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0.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1.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42.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3.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44.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45.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6.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7.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48.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49.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50.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51.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5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53.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54.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55.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56.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57.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58.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59.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60.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61.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62.xml" ContentType="application/vnd.openxmlformats-officedocument.drawing+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showInkAnnotation="0" codeName="ThisWorkbook" hidePivotFieldList="1"/>
  <mc:AlternateContent xmlns:mc="http://schemas.openxmlformats.org/markup-compatibility/2006">
    <mc:Choice Requires="x15">
      <x15ac:absPath xmlns:x15ac="http://schemas.microsoft.com/office/spreadsheetml/2010/11/ac" url="https://d.docs.live.net/8c14d6ad31308235/AUDITORIAS AYH/LABORATORIOS/LAB. ELIZABETH VALENCIA/REPORTES/"/>
    </mc:Choice>
  </mc:AlternateContent>
  <xr:revisionPtr revIDLastSave="8" documentId="11_335DB98BD3F39F990A9CFA463516A710E1419292" xr6:coauthVersionLast="47" xr6:coauthVersionMax="47" xr10:uidLastSave="{A44FC030-0D39-49B8-9A39-42C684F04DF1}"/>
  <bookViews>
    <workbookView xWindow="-108" yWindow="-108" windowWidth="23256" windowHeight="13896" tabRatio="871" activeTab="8" xr2:uid="{00000000-000D-0000-FFFF-FFFF00000000}"/>
  </bookViews>
  <sheets>
    <sheet name="FASES MOCA" sheetId="15" r:id="rId1"/>
    <sheet name="INDICADORES" sheetId="50" r:id="rId2"/>
    <sheet name="1-ANALISIS" sheetId="40" r:id="rId3"/>
    <sheet name="2-PRIORIZACION" sheetId="42" r:id="rId4"/>
    <sheet name="2.A CRITERIOS" sheetId="51" r:id="rId5"/>
    <sheet name="CALCULOS" sheetId="53" state="hidden" r:id="rId6"/>
    <sheet name="2.B MAPA CALOR" sheetId="52" r:id="rId7"/>
    <sheet name="GRAFOS" sheetId="113" state="hidden" r:id="rId8"/>
    <sheet name="3. RESULTADO IND" sheetId="56" r:id="rId9"/>
    <sheet name="P11" sheetId="55" r:id="rId10"/>
    <sheet name="P12" sheetId="57" r:id="rId11"/>
    <sheet name="P13" sheetId="58" r:id="rId12"/>
    <sheet name="P14" sheetId="59" r:id="rId13"/>
    <sheet name="P15" sheetId="60" r:id="rId14"/>
    <sheet name="P16" sheetId="62" r:id="rId15"/>
    <sheet name="P17" sheetId="64" r:id="rId16"/>
    <sheet name="P18" sheetId="65" r:id="rId17"/>
    <sheet name="P19" sheetId="66" r:id="rId18"/>
    <sheet name="P110" sheetId="67" r:id="rId19"/>
    <sheet name="P111" sheetId="68" r:id="rId20"/>
    <sheet name="P112" sheetId="69" r:id="rId21"/>
    <sheet name="P113" sheetId="70" r:id="rId22"/>
    <sheet name="P114" sheetId="71" r:id="rId23"/>
    <sheet name="P115" sheetId="72" r:id="rId24"/>
    <sheet name="P116" sheetId="73" r:id="rId25"/>
    <sheet name="P117" sheetId="74" r:id="rId26"/>
    <sheet name="P118" sheetId="75" r:id="rId27"/>
    <sheet name="P119" sheetId="76" r:id="rId28"/>
    <sheet name="P120" sheetId="77" r:id="rId29"/>
    <sheet name="P121" sheetId="78" r:id="rId30"/>
    <sheet name="P122" sheetId="79" r:id="rId31"/>
    <sheet name="P123" sheetId="80" r:id="rId32"/>
    <sheet name="P124" sheetId="81" r:id="rId33"/>
    <sheet name="P125" sheetId="82" r:id="rId34"/>
    <sheet name="P21" sheetId="83" r:id="rId35"/>
    <sheet name="P22" sheetId="84" r:id="rId36"/>
    <sheet name="P23" sheetId="85" r:id="rId37"/>
    <sheet name="P24" sheetId="86" r:id="rId38"/>
    <sheet name="P25" sheetId="87" r:id="rId39"/>
    <sheet name="P26" sheetId="88" r:id="rId40"/>
    <sheet name="P27" sheetId="89" r:id="rId41"/>
    <sheet name="P28" sheetId="90" r:id="rId42"/>
    <sheet name="P29" sheetId="91" r:id="rId43"/>
    <sheet name="P210" sheetId="92" r:id="rId44"/>
    <sheet name="P211" sheetId="93" r:id="rId45"/>
    <sheet name="P212" sheetId="94" r:id="rId46"/>
    <sheet name="P213" sheetId="95" r:id="rId47"/>
    <sheet name="P214" sheetId="96" r:id="rId48"/>
    <sheet name="P215" sheetId="97" r:id="rId49"/>
    <sheet name="P31" sheetId="98" r:id="rId50"/>
    <sheet name="P32" sheetId="99" r:id="rId51"/>
    <sheet name="P33" sheetId="100" r:id="rId52"/>
    <sheet name="P34" sheetId="101" r:id="rId53"/>
    <sheet name="P35" sheetId="102" r:id="rId54"/>
    <sheet name="P36" sheetId="103" r:id="rId55"/>
    <sheet name="P37" sheetId="104" r:id="rId56"/>
    <sheet name="P38" sheetId="105" r:id="rId57"/>
    <sheet name="P39" sheetId="106" r:id="rId58"/>
    <sheet name="P310" sheetId="107" r:id="rId59"/>
    <sheet name="P311" sheetId="108" r:id="rId60"/>
    <sheet name="P312" sheetId="109" r:id="rId61"/>
    <sheet name="P313" sheetId="110" r:id="rId62"/>
    <sheet name="P314" sheetId="111" r:id="rId63"/>
    <sheet name="P315" sheetId="112" r:id="rId64"/>
  </sheets>
  <definedNames>
    <definedName name="_xlnm._FilterDatabase" localSheetId="7" hidden="1">GRAFOS!$A$61:$G$116</definedName>
    <definedName name="_xlnm._FilterDatabase" localSheetId="9" hidden="1">'P11'!$B$28:$O$40</definedName>
    <definedName name="_xlnm._FilterDatabase" localSheetId="18" hidden="1">'P110'!$B$28:$O$40</definedName>
    <definedName name="_xlnm._FilterDatabase" localSheetId="19" hidden="1">'P111'!$B$28:$O$40</definedName>
    <definedName name="_xlnm._FilterDatabase" localSheetId="20" hidden="1">'P112'!$B$28:$O$40</definedName>
    <definedName name="_xlnm._FilterDatabase" localSheetId="21" hidden="1">'P113'!$B$28:$O$40</definedName>
    <definedName name="_xlnm._FilterDatabase" localSheetId="22" hidden="1">'P114'!$B$28:$O$40</definedName>
    <definedName name="_xlnm._FilterDatabase" localSheetId="23" hidden="1">'P115'!$B$28:$O$40</definedName>
    <definedName name="_xlnm._FilterDatabase" localSheetId="24" hidden="1">'P116'!$B$28:$O$40</definedName>
    <definedName name="_xlnm._FilterDatabase" localSheetId="25" hidden="1">'P117'!$B$28:$O$40</definedName>
    <definedName name="_xlnm._FilterDatabase" localSheetId="26" hidden="1">'P118'!$B$28:$O$40</definedName>
    <definedName name="_xlnm._FilterDatabase" localSheetId="27" hidden="1">'P119'!$B$28:$O$40</definedName>
    <definedName name="_xlnm._FilterDatabase" localSheetId="10" hidden="1">'P12'!$B$28:$O$40</definedName>
    <definedName name="_xlnm._FilterDatabase" localSheetId="28" hidden="1">'P120'!$B$28:$O$40</definedName>
    <definedName name="_xlnm._FilterDatabase" localSheetId="29" hidden="1">'P121'!$B$28:$O$40</definedName>
    <definedName name="_xlnm._FilterDatabase" localSheetId="30" hidden="1">'P122'!$B$28:$O$40</definedName>
    <definedName name="_xlnm._FilterDatabase" localSheetId="31" hidden="1">'P123'!$B$28:$O$40</definedName>
    <definedName name="_xlnm._FilterDatabase" localSheetId="32" hidden="1">'P124'!$B$28:$O$40</definedName>
    <definedName name="_xlnm._FilterDatabase" localSheetId="33" hidden="1">'P125'!$B$28:$O$40</definedName>
    <definedName name="_xlnm._FilterDatabase" localSheetId="11" hidden="1">'P13'!$B$28:$O$40</definedName>
    <definedName name="_xlnm._FilterDatabase" localSheetId="12" hidden="1">'P14'!$B$28:$O$40</definedName>
    <definedName name="_xlnm._FilterDatabase" localSheetId="13" hidden="1">'P15'!$B$28:$O$40</definedName>
    <definedName name="_xlnm._FilterDatabase" localSheetId="14" hidden="1">'P16'!$B$28:$O$40</definedName>
    <definedName name="_xlnm._FilterDatabase" localSheetId="15" hidden="1">'P17'!$B$28:$O$40</definedName>
    <definedName name="_xlnm._FilterDatabase" localSheetId="16" hidden="1">'P18'!$B$28:$O$40</definedName>
    <definedName name="_xlnm._FilterDatabase" localSheetId="17" hidden="1">'P19'!$B$28:$O$40</definedName>
    <definedName name="_xlnm._FilterDatabase" localSheetId="34" hidden="1">'P21'!$B$28:$O$40</definedName>
    <definedName name="_xlnm._FilterDatabase" localSheetId="43" hidden="1">'P210'!$B$28:$O$40</definedName>
    <definedName name="_xlnm._FilterDatabase" localSheetId="44" hidden="1">'P211'!$B$28:$O$40</definedName>
    <definedName name="_xlnm._FilterDatabase" localSheetId="45" hidden="1">'P212'!$B$28:$O$40</definedName>
    <definedName name="_xlnm._FilterDatabase" localSheetId="46" hidden="1">'P213'!$B$28:$O$40</definedName>
    <definedName name="_xlnm._FilterDatabase" localSheetId="47" hidden="1">'P214'!$B$28:$O$40</definedName>
    <definedName name="_xlnm._FilterDatabase" localSheetId="48" hidden="1">'P215'!$B$28:$O$40</definedName>
    <definedName name="_xlnm._FilterDatabase" localSheetId="35" hidden="1">'P22'!$B$28:$O$40</definedName>
    <definedName name="_xlnm._FilterDatabase" localSheetId="36" hidden="1">'P23'!$B$28:$O$40</definedName>
    <definedName name="_xlnm._FilterDatabase" localSheetId="37" hidden="1">'P24'!$B$28:$O$40</definedName>
    <definedName name="_xlnm._FilterDatabase" localSheetId="38" hidden="1">'P25'!$B$28:$O$40</definedName>
    <definedName name="_xlnm._FilterDatabase" localSheetId="39" hidden="1">'P26'!$B$28:$O$40</definedName>
    <definedName name="_xlnm._FilterDatabase" localSheetId="40" hidden="1">'P27'!$B$28:$O$40</definedName>
    <definedName name="_xlnm._FilterDatabase" localSheetId="41" hidden="1">'P28'!$B$28:$O$40</definedName>
    <definedName name="_xlnm._FilterDatabase" localSheetId="42" hidden="1">'P29'!$B$28:$O$40</definedName>
    <definedName name="_xlnm._FilterDatabase" localSheetId="49" hidden="1">'P31'!$B$28:$O$40</definedName>
    <definedName name="_xlnm._FilterDatabase" localSheetId="58" hidden="1">'P310'!$B$28:$O$40</definedName>
    <definedName name="_xlnm._FilterDatabase" localSheetId="59" hidden="1">'P311'!$B$28:$O$40</definedName>
    <definedName name="_xlnm._FilterDatabase" localSheetId="60" hidden="1">'P312'!$B$28:$O$40</definedName>
    <definedName name="_xlnm._FilterDatabase" localSheetId="61" hidden="1">'P313'!$B$28:$O$40</definedName>
    <definedName name="_xlnm._FilterDatabase" localSheetId="62" hidden="1">'P314'!$B$28:$O$40</definedName>
    <definedName name="_xlnm._FilterDatabase" localSheetId="63" hidden="1">'P315'!$B$28:$O$40</definedName>
    <definedName name="_xlnm._FilterDatabase" localSheetId="50" hidden="1">'P32'!$B$28:$O$40</definedName>
    <definedName name="_xlnm._FilterDatabase" localSheetId="51" hidden="1">'P33'!$B$28:$O$40</definedName>
    <definedName name="_xlnm._FilterDatabase" localSheetId="52" hidden="1">'P34'!$B$28:$O$40</definedName>
    <definedName name="_xlnm._FilterDatabase" localSheetId="53" hidden="1">'P35'!$B$28:$O$40</definedName>
    <definedName name="_xlnm._FilterDatabase" localSheetId="54" hidden="1">'P36'!$B$28:$O$40</definedName>
    <definedName name="_xlnm._FilterDatabase" localSheetId="55" hidden="1">'P37'!$B$28:$O$40</definedName>
    <definedName name="_xlnm._FilterDatabase" localSheetId="56" hidden="1">'P38'!$B$28:$O$40</definedName>
    <definedName name="_xlnm._FilterDatabase" localSheetId="57" hidden="1">'P39'!$B$28:$O$40</definedName>
    <definedName name="_xlnm.Print_Area" localSheetId="6">'2.B MAPA CALOR'!$A$1:$H$8</definedName>
    <definedName name="CODIGO">PRIORIZACION[[#All],[CODIGO]]</definedName>
    <definedName name="FACTIBILIDAD_DE_INTERVENCIÓN" localSheetId="5">PRIORIZACION[[#All],[FACTIBILIDAD DE INTERVENCIÓN]]</definedName>
    <definedName name="FACTIBILIDAD_DE_INTERVENCIÓN">PRIORIZACION[[#All],[FACTIBILIDAD DE INTERVENCIÓN]]</definedName>
    <definedName name="GRADO_DE_SEVERIDAD">'2-PRIORIZACION'!$I$5:$I$59</definedName>
    <definedName name="GRAFOP.1.1">'3. RESULTADO IND'!$AW$5:$BH$5</definedName>
    <definedName name="GRAVEDAD_DEL_EFECTO" localSheetId="5">PRIORIZACION[[#All],[GRAVEDAD DEL EFECTO]]</definedName>
    <definedName name="GRAVEDAD_DEL_EFECTO">PRIORIZACION[[#All],[GRAVEDAD DEL EFECTO]]</definedName>
    <definedName name="INDICADOR" localSheetId="5">PRIORIZACION[[#All],[INDICADOR]]</definedName>
    <definedName name="INDICADOR">PRIORIZACION[[#All],[INDICADOR]]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40" l="1"/>
  <c r="J7" i="40" l="1"/>
  <c r="J8" i="40"/>
  <c r="J9" i="40"/>
  <c r="J10" i="40"/>
  <c r="J11" i="40"/>
  <c r="J12" i="40"/>
  <c r="J13" i="40"/>
  <c r="J14" i="40"/>
  <c r="J15" i="40"/>
  <c r="J16" i="40"/>
  <c r="J17" i="40"/>
  <c r="J18" i="40"/>
  <c r="J19" i="40"/>
  <c r="J20" i="40"/>
  <c r="J21" i="40"/>
  <c r="J22" i="40"/>
  <c r="J23" i="40"/>
  <c r="J24" i="40"/>
  <c r="J25" i="40"/>
  <c r="J26" i="40"/>
  <c r="J27" i="40"/>
  <c r="J28" i="40"/>
  <c r="J29" i="40"/>
  <c r="J30" i="40"/>
  <c r="J31" i="40"/>
  <c r="J32" i="40"/>
  <c r="J33" i="40"/>
  <c r="J34" i="40"/>
  <c r="J35" i="40"/>
  <c r="J36" i="40"/>
  <c r="J37" i="40"/>
  <c r="J38" i="40"/>
  <c r="J39" i="40"/>
  <c r="J40" i="40"/>
  <c r="J41" i="40"/>
  <c r="J42" i="40"/>
  <c r="J43" i="40"/>
  <c r="J44" i="40"/>
  <c r="J45" i="40"/>
  <c r="J46" i="40"/>
  <c r="J47" i="40"/>
  <c r="J48" i="40"/>
  <c r="J49" i="40"/>
  <c r="J50" i="40"/>
  <c r="J51" i="40"/>
  <c r="J52" i="40"/>
  <c r="J53" i="40"/>
  <c r="J54" i="40"/>
  <c r="J55" i="40"/>
  <c r="J56" i="40"/>
  <c r="J57" i="40"/>
  <c r="J58" i="40"/>
  <c r="J59" i="40"/>
  <c r="J60" i="40"/>
  <c r="C3" i="113" l="1"/>
  <c r="C4" i="113"/>
  <c r="C5" i="113"/>
  <c r="C6" i="113"/>
  <c r="C7" i="113"/>
  <c r="C8" i="113"/>
  <c r="C9" i="113"/>
  <c r="C10" i="113"/>
  <c r="C11" i="113"/>
  <c r="C12" i="113"/>
  <c r="C13" i="113"/>
  <c r="C14" i="113"/>
  <c r="C15" i="113"/>
  <c r="C16" i="113"/>
  <c r="C17" i="113"/>
  <c r="C18" i="113"/>
  <c r="C19" i="113"/>
  <c r="C20" i="113"/>
  <c r="C21" i="113"/>
  <c r="C22" i="113"/>
  <c r="C23" i="113"/>
  <c r="C24" i="113"/>
  <c r="C25" i="113"/>
  <c r="C26" i="113"/>
  <c r="C27" i="113"/>
  <c r="C28" i="113"/>
  <c r="C29" i="113"/>
  <c r="C30" i="113"/>
  <c r="C31" i="113"/>
  <c r="C32" i="113"/>
  <c r="C33" i="113"/>
  <c r="C34" i="113"/>
  <c r="C35" i="113"/>
  <c r="C36" i="113"/>
  <c r="C37" i="113"/>
  <c r="C38" i="113"/>
  <c r="C39" i="113"/>
  <c r="C40" i="113"/>
  <c r="C41" i="113"/>
  <c r="C42" i="113"/>
  <c r="C43" i="113"/>
  <c r="C44" i="113"/>
  <c r="C45" i="113"/>
  <c r="C46" i="113"/>
  <c r="C47" i="113"/>
  <c r="C48" i="113"/>
  <c r="C49" i="113"/>
  <c r="C50" i="113"/>
  <c r="C51" i="113"/>
  <c r="C52" i="113"/>
  <c r="C53" i="113"/>
  <c r="C54" i="113"/>
  <c r="C55" i="113"/>
  <c r="C56" i="113"/>
  <c r="C2" i="113"/>
  <c r="D4" i="112" l="1"/>
  <c r="H2" i="112"/>
  <c r="D4" i="111"/>
  <c r="H2" i="111"/>
  <c r="D4" i="110"/>
  <c r="H2" i="110"/>
  <c r="D4" i="109"/>
  <c r="H2" i="109"/>
  <c r="D4" i="108" l="1"/>
  <c r="H2" i="108"/>
  <c r="D4" i="107"/>
  <c r="H2" i="107"/>
  <c r="D4" i="106"/>
  <c r="H2" i="106"/>
  <c r="D4" i="105"/>
  <c r="H2" i="105"/>
  <c r="D4" i="104"/>
  <c r="H2" i="104"/>
  <c r="D4" i="103"/>
  <c r="H2" i="103"/>
  <c r="D4" i="102"/>
  <c r="H2" i="102"/>
  <c r="D4" i="101"/>
  <c r="H2" i="101"/>
  <c r="D4" i="100"/>
  <c r="H2" i="100"/>
  <c r="D4" i="99"/>
  <c r="H2" i="99"/>
  <c r="D4" i="98"/>
  <c r="H2" i="98"/>
  <c r="D4" i="97"/>
  <c r="H2" i="97"/>
  <c r="D4" i="96"/>
  <c r="H2" i="96"/>
  <c r="D4" i="95"/>
  <c r="H2" i="95"/>
  <c r="D4" i="94"/>
  <c r="H2" i="94"/>
  <c r="D4" i="93"/>
  <c r="H2" i="93"/>
  <c r="D4" i="92"/>
  <c r="H2" i="92"/>
  <c r="D4" i="91"/>
  <c r="H2" i="91"/>
  <c r="D4" i="90"/>
  <c r="H2" i="90"/>
  <c r="D4" i="89"/>
  <c r="H2" i="89"/>
  <c r="D4" i="88"/>
  <c r="H2" i="88"/>
  <c r="D4" i="87"/>
  <c r="H2" i="87"/>
  <c r="D4" i="86"/>
  <c r="H2" i="86"/>
  <c r="H2" i="85"/>
  <c r="D4" i="85"/>
  <c r="D4" i="84"/>
  <c r="H2" i="84"/>
  <c r="D4" i="83"/>
  <c r="H2" i="83"/>
  <c r="D4" i="82"/>
  <c r="H2" i="82"/>
  <c r="D4" i="81"/>
  <c r="H2" i="81"/>
  <c r="D4" i="80"/>
  <c r="H2" i="80"/>
  <c r="D4" i="79"/>
  <c r="H2" i="79"/>
  <c r="D4" i="78"/>
  <c r="H2" i="78"/>
  <c r="D4" i="77"/>
  <c r="H2" i="77"/>
  <c r="D4" i="76"/>
  <c r="H2" i="76"/>
  <c r="D4" i="75"/>
  <c r="H2" i="75"/>
  <c r="D4" i="74"/>
  <c r="H2" i="74"/>
  <c r="D4" i="73"/>
  <c r="H2" i="73"/>
  <c r="D4" i="72"/>
  <c r="H2" i="72"/>
  <c r="D4" i="71"/>
  <c r="H2" i="71"/>
  <c r="D4" i="70"/>
  <c r="H2" i="70"/>
  <c r="D4" i="69"/>
  <c r="H2" i="69"/>
  <c r="D4" i="68"/>
  <c r="H2" i="68"/>
  <c r="D4" i="67"/>
  <c r="H2" i="67"/>
  <c r="D4" i="66"/>
  <c r="H2" i="66"/>
  <c r="D4" i="65"/>
  <c r="H2" i="65"/>
  <c r="D4" i="64"/>
  <c r="H2" i="64"/>
  <c r="D4" i="62"/>
  <c r="H2" i="62"/>
  <c r="D4" i="60"/>
  <c r="H2" i="60"/>
  <c r="D4" i="59"/>
  <c r="H2" i="59"/>
  <c r="D4" i="58"/>
  <c r="H2" i="58"/>
  <c r="D4" i="57"/>
  <c r="H2" i="57"/>
  <c r="D4" i="55"/>
  <c r="H2" i="55"/>
  <c r="J5" i="42" l="1"/>
  <c r="K5" i="42" s="1"/>
  <c r="J6" i="42"/>
  <c r="K6" i="42" s="1"/>
  <c r="C6" i="42" s="1" a="1"/>
  <c r="C6" i="42" s="1"/>
  <c r="J7" i="42"/>
  <c r="K7" i="42" s="1"/>
  <c r="J8" i="42"/>
  <c r="K8" i="42" s="1"/>
  <c r="J9" i="42"/>
  <c r="K9" i="42" s="1"/>
  <c r="J10" i="42"/>
  <c r="J11" i="42"/>
  <c r="K11" i="42" s="1"/>
  <c r="J12" i="42"/>
  <c r="K12" i="42" s="1"/>
  <c r="J13" i="42"/>
  <c r="K13" i="42" s="1"/>
  <c r="J14" i="42"/>
  <c r="K14" i="42" s="1"/>
  <c r="J15" i="42"/>
  <c r="K15" i="42" s="1"/>
  <c r="J16" i="42"/>
  <c r="K16" i="42" s="1"/>
  <c r="J17" i="42"/>
  <c r="K17" i="42" s="1"/>
  <c r="J18" i="42"/>
  <c r="J19" i="42"/>
  <c r="J20" i="42"/>
  <c r="J21" i="42"/>
  <c r="K21" i="42" s="1"/>
  <c r="C21" i="42" s="1" a="1"/>
  <c r="C21" i="42" s="1"/>
  <c r="J22" i="42"/>
  <c r="J23" i="42"/>
  <c r="J24" i="42"/>
  <c r="K24" i="42" s="1"/>
  <c r="J25" i="42"/>
  <c r="J26" i="42"/>
  <c r="J27" i="42"/>
  <c r="J28" i="42"/>
  <c r="K28" i="42" s="1"/>
  <c r="C28" i="42" s="1" a="1"/>
  <c r="C28" i="42" s="1"/>
  <c r="J29" i="42"/>
  <c r="J30" i="42"/>
  <c r="J31" i="42"/>
  <c r="J32" i="42"/>
  <c r="J33" i="42"/>
  <c r="J34" i="42"/>
  <c r="J35" i="42"/>
  <c r="J36" i="42"/>
  <c r="J37" i="42"/>
  <c r="J38" i="42"/>
  <c r="J39" i="42"/>
  <c r="J40" i="42"/>
  <c r="K40" i="42" s="1"/>
  <c r="C40" i="42" s="1" a="1"/>
  <c r="C40" i="42" s="1"/>
  <c r="J41" i="42"/>
  <c r="J42" i="42"/>
  <c r="J43" i="42"/>
  <c r="J44" i="42"/>
  <c r="K44" i="42" s="1"/>
  <c r="C44" i="42" s="1" a="1"/>
  <c r="C44" i="42" s="1"/>
  <c r="J45" i="42"/>
  <c r="J46" i="42"/>
  <c r="J47" i="42"/>
  <c r="J48" i="42"/>
  <c r="J49" i="42"/>
  <c r="J50" i="42"/>
  <c r="J51" i="42"/>
  <c r="J52" i="42"/>
  <c r="J53" i="42"/>
  <c r="J54" i="42"/>
  <c r="J55" i="42"/>
  <c r="J56" i="42"/>
  <c r="K56" i="42" s="1"/>
  <c r="C56" i="42" s="1" a="1"/>
  <c r="C56" i="42" s="1"/>
  <c r="J57" i="42"/>
  <c r="K57" i="42" s="1"/>
  <c r="J58" i="42"/>
  <c r="K58" i="42" s="1"/>
  <c r="J59" i="42"/>
  <c r="K59" i="42" s="1"/>
  <c r="K55" i="42" l="1"/>
  <c r="C55" i="42" s="1" a="1"/>
  <c r="C55" i="42" s="1"/>
  <c r="K54" i="42"/>
  <c r="K53" i="42"/>
  <c r="K52" i="42"/>
  <c r="K51" i="42"/>
  <c r="C51" i="42" s="1" a="1"/>
  <c r="C51" i="42" s="1"/>
  <c r="K50" i="42"/>
  <c r="K49" i="42"/>
  <c r="K48" i="42"/>
  <c r="C48" i="42" s="1" a="1"/>
  <c r="C48" i="42" s="1"/>
  <c r="K47" i="42"/>
  <c r="C47" i="42" s="1" a="1"/>
  <c r="C47" i="42" s="1"/>
  <c r="K46" i="42"/>
  <c r="K45" i="42"/>
  <c r="C45" i="42" s="1" a="1"/>
  <c r="C45" i="42" s="1"/>
  <c r="K43" i="42"/>
  <c r="C43" i="42" s="1" a="1"/>
  <c r="C43" i="42" s="1"/>
  <c r="K42" i="42"/>
  <c r="C42" i="42" s="1" a="1"/>
  <c r="C42" i="42" s="1"/>
  <c r="K41" i="42"/>
  <c r="C41" i="42" s="1" a="1"/>
  <c r="C41" i="42" s="1"/>
  <c r="K39" i="42"/>
  <c r="C39" i="42" s="1" a="1"/>
  <c r="C39" i="42" s="1"/>
  <c r="K38" i="42"/>
  <c r="C38" i="42" s="1" a="1"/>
  <c r="C38" i="42" s="1"/>
  <c r="K37" i="42"/>
  <c r="K36" i="42"/>
  <c r="C36" i="42" s="1" a="1"/>
  <c r="C36" i="42" s="1"/>
  <c r="K35" i="42"/>
  <c r="K34" i="42"/>
  <c r="K33" i="42"/>
  <c r="C33" i="42" s="1" a="1"/>
  <c r="C33" i="42" s="1"/>
  <c r="K32" i="42"/>
  <c r="C32" i="42" s="1" a="1"/>
  <c r="C32" i="42" s="1"/>
  <c r="K31" i="42"/>
  <c r="C31" i="42" s="1" a="1"/>
  <c r="C31" i="42" s="1"/>
  <c r="K30" i="42"/>
  <c r="C30" i="42" s="1" a="1"/>
  <c r="C30" i="42" s="1"/>
  <c r="K29" i="42"/>
  <c r="K27" i="42"/>
  <c r="C27" i="42" s="1" a="1"/>
  <c r="C27" i="42" s="1"/>
  <c r="K26" i="42"/>
  <c r="C26" i="42" s="1" a="1"/>
  <c r="C26" i="42" s="1"/>
  <c r="K25" i="42"/>
  <c r="C25" i="42" s="1" a="1"/>
  <c r="C25" i="42" s="1"/>
  <c r="K23" i="42"/>
  <c r="C23" i="42" s="1" a="1"/>
  <c r="C23" i="42" s="1"/>
  <c r="K22" i="42"/>
  <c r="C22" i="42" s="1" a="1"/>
  <c r="C22" i="42" s="1"/>
  <c r="K20" i="42"/>
  <c r="C20" i="42" s="1" a="1"/>
  <c r="C20" i="42" s="1"/>
  <c r="K19" i="42"/>
  <c r="C19" i="42" s="1" a="1"/>
  <c r="C19" i="42" s="1"/>
  <c r="K18" i="42"/>
  <c r="C18" i="42" s="1" a="1"/>
  <c r="C18" i="42" s="1"/>
  <c r="K10" i="42"/>
  <c r="C10" i="42" s="1" a="1"/>
  <c r="C10" i="42" s="1"/>
  <c r="C59" i="42" a="1"/>
  <c r="C59" i="42" s="1"/>
  <c r="I5" i="42"/>
  <c r="I6" i="42"/>
  <c r="I7" i="42"/>
  <c r="I8" i="42"/>
  <c r="I9" i="42"/>
  <c r="I10" i="42"/>
  <c r="I11" i="42"/>
  <c r="I12" i="42"/>
  <c r="I13" i="42"/>
  <c r="I14" i="42"/>
  <c r="I15" i="42"/>
  <c r="I16" i="42"/>
  <c r="I17" i="42"/>
  <c r="I18" i="42"/>
  <c r="I19" i="42"/>
  <c r="I20" i="42"/>
  <c r="I21" i="42"/>
  <c r="I22" i="42"/>
  <c r="I23" i="42"/>
  <c r="I24" i="42"/>
  <c r="I25" i="42"/>
  <c r="I26" i="42"/>
  <c r="I27" i="42"/>
  <c r="I28" i="42"/>
  <c r="I29" i="42"/>
  <c r="I30" i="42"/>
  <c r="I31" i="42"/>
  <c r="I32" i="42"/>
  <c r="I33" i="42"/>
  <c r="I34" i="42"/>
  <c r="I35" i="42"/>
  <c r="I36" i="42"/>
  <c r="I37" i="42"/>
  <c r="I38" i="42"/>
  <c r="I39" i="42"/>
  <c r="I40" i="42"/>
  <c r="I41" i="42"/>
  <c r="I42" i="42"/>
  <c r="I43" i="42"/>
  <c r="I44" i="42"/>
  <c r="I45" i="42"/>
  <c r="I46" i="42"/>
  <c r="I47" i="42"/>
  <c r="I48" i="42"/>
  <c r="I49" i="42"/>
  <c r="I50" i="42"/>
  <c r="I51" i="42"/>
  <c r="I52" i="42"/>
  <c r="I53" i="42"/>
  <c r="I54" i="42"/>
  <c r="I55" i="42"/>
  <c r="I56" i="42"/>
  <c r="I57" i="42"/>
  <c r="I58" i="42"/>
  <c r="I59" i="42"/>
  <c r="V4" i="53"/>
  <c r="W4" i="53" s="1"/>
  <c r="C4" i="53" s="1"/>
  <c r="V5" i="53"/>
  <c r="W5" i="53" s="1"/>
  <c r="P5" i="53" s="1"/>
  <c r="V6" i="53"/>
  <c r="W6" i="53" s="1"/>
  <c r="I6" i="53" s="1"/>
  <c r="V7" i="53"/>
  <c r="W7" i="53" s="1"/>
  <c r="F7" i="53" s="1"/>
  <c r="V8" i="53"/>
  <c r="W8" i="53" s="1"/>
  <c r="H8" i="53" s="1"/>
  <c r="V9" i="53"/>
  <c r="W9" i="53" s="1"/>
  <c r="X9" i="53" s="1"/>
  <c r="V10" i="53"/>
  <c r="W10" i="53" s="1"/>
  <c r="E10" i="53" s="1"/>
  <c r="V11" i="53"/>
  <c r="W11" i="53" s="1"/>
  <c r="E11" i="53" s="1"/>
  <c r="V12" i="53"/>
  <c r="W12" i="53" s="1"/>
  <c r="E12" i="53" s="1"/>
  <c r="V13" i="53"/>
  <c r="W13" i="53" s="1"/>
  <c r="G13" i="53" s="1"/>
  <c r="V14" i="53"/>
  <c r="W14" i="53" s="1"/>
  <c r="E14" i="53" s="1"/>
  <c r="V15" i="53"/>
  <c r="W15" i="53" s="1"/>
  <c r="X15" i="53" s="1"/>
  <c r="V16" i="53"/>
  <c r="W16" i="53" s="1"/>
  <c r="X16" i="53" s="1"/>
  <c r="V17" i="53"/>
  <c r="W17" i="53" s="1"/>
  <c r="X17" i="53" s="1"/>
  <c r="V18" i="53"/>
  <c r="W18" i="53" s="1"/>
  <c r="C18" i="53" s="1"/>
  <c r="V19" i="53"/>
  <c r="W19" i="53" s="1"/>
  <c r="C19" i="53" s="1"/>
  <c r="V20" i="53"/>
  <c r="W20" i="53" s="1"/>
  <c r="G20" i="53" s="1"/>
  <c r="V21" i="53"/>
  <c r="W21" i="53" s="1"/>
  <c r="B21" i="53" s="1"/>
  <c r="V22" i="53"/>
  <c r="W22" i="53" s="1"/>
  <c r="X22" i="53" s="1"/>
  <c r="V23" i="53"/>
  <c r="W23" i="53" s="1"/>
  <c r="D23" i="53" s="1"/>
  <c r="V24" i="53"/>
  <c r="W24" i="53" s="1"/>
  <c r="X24" i="53" s="1"/>
  <c r="V25" i="53"/>
  <c r="W25" i="53" s="1"/>
  <c r="X25" i="53" s="1"/>
  <c r="V26" i="53"/>
  <c r="W26" i="53" s="1"/>
  <c r="G26" i="53" s="1"/>
  <c r="V27" i="53"/>
  <c r="W27" i="53" s="1"/>
  <c r="D27" i="53" s="1"/>
  <c r="V28" i="53"/>
  <c r="W28" i="53" s="1"/>
  <c r="G28" i="53" s="1"/>
  <c r="V29" i="53"/>
  <c r="W29" i="53" s="1"/>
  <c r="B29" i="53" s="1"/>
  <c r="V30" i="53"/>
  <c r="W30" i="53" s="1"/>
  <c r="G30" i="53" s="1"/>
  <c r="V31" i="53"/>
  <c r="W31" i="53" s="1"/>
  <c r="V32" i="53"/>
  <c r="W32" i="53" s="1"/>
  <c r="X32" i="53" s="1"/>
  <c r="V33" i="53"/>
  <c r="W33" i="53" s="1"/>
  <c r="X33" i="53" s="1"/>
  <c r="V34" i="53"/>
  <c r="W34" i="53" s="1"/>
  <c r="G34" i="53" s="1"/>
  <c r="V35" i="53"/>
  <c r="W35" i="53" s="1"/>
  <c r="D35" i="53" s="1"/>
  <c r="V36" i="53"/>
  <c r="W36" i="53" s="1"/>
  <c r="G36" i="53" s="1"/>
  <c r="V37" i="53"/>
  <c r="W37" i="53" s="1"/>
  <c r="V38" i="53"/>
  <c r="W38" i="53" s="1"/>
  <c r="X38" i="53" s="1"/>
  <c r="V39" i="53"/>
  <c r="W39" i="53" s="1"/>
  <c r="V40" i="53"/>
  <c r="W40" i="53" s="1"/>
  <c r="X40" i="53" s="1"/>
  <c r="V41" i="53"/>
  <c r="W41" i="53" s="1"/>
  <c r="X41" i="53" s="1"/>
  <c r="V42" i="53"/>
  <c r="W42" i="53" s="1"/>
  <c r="J42" i="53" s="1"/>
  <c r="V43" i="53"/>
  <c r="W43" i="53" s="1"/>
  <c r="D43" i="53" s="1"/>
  <c r="V44" i="53"/>
  <c r="W44" i="53" s="1"/>
  <c r="G44" i="53" s="1"/>
  <c r="V45" i="53"/>
  <c r="W45" i="53" s="1"/>
  <c r="B45" i="53" s="1"/>
  <c r="V46" i="53"/>
  <c r="W46" i="53" s="1"/>
  <c r="J46" i="53" s="1"/>
  <c r="V47" i="53"/>
  <c r="W47" i="53" s="1"/>
  <c r="X47" i="53" s="1"/>
  <c r="V48" i="53"/>
  <c r="W48" i="53" s="1"/>
  <c r="X48" i="53" s="1"/>
  <c r="V49" i="53"/>
  <c r="W49" i="53" s="1"/>
  <c r="X49" i="53" s="1"/>
  <c r="V50" i="53"/>
  <c r="W50" i="53" s="1"/>
  <c r="F50" i="53" s="1"/>
  <c r="V51" i="53"/>
  <c r="W51" i="53" s="1"/>
  <c r="B51" i="53" s="1"/>
  <c r="V52" i="53"/>
  <c r="W52" i="53" s="1"/>
  <c r="B52" i="53" s="1"/>
  <c r="V53" i="53"/>
  <c r="W53" i="53" s="1"/>
  <c r="O53" i="53" s="1"/>
  <c r="V54" i="53"/>
  <c r="W54" i="53" s="1"/>
  <c r="F54" i="53" s="1"/>
  <c r="V55" i="53"/>
  <c r="W55" i="53" s="1"/>
  <c r="B55" i="53" s="1"/>
  <c r="V56" i="53"/>
  <c r="W56" i="53" s="1"/>
  <c r="M56" i="53" s="1"/>
  <c r="V57" i="53"/>
  <c r="W57" i="53" s="1"/>
  <c r="F57" i="53" s="1"/>
  <c r="V3" i="53"/>
  <c r="W3" i="53" s="1"/>
  <c r="J3" i="53" s="1"/>
  <c r="C57" i="42" l="1" a="1"/>
  <c r="C57" i="42" s="1"/>
  <c r="C58" i="42" a="1"/>
  <c r="C58" i="42" s="1"/>
  <c r="C54" i="42" a="1"/>
  <c r="C54" i="42" s="1"/>
  <c r="C53" i="42" a="1"/>
  <c r="C53" i="42" s="1"/>
  <c r="C52" i="42" a="1"/>
  <c r="C52" i="42" s="1"/>
  <c r="C50" i="42" a="1"/>
  <c r="C50" i="42" s="1"/>
  <c r="C49" i="42" a="1"/>
  <c r="C49" i="42" s="1"/>
  <c r="C46" i="42" a="1"/>
  <c r="C46" i="42" s="1"/>
  <c r="C37" i="42" a="1"/>
  <c r="C37" i="42" s="1"/>
  <c r="C35" i="42" a="1"/>
  <c r="C35" i="42" s="1"/>
  <c r="C34" i="42" a="1"/>
  <c r="C34" i="42" s="1"/>
  <c r="C29" i="42" a="1"/>
  <c r="C29" i="42" s="1"/>
  <c r="C24" i="42" a="1"/>
  <c r="C24" i="42" s="1"/>
  <c r="C17" i="42" a="1"/>
  <c r="C17" i="42" s="1"/>
  <c r="C13" i="42" a="1"/>
  <c r="C13" i="42" s="1"/>
  <c r="C5" i="42" a="1"/>
  <c r="C5" i="42" s="1"/>
  <c r="C12" i="42" a="1"/>
  <c r="C12" i="42" s="1"/>
  <c r="C11" i="42" a="1"/>
  <c r="C11" i="42" s="1"/>
  <c r="C9" i="42" a="1"/>
  <c r="C9" i="42" s="1"/>
  <c r="C16" i="42" a="1"/>
  <c r="C16" i="42" s="1"/>
  <c r="C8" i="42" a="1"/>
  <c r="C8" i="42" s="1"/>
  <c r="C15" i="42" a="1"/>
  <c r="C15" i="42" s="1"/>
  <c r="C7" i="42" a="1"/>
  <c r="C7" i="42" s="1"/>
  <c r="C14" i="42" a="1"/>
  <c r="C14" i="42" s="1"/>
  <c r="X5" i="53"/>
  <c r="X45" i="53"/>
  <c r="X37" i="53"/>
  <c r="X29" i="53"/>
  <c r="X21" i="53"/>
  <c r="X13" i="53"/>
  <c r="X53" i="53"/>
  <c r="B31" i="53"/>
  <c r="X31" i="53"/>
  <c r="X52" i="53"/>
  <c r="X44" i="53"/>
  <c r="X36" i="53"/>
  <c r="X28" i="53"/>
  <c r="X20" i="53"/>
  <c r="X12" i="53"/>
  <c r="X4" i="53"/>
  <c r="X51" i="53"/>
  <c r="X43" i="53"/>
  <c r="X35" i="53"/>
  <c r="X27" i="53"/>
  <c r="X19" i="53"/>
  <c r="X11" i="53"/>
  <c r="X3" i="53"/>
  <c r="X50" i="53"/>
  <c r="X42" i="53"/>
  <c r="X34" i="53"/>
  <c r="X26" i="53"/>
  <c r="X18" i="53"/>
  <c r="X10" i="53"/>
  <c r="X57" i="53"/>
  <c r="X56" i="53"/>
  <c r="X8" i="53"/>
  <c r="X55" i="53"/>
  <c r="X39" i="53"/>
  <c r="X23" i="53"/>
  <c r="X7" i="53"/>
  <c r="X54" i="53"/>
  <c r="X46" i="53"/>
  <c r="X30" i="53"/>
  <c r="X14" i="53"/>
  <c r="X6" i="53"/>
  <c r="F47" i="53"/>
  <c r="N47" i="53"/>
  <c r="H47" i="53"/>
  <c r="P47" i="53"/>
  <c r="E47" i="53"/>
  <c r="Q47" i="53"/>
  <c r="G47" i="53"/>
  <c r="I47" i="53"/>
  <c r="J47" i="53"/>
  <c r="K47" i="53"/>
  <c r="C47" i="53"/>
  <c r="M47" i="53"/>
  <c r="B47" i="53"/>
  <c r="D47" i="53"/>
  <c r="O47" i="53"/>
  <c r="E15" i="53"/>
  <c r="M15" i="53"/>
  <c r="F15" i="53"/>
  <c r="N15" i="53"/>
  <c r="G15" i="53"/>
  <c r="H15" i="53"/>
  <c r="P15" i="53"/>
  <c r="I15" i="53"/>
  <c r="B15" i="53"/>
  <c r="D15" i="53"/>
  <c r="J15" i="53"/>
  <c r="K15" i="53"/>
  <c r="O15" i="53"/>
  <c r="Q15" i="53"/>
  <c r="B5" i="53"/>
  <c r="D5" i="53"/>
  <c r="O8" i="53"/>
  <c r="G8" i="53"/>
  <c r="M4" i="53"/>
  <c r="G14" i="53"/>
  <c r="G12" i="53"/>
  <c r="G10" i="53"/>
  <c r="M52" i="53"/>
  <c r="I50" i="53"/>
  <c r="D45" i="53"/>
  <c r="O39" i="53"/>
  <c r="D37" i="53"/>
  <c r="J34" i="53"/>
  <c r="O31" i="53"/>
  <c r="D29" i="53"/>
  <c r="J26" i="53"/>
  <c r="O23" i="53"/>
  <c r="D21" i="53"/>
  <c r="G18" i="53"/>
  <c r="F42" i="53"/>
  <c r="N42" i="53"/>
  <c r="H42" i="53"/>
  <c r="P42" i="53"/>
  <c r="K42" i="53"/>
  <c r="B42" i="53"/>
  <c r="L42" i="53"/>
  <c r="C42" i="53"/>
  <c r="M42" i="53"/>
  <c r="D42" i="53"/>
  <c r="O42" i="53"/>
  <c r="E42" i="53"/>
  <c r="Q42" i="53"/>
  <c r="I42" i="53"/>
  <c r="H57" i="53"/>
  <c r="G57" i="53"/>
  <c r="P57" i="53"/>
  <c r="I57" i="53"/>
  <c r="Q57" i="53"/>
  <c r="J57" i="53"/>
  <c r="B57" i="53"/>
  <c r="K57" i="53"/>
  <c r="C57" i="53"/>
  <c r="L57" i="53"/>
  <c r="E57" i="53"/>
  <c r="N57" i="53"/>
  <c r="F49" i="53"/>
  <c r="H49" i="53"/>
  <c r="P49" i="53"/>
  <c r="E49" i="53"/>
  <c r="Q49" i="53"/>
  <c r="G49" i="53"/>
  <c r="I49" i="53"/>
  <c r="J49" i="53"/>
  <c r="K49" i="53"/>
  <c r="C49" i="53"/>
  <c r="M49" i="53"/>
  <c r="N41" i="53"/>
  <c r="H41" i="53"/>
  <c r="P41" i="53"/>
  <c r="E41" i="53"/>
  <c r="Q41" i="53"/>
  <c r="G41" i="53"/>
  <c r="I41" i="53"/>
  <c r="J41" i="53"/>
  <c r="K41" i="53"/>
  <c r="C41" i="53"/>
  <c r="M41" i="53"/>
  <c r="F33" i="53"/>
  <c r="N33" i="53"/>
  <c r="H33" i="53"/>
  <c r="P33" i="53"/>
  <c r="E33" i="53"/>
  <c r="G33" i="53"/>
  <c r="I33" i="53"/>
  <c r="J33" i="53"/>
  <c r="K33" i="53"/>
  <c r="C33" i="53"/>
  <c r="M33" i="53"/>
  <c r="F25" i="53"/>
  <c r="H25" i="53"/>
  <c r="P25" i="53"/>
  <c r="E25" i="53"/>
  <c r="Q25" i="53"/>
  <c r="G25" i="53"/>
  <c r="I25" i="53"/>
  <c r="J25" i="53"/>
  <c r="K25" i="53"/>
  <c r="C25" i="53"/>
  <c r="M25" i="53"/>
  <c r="E17" i="53"/>
  <c r="M17" i="53"/>
  <c r="F17" i="53"/>
  <c r="N17" i="53"/>
  <c r="H17" i="53"/>
  <c r="P17" i="53"/>
  <c r="K17" i="53"/>
  <c r="L17" i="53"/>
  <c r="O17" i="53"/>
  <c r="C17" i="53"/>
  <c r="Q17" i="53"/>
  <c r="D17" i="53"/>
  <c r="I17" i="53"/>
  <c r="H9" i="53"/>
  <c r="P9" i="53"/>
  <c r="I9" i="53"/>
  <c r="B9" i="53"/>
  <c r="J9" i="53"/>
  <c r="C9" i="53"/>
  <c r="K9" i="53"/>
  <c r="D9" i="53"/>
  <c r="L9" i="53"/>
  <c r="F9" i="53"/>
  <c r="N9" i="53"/>
  <c r="B4" i="53"/>
  <c r="C5" i="53"/>
  <c r="N8" i="53"/>
  <c r="F8" i="53"/>
  <c r="Q6" i="53"/>
  <c r="K4" i="53"/>
  <c r="O54" i="53"/>
  <c r="K52" i="53"/>
  <c r="L39" i="53"/>
  <c r="L31" i="53"/>
  <c r="L23" i="53"/>
  <c r="H50" i="53"/>
  <c r="P50" i="53"/>
  <c r="J50" i="53"/>
  <c r="B50" i="53"/>
  <c r="K50" i="53"/>
  <c r="C50" i="53"/>
  <c r="L50" i="53"/>
  <c r="D50" i="53"/>
  <c r="M50" i="53"/>
  <c r="E50" i="53"/>
  <c r="N50" i="53"/>
  <c r="G50" i="53"/>
  <c r="Q50" i="53"/>
  <c r="F48" i="53"/>
  <c r="N48" i="53"/>
  <c r="H48" i="53"/>
  <c r="P48" i="53"/>
  <c r="K48" i="53"/>
  <c r="B48" i="53"/>
  <c r="L48" i="53"/>
  <c r="C48" i="53"/>
  <c r="D48" i="53"/>
  <c r="O48" i="53"/>
  <c r="E48" i="53"/>
  <c r="Q48" i="53"/>
  <c r="I48" i="53"/>
  <c r="F40" i="53"/>
  <c r="N40" i="53"/>
  <c r="H40" i="53"/>
  <c r="P40" i="53"/>
  <c r="K40" i="53"/>
  <c r="B40" i="53"/>
  <c r="L40" i="53"/>
  <c r="C40" i="53"/>
  <c r="M40" i="53"/>
  <c r="D40" i="53"/>
  <c r="O40" i="53"/>
  <c r="Q40" i="53"/>
  <c r="I40" i="53"/>
  <c r="F24" i="53"/>
  <c r="N24" i="53"/>
  <c r="H24" i="53"/>
  <c r="P24" i="53"/>
  <c r="B24" i="53"/>
  <c r="L24" i="53"/>
  <c r="C24" i="53"/>
  <c r="M24" i="53"/>
  <c r="D24" i="53"/>
  <c r="O24" i="53"/>
  <c r="E24" i="53"/>
  <c r="Q24" i="53"/>
  <c r="I24" i="53"/>
  <c r="E16" i="53"/>
  <c r="M16" i="53"/>
  <c r="F16" i="53"/>
  <c r="N16" i="53"/>
  <c r="H16" i="53"/>
  <c r="P16" i="53"/>
  <c r="B16" i="53"/>
  <c r="O16" i="53"/>
  <c r="C16" i="53"/>
  <c r="Q16" i="53"/>
  <c r="D16" i="53"/>
  <c r="G16" i="53"/>
  <c r="I16" i="53"/>
  <c r="D8" i="53"/>
  <c r="D4" i="53"/>
  <c r="M8" i="53"/>
  <c r="E8" i="53"/>
  <c r="K6" i="53"/>
  <c r="E4" i="53"/>
  <c r="O13" i="53"/>
  <c r="O11" i="53"/>
  <c r="O9" i="53"/>
  <c r="I54" i="53"/>
  <c r="D52" i="53"/>
  <c r="O49" i="53"/>
  <c r="J44" i="53"/>
  <c r="O41" i="53"/>
  <c r="J36" i="53"/>
  <c r="O33" i="53"/>
  <c r="D31" i="53"/>
  <c r="O25" i="53"/>
  <c r="J20" i="53"/>
  <c r="J17" i="53"/>
  <c r="E18" i="53"/>
  <c r="M18" i="53"/>
  <c r="N18" i="53"/>
  <c r="H18" i="53"/>
  <c r="P18" i="53"/>
  <c r="I18" i="53"/>
  <c r="J18" i="53"/>
  <c r="K18" i="53"/>
  <c r="L18" i="53"/>
  <c r="B18" i="53"/>
  <c r="O18" i="53"/>
  <c r="D18" i="53"/>
  <c r="H56" i="53"/>
  <c r="P56" i="53"/>
  <c r="E56" i="53"/>
  <c r="N56" i="53"/>
  <c r="F56" i="53"/>
  <c r="O56" i="53"/>
  <c r="G56" i="53"/>
  <c r="I56" i="53"/>
  <c r="J56" i="53"/>
  <c r="C56" i="53"/>
  <c r="L56" i="53"/>
  <c r="F32" i="53"/>
  <c r="N32" i="53"/>
  <c r="H32" i="53"/>
  <c r="P32" i="53"/>
  <c r="K32" i="53"/>
  <c r="B32" i="53"/>
  <c r="L32" i="53"/>
  <c r="C32" i="53"/>
  <c r="D32" i="53"/>
  <c r="O32" i="53"/>
  <c r="E32" i="53"/>
  <c r="Q32" i="53"/>
  <c r="I32" i="53"/>
  <c r="H55" i="53"/>
  <c r="P55" i="53"/>
  <c r="C55" i="53"/>
  <c r="D55" i="53"/>
  <c r="M55" i="53"/>
  <c r="E55" i="53"/>
  <c r="N55" i="53"/>
  <c r="F55" i="53"/>
  <c r="O55" i="53"/>
  <c r="G55" i="53"/>
  <c r="Q55" i="53"/>
  <c r="J55" i="53"/>
  <c r="F39" i="53"/>
  <c r="N39" i="53"/>
  <c r="H39" i="53"/>
  <c r="P39" i="53"/>
  <c r="E39" i="53"/>
  <c r="Q39" i="53"/>
  <c r="G39" i="53"/>
  <c r="I39" i="53"/>
  <c r="J39" i="53"/>
  <c r="K39" i="53"/>
  <c r="C39" i="53"/>
  <c r="M39" i="53"/>
  <c r="F23" i="53"/>
  <c r="N23" i="53"/>
  <c r="H23" i="53"/>
  <c r="P23" i="53"/>
  <c r="E23" i="53"/>
  <c r="Q23" i="53"/>
  <c r="I23" i="53"/>
  <c r="J23" i="53"/>
  <c r="K23" i="53"/>
  <c r="C23" i="53"/>
  <c r="M23" i="53"/>
  <c r="G7" i="53"/>
  <c r="H7" i="53"/>
  <c r="I7" i="53"/>
  <c r="J7" i="53"/>
  <c r="K7" i="53"/>
  <c r="E7" i="53"/>
  <c r="M7" i="53"/>
  <c r="L8" i="53"/>
  <c r="Q7" i="53"/>
  <c r="P3" i="53"/>
  <c r="M11" i="53"/>
  <c r="K56" i="53"/>
  <c r="L49" i="53"/>
  <c r="L41" i="53"/>
  <c r="B39" i="53"/>
  <c r="L33" i="53"/>
  <c r="L25" i="53"/>
  <c r="B23" i="53"/>
  <c r="G17" i="53"/>
  <c r="H10" i="53"/>
  <c r="I10" i="53"/>
  <c r="B10" i="53"/>
  <c r="J10" i="53"/>
  <c r="K10" i="53"/>
  <c r="D10" i="53"/>
  <c r="L10" i="53"/>
  <c r="F10" i="53"/>
  <c r="N10" i="53"/>
  <c r="F38" i="53"/>
  <c r="N38" i="53"/>
  <c r="H38" i="53"/>
  <c r="P38" i="53"/>
  <c r="K38" i="53"/>
  <c r="B38" i="53"/>
  <c r="L38" i="53"/>
  <c r="M38" i="53"/>
  <c r="D38" i="53"/>
  <c r="O38" i="53"/>
  <c r="E38" i="53"/>
  <c r="Q38" i="53"/>
  <c r="I38" i="53"/>
  <c r="F22" i="53"/>
  <c r="N22" i="53"/>
  <c r="H22" i="53"/>
  <c r="P22" i="53"/>
  <c r="K22" i="53"/>
  <c r="B22" i="53"/>
  <c r="L22" i="53"/>
  <c r="C22" i="53"/>
  <c r="D22" i="53"/>
  <c r="O22" i="53"/>
  <c r="E22" i="53"/>
  <c r="Q22" i="53"/>
  <c r="I22" i="53"/>
  <c r="H14" i="53"/>
  <c r="I14" i="53"/>
  <c r="B14" i="53"/>
  <c r="J14" i="53"/>
  <c r="C14" i="53"/>
  <c r="K14" i="53"/>
  <c r="D14" i="53"/>
  <c r="L14" i="53"/>
  <c r="F14" i="53"/>
  <c r="N14" i="53"/>
  <c r="L6" i="53"/>
  <c r="E6" i="53"/>
  <c r="M6" i="53"/>
  <c r="F6" i="53"/>
  <c r="N6" i="53"/>
  <c r="G6" i="53"/>
  <c r="H6" i="53"/>
  <c r="P6" i="53"/>
  <c r="J6" i="53"/>
  <c r="B3" i="53"/>
  <c r="D3" i="53"/>
  <c r="G11" i="53"/>
  <c r="G9" i="53"/>
  <c r="D56" i="53"/>
  <c r="K51" i="53"/>
  <c r="D49" i="53"/>
  <c r="O43" i="53"/>
  <c r="D41" i="53"/>
  <c r="J38" i="53"/>
  <c r="O35" i="53"/>
  <c r="D33" i="53"/>
  <c r="J30" i="53"/>
  <c r="O27" i="53"/>
  <c r="D25" i="53"/>
  <c r="J22" i="53"/>
  <c r="O19" i="53"/>
  <c r="L16" i="53"/>
  <c r="K3" i="53"/>
  <c r="L3" i="53"/>
  <c r="E3" i="53"/>
  <c r="F3" i="53"/>
  <c r="N3" i="53"/>
  <c r="G3" i="53"/>
  <c r="O3" i="53"/>
  <c r="Q3" i="53"/>
  <c r="F31" i="53"/>
  <c r="N31" i="53"/>
  <c r="P31" i="53"/>
  <c r="E31" i="53"/>
  <c r="Q31" i="53"/>
  <c r="G31" i="53"/>
  <c r="I31" i="53"/>
  <c r="J31" i="53"/>
  <c r="K31" i="53"/>
  <c r="C31" i="53"/>
  <c r="M31" i="53"/>
  <c r="F46" i="53"/>
  <c r="N46" i="53"/>
  <c r="H46" i="53"/>
  <c r="P46" i="53"/>
  <c r="B46" i="53"/>
  <c r="L46" i="53"/>
  <c r="C46" i="53"/>
  <c r="M46" i="53"/>
  <c r="D46" i="53"/>
  <c r="O46" i="53"/>
  <c r="E46" i="53"/>
  <c r="Q46" i="53"/>
  <c r="I46" i="53"/>
  <c r="H53" i="53"/>
  <c r="P53" i="53"/>
  <c r="G53" i="53"/>
  <c r="Q53" i="53"/>
  <c r="I53" i="53"/>
  <c r="J53" i="53"/>
  <c r="K53" i="53"/>
  <c r="C53" i="53"/>
  <c r="L53" i="53"/>
  <c r="E53" i="53"/>
  <c r="N53" i="53"/>
  <c r="F45" i="53"/>
  <c r="N45" i="53"/>
  <c r="H45" i="53"/>
  <c r="P45" i="53"/>
  <c r="E45" i="53"/>
  <c r="Q45" i="53"/>
  <c r="G45" i="53"/>
  <c r="I45" i="53"/>
  <c r="K45" i="53"/>
  <c r="C45" i="53"/>
  <c r="M45" i="53"/>
  <c r="F37" i="53"/>
  <c r="N37" i="53"/>
  <c r="H37" i="53"/>
  <c r="P37" i="53"/>
  <c r="E37" i="53"/>
  <c r="Q37" i="53"/>
  <c r="G37" i="53"/>
  <c r="I37" i="53"/>
  <c r="J37" i="53"/>
  <c r="K37" i="53"/>
  <c r="C37" i="53"/>
  <c r="M37" i="53"/>
  <c r="F29" i="53"/>
  <c r="N29" i="53"/>
  <c r="H29" i="53"/>
  <c r="P29" i="53"/>
  <c r="Q29" i="53"/>
  <c r="G29" i="53"/>
  <c r="I29" i="53"/>
  <c r="J29" i="53"/>
  <c r="K29" i="53"/>
  <c r="C29" i="53"/>
  <c r="M29" i="53"/>
  <c r="F21" i="53"/>
  <c r="H21" i="53"/>
  <c r="P21" i="53"/>
  <c r="E21" i="53"/>
  <c r="Q21" i="53"/>
  <c r="G21" i="53"/>
  <c r="I21" i="53"/>
  <c r="J21" i="53"/>
  <c r="K21" i="53"/>
  <c r="C21" i="53"/>
  <c r="M21" i="53"/>
  <c r="H13" i="53"/>
  <c r="P13" i="53"/>
  <c r="I13" i="53"/>
  <c r="B13" i="53"/>
  <c r="J13" i="53"/>
  <c r="C13" i="53"/>
  <c r="K13" i="53"/>
  <c r="D13" i="53"/>
  <c r="L13" i="53"/>
  <c r="F13" i="53"/>
  <c r="N13" i="53"/>
  <c r="Q5" i="53"/>
  <c r="J5" i="53"/>
  <c r="K5" i="53"/>
  <c r="L5" i="53"/>
  <c r="E5" i="53"/>
  <c r="M5" i="53"/>
  <c r="G5" i="53"/>
  <c r="O5" i="53"/>
  <c r="B8" i="53"/>
  <c r="C7" i="53"/>
  <c r="C3" i="53"/>
  <c r="J8" i="53"/>
  <c r="O7" i="53"/>
  <c r="N5" i="53"/>
  <c r="H3" i="53"/>
  <c r="E13" i="53"/>
  <c r="E9" i="53"/>
  <c r="B56" i="53"/>
  <c r="M53" i="53"/>
  <c r="I51" i="53"/>
  <c r="B49" i="53"/>
  <c r="G46" i="53"/>
  <c r="L43" i="53"/>
  <c r="B41" i="53"/>
  <c r="G38" i="53"/>
  <c r="L35" i="53"/>
  <c r="B33" i="53"/>
  <c r="B25" i="53"/>
  <c r="G22" i="53"/>
  <c r="L19" i="53"/>
  <c r="J16" i="53"/>
  <c r="F34" i="53"/>
  <c r="N34" i="53"/>
  <c r="H34" i="53"/>
  <c r="P34" i="53"/>
  <c r="K34" i="53"/>
  <c r="B34" i="53"/>
  <c r="L34" i="53"/>
  <c r="C34" i="53"/>
  <c r="M34" i="53"/>
  <c r="O34" i="53"/>
  <c r="E34" i="53"/>
  <c r="Q34" i="53"/>
  <c r="I34" i="53"/>
  <c r="N30" i="53"/>
  <c r="H30" i="53"/>
  <c r="P30" i="53"/>
  <c r="K30" i="53"/>
  <c r="B30" i="53"/>
  <c r="L30" i="53"/>
  <c r="C30" i="53"/>
  <c r="M30" i="53"/>
  <c r="D30" i="53"/>
  <c r="O30" i="53"/>
  <c r="E30" i="53"/>
  <c r="Q30" i="53"/>
  <c r="I30" i="53"/>
  <c r="F44" i="53"/>
  <c r="N44" i="53"/>
  <c r="H44" i="53"/>
  <c r="P44" i="53"/>
  <c r="K44" i="53"/>
  <c r="B44" i="53"/>
  <c r="L44" i="53"/>
  <c r="C44" i="53"/>
  <c r="M44" i="53"/>
  <c r="D44" i="53"/>
  <c r="O44" i="53"/>
  <c r="E44" i="53"/>
  <c r="Q44" i="53"/>
  <c r="F28" i="53"/>
  <c r="N28" i="53"/>
  <c r="H28" i="53"/>
  <c r="P28" i="53"/>
  <c r="K28" i="53"/>
  <c r="B28" i="53"/>
  <c r="L28" i="53"/>
  <c r="C28" i="53"/>
  <c r="M28" i="53"/>
  <c r="D28" i="53"/>
  <c r="O28" i="53"/>
  <c r="E28" i="53"/>
  <c r="Q28" i="53"/>
  <c r="I28" i="53"/>
  <c r="F20" i="53"/>
  <c r="N20" i="53"/>
  <c r="H20" i="53"/>
  <c r="P20" i="53"/>
  <c r="K20" i="53"/>
  <c r="B20" i="53"/>
  <c r="L20" i="53"/>
  <c r="C20" i="53"/>
  <c r="M20" i="53"/>
  <c r="O20" i="53"/>
  <c r="E20" i="53"/>
  <c r="Q20" i="53"/>
  <c r="I20" i="53"/>
  <c r="H12" i="53"/>
  <c r="P12" i="53"/>
  <c r="I12" i="53"/>
  <c r="B12" i="53"/>
  <c r="J12" i="53"/>
  <c r="K12" i="53"/>
  <c r="D12" i="53"/>
  <c r="L12" i="53"/>
  <c r="F12" i="53"/>
  <c r="N12" i="53"/>
  <c r="F4" i="53"/>
  <c r="N4" i="53"/>
  <c r="G4" i="53"/>
  <c r="O4" i="53"/>
  <c r="P4" i="53"/>
  <c r="Q4" i="53"/>
  <c r="J4" i="53"/>
  <c r="L4" i="53"/>
  <c r="B7" i="53"/>
  <c r="D6" i="53"/>
  <c r="Q8" i="53"/>
  <c r="I8" i="53"/>
  <c r="N7" i="53"/>
  <c r="H5" i="53"/>
  <c r="O14" i="53"/>
  <c r="O12" i="53"/>
  <c r="O10" i="53"/>
  <c r="O57" i="53"/>
  <c r="K55" i="53"/>
  <c r="F53" i="53"/>
  <c r="J48" i="53"/>
  <c r="O45" i="53"/>
  <c r="J40" i="53"/>
  <c r="O37" i="53"/>
  <c r="J32" i="53"/>
  <c r="O29" i="53"/>
  <c r="J24" i="53"/>
  <c r="O21" i="53"/>
  <c r="F26" i="53"/>
  <c r="H26" i="53"/>
  <c r="P26" i="53"/>
  <c r="K26" i="53"/>
  <c r="B26" i="53"/>
  <c r="L26" i="53"/>
  <c r="C26" i="53"/>
  <c r="M26" i="53"/>
  <c r="D26" i="53"/>
  <c r="O26" i="53"/>
  <c r="E26" i="53"/>
  <c r="Q26" i="53"/>
  <c r="I26" i="53"/>
  <c r="H54" i="53"/>
  <c r="P54" i="53"/>
  <c r="J54" i="53"/>
  <c r="B54" i="53"/>
  <c r="K54" i="53"/>
  <c r="C54" i="53"/>
  <c r="L54" i="53"/>
  <c r="D54" i="53"/>
  <c r="M54" i="53"/>
  <c r="E54" i="53"/>
  <c r="N54" i="53"/>
  <c r="Q54" i="53"/>
  <c r="H52" i="53"/>
  <c r="P52" i="53"/>
  <c r="E52" i="53"/>
  <c r="N52" i="53"/>
  <c r="F52" i="53"/>
  <c r="O52" i="53"/>
  <c r="G52" i="53"/>
  <c r="I52" i="53"/>
  <c r="J52" i="53"/>
  <c r="C52" i="53"/>
  <c r="L52" i="53"/>
  <c r="F36" i="53"/>
  <c r="N36" i="53"/>
  <c r="H36" i="53"/>
  <c r="P36" i="53"/>
  <c r="B36" i="53"/>
  <c r="L36" i="53"/>
  <c r="C36" i="53"/>
  <c r="M36" i="53"/>
  <c r="D36" i="53"/>
  <c r="O36" i="53"/>
  <c r="E36" i="53"/>
  <c r="Q36" i="53"/>
  <c r="I36" i="53"/>
  <c r="H51" i="53"/>
  <c r="C51" i="53"/>
  <c r="L51" i="53"/>
  <c r="D51" i="53"/>
  <c r="M51" i="53"/>
  <c r="E51" i="53"/>
  <c r="N51" i="53"/>
  <c r="F51" i="53"/>
  <c r="O51" i="53"/>
  <c r="G51" i="53"/>
  <c r="Q51" i="53"/>
  <c r="J51" i="53"/>
  <c r="F43" i="53"/>
  <c r="N43" i="53"/>
  <c r="P43" i="53"/>
  <c r="E43" i="53"/>
  <c r="Q43" i="53"/>
  <c r="G43" i="53"/>
  <c r="I43" i="53"/>
  <c r="J43" i="53"/>
  <c r="K43" i="53"/>
  <c r="C43" i="53"/>
  <c r="M43" i="53"/>
  <c r="F35" i="53"/>
  <c r="N35" i="53"/>
  <c r="H35" i="53"/>
  <c r="P35" i="53"/>
  <c r="E35" i="53"/>
  <c r="Q35" i="53"/>
  <c r="G35" i="53"/>
  <c r="J35" i="53"/>
  <c r="K35" i="53"/>
  <c r="C35" i="53"/>
  <c r="M35" i="53"/>
  <c r="F27" i="53"/>
  <c r="N27" i="53"/>
  <c r="H27" i="53"/>
  <c r="P27" i="53"/>
  <c r="E27" i="53"/>
  <c r="Q27" i="53"/>
  <c r="G27" i="53"/>
  <c r="I27" i="53"/>
  <c r="J27" i="53"/>
  <c r="K27" i="53"/>
  <c r="C27" i="53"/>
  <c r="M27" i="53"/>
  <c r="E19" i="53"/>
  <c r="F19" i="53"/>
  <c r="N19" i="53"/>
  <c r="H19" i="53"/>
  <c r="P19" i="53"/>
  <c r="D19" i="53"/>
  <c r="Q19" i="53"/>
  <c r="G19" i="53"/>
  <c r="I19" i="53"/>
  <c r="K19" i="53"/>
  <c r="B19" i="53"/>
  <c r="M19" i="53"/>
  <c r="H11" i="53"/>
  <c r="P11" i="53"/>
  <c r="I11" i="53"/>
  <c r="B11" i="53"/>
  <c r="J11" i="53"/>
  <c r="C11" i="53"/>
  <c r="D11" i="53"/>
  <c r="L11" i="53"/>
  <c r="F11" i="53"/>
  <c r="N11" i="53"/>
  <c r="P8" i="53"/>
  <c r="L7" i="53"/>
  <c r="F5" i="53"/>
  <c r="M14" i="53"/>
  <c r="M12" i="53"/>
  <c r="M10" i="53"/>
  <c r="M57" i="53"/>
  <c r="I55" i="53"/>
  <c r="D53" i="53"/>
  <c r="G48" i="53"/>
  <c r="L45" i="53"/>
  <c r="B43" i="53"/>
  <c r="G40" i="53"/>
  <c r="L37" i="53"/>
  <c r="B35" i="53"/>
  <c r="G32" i="53"/>
  <c r="L29" i="53"/>
  <c r="B27" i="53"/>
  <c r="G24" i="53"/>
  <c r="L21" i="53"/>
  <c r="Q18" i="53"/>
  <c r="F6" i="42" l="1"/>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5" i="42"/>
  <c r="L3" i="50" l="1"/>
  <c r="L4" i="50"/>
  <c r="L5" i="50"/>
  <c r="L6" i="50"/>
  <c r="L7" i="50"/>
  <c r="L8" i="50"/>
  <c r="L9" i="50"/>
  <c r="L10" i="50"/>
  <c r="L11" i="50"/>
  <c r="L12" i="50"/>
  <c r="L13" i="50"/>
  <c r="L14" i="50"/>
  <c r="L15" i="50"/>
  <c r="L16" i="50"/>
  <c r="L17" i="50"/>
  <c r="L18" i="50"/>
  <c r="L19" i="50"/>
  <c r="L20" i="50"/>
  <c r="L21" i="50"/>
  <c r="L22" i="50"/>
  <c r="L23" i="50"/>
  <c r="L24" i="50"/>
  <c r="L25" i="50"/>
  <c r="L26" i="50"/>
  <c r="L27" i="50"/>
  <c r="L28" i="50"/>
  <c r="L29" i="50"/>
  <c r="L30" i="50"/>
  <c r="L31" i="50"/>
  <c r="L32" i="50"/>
  <c r="L33" i="50"/>
  <c r="L34" i="50"/>
  <c r="L35" i="50"/>
  <c r="L36" i="50"/>
  <c r="L37" i="50"/>
  <c r="L38" i="50"/>
  <c r="L39" i="50"/>
  <c r="L40" i="50"/>
  <c r="L41" i="50"/>
  <c r="L42" i="50"/>
  <c r="L43" i="50"/>
  <c r="L44" i="50"/>
  <c r="L45" i="50"/>
  <c r="L46" i="50"/>
  <c r="L47" i="50"/>
  <c r="L48" i="50"/>
  <c r="L49" i="50"/>
  <c r="L50" i="50"/>
  <c r="L51" i="50"/>
  <c r="L52" i="50"/>
  <c r="L53" i="50"/>
  <c r="L54" i="50"/>
  <c r="L55" i="50"/>
  <c r="L56" i="50"/>
  <c r="L2" i="50"/>
  <c r="M3" i="50" l="1"/>
  <c r="M50" i="50"/>
  <c r="M42" i="50"/>
  <c r="M34" i="50"/>
  <c r="M26" i="50"/>
  <c r="M18" i="50"/>
  <c r="M10" i="50"/>
  <c r="M2" i="50"/>
  <c r="M49" i="50"/>
  <c r="M41" i="50"/>
  <c r="M33" i="50"/>
  <c r="M25" i="50"/>
  <c r="M17" i="50"/>
  <c r="M9" i="50"/>
  <c r="M54" i="50"/>
  <c r="M46" i="50"/>
  <c r="M38" i="50"/>
  <c r="M30" i="50"/>
  <c r="M22" i="50"/>
  <c r="M14" i="50"/>
  <c r="M6" i="50"/>
  <c r="M53" i="50"/>
  <c r="M45" i="50"/>
  <c r="M37" i="50"/>
  <c r="M29" i="50"/>
  <c r="M21" i="50"/>
  <c r="M13" i="50"/>
  <c r="M5" i="50"/>
  <c r="M56" i="50"/>
  <c r="M52" i="50"/>
  <c r="M48" i="50"/>
  <c r="M44" i="50"/>
  <c r="M40" i="50"/>
  <c r="M36" i="50"/>
  <c r="M32" i="50"/>
  <c r="M28" i="50"/>
  <c r="M24" i="50"/>
  <c r="M20" i="50"/>
  <c r="M16" i="50"/>
  <c r="M12" i="50"/>
  <c r="M8" i="50"/>
  <c r="M4" i="50"/>
  <c r="M55" i="50"/>
  <c r="M51" i="50"/>
  <c r="M47" i="50"/>
  <c r="M43" i="50"/>
  <c r="M39" i="50"/>
  <c r="M35" i="50"/>
  <c r="M31" i="50"/>
  <c r="M27" i="50"/>
  <c r="M23" i="50"/>
  <c r="M19" i="50"/>
  <c r="M15" i="50"/>
  <c r="M11" i="50"/>
  <c r="M7" i="50"/>
  <c r="A7" i="40" l="1"/>
  <c r="A8" i="40"/>
  <c r="A9" i="40"/>
  <c r="A10" i="40"/>
  <c r="A11" i="40"/>
  <c r="A12"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48" i="40"/>
  <c r="A49" i="40"/>
  <c r="A50" i="40"/>
  <c r="A51" i="40"/>
  <c r="A52" i="40"/>
  <c r="A53" i="40"/>
  <c r="A54" i="40"/>
  <c r="A55" i="40"/>
  <c r="A56" i="40"/>
  <c r="A57" i="40"/>
  <c r="A58" i="40"/>
  <c r="A59" i="40"/>
  <c r="A60" i="40"/>
  <c r="C60" i="40" l="1"/>
  <c r="B60" i="40"/>
  <c r="E60" i="40" s="1"/>
  <c r="C59" i="40"/>
  <c r="B59" i="40"/>
  <c r="E59" i="40" s="1"/>
  <c r="B58" i="40"/>
  <c r="E58" i="40" s="1"/>
  <c r="C58" i="40"/>
  <c r="B57" i="40"/>
  <c r="E57" i="40" s="1"/>
  <c r="C57" i="40"/>
  <c r="B56" i="40"/>
  <c r="E56" i="40" s="1"/>
  <c r="C56" i="40"/>
  <c r="C55" i="40"/>
  <c r="B55" i="40"/>
  <c r="E55" i="40" s="1"/>
  <c r="B54" i="40"/>
  <c r="E54" i="40" s="1"/>
  <c r="C54" i="40"/>
  <c r="B53" i="40"/>
  <c r="E53" i="40" s="1"/>
  <c r="C53" i="40"/>
  <c r="B52" i="40"/>
  <c r="E52" i="40" s="1"/>
  <c r="C52" i="40"/>
  <c r="C51" i="40"/>
  <c r="B51" i="40"/>
  <c r="E51" i="40" s="1"/>
  <c r="B50" i="40"/>
  <c r="E50" i="40" s="1"/>
  <c r="C50" i="40"/>
  <c r="C49" i="40"/>
  <c r="B49" i="40"/>
  <c r="E49" i="40" s="1"/>
  <c r="B48" i="40"/>
  <c r="E48" i="40" s="1"/>
  <c r="C48" i="40"/>
  <c r="C47" i="40"/>
  <c r="B47" i="40"/>
  <c r="E47" i="40" s="1"/>
  <c r="B46" i="40"/>
  <c r="E46" i="40" s="1"/>
  <c r="C46" i="40"/>
  <c r="B45" i="40"/>
  <c r="E45" i="40" s="1"/>
  <c r="C45" i="40"/>
  <c r="C44" i="40"/>
  <c r="B44" i="40"/>
  <c r="E44" i="40" s="1"/>
  <c r="C43" i="40"/>
  <c r="B43" i="40"/>
  <c r="E43" i="40" s="1"/>
  <c r="B42" i="40"/>
  <c r="E42" i="40" s="1"/>
  <c r="C42" i="40"/>
  <c r="B41" i="40"/>
  <c r="E41" i="40" s="1"/>
  <c r="C41" i="40"/>
  <c r="B40" i="40"/>
  <c r="E40" i="40" s="1"/>
  <c r="C40" i="40"/>
  <c r="D39" i="56" s="1"/>
  <c r="C39" i="40"/>
  <c r="B39" i="40"/>
  <c r="E39" i="40" s="1"/>
  <c r="B38" i="40"/>
  <c r="E38" i="40" s="1"/>
  <c r="C38" i="40"/>
  <c r="B37" i="40"/>
  <c r="E37" i="40" s="1"/>
  <c r="C37" i="40"/>
  <c r="B36" i="40"/>
  <c r="E36" i="40" s="1"/>
  <c r="C36" i="40"/>
  <c r="C35" i="40"/>
  <c r="B35" i="40"/>
  <c r="E35" i="40" s="1"/>
  <c r="B34" i="40"/>
  <c r="E34" i="40" s="1"/>
  <c r="C34" i="40"/>
  <c r="C33" i="40"/>
  <c r="B33" i="40"/>
  <c r="E33" i="40" s="1"/>
  <c r="B32" i="40"/>
  <c r="E32" i="40" s="1"/>
  <c r="C32" i="40"/>
  <c r="C31" i="40"/>
  <c r="B31" i="40"/>
  <c r="E31" i="40" s="1"/>
  <c r="B30" i="40"/>
  <c r="E30" i="40" s="1"/>
  <c r="C30" i="40"/>
  <c r="B29" i="40"/>
  <c r="E29" i="40" s="1"/>
  <c r="C29" i="40"/>
  <c r="C28" i="40"/>
  <c r="B28" i="40"/>
  <c r="E28" i="40" s="1"/>
  <c r="C27" i="40"/>
  <c r="B27" i="40"/>
  <c r="E27" i="40" s="1"/>
  <c r="B26" i="40"/>
  <c r="E26" i="40" s="1"/>
  <c r="C26" i="40"/>
  <c r="B25" i="40"/>
  <c r="E25" i="40" s="1"/>
  <c r="C25" i="40"/>
  <c r="B24" i="40"/>
  <c r="E24" i="40" s="1"/>
  <c r="C24" i="40"/>
  <c r="C23" i="40"/>
  <c r="B23" i="40"/>
  <c r="E23" i="40" s="1"/>
  <c r="B22" i="40"/>
  <c r="E22" i="40" s="1"/>
  <c r="C22" i="40"/>
  <c r="D21" i="56" s="1"/>
  <c r="B21" i="40"/>
  <c r="E21" i="40" s="1"/>
  <c r="C21" i="40"/>
  <c r="D20" i="56" s="1"/>
  <c r="B20" i="40"/>
  <c r="E20" i="40" s="1"/>
  <c r="C20" i="40"/>
  <c r="D19" i="56" s="1"/>
  <c r="C19" i="40"/>
  <c r="D18" i="56" s="1"/>
  <c r="B19" i="40"/>
  <c r="E19" i="40" s="1"/>
  <c r="B18" i="40"/>
  <c r="E18" i="40" s="1"/>
  <c r="C18" i="40"/>
  <c r="D17" i="56" s="1"/>
  <c r="C17" i="40"/>
  <c r="D16" i="56" s="1"/>
  <c r="B17" i="40"/>
  <c r="E17" i="40" s="1"/>
  <c r="B16" i="40"/>
  <c r="E16" i="40" s="1"/>
  <c r="C16" i="40"/>
  <c r="D15" i="56" s="1"/>
  <c r="C15" i="40"/>
  <c r="D14" i="56" s="1"/>
  <c r="B15" i="40"/>
  <c r="E15" i="40" s="1"/>
  <c r="B14" i="40"/>
  <c r="E14" i="40" s="1"/>
  <c r="C14" i="40"/>
  <c r="D13" i="56" s="1"/>
  <c r="B13" i="40"/>
  <c r="E13" i="40" s="1"/>
  <c r="C13" i="40"/>
  <c r="D12" i="56" s="1"/>
  <c r="C12" i="40"/>
  <c r="D11" i="56" s="1"/>
  <c r="B12" i="40"/>
  <c r="E12" i="40" s="1"/>
  <c r="C11" i="40"/>
  <c r="D10" i="56" s="1"/>
  <c r="B11" i="40"/>
  <c r="E11" i="40" s="1"/>
  <c r="B10" i="40"/>
  <c r="E10" i="40" s="1"/>
  <c r="C10" i="40"/>
  <c r="D9" i="56" s="1"/>
  <c r="B9" i="40"/>
  <c r="E9" i="40" s="1"/>
  <c r="C9" i="40"/>
  <c r="D8" i="56" s="1"/>
  <c r="B8" i="40"/>
  <c r="E8" i="40" s="1"/>
  <c r="C8" i="40"/>
  <c r="D7" i="56" s="1"/>
  <c r="C7" i="40"/>
  <c r="D6" i="56" s="1"/>
  <c r="B7" i="40"/>
  <c r="E7" i="40" s="1"/>
  <c r="B21" i="42"/>
  <c r="E21" i="42"/>
  <c r="B22" i="42"/>
  <c r="B23" i="42"/>
  <c r="B24" i="42"/>
  <c r="B25" i="42"/>
  <c r="B26" i="42"/>
  <c r="B27" i="42"/>
  <c r="B28" i="42"/>
  <c r="B29" i="42"/>
  <c r="B30"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E39" i="42" l="1"/>
  <c r="E28" i="42"/>
  <c r="D28" i="56"/>
  <c r="D30" i="42"/>
  <c r="L30" i="42" s="1"/>
  <c r="C30" i="56"/>
  <c r="D32" i="42"/>
  <c r="L32" i="42" s="1"/>
  <c r="C32" i="56"/>
  <c r="D34" i="42"/>
  <c r="L34" i="42" s="1"/>
  <c r="C34" i="56"/>
  <c r="E36" i="42"/>
  <c r="D36" i="56"/>
  <c r="D38" i="42"/>
  <c r="L38" i="42" s="1"/>
  <c r="C38" i="56"/>
  <c r="E40" i="42"/>
  <c r="D40" i="56"/>
  <c r="D42" i="42"/>
  <c r="L42" i="42" s="1"/>
  <c r="C42" i="56"/>
  <c r="E44" i="42"/>
  <c r="D44" i="56"/>
  <c r="D46" i="42"/>
  <c r="L46" i="42" s="1"/>
  <c r="C46" i="56"/>
  <c r="D48" i="42"/>
  <c r="L48" i="42" s="1"/>
  <c r="C48" i="56"/>
  <c r="D50" i="42"/>
  <c r="L50" i="42" s="1"/>
  <c r="C50" i="56"/>
  <c r="E52" i="42"/>
  <c r="D52" i="56"/>
  <c r="D54" i="42"/>
  <c r="L54" i="42" s="1"/>
  <c r="C54" i="56"/>
  <c r="E56" i="42"/>
  <c r="D56" i="56"/>
  <c r="D58" i="42"/>
  <c r="L58" i="42" s="1"/>
  <c r="C58" i="56"/>
  <c r="D6" i="42"/>
  <c r="L6" i="42" s="1"/>
  <c r="C6" i="56"/>
  <c r="D10" i="42"/>
  <c r="L10" i="42" s="1"/>
  <c r="C10" i="56"/>
  <c r="D16" i="42"/>
  <c r="L16" i="42" s="1"/>
  <c r="C16" i="56"/>
  <c r="D22" i="42"/>
  <c r="L22" i="42" s="1"/>
  <c r="C22" i="56"/>
  <c r="E24" i="42"/>
  <c r="D24" i="56"/>
  <c r="D26" i="42"/>
  <c r="L26" i="42" s="1"/>
  <c r="C26" i="56"/>
  <c r="D8" i="42"/>
  <c r="L8" i="42" s="1"/>
  <c r="C8" i="56"/>
  <c r="D12" i="42"/>
  <c r="L12" i="42" s="1"/>
  <c r="C12" i="56"/>
  <c r="D20" i="42"/>
  <c r="L20" i="42" s="1"/>
  <c r="C20" i="56"/>
  <c r="E22" i="42"/>
  <c r="D22" i="56"/>
  <c r="D24" i="42"/>
  <c r="L24" i="42" s="1"/>
  <c r="C24" i="56"/>
  <c r="E26" i="42"/>
  <c r="D26" i="56"/>
  <c r="D28" i="42"/>
  <c r="L28" i="42" s="1"/>
  <c r="C28" i="56"/>
  <c r="E30" i="42"/>
  <c r="D30" i="56"/>
  <c r="E32" i="42"/>
  <c r="D32" i="56"/>
  <c r="E34" i="42"/>
  <c r="D34" i="56"/>
  <c r="D36" i="42"/>
  <c r="L36" i="42" s="1"/>
  <c r="C36" i="56"/>
  <c r="E38" i="42"/>
  <c r="D38" i="56"/>
  <c r="D40" i="42"/>
  <c r="L40" i="42" s="1"/>
  <c r="C40" i="56"/>
  <c r="E42" i="42"/>
  <c r="D42" i="56"/>
  <c r="D44" i="42"/>
  <c r="L44" i="42" s="1"/>
  <c r="C44" i="56"/>
  <c r="E46" i="42"/>
  <c r="D46" i="56"/>
  <c r="E48" i="42"/>
  <c r="D48" i="56"/>
  <c r="E50" i="42"/>
  <c r="D50" i="56"/>
  <c r="D52" i="42"/>
  <c r="L52" i="42" s="1"/>
  <c r="C52" i="56"/>
  <c r="E54" i="42"/>
  <c r="D54" i="56"/>
  <c r="D56" i="42"/>
  <c r="L56" i="42" s="1"/>
  <c r="C56" i="56"/>
  <c r="E58" i="42"/>
  <c r="D58" i="56"/>
  <c r="D14" i="42"/>
  <c r="L14" i="42" s="1"/>
  <c r="C14" i="56"/>
  <c r="D11" i="42"/>
  <c r="L11" i="42" s="1"/>
  <c r="C11" i="56"/>
  <c r="E23" i="42"/>
  <c r="D23" i="56"/>
  <c r="E25" i="42"/>
  <c r="D25" i="56"/>
  <c r="D27" i="42"/>
  <c r="L27" i="42" s="1"/>
  <c r="C27" i="56"/>
  <c r="E29" i="42"/>
  <c r="D29" i="56"/>
  <c r="E31" i="42"/>
  <c r="D31" i="56"/>
  <c r="E33" i="42"/>
  <c r="D33" i="56"/>
  <c r="E35" i="42"/>
  <c r="D35" i="56"/>
  <c r="E37" i="42"/>
  <c r="D37" i="56"/>
  <c r="E41" i="42"/>
  <c r="D41" i="56"/>
  <c r="D43" i="42"/>
  <c r="L43" i="42" s="1"/>
  <c r="C43" i="56"/>
  <c r="E45" i="42"/>
  <c r="D45" i="56"/>
  <c r="E47" i="42"/>
  <c r="D47" i="56"/>
  <c r="E49" i="42"/>
  <c r="D49" i="56"/>
  <c r="E51" i="42"/>
  <c r="D51" i="56"/>
  <c r="E53" i="42"/>
  <c r="D53" i="56"/>
  <c r="E55" i="42"/>
  <c r="D55" i="56"/>
  <c r="E57" i="42"/>
  <c r="D57" i="56"/>
  <c r="D59" i="42"/>
  <c r="L59" i="42" s="1"/>
  <c r="C59" i="56"/>
  <c r="D18" i="42"/>
  <c r="L18" i="42" s="1"/>
  <c r="C18" i="56"/>
  <c r="D7" i="42"/>
  <c r="L7" i="42" s="1"/>
  <c r="C7" i="56"/>
  <c r="D9" i="42"/>
  <c r="L9" i="42" s="1"/>
  <c r="C9" i="56"/>
  <c r="D13" i="42"/>
  <c r="L13" i="42" s="1"/>
  <c r="C13" i="56"/>
  <c r="D15" i="42"/>
  <c r="L15" i="42" s="1"/>
  <c r="C15" i="56"/>
  <c r="D17" i="42"/>
  <c r="L17" i="42" s="1"/>
  <c r="C17" i="56"/>
  <c r="D19" i="42"/>
  <c r="L19" i="42" s="1"/>
  <c r="C19" i="56"/>
  <c r="D21" i="42"/>
  <c r="L21" i="42" s="1"/>
  <c r="C21" i="56"/>
  <c r="D23" i="42"/>
  <c r="L23" i="42" s="1"/>
  <c r="C23" i="56"/>
  <c r="D25" i="42"/>
  <c r="L25" i="42" s="1"/>
  <c r="C25" i="56"/>
  <c r="E27" i="42"/>
  <c r="D27" i="56"/>
  <c r="D29" i="42"/>
  <c r="L29" i="42" s="1"/>
  <c r="C29" i="56"/>
  <c r="D31" i="42"/>
  <c r="L31" i="42" s="1"/>
  <c r="C31" i="56"/>
  <c r="D33" i="42"/>
  <c r="L33" i="42" s="1"/>
  <c r="C33" i="56"/>
  <c r="D35" i="42"/>
  <c r="L35" i="42" s="1"/>
  <c r="C35" i="56"/>
  <c r="D37" i="42"/>
  <c r="L37" i="42" s="1"/>
  <c r="C37" i="56"/>
  <c r="D39" i="42"/>
  <c r="L39" i="42" s="1"/>
  <c r="C39" i="56"/>
  <c r="D41" i="42"/>
  <c r="L41" i="42" s="1"/>
  <c r="C41" i="56"/>
  <c r="E43" i="42"/>
  <c r="D43" i="56"/>
  <c r="D45" i="42"/>
  <c r="L45" i="42" s="1"/>
  <c r="C45" i="56"/>
  <c r="D47" i="42"/>
  <c r="L47" i="42" s="1"/>
  <c r="C47" i="56"/>
  <c r="D49" i="42"/>
  <c r="L49" i="42" s="1"/>
  <c r="C49" i="56"/>
  <c r="D51" i="42"/>
  <c r="L51" i="42" s="1"/>
  <c r="C51" i="56"/>
  <c r="D53" i="42"/>
  <c r="L53" i="42" s="1"/>
  <c r="C53" i="56"/>
  <c r="D55" i="42"/>
  <c r="L55" i="42" s="1"/>
  <c r="C55" i="56"/>
  <c r="D57" i="42"/>
  <c r="L57" i="42" s="1"/>
  <c r="C57" i="56"/>
  <c r="E59" i="42"/>
  <c r="D59" i="56"/>
  <c r="A5" i="53"/>
  <c r="I5" i="53" s="1"/>
  <c r="C6" i="53"/>
  <c r="Q10" i="53"/>
  <c r="D7" i="53"/>
  <c r="I4" i="53"/>
  <c r="AV55" i="56" l="1"/>
  <c r="AV51" i="56"/>
  <c r="AL51" i="56" s="1"/>
  <c r="BE51" i="56" s="1"/>
  <c r="AV47" i="56"/>
  <c r="AR47" i="56" s="1"/>
  <c r="BG47" i="56" s="1"/>
  <c r="AV39" i="56"/>
  <c r="AU39" i="56" s="1"/>
  <c r="BH39" i="56" s="1"/>
  <c r="AV35" i="56"/>
  <c r="AV31" i="56"/>
  <c r="AI31" i="56" s="1"/>
  <c r="BD31" i="56" s="1"/>
  <c r="AV23" i="56"/>
  <c r="AC23" i="56" s="1"/>
  <c r="BB23" i="56" s="1"/>
  <c r="AV19" i="56"/>
  <c r="W19" i="56" s="1"/>
  <c r="AZ19" i="56" s="1"/>
  <c r="AV15" i="56"/>
  <c r="AV9" i="56"/>
  <c r="W9" i="56" s="1"/>
  <c r="AZ9" i="56" s="1"/>
  <c r="AV18" i="56"/>
  <c r="AC18" i="56" s="1"/>
  <c r="BB18" i="56" s="1"/>
  <c r="AV27" i="56"/>
  <c r="W27" i="56" s="1"/>
  <c r="AZ27" i="56" s="1"/>
  <c r="AV14" i="56"/>
  <c r="AV56" i="56"/>
  <c r="T56" i="56" s="1"/>
  <c r="AY56" i="56" s="1"/>
  <c r="AV52" i="56"/>
  <c r="AO52" i="56" s="1"/>
  <c r="BF52" i="56" s="1"/>
  <c r="AV44" i="56"/>
  <c r="AR44" i="56" s="1"/>
  <c r="BG44" i="56" s="1"/>
  <c r="AV40" i="56"/>
  <c r="AV36" i="56"/>
  <c r="AL36" i="56" s="1"/>
  <c r="BE36" i="56" s="1"/>
  <c r="AV28" i="56"/>
  <c r="AO28" i="56" s="1"/>
  <c r="BF28" i="56" s="1"/>
  <c r="AV24" i="56"/>
  <c r="AI24" i="56" s="1"/>
  <c r="BD24" i="56" s="1"/>
  <c r="AV20" i="56"/>
  <c r="AV8" i="56"/>
  <c r="AL8" i="56" s="1"/>
  <c r="BE8" i="56" s="1"/>
  <c r="AV16" i="56"/>
  <c r="AU16" i="56" s="1"/>
  <c r="BH16" i="56" s="1"/>
  <c r="AV6" i="56"/>
  <c r="AC6" i="56" s="1"/>
  <c r="BB6" i="56" s="1"/>
  <c r="AV48" i="56"/>
  <c r="AV32" i="56"/>
  <c r="AC32" i="56" s="1"/>
  <c r="BB32" i="56" s="1"/>
  <c r="AV57" i="56"/>
  <c r="AL57" i="56" s="1"/>
  <c r="BE57" i="56" s="1"/>
  <c r="AV53" i="56"/>
  <c r="AO53" i="56" s="1"/>
  <c r="BF53" i="56" s="1"/>
  <c r="AV49" i="56"/>
  <c r="AL49" i="56" s="1"/>
  <c r="BE49" i="56" s="1"/>
  <c r="AV45" i="56"/>
  <c r="AI45" i="56" s="1"/>
  <c r="BD45" i="56" s="1"/>
  <c r="AV41" i="56"/>
  <c r="AO41" i="56" s="1"/>
  <c r="BF41" i="56" s="1"/>
  <c r="AV37" i="56"/>
  <c r="AF37" i="56" s="1"/>
  <c r="BC37" i="56" s="1"/>
  <c r="AV33" i="56"/>
  <c r="AR33" i="56" s="1"/>
  <c r="BG33" i="56" s="1"/>
  <c r="AV29" i="56"/>
  <c r="AC29" i="56" s="1"/>
  <c r="BB29" i="56" s="1"/>
  <c r="AV25" i="56"/>
  <c r="AL25" i="56" s="1"/>
  <c r="BE25" i="56" s="1"/>
  <c r="AV21" i="56"/>
  <c r="AR21" i="56" s="1"/>
  <c r="BG21" i="56" s="1"/>
  <c r="AV17" i="56"/>
  <c r="AL17" i="56" s="1"/>
  <c r="BE17" i="56" s="1"/>
  <c r="AV13" i="56"/>
  <c r="AI13" i="56" s="1"/>
  <c r="BD13" i="56" s="1"/>
  <c r="AV7" i="56"/>
  <c r="AI7" i="56" s="1"/>
  <c r="BD7" i="56" s="1"/>
  <c r="AV59" i="56"/>
  <c r="AR59" i="56" s="1"/>
  <c r="BG59" i="56" s="1"/>
  <c r="AV43" i="56"/>
  <c r="AL43" i="56" s="1"/>
  <c r="BE43" i="56" s="1"/>
  <c r="AV11" i="56"/>
  <c r="AU11" i="56" s="1"/>
  <c r="BH11" i="56" s="1"/>
  <c r="AV12" i="56"/>
  <c r="AF12" i="56" s="1"/>
  <c r="BC12" i="56" s="1"/>
  <c r="AV26" i="56"/>
  <c r="Z26" i="56" s="1"/>
  <c r="BA26" i="56" s="1"/>
  <c r="AV22" i="56"/>
  <c r="Z22" i="56" s="1"/>
  <c r="BA22" i="56" s="1"/>
  <c r="AV10" i="56"/>
  <c r="AF10" i="56" s="1"/>
  <c r="BC10" i="56" s="1"/>
  <c r="AV58" i="56"/>
  <c r="AR58" i="56" s="1"/>
  <c r="BG58" i="56" s="1"/>
  <c r="AV54" i="56"/>
  <c r="AR54" i="56" s="1"/>
  <c r="BG54" i="56" s="1"/>
  <c r="AV50" i="56"/>
  <c r="AI50" i="56" s="1"/>
  <c r="BD50" i="56" s="1"/>
  <c r="AV46" i="56"/>
  <c r="AF46" i="56" s="1"/>
  <c r="BC46" i="56" s="1"/>
  <c r="AV42" i="56"/>
  <c r="AR42" i="56" s="1"/>
  <c r="BG42" i="56" s="1"/>
  <c r="AV38" i="56"/>
  <c r="AR38" i="56" s="1"/>
  <c r="BG38" i="56" s="1"/>
  <c r="AV34" i="56"/>
  <c r="AR34" i="56" s="1"/>
  <c r="BG34" i="56" s="1"/>
  <c r="AV30" i="56"/>
  <c r="AR30" i="56" s="1"/>
  <c r="BG30" i="56" s="1"/>
  <c r="A26" i="53"/>
  <c r="N26" i="53" s="1"/>
  <c r="A46" i="53"/>
  <c r="K46" i="53" s="1"/>
  <c r="A40" i="53"/>
  <c r="E40" i="53" s="1"/>
  <c r="A9" i="53"/>
  <c r="A4" i="53"/>
  <c r="H4" i="53" s="1"/>
  <c r="A32" i="53"/>
  <c r="M32" i="53" s="1"/>
  <c r="A52" i="53"/>
  <c r="Q52" i="53" s="1"/>
  <c r="A28" i="53"/>
  <c r="J28" i="53" s="1"/>
  <c r="A6" i="53"/>
  <c r="A14" i="53"/>
  <c r="A38" i="53"/>
  <c r="C38" i="53" s="1"/>
  <c r="A56" i="53"/>
  <c r="Q56" i="53" s="1"/>
  <c r="A44" i="53"/>
  <c r="I44" i="53" s="1"/>
  <c r="A30" i="53"/>
  <c r="F30" i="53" s="1"/>
  <c r="A8" i="53"/>
  <c r="AO55" i="56"/>
  <c r="BF55" i="56" s="1"/>
  <c r="AR55" i="56"/>
  <c r="BG55" i="56" s="1"/>
  <c r="AI55" i="56"/>
  <c r="BD55" i="56" s="1"/>
  <c r="AC55" i="56"/>
  <c r="BB55" i="56" s="1"/>
  <c r="Q55" i="56"/>
  <c r="AX55" i="56" s="1"/>
  <c r="AL55" i="56"/>
  <c r="BE55" i="56" s="1"/>
  <c r="N55" i="56"/>
  <c r="AW55" i="56" s="1"/>
  <c r="Z55" i="56"/>
  <c r="BA55" i="56" s="1"/>
  <c r="AF55" i="56"/>
  <c r="BC55" i="56" s="1"/>
  <c r="AO35" i="56"/>
  <c r="BF35" i="56" s="1"/>
  <c r="AL35" i="56"/>
  <c r="BE35" i="56" s="1"/>
  <c r="AF35" i="56"/>
  <c r="BC35" i="56" s="1"/>
  <c r="Q35" i="56"/>
  <c r="AX35" i="56" s="1"/>
  <c r="T35" i="56"/>
  <c r="AY35" i="56" s="1"/>
  <c r="Z35" i="56"/>
  <c r="BA35" i="56" s="1"/>
  <c r="AO15" i="56"/>
  <c r="BF15" i="56" s="1"/>
  <c r="AR15" i="56"/>
  <c r="BG15" i="56" s="1"/>
  <c r="AL15" i="56"/>
  <c r="BE15" i="56" s="1"/>
  <c r="AC15" i="56"/>
  <c r="BB15" i="56" s="1"/>
  <c r="Q15" i="56"/>
  <c r="AX15" i="56" s="1"/>
  <c r="AI15" i="56"/>
  <c r="BD15" i="56" s="1"/>
  <c r="T15" i="56"/>
  <c r="AY15" i="56" s="1"/>
  <c r="N15" i="56"/>
  <c r="AW15" i="56" s="1"/>
  <c r="Z15" i="56"/>
  <c r="BA15" i="56" s="1"/>
  <c r="AF14" i="56"/>
  <c r="BC14" i="56" s="1"/>
  <c r="AU14" i="56"/>
  <c r="BH14" i="56" s="1"/>
  <c r="N14" i="56"/>
  <c r="AW14" i="56" s="1"/>
  <c r="AI14" i="56"/>
  <c r="BD14" i="56" s="1"/>
  <c r="T14" i="56"/>
  <c r="AY14" i="56" s="1"/>
  <c r="Q14" i="56"/>
  <c r="AX14" i="56" s="1"/>
  <c r="AC14" i="56"/>
  <c r="BB14" i="56" s="1"/>
  <c r="AL40" i="56"/>
  <c r="BE40" i="56" s="1"/>
  <c r="T40" i="56"/>
  <c r="AY40" i="56" s="1"/>
  <c r="AU40" i="56"/>
  <c r="BH40" i="56" s="1"/>
  <c r="Z40" i="56"/>
  <c r="BA40" i="56" s="1"/>
  <c r="N40" i="56"/>
  <c r="AW40" i="56" s="1"/>
  <c r="AO40" i="56"/>
  <c r="BF40" i="56" s="1"/>
  <c r="W40" i="56"/>
  <c r="AZ40" i="56" s="1"/>
  <c r="AC40" i="56"/>
  <c r="BB40" i="56" s="1"/>
  <c r="AI40" i="56"/>
  <c r="BD40" i="56" s="1"/>
  <c r="AL20" i="56"/>
  <c r="BE20" i="56" s="1"/>
  <c r="AU20" i="56"/>
  <c r="BH20" i="56" s="1"/>
  <c r="Z16" i="56"/>
  <c r="BA16" i="56" s="1"/>
  <c r="AL48" i="56"/>
  <c r="BE48" i="56" s="1"/>
  <c r="AO48" i="56"/>
  <c r="BF48" i="56" s="1"/>
  <c r="AF48" i="56"/>
  <c r="BC48" i="56" s="1"/>
  <c r="Z48" i="56"/>
  <c r="BA48" i="56" s="1"/>
  <c r="N48" i="56"/>
  <c r="AW48" i="56" s="1"/>
  <c r="AI48" i="56"/>
  <c r="BD48" i="56" s="1"/>
  <c r="Q48" i="56"/>
  <c r="AX48" i="56" s="1"/>
  <c r="W48" i="56"/>
  <c r="AZ48" i="56" s="1"/>
  <c r="AC48" i="56"/>
  <c r="BB48" i="56" s="1"/>
  <c r="A18" i="53"/>
  <c r="F18" i="53" s="1"/>
  <c r="A48" i="53"/>
  <c r="M48" i="53" s="1"/>
  <c r="A36" i="53"/>
  <c r="K36" i="53" s="1"/>
  <c r="A20" i="53"/>
  <c r="D20" i="53" s="1"/>
  <c r="A15" i="53"/>
  <c r="AU49" i="56"/>
  <c r="BH49" i="56" s="1"/>
  <c r="AO49" i="56"/>
  <c r="BF49" i="56" s="1"/>
  <c r="W49" i="56"/>
  <c r="AZ49" i="56" s="1"/>
  <c r="Z49" i="56"/>
  <c r="BA49" i="56" s="1"/>
  <c r="AU33" i="56"/>
  <c r="BH33" i="56" s="1"/>
  <c r="AI33" i="56"/>
  <c r="BD33" i="56" s="1"/>
  <c r="AC33" i="56"/>
  <c r="BB33" i="56" s="1"/>
  <c r="Q33" i="56"/>
  <c r="AX33" i="56" s="1"/>
  <c r="AL33" i="56"/>
  <c r="BE33" i="56" s="1"/>
  <c r="AO33" i="56"/>
  <c r="BF33" i="56" s="1"/>
  <c r="N33" i="56"/>
  <c r="AW33" i="56" s="1"/>
  <c r="T33" i="56"/>
  <c r="AY33" i="56" s="1"/>
  <c r="AF33" i="56"/>
  <c r="BC33" i="56" s="1"/>
  <c r="AC17" i="56"/>
  <c r="BB17" i="56" s="1"/>
  <c r="Q17" i="56"/>
  <c r="AX17" i="56" s="1"/>
  <c r="AR17" i="56"/>
  <c r="BG17" i="56" s="1"/>
  <c r="N17" i="56"/>
  <c r="AW17" i="56" s="1"/>
  <c r="T17" i="56"/>
  <c r="AY17" i="56" s="1"/>
  <c r="AO43" i="56"/>
  <c r="BF43" i="56" s="1"/>
  <c r="AR43" i="56"/>
  <c r="BG43" i="56" s="1"/>
  <c r="AF43" i="56"/>
  <c r="BC43" i="56" s="1"/>
  <c r="AC43" i="56"/>
  <c r="BB43" i="56" s="1"/>
  <c r="AI43" i="56"/>
  <c r="BD43" i="56" s="1"/>
  <c r="Z43" i="56"/>
  <c r="BA43" i="56" s="1"/>
  <c r="AR22" i="56"/>
  <c r="BG22" i="56" s="1"/>
  <c r="AU22" i="56"/>
  <c r="BH22" i="56" s="1"/>
  <c r="AL22" i="56"/>
  <c r="BE22" i="56" s="1"/>
  <c r="AI22" i="56"/>
  <c r="BD22" i="56" s="1"/>
  <c r="W22" i="56"/>
  <c r="AZ22" i="56" s="1"/>
  <c r="AC22" i="56"/>
  <c r="BB22" i="56" s="1"/>
  <c r="AR50" i="56"/>
  <c r="BG50" i="56" s="1"/>
  <c r="AF50" i="56"/>
  <c r="BC50" i="56" s="1"/>
  <c r="AL50" i="56"/>
  <c r="BE50" i="56" s="1"/>
  <c r="N50" i="56"/>
  <c r="AW50" i="56" s="1"/>
  <c r="AU50" i="56"/>
  <c r="BH50" i="56" s="1"/>
  <c r="AO50" i="56"/>
  <c r="BF50" i="56" s="1"/>
  <c r="W50" i="56"/>
  <c r="AZ50" i="56" s="1"/>
  <c r="T34" i="56"/>
  <c r="AY34" i="56" s="1"/>
  <c r="A41" i="53"/>
  <c r="F41" i="53" s="1"/>
  <c r="A47" i="53"/>
  <c r="L47" i="53" s="1"/>
  <c r="I57" i="56"/>
  <c r="J57" i="56"/>
  <c r="I53" i="56"/>
  <c r="J53" i="56"/>
  <c r="I49" i="56"/>
  <c r="J49" i="56"/>
  <c r="I45" i="56"/>
  <c r="J45" i="56"/>
  <c r="I41" i="56"/>
  <c r="J41" i="56"/>
  <c r="I37" i="56"/>
  <c r="J37" i="56"/>
  <c r="I33" i="56"/>
  <c r="J33" i="56"/>
  <c r="I29" i="56"/>
  <c r="J29" i="56"/>
  <c r="I25" i="56"/>
  <c r="J25" i="56"/>
  <c r="I21" i="56"/>
  <c r="J21" i="56"/>
  <c r="I17" i="56"/>
  <c r="J17" i="56"/>
  <c r="I13" i="56"/>
  <c r="J13" i="56"/>
  <c r="J7" i="56"/>
  <c r="I7" i="56"/>
  <c r="J59" i="56"/>
  <c r="I59" i="56"/>
  <c r="J43" i="56"/>
  <c r="I43" i="56"/>
  <c r="J11" i="56"/>
  <c r="I11" i="56"/>
  <c r="I12" i="56"/>
  <c r="J12" i="56"/>
  <c r="I26" i="56"/>
  <c r="J26" i="56"/>
  <c r="J22" i="56"/>
  <c r="I22" i="56"/>
  <c r="J10" i="56"/>
  <c r="I10" i="56"/>
  <c r="J58" i="56"/>
  <c r="I58" i="56"/>
  <c r="J54" i="56"/>
  <c r="I54" i="56"/>
  <c r="I50" i="56"/>
  <c r="J50" i="56"/>
  <c r="J46" i="56"/>
  <c r="I46" i="56"/>
  <c r="J42" i="56"/>
  <c r="I42" i="56"/>
  <c r="I38" i="56"/>
  <c r="J38" i="56"/>
  <c r="J34" i="56"/>
  <c r="I34" i="56"/>
  <c r="J30" i="56"/>
  <c r="I30" i="56"/>
  <c r="J55" i="56"/>
  <c r="I55" i="56"/>
  <c r="J51" i="56"/>
  <c r="I51" i="56"/>
  <c r="J47" i="56"/>
  <c r="I47" i="56"/>
  <c r="J39" i="56"/>
  <c r="I39" i="56"/>
  <c r="J35" i="56"/>
  <c r="I35" i="56"/>
  <c r="J31" i="56"/>
  <c r="I31" i="56"/>
  <c r="J23" i="56"/>
  <c r="I23" i="56"/>
  <c r="J19" i="56"/>
  <c r="I19" i="56"/>
  <c r="J15" i="56"/>
  <c r="I15" i="56"/>
  <c r="I9" i="56"/>
  <c r="J9" i="56"/>
  <c r="J18" i="56"/>
  <c r="I18" i="56"/>
  <c r="J27" i="56"/>
  <c r="I27" i="56"/>
  <c r="I14" i="56"/>
  <c r="J14" i="56"/>
  <c r="I56" i="56"/>
  <c r="J56" i="56"/>
  <c r="I52" i="56"/>
  <c r="J52" i="56"/>
  <c r="I44" i="56"/>
  <c r="J44" i="56"/>
  <c r="I40" i="56"/>
  <c r="J40" i="56"/>
  <c r="I36" i="56"/>
  <c r="J36" i="56"/>
  <c r="I28" i="56"/>
  <c r="J28" i="56"/>
  <c r="I24" i="56"/>
  <c r="J24" i="56"/>
  <c r="I20" i="56"/>
  <c r="J20" i="56"/>
  <c r="I8" i="56"/>
  <c r="J8" i="56"/>
  <c r="I16" i="56"/>
  <c r="J16" i="56"/>
  <c r="I6" i="56"/>
  <c r="J6" i="56"/>
  <c r="I48" i="56"/>
  <c r="J48" i="56"/>
  <c r="I32" i="56"/>
  <c r="J32" i="56"/>
  <c r="A55" i="53"/>
  <c r="L55" i="53" s="1"/>
  <c r="A11" i="53"/>
  <c r="A37" i="53"/>
  <c r="B37" i="53" s="1"/>
  <c r="A29" i="53"/>
  <c r="E29" i="53" s="1"/>
  <c r="A51" i="53"/>
  <c r="P51" i="53" s="1"/>
  <c r="A23" i="53"/>
  <c r="G23" i="53" s="1"/>
  <c r="A43" i="53"/>
  <c r="H43" i="53" s="1"/>
  <c r="A19" i="53"/>
  <c r="J19" i="53" s="1"/>
  <c r="A57" i="53"/>
  <c r="D57" i="53" s="1"/>
  <c r="A54" i="53"/>
  <c r="G54" i="53" s="1"/>
  <c r="A34" i="53"/>
  <c r="D34" i="53" s="1"/>
  <c r="A10" i="53"/>
  <c r="A24" i="53"/>
  <c r="K24" i="53" s="1"/>
  <c r="A12" i="53"/>
  <c r="A53" i="53"/>
  <c r="B53" i="53" s="1"/>
  <c r="A45" i="53"/>
  <c r="J45" i="53" s="1"/>
  <c r="A35" i="53"/>
  <c r="I35" i="53" s="1"/>
  <c r="A27" i="53"/>
  <c r="L27" i="53" s="1"/>
  <c r="A17" i="53"/>
  <c r="B17" i="53" s="1"/>
  <c r="A7" i="53"/>
  <c r="P7" i="53" s="1"/>
  <c r="A50" i="53"/>
  <c r="O50" i="53" s="1"/>
  <c r="A33" i="53"/>
  <c r="Q33" i="53" s="1"/>
  <c r="A25" i="53"/>
  <c r="N25" i="53" s="1"/>
  <c r="A42" i="53"/>
  <c r="G42" i="53" s="1"/>
  <c r="A22" i="53"/>
  <c r="M22" i="53" s="1"/>
  <c r="A16" i="53"/>
  <c r="K16" i="53" s="1"/>
  <c r="A49" i="53"/>
  <c r="N49" i="53" s="1"/>
  <c r="A39" i="53"/>
  <c r="D39" i="53" s="1"/>
  <c r="A31" i="53"/>
  <c r="H31" i="53" s="1"/>
  <c r="A21" i="53"/>
  <c r="N21" i="53" s="1"/>
  <c r="A13" i="53"/>
  <c r="E6" i="42"/>
  <c r="E7" i="42"/>
  <c r="E8" i="42"/>
  <c r="E9" i="42"/>
  <c r="E10" i="42"/>
  <c r="E11" i="42"/>
  <c r="E12" i="42"/>
  <c r="E13" i="42"/>
  <c r="E14" i="42"/>
  <c r="E15" i="42"/>
  <c r="E16" i="42"/>
  <c r="E17" i="42"/>
  <c r="E18" i="42"/>
  <c r="E19" i="42"/>
  <c r="E20" i="42"/>
  <c r="AO36" i="56" l="1"/>
  <c r="BF36" i="56" s="1"/>
  <c r="AI56" i="56"/>
  <c r="BD56" i="56" s="1"/>
  <c r="Q46" i="56"/>
  <c r="AX46" i="56" s="1"/>
  <c r="AO13" i="56"/>
  <c r="BF13" i="56" s="1"/>
  <c r="W45" i="56"/>
  <c r="AZ45" i="56" s="1"/>
  <c r="N30" i="56"/>
  <c r="AW30" i="56" s="1"/>
  <c r="AL29" i="56"/>
  <c r="BE29" i="56" s="1"/>
  <c r="Z32" i="56"/>
  <c r="BA32" i="56" s="1"/>
  <c r="AU31" i="56"/>
  <c r="BH31" i="56" s="1"/>
  <c r="AF31" i="56"/>
  <c r="BC31" i="56" s="1"/>
  <c r="N51" i="56"/>
  <c r="AW51" i="56" s="1"/>
  <c r="AI8" i="56"/>
  <c r="BD8" i="56" s="1"/>
  <c r="AC34" i="56"/>
  <c r="BB34" i="56" s="1"/>
  <c r="Q50" i="56"/>
  <c r="AX50" i="56" s="1"/>
  <c r="Z50" i="56"/>
  <c r="BA50" i="56" s="1"/>
  <c r="AO10" i="56"/>
  <c r="BF10" i="56" s="1"/>
  <c r="T22" i="56"/>
  <c r="AY22" i="56" s="1"/>
  <c r="N43" i="56"/>
  <c r="AW43" i="56" s="1"/>
  <c r="W43" i="56"/>
  <c r="AZ43" i="56" s="1"/>
  <c r="AU43" i="56"/>
  <c r="BH43" i="56" s="1"/>
  <c r="AC7" i="56"/>
  <c r="BB7" i="56" s="1"/>
  <c r="AL56" i="56"/>
  <c r="BE56" i="56" s="1"/>
  <c r="AF9" i="56"/>
  <c r="BC9" i="56" s="1"/>
  <c r="Q30" i="56"/>
  <c r="AX30" i="56" s="1"/>
  <c r="Z46" i="56"/>
  <c r="BA46" i="56" s="1"/>
  <c r="Q10" i="56"/>
  <c r="AX10" i="56" s="1"/>
  <c r="AF11" i="56"/>
  <c r="BC11" i="56" s="1"/>
  <c r="Z13" i="56"/>
  <c r="BA13" i="56" s="1"/>
  <c r="AR45" i="56"/>
  <c r="BG45" i="56" s="1"/>
  <c r="AU45" i="56"/>
  <c r="BH45" i="56" s="1"/>
  <c r="T36" i="56"/>
  <c r="AY36" i="56" s="1"/>
  <c r="N56" i="56"/>
  <c r="AW56" i="56" s="1"/>
  <c r="AU9" i="56"/>
  <c r="BH9" i="56" s="1"/>
  <c r="Q31" i="56"/>
  <c r="AX31" i="56" s="1"/>
  <c r="W51" i="56"/>
  <c r="AZ51" i="56" s="1"/>
  <c r="T30" i="56"/>
  <c r="AY30" i="56" s="1"/>
  <c r="AU46" i="56"/>
  <c r="BH46" i="56" s="1"/>
  <c r="Z10" i="56"/>
  <c r="BA10" i="56" s="1"/>
  <c r="Q13" i="56"/>
  <c r="AX13" i="56" s="1"/>
  <c r="AR29" i="56"/>
  <c r="BG29" i="56" s="1"/>
  <c r="Z45" i="56"/>
  <c r="BA45" i="56" s="1"/>
  <c r="AC8" i="56"/>
  <c r="BB8" i="56" s="1"/>
  <c r="AO56" i="56"/>
  <c r="BF56" i="56" s="1"/>
  <c r="AR31" i="56"/>
  <c r="BG31" i="56" s="1"/>
  <c r="Z51" i="56"/>
  <c r="BA51" i="56" s="1"/>
  <c r="AO51" i="56"/>
  <c r="BF51" i="56" s="1"/>
  <c r="AL30" i="56"/>
  <c r="BE30" i="56" s="1"/>
  <c r="T46" i="56"/>
  <c r="AY46" i="56" s="1"/>
  <c r="AL10" i="56"/>
  <c r="BE10" i="56" s="1"/>
  <c r="AR10" i="56"/>
  <c r="BG10" i="56" s="1"/>
  <c r="AI11" i="56"/>
  <c r="BD11" i="56" s="1"/>
  <c r="N13" i="56"/>
  <c r="AW13" i="56" s="1"/>
  <c r="AU13" i="56"/>
  <c r="BH13" i="56" s="1"/>
  <c r="AC45" i="56"/>
  <c r="BB45" i="56" s="1"/>
  <c r="T8" i="56"/>
  <c r="AY8" i="56" s="1"/>
  <c r="AF36" i="56"/>
  <c r="BC36" i="56" s="1"/>
  <c r="W56" i="56"/>
  <c r="AZ56" i="56" s="1"/>
  <c r="Z31" i="56"/>
  <c r="BA31" i="56" s="1"/>
  <c r="AR51" i="56"/>
  <c r="BG51" i="56" s="1"/>
  <c r="AF27" i="56"/>
  <c r="BC27" i="56" s="1"/>
  <c r="T7" i="56"/>
  <c r="AY7" i="56" s="1"/>
  <c r="AF57" i="56"/>
  <c r="BC57" i="56" s="1"/>
  <c r="AL18" i="56"/>
  <c r="BE18" i="56" s="1"/>
  <c r="AI23" i="56"/>
  <c r="BD23" i="56" s="1"/>
  <c r="AC9" i="56"/>
  <c r="BB9" i="56" s="1"/>
  <c r="Q9" i="56"/>
  <c r="AX9" i="56" s="1"/>
  <c r="W30" i="56"/>
  <c r="AZ30" i="56" s="1"/>
  <c r="AF30" i="56"/>
  <c r="BC30" i="56" s="1"/>
  <c r="AI46" i="56"/>
  <c r="BD46" i="56" s="1"/>
  <c r="AR46" i="56"/>
  <c r="BG46" i="56" s="1"/>
  <c r="T10" i="56"/>
  <c r="AY10" i="56" s="1"/>
  <c r="AC11" i="56"/>
  <c r="BB11" i="56" s="1"/>
  <c r="Q7" i="56"/>
  <c r="AX7" i="56" s="1"/>
  <c r="W13" i="56"/>
  <c r="AZ13" i="56" s="1"/>
  <c r="N41" i="56"/>
  <c r="AW41" i="56" s="1"/>
  <c r="AO45" i="56"/>
  <c r="BF45" i="56" s="1"/>
  <c r="W57" i="56"/>
  <c r="AZ57" i="56" s="1"/>
  <c r="N6" i="56"/>
  <c r="AW6" i="56" s="1"/>
  <c r="Z8" i="56"/>
  <c r="BA8" i="56" s="1"/>
  <c r="AF28" i="56"/>
  <c r="BC28" i="56" s="1"/>
  <c r="AF56" i="56"/>
  <c r="BC56" i="56" s="1"/>
  <c r="T9" i="56"/>
  <c r="AY9" i="56" s="1"/>
  <c r="AL9" i="56"/>
  <c r="BE9" i="56" s="1"/>
  <c r="AO23" i="56"/>
  <c r="BF23" i="56" s="1"/>
  <c r="W31" i="56"/>
  <c r="AZ31" i="56" s="1"/>
  <c r="AC51" i="56"/>
  <c r="BB51" i="56" s="1"/>
  <c r="AU34" i="56"/>
  <c r="BH34" i="56" s="1"/>
  <c r="AC50" i="56"/>
  <c r="BB50" i="56" s="1"/>
  <c r="T50" i="56"/>
  <c r="AY50" i="56" s="1"/>
  <c r="AI58" i="56"/>
  <c r="BD58" i="56" s="1"/>
  <c r="AO22" i="56"/>
  <c r="BF22" i="56" s="1"/>
  <c r="AU12" i="56"/>
  <c r="BH12" i="56" s="1"/>
  <c r="T43" i="56"/>
  <c r="AY43" i="56" s="1"/>
  <c r="Q43" i="56"/>
  <c r="AX43" i="56" s="1"/>
  <c r="AF59" i="56"/>
  <c r="BC59" i="56" s="1"/>
  <c r="AO21" i="56"/>
  <c r="BF21" i="56" s="1"/>
  <c r="Z33" i="56"/>
  <c r="BA33" i="56" s="1"/>
  <c r="W33" i="56"/>
  <c r="AZ33" i="56" s="1"/>
  <c r="AU41" i="56"/>
  <c r="BH41" i="56" s="1"/>
  <c r="Z57" i="56"/>
  <c r="BA57" i="56" s="1"/>
  <c r="AL16" i="56"/>
  <c r="BE16" i="56" s="1"/>
  <c r="AL28" i="56"/>
  <c r="BE28" i="56" s="1"/>
  <c r="Z18" i="56"/>
  <c r="BA18" i="56" s="1"/>
  <c r="T19" i="56"/>
  <c r="AY19" i="56" s="1"/>
  <c r="T47" i="56"/>
  <c r="AY47" i="56" s="1"/>
  <c r="AI38" i="56"/>
  <c r="BD38" i="56" s="1"/>
  <c r="AL23" i="56"/>
  <c r="BE23" i="56" s="1"/>
  <c r="AC30" i="56"/>
  <c r="BB30" i="56" s="1"/>
  <c r="AO30" i="56"/>
  <c r="BF30" i="56" s="1"/>
  <c r="AU30" i="56"/>
  <c r="BH30" i="56" s="1"/>
  <c r="AC46" i="56"/>
  <c r="BB46" i="56" s="1"/>
  <c r="AO46" i="56"/>
  <c r="BF46" i="56" s="1"/>
  <c r="AL46" i="56"/>
  <c r="BE46" i="56" s="1"/>
  <c r="Q54" i="56"/>
  <c r="AX54" i="56" s="1"/>
  <c r="AC10" i="56"/>
  <c r="BB10" i="56" s="1"/>
  <c r="AU10" i="56"/>
  <c r="BH10" i="56" s="1"/>
  <c r="AI10" i="56"/>
  <c r="BD10" i="56" s="1"/>
  <c r="Z11" i="56"/>
  <c r="BA11" i="56" s="1"/>
  <c r="W11" i="56"/>
  <c r="AZ11" i="56" s="1"/>
  <c r="T13" i="56"/>
  <c r="AY13" i="56" s="1"/>
  <c r="AL13" i="56"/>
  <c r="BE13" i="56" s="1"/>
  <c r="AC13" i="56"/>
  <c r="BB13" i="56" s="1"/>
  <c r="Z29" i="56"/>
  <c r="BA29" i="56" s="1"/>
  <c r="N37" i="56"/>
  <c r="AW37" i="56" s="1"/>
  <c r="N45" i="56"/>
  <c r="AW45" i="56" s="1"/>
  <c r="AL45" i="56"/>
  <c r="BE45" i="56" s="1"/>
  <c r="Q45" i="56"/>
  <c r="AX45" i="56" s="1"/>
  <c r="W8" i="56"/>
  <c r="AZ8" i="56" s="1"/>
  <c r="AU8" i="56"/>
  <c r="BH8" i="56" s="1"/>
  <c r="W36" i="56"/>
  <c r="AZ36" i="56" s="1"/>
  <c r="AI36" i="56"/>
  <c r="BD36" i="56" s="1"/>
  <c r="AO44" i="56"/>
  <c r="BF44" i="56" s="1"/>
  <c r="AR56" i="56"/>
  <c r="BG56" i="56" s="1"/>
  <c r="Z56" i="56"/>
  <c r="BA56" i="56" s="1"/>
  <c r="AU56" i="56"/>
  <c r="BH56" i="56" s="1"/>
  <c r="N9" i="56"/>
  <c r="AW9" i="56" s="1"/>
  <c r="AO9" i="56"/>
  <c r="BF9" i="56" s="1"/>
  <c r="AI9" i="56"/>
  <c r="BD9" i="56" s="1"/>
  <c r="Q19" i="56"/>
  <c r="AX19" i="56" s="1"/>
  <c r="AL31" i="56"/>
  <c r="BE31" i="56" s="1"/>
  <c r="AC31" i="56"/>
  <c r="BB31" i="56" s="1"/>
  <c r="AO31" i="56"/>
  <c r="BF31" i="56" s="1"/>
  <c r="Z39" i="56"/>
  <c r="BA39" i="56" s="1"/>
  <c r="AI51" i="56"/>
  <c r="BD51" i="56" s="1"/>
  <c r="AF51" i="56"/>
  <c r="BC51" i="56" s="1"/>
  <c r="AU51" i="56"/>
  <c r="BH51" i="56" s="1"/>
  <c r="AL54" i="56"/>
  <c r="BE54" i="56" s="1"/>
  <c r="Q26" i="56"/>
  <c r="AX26" i="56" s="1"/>
  <c r="W53" i="56"/>
  <c r="AZ53" i="56" s="1"/>
  <c r="AU44" i="56"/>
  <c r="BH44" i="56" s="1"/>
  <c r="T27" i="56"/>
  <c r="AY27" i="56" s="1"/>
  <c r="AL19" i="56"/>
  <c r="BE19" i="56" s="1"/>
  <c r="Q39" i="56"/>
  <c r="AX39" i="56" s="1"/>
  <c r="AI30" i="56"/>
  <c r="BD30" i="56" s="1"/>
  <c r="Z30" i="56"/>
  <c r="BA30" i="56" s="1"/>
  <c r="AL38" i="56"/>
  <c r="BE38" i="56" s="1"/>
  <c r="W46" i="56"/>
  <c r="AZ46" i="56" s="1"/>
  <c r="N46" i="56"/>
  <c r="AW46" i="56" s="1"/>
  <c r="W58" i="56"/>
  <c r="AZ58" i="56" s="1"/>
  <c r="W10" i="56"/>
  <c r="AZ10" i="56" s="1"/>
  <c r="N10" i="56"/>
  <c r="AW10" i="56" s="1"/>
  <c r="T12" i="56"/>
  <c r="AY12" i="56" s="1"/>
  <c r="N11" i="56"/>
  <c r="AW11" i="56" s="1"/>
  <c r="AR7" i="56"/>
  <c r="BG7" i="56" s="1"/>
  <c r="AR13" i="56"/>
  <c r="BG13" i="56" s="1"/>
  <c r="AF13" i="56"/>
  <c r="BC13" i="56" s="1"/>
  <c r="W21" i="56"/>
  <c r="AZ21" i="56" s="1"/>
  <c r="W41" i="56"/>
  <c r="AZ41" i="56" s="1"/>
  <c r="T45" i="56"/>
  <c r="AY45" i="56" s="1"/>
  <c r="AF45" i="56"/>
  <c r="BC45" i="56" s="1"/>
  <c r="AU53" i="56"/>
  <c r="BH53" i="56" s="1"/>
  <c r="AI57" i="56"/>
  <c r="BD57" i="56" s="1"/>
  <c r="AO8" i="56"/>
  <c r="BF8" i="56" s="1"/>
  <c r="N8" i="56"/>
  <c r="AW8" i="56" s="1"/>
  <c r="W28" i="56"/>
  <c r="AZ28" i="56" s="1"/>
  <c r="AC36" i="56"/>
  <c r="BB36" i="56" s="1"/>
  <c r="AC56" i="56"/>
  <c r="BB56" i="56" s="1"/>
  <c r="Q56" i="56"/>
  <c r="AX56" i="56" s="1"/>
  <c r="AC27" i="56"/>
  <c r="BB27" i="56" s="1"/>
  <c r="Z9" i="56"/>
  <c r="BA9" i="56" s="1"/>
  <c r="AR9" i="56"/>
  <c r="BG9" i="56" s="1"/>
  <c r="Z23" i="56"/>
  <c r="BA23" i="56" s="1"/>
  <c r="N31" i="56"/>
  <c r="AW31" i="56" s="1"/>
  <c r="T31" i="56"/>
  <c r="AY31" i="56" s="1"/>
  <c r="AI39" i="56"/>
  <c r="BD39" i="56" s="1"/>
  <c r="T51" i="56"/>
  <c r="AY51" i="56" s="1"/>
  <c r="Q51" i="56"/>
  <c r="AX51" i="56" s="1"/>
  <c r="W54" i="56"/>
  <c r="AZ54" i="56" s="1"/>
  <c r="Z59" i="56"/>
  <c r="BA59" i="56" s="1"/>
  <c r="AU59" i="56"/>
  <c r="BH59" i="56" s="1"/>
  <c r="AU21" i="56"/>
  <c r="BH21" i="56" s="1"/>
  <c r="W6" i="56"/>
  <c r="AZ6" i="56" s="1"/>
  <c r="AO6" i="56"/>
  <c r="BF6" i="56" s="1"/>
  <c r="W24" i="56"/>
  <c r="AZ24" i="56" s="1"/>
  <c r="AO27" i="56"/>
  <c r="BF27" i="56" s="1"/>
  <c r="T38" i="56"/>
  <c r="AY38" i="56" s="1"/>
  <c r="AC42" i="56"/>
  <c r="BB42" i="56" s="1"/>
  <c r="T42" i="56"/>
  <c r="AY42" i="56" s="1"/>
  <c r="AF42" i="56"/>
  <c r="BC42" i="56" s="1"/>
  <c r="AO54" i="56"/>
  <c r="BF54" i="56" s="1"/>
  <c r="AU54" i="56"/>
  <c r="BH54" i="56" s="1"/>
  <c r="W12" i="56"/>
  <c r="AZ12" i="56" s="1"/>
  <c r="AI59" i="56"/>
  <c r="BD59" i="56" s="1"/>
  <c r="N7" i="56"/>
  <c r="AW7" i="56" s="1"/>
  <c r="W7" i="56"/>
  <c r="AZ7" i="56" s="1"/>
  <c r="AU7" i="56"/>
  <c r="BH7" i="56" s="1"/>
  <c r="T21" i="56"/>
  <c r="AY21" i="56" s="1"/>
  <c r="AF21" i="56"/>
  <c r="BC21" i="56" s="1"/>
  <c r="AF25" i="56"/>
  <c r="BC25" i="56" s="1"/>
  <c r="Z41" i="56"/>
  <c r="BA41" i="56" s="1"/>
  <c r="AC41" i="56"/>
  <c r="BB41" i="56" s="1"/>
  <c r="N53" i="56"/>
  <c r="AW53" i="56" s="1"/>
  <c r="AR53" i="56"/>
  <c r="BG53" i="56" s="1"/>
  <c r="AO57" i="56"/>
  <c r="BF57" i="56" s="1"/>
  <c r="Q57" i="56"/>
  <c r="AX57" i="56" s="1"/>
  <c r="AL6" i="56"/>
  <c r="BE6" i="56" s="1"/>
  <c r="AU6" i="56"/>
  <c r="BH6" i="56" s="1"/>
  <c r="AO24" i="56"/>
  <c r="BF24" i="56" s="1"/>
  <c r="Z28" i="56"/>
  <c r="BA28" i="56" s="1"/>
  <c r="Q44" i="56"/>
  <c r="AX44" i="56" s="1"/>
  <c r="Z44" i="56"/>
  <c r="BA44" i="56" s="1"/>
  <c r="Q52" i="56"/>
  <c r="AX52" i="56" s="1"/>
  <c r="AL27" i="56"/>
  <c r="BE27" i="56" s="1"/>
  <c r="AR27" i="56"/>
  <c r="BG27" i="56" s="1"/>
  <c r="AU27" i="56"/>
  <c r="BH27" i="56" s="1"/>
  <c r="AI19" i="56"/>
  <c r="BD19" i="56" s="1"/>
  <c r="AF19" i="56"/>
  <c r="BC19" i="56" s="1"/>
  <c r="AU19" i="56"/>
  <c r="BH19" i="56" s="1"/>
  <c r="Q23" i="56"/>
  <c r="AX23" i="56" s="1"/>
  <c r="N39" i="56"/>
  <c r="AW39" i="56" s="1"/>
  <c r="AL39" i="56"/>
  <c r="BE39" i="56" s="1"/>
  <c r="AO39" i="56"/>
  <c r="BF39" i="56" s="1"/>
  <c r="Q42" i="56"/>
  <c r="AX42" i="56" s="1"/>
  <c r="Z42" i="56"/>
  <c r="BA42" i="56" s="1"/>
  <c r="AC38" i="56"/>
  <c r="BB38" i="56" s="1"/>
  <c r="AU38" i="56"/>
  <c r="BH38" i="56" s="1"/>
  <c r="AU42" i="56"/>
  <c r="BH42" i="56" s="1"/>
  <c r="AO42" i="56"/>
  <c r="BF42" i="56" s="1"/>
  <c r="Z54" i="56"/>
  <c r="BA54" i="56" s="1"/>
  <c r="N21" i="56"/>
  <c r="AW21" i="56" s="1"/>
  <c r="Q21" i="56"/>
  <c r="AX21" i="56" s="1"/>
  <c r="Q53" i="56"/>
  <c r="AX53" i="56" s="1"/>
  <c r="AF44" i="56"/>
  <c r="BC44" i="56" s="1"/>
  <c r="N44" i="56"/>
  <c r="AW44" i="56" s="1"/>
  <c r="AL44" i="56"/>
  <c r="BE44" i="56" s="1"/>
  <c r="N27" i="56"/>
  <c r="AW27" i="56" s="1"/>
  <c r="AI27" i="56"/>
  <c r="BD27" i="56" s="1"/>
  <c r="N19" i="56"/>
  <c r="AW19" i="56" s="1"/>
  <c r="AC19" i="56"/>
  <c r="BB19" i="56" s="1"/>
  <c r="AO19" i="56"/>
  <c r="BF19" i="56" s="1"/>
  <c r="AF39" i="56"/>
  <c r="BC39" i="56" s="1"/>
  <c r="AC39" i="56"/>
  <c r="BB39" i="56" s="1"/>
  <c r="AR39" i="56"/>
  <c r="BG39" i="56" s="1"/>
  <c r="AO38" i="56"/>
  <c r="BF38" i="56" s="1"/>
  <c r="W42" i="56"/>
  <c r="AZ42" i="56" s="1"/>
  <c r="AI42" i="56"/>
  <c r="BD42" i="56" s="1"/>
  <c r="AC54" i="56"/>
  <c r="BB54" i="56" s="1"/>
  <c r="T54" i="56"/>
  <c r="AY54" i="56" s="1"/>
  <c r="AF54" i="56"/>
  <c r="BC54" i="56" s="1"/>
  <c r="AF7" i="56"/>
  <c r="BC7" i="56" s="1"/>
  <c r="AL21" i="56"/>
  <c r="BE21" i="56" s="1"/>
  <c r="AF41" i="56"/>
  <c r="BC41" i="56" s="1"/>
  <c r="Z53" i="56"/>
  <c r="BA53" i="56" s="1"/>
  <c r="N57" i="56"/>
  <c r="AW57" i="56" s="1"/>
  <c r="W44" i="56"/>
  <c r="AZ44" i="56" s="1"/>
  <c r="AI44" i="56"/>
  <c r="BD44" i="56" s="1"/>
  <c r="Z27" i="56"/>
  <c r="BA27" i="56" s="1"/>
  <c r="Q27" i="56"/>
  <c r="AX27" i="56" s="1"/>
  <c r="Z19" i="56"/>
  <c r="BA19" i="56" s="1"/>
  <c r="AR19" i="56"/>
  <c r="BG19" i="56" s="1"/>
  <c r="AF23" i="56"/>
  <c r="BC23" i="56" s="1"/>
  <c r="T39" i="56"/>
  <c r="AY39" i="56" s="1"/>
  <c r="W39" i="56"/>
  <c r="AZ39" i="56" s="1"/>
  <c r="AF58" i="56"/>
  <c r="BC58" i="56" s="1"/>
  <c r="N58" i="56"/>
  <c r="AW58" i="56" s="1"/>
  <c r="AU58" i="56"/>
  <c r="BH58" i="56" s="1"/>
  <c r="AI37" i="56"/>
  <c r="BD37" i="56" s="1"/>
  <c r="AC37" i="56"/>
  <c r="BB37" i="56" s="1"/>
  <c r="Z37" i="56"/>
  <c r="BA37" i="56" s="1"/>
  <c r="AR20" i="56"/>
  <c r="BG20" i="56" s="1"/>
  <c r="AI20" i="56"/>
  <c r="BD20" i="56" s="1"/>
  <c r="AC20" i="56"/>
  <c r="BB20" i="56" s="1"/>
  <c r="Z20" i="56"/>
  <c r="BA20" i="56" s="1"/>
  <c r="Q20" i="56"/>
  <c r="AX20" i="56" s="1"/>
  <c r="AR52" i="56"/>
  <c r="BG52" i="56" s="1"/>
  <c r="AI52" i="56"/>
  <c r="BD52" i="56" s="1"/>
  <c r="AC52" i="56"/>
  <c r="BB52" i="56" s="1"/>
  <c r="T52" i="56"/>
  <c r="AY52" i="56" s="1"/>
  <c r="AU52" i="56"/>
  <c r="BH52" i="56" s="1"/>
  <c r="AF26" i="56"/>
  <c r="BC26" i="56" s="1"/>
  <c r="AL26" i="56"/>
  <c r="BE26" i="56" s="1"/>
  <c r="AU26" i="56"/>
  <c r="BH26" i="56" s="1"/>
  <c r="AI25" i="56"/>
  <c r="BD25" i="56" s="1"/>
  <c r="W25" i="56"/>
  <c r="AZ25" i="56" s="1"/>
  <c r="T25" i="56"/>
  <c r="AY25" i="56" s="1"/>
  <c r="AR32" i="56"/>
  <c r="BG32" i="56" s="1"/>
  <c r="T32" i="56"/>
  <c r="AY32" i="56" s="1"/>
  <c r="Q32" i="56"/>
  <c r="AX32" i="56" s="1"/>
  <c r="AF32" i="56"/>
  <c r="BC32" i="56" s="1"/>
  <c r="W32" i="56"/>
  <c r="AZ32" i="56" s="1"/>
  <c r="AU47" i="56"/>
  <c r="BH47" i="56" s="1"/>
  <c r="AL47" i="56"/>
  <c r="BE47" i="56" s="1"/>
  <c r="AF47" i="56"/>
  <c r="BC47" i="56" s="1"/>
  <c r="AI47" i="56"/>
  <c r="BD47" i="56" s="1"/>
  <c r="N47" i="56"/>
  <c r="AW47" i="56" s="1"/>
  <c r="W34" i="56"/>
  <c r="AZ34" i="56" s="1"/>
  <c r="N34" i="56"/>
  <c r="AW34" i="56" s="1"/>
  <c r="AI34" i="56"/>
  <c r="BD34" i="56" s="1"/>
  <c r="Q58" i="56"/>
  <c r="AX58" i="56" s="1"/>
  <c r="Z58" i="56"/>
  <c r="BA58" i="56" s="1"/>
  <c r="AI26" i="56"/>
  <c r="BD26" i="56" s="1"/>
  <c r="AO26" i="56"/>
  <c r="BF26" i="56" s="1"/>
  <c r="AR25" i="56"/>
  <c r="BG25" i="56" s="1"/>
  <c r="AO25" i="56"/>
  <c r="BF25" i="56" s="1"/>
  <c r="AU25" i="56"/>
  <c r="BH25" i="56" s="1"/>
  <c r="W37" i="56"/>
  <c r="AZ37" i="56" s="1"/>
  <c r="AL37" i="56"/>
  <c r="BE37" i="56" s="1"/>
  <c r="AI32" i="56"/>
  <c r="BD32" i="56" s="1"/>
  <c r="AO32" i="56"/>
  <c r="BF32" i="56" s="1"/>
  <c r="N20" i="56"/>
  <c r="AW20" i="56" s="1"/>
  <c r="AF52" i="56"/>
  <c r="BC52" i="56" s="1"/>
  <c r="AL52" i="56"/>
  <c r="BE52" i="56" s="1"/>
  <c r="Q47" i="56"/>
  <c r="AX47" i="56" s="1"/>
  <c r="AO47" i="56"/>
  <c r="BF47" i="56" s="1"/>
  <c r="AL12" i="56"/>
  <c r="BE12" i="56" s="1"/>
  <c r="Z12" i="56"/>
  <c r="BA12" i="56" s="1"/>
  <c r="AC12" i="56"/>
  <c r="BB12" i="56" s="1"/>
  <c r="AO59" i="56"/>
  <c r="BF59" i="56" s="1"/>
  <c r="Q59" i="56"/>
  <c r="AX59" i="56" s="1"/>
  <c r="AL59" i="56"/>
  <c r="BE59" i="56" s="1"/>
  <c r="AI29" i="56"/>
  <c r="BD29" i="56" s="1"/>
  <c r="AF29" i="56"/>
  <c r="BC29" i="56" s="1"/>
  <c r="T29" i="56"/>
  <c r="AY29" i="56" s="1"/>
  <c r="AI49" i="56"/>
  <c r="BD49" i="56" s="1"/>
  <c r="AR49" i="56"/>
  <c r="BG49" i="56" s="1"/>
  <c r="AF49" i="56"/>
  <c r="BC49" i="56" s="1"/>
  <c r="AR16" i="56"/>
  <c r="BG16" i="56" s="1"/>
  <c r="AF16" i="56"/>
  <c r="BC16" i="56" s="1"/>
  <c r="Q16" i="56"/>
  <c r="AX16" i="56" s="1"/>
  <c r="AO16" i="56"/>
  <c r="BF16" i="56" s="1"/>
  <c r="N16" i="56"/>
  <c r="AW16" i="56" s="1"/>
  <c r="AR24" i="56"/>
  <c r="BG24" i="56" s="1"/>
  <c r="T24" i="56"/>
  <c r="AY24" i="56" s="1"/>
  <c r="N24" i="56"/>
  <c r="AW24" i="56" s="1"/>
  <c r="AL24" i="56"/>
  <c r="BE24" i="56" s="1"/>
  <c r="AF24" i="56"/>
  <c r="BC24" i="56" s="1"/>
  <c r="AC24" i="56"/>
  <c r="BB24" i="56" s="1"/>
  <c r="AR18" i="56"/>
  <c r="BG18" i="56" s="1"/>
  <c r="N18" i="56"/>
  <c r="AW18" i="56" s="1"/>
  <c r="AO18" i="56"/>
  <c r="BF18" i="56" s="1"/>
  <c r="AU18" i="56"/>
  <c r="BH18" i="56" s="1"/>
  <c r="W18" i="56"/>
  <c r="AZ18" i="56" s="1"/>
  <c r="Q34" i="56"/>
  <c r="AX34" i="56" s="1"/>
  <c r="Z34" i="56"/>
  <c r="BA34" i="56" s="1"/>
  <c r="AF34" i="56"/>
  <c r="BC34" i="56" s="1"/>
  <c r="Q38" i="56"/>
  <c r="AX38" i="56" s="1"/>
  <c r="N38" i="56"/>
  <c r="AW38" i="56" s="1"/>
  <c r="AF38" i="56"/>
  <c r="BC38" i="56" s="1"/>
  <c r="AC58" i="56"/>
  <c r="BB58" i="56" s="1"/>
  <c r="AL58" i="56"/>
  <c r="BE58" i="56" s="1"/>
  <c r="AC26" i="56"/>
  <c r="BB26" i="56" s="1"/>
  <c r="T26" i="56"/>
  <c r="AY26" i="56" s="1"/>
  <c r="AR26" i="56"/>
  <c r="BG26" i="56" s="1"/>
  <c r="AO12" i="56"/>
  <c r="BF12" i="56" s="1"/>
  <c r="AI12" i="56"/>
  <c r="BD12" i="56" s="1"/>
  <c r="T59" i="56"/>
  <c r="AY59" i="56" s="1"/>
  <c r="AC59" i="56"/>
  <c r="BB59" i="56" s="1"/>
  <c r="Z25" i="56"/>
  <c r="BA25" i="56" s="1"/>
  <c r="Q25" i="56"/>
  <c r="AX25" i="56" s="1"/>
  <c r="N29" i="56"/>
  <c r="AW29" i="56" s="1"/>
  <c r="W29" i="56"/>
  <c r="AZ29" i="56" s="1"/>
  <c r="AU29" i="56"/>
  <c r="BH29" i="56" s="1"/>
  <c r="AR37" i="56"/>
  <c r="BG37" i="56" s="1"/>
  <c r="AO37" i="56"/>
  <c r="BF37" i="56" s="1"/>
  <c r="T49" i="56"/>
  <c r="AY49" i="56" s="1"/>
  <c r="Q49" i="56"/>
  <c r="AX49" i="56" s="1"/>
  <c r="AU32" i="56"/>
  <c r="BH32" i="56" s="1"/>
  <c r="AL32" i="56"/>
  <c r="BE32" i="56" s="1"/>
  <c r="AC16" i="56"/>
  <c r="BB16" i="56" s="1"/>
  <c r="T16" i="56"/>
  <c r="AY16" i="56" s="1"/>
  <c r="W20" i="56"/>
  <c r="AZ20" i="56" s="1"/>
  <c r="T20" i="56"/>
  <c r="AY20" i="56" s="1"/>
  <c r="Q24" i="56"/>
  <c r="AX24" i="56" s="1"/>
  <c r="AU24" i="56"/>
  <c r="BH24" i="56" s="1"/>
  <c r="N52" i="56"/>
  <c r="AW52" i="56" s="1"/>
  <c r="Q18" i="56"/>
  <c r="AX18" i="56" s="1"/>
  <c r="AI18" i="56"/>
  <c r="BD18" i="56" s="1"/>
  <c r="AC47" i="56"/>
  <c r="BB47" i="56" s="1"/>
  <c r="AO11" i="56"/>
  <c r="BF11" i="56" s="1"/>
  <c r="AL11" i="56"/>
  <c r="BE11" i="56" s="1"/>
  <c r="T11" i="56"/>
  <c r="AY11" i="56" s="1"/>
  <c r="AI17" i="56"/>
  <c r="BD17" i="56" s="1"/>
  <c r="AO17" i="56"/>
  <c r="BF17" i="56" s="1"/>
  <c r="AF17" i="56"/>
  <c r="BC17" i="56" s="1"/>
  <c r="AI41" i="56"/>
  <c r="BD41" i="56" s="1"/>
  <c r="Q41" i="56"/>
  <c r="AX41" i="56" s="1"/>
  <c r="T41" i="56"/>
  <c r="AY41" i="56" s="1"/>
  <c r="AI53" i="56"/>
  <c r="BD53" i="56" s="1"/>
  <c r="AC53" i="56"/>
  <c r="BB53" i="56" s="1"/>
  <c r="T53" i="56"/>
  <c r="AY53" i="56" s="1"/>
  <c r="AR28" i="56"/>
  <c r="BG28" i="56" s="1"/>
  <c r="T28" i="56"/>
  <c r="AY28" i="56" s="1"/>
  <c r="AC28" i="56"/>
  <c r="BB28" i="56" s="1"/>
  <c r="AI28" i="56"/>
  <c r="BD28" i="56" s="1"/>
  <c r="N28" i="56"/>
  <c r="AW28" i="56" s="1"/>
  <c r="AU35" i="56"/>
  <c r="BH35" i="56" s="1"/>
  <c r="AI35" i="56"/>
  <c r="BD35" i="56" s="1"/>
  <c r="AR35" i="56"/>
  <c r="BG35" i="56" s="1"/>
  <c r="W35" i="56"/>
  <c r="AZ35" i="56" s="1"/>
  <c r="N35" i="56"/>
  <c r="AW35" i="56" s="1"/>
  <c r="AL34" i="56"/>
  <c r="BE34" i="56" s="1"/>
  <c r="AO34" i="56"/>
  <c r="BF34" i="56" s="1"/>
  <c r="W38" i="56"/>
  <c r="AZ38" i="56" s="1"/>
  <c r="Z38" i="56"/>
  <c r="BA38" i="56" s="1"/>
  <c r="AL42" i="56"/>
  <c r="BE42" i="56" s="1"/>
  <c r="N42" i="56"/>
  <c r="AW42" i="56" s="1"/>
  <c r="AI54" i="56"/>
  <c r="BD54" i="56" s="1"/>
  <c r="N54" i="56"/>
  <c r="AW54" i="56" s="1"/>
  <c r="T58" i="56"/>
  <c r="AY58" i="56" s="1"/>
  <c r="AO58" i="56"/>
  <c r="BF58" i="56" s="1"/>
  <c r="W26" i="56"/>
  <c r="AZ26" i="56" s="1"/>
  <c r="N26" i="56"/>
  <c r="AW26" i="56" s="1"/>
  <c r="Q12" i="56"/>
  <c r="AX12" i="56" s="1"/>
  <c r="N12" i="56"/>
  <c r="AW12" i="56" s="1"/>
  <c r="AR12" i="56"/>
  <c r="BG12" i="56" s="1"/>
  <c r="Q11" i="56"/>
  <c r="AX11" i="56" s="1"/>
  <c r="AR11" i="56"/>
  <c r="BG11" i="56" s="1"/>
  <c r="N59" i="56"/>
  <c r="AW59" i="56" s="1"/>
  <c r="W59" i="56"/>
  <c r="AZ59" i="56" s="1"/>
  <c r="Z17" i="56"/>
  <c r="BA17" i="56" s="1"/>
  <c r="W17" i="56"/>
  <c r="AZ17" i="56" s="1"/>
  <c r="AU17" i="56"/>
  <c r="BH17" i="56" s="1"/>
  <c r="N25" i="56"/>
  <c r="AW25" i="56" s="1"/>
  <c r="AC25" i="56"/>
  <c r="BB25" i="56" s="1"/>
  <c r="AO29" i="56"/>
  <c r="BF29" i="56" s="1"/>
  <c r="Q29" i="56"/>
  <c r="AX29" i="56" s="1"/>
  <c r="T37" i="56"/>
  <c r="AY37" i="56" s="1"/>
  <c r="Q37" i="56"/>
  <c r="AX37" i="56" s="1"/>
  <c r="AU37" i="56"/>
  <c r="BH37" i="56" s="1"/>
  <c r="AR41" i="56"/>
  <c r="BG41" i="56" s="1"/>
  <c r="AL41" i="56"/>
  <c r="BE41" i="56" s="1"/>
  <c r="N49" i="56"/>
  <c r="AW49" i="56" s="1"/>
  <c r="AC49" i="56"/>
  <c r="BB49" i="56" s="1"/>
  <c r="AL53" i="56"/>
  <c r="BE53" i="56" s="1"/>
  <c r="AF53" i="56"/>
  <c r="BC53" i="56" s="1"/>
  <c r="N32" i="56"/>
  <c r="AW32" i="56" s="1"/>
  <c r="W16" i="56"/>
  <c r="AZ16" i="56" s="1"/>
  <c r="AI16" i="56"/>
  <c r="BD16" i="56" s="1"/>
  <c r="AF20" i="56"/>
  <c r="BC20" i="56" s="1"/>
  <c r="AO20" i="56"/>
  <c r="BF20" i="56" s="1"/>
  <c r="Z24" i="56"/>
  <c r="BA24" i="56" s="1"/>
  <c r="Q28" i="56"/>
  <c r="AX28" i="56" s="1"/>
  <c r="AU28" i="56"/>
  <c r="BH28" i="56" s="1"/>
  <c r="W52" i="56"/>
  <c r="AZ52" i="56" s="1"/>
  <c r="Z52" i="56"/>
  <c r="BA52" i="56" s="1"/>
  <c r="T18" i="56"/>
  <c r="AY18" i="56" s="1"/>
  <c r="AF18" i="56"/>
  <c r="BC18" i="56" s="1"/>
  <c r="AC35" i="56"/>
  <c r="BB35" i="56" s="1"/>
  <c r="Z47" i="56"/>
  <c r="BA47" i="56" s="1"/>
  <c r="W47" i="56"/>
  <c r="AZ47" i="56" s="1"/>
  <c r="AF22" i="56"/>
  <c r="BC22" i="56" s="1"/>
  <c r="N22" i="56"/>
  <c r="AW22" i="56" s="1"/>
  <c r="Q22" i="56"/>
  <c r="AX22" i="56" s="1"/>
  <c r="AO7" i="56"/>
  <c r="BF7" i="56" s="1"/>
  <c r="AL7" i="56"/>
  <c r="BE7" i="56" s="1"/>
  <c r="Z7" i="56"/>
  <c r="BA7" i="56" s="1"/>
  <c r="AI21" i="56"/>
  <c r="BD21" i="56" s="1"/>
  <c r="AC21" i="56"/>
  <c r="BB21" i="56" s="1"/>
  <c r="Z21" i="56"/>
  <c r="BA21" i="56" s="1"/>
  <c r="AC57" i="56"/>
  <c r="BB57" i="56" s="1"/>
  <c r="AU57" i="56"/>
  <c r="BH57" i="56" s="1"/>
  <c r="AR57" i="56"/>
  <c r="BG57" i="56" s="1"/>
  <c r="T57" i="56"/>
  <c r="AY57" i="56" s="1"/>
  <c r="AR6" i="56"/>
  <c r="BG6" i="56" s="1"/>
  <c r="Z6" i="56"/>
  <c r="BA6" i="56" s="1"/>
  <c r="T6" i="56"/>
  <c r="AY6" i="56" s="1"/>
  <c r="AF6" i="56"/>
  <c r="BC6" i="56" s="1"/>
  <c r="AI6" i="56"/>
  <c r="BD6" i="56" s="1"/>
  <c r="Q6" i="56"/>
  <c r="AX6" i="56" s="1"/>
  <c r="AR36" i="56"/>
  <c r="BG36" i="56" s="1"/>
  <c r="N36" i="56"/>
  <c r="AW36" i="56" s="1"/>
  <c r="Q36" i="56"/>
  <c r="AX36" i="56" s="1"/>
  <c r="Z36" i="56"/>
  <c r="BA36" i="56" s="1"/>
  <c r="AU36" i="56"/>
  <c r="BH36" i="56" s="1"/>
  <c r="AR14" i="56"/>
  <c r="BG14" i="56" s="1"/>
  <c r="Z14" i="56"/>
  <c r="BA14" i="56" s="1"/>
  <c r="AO14" i="56"/>
  <c r="BF14" i="56" s="1"/>
  <c r="AL14" i="56"/>
  <c r="BE14" i="56" s="1"/>
  <c r="W14" i="56"/>
  <c r="AZ14" i="56" s="1"/>
  <c r="AU23" i="56"/>
  <c r="BH23" i="56" s="1"/>
  <c r="W23" i="56"/>
  <c r="AZ23" i="56" s="1"/>
  <c r="N23" i="56"/>
  <c r="AW23" i="56" s="1"/>
  <c r="AR23" i="56"/>
  <c r="BG23" i="56" s="1"/>
  <c r="T23" i="56"/>
  <c r="AY23" i="56" s="1"/>
  <c r="AR48" i="56"/>
  <c r="BG48" i="56" s="1"/>
  <c r="T48" i="56"/>
  <c r="AY48" i="56" s="1"/>
  <c r="AU48" i="56"/>
  <c r="BH48" i="56" s="1"/>
  <c r="AR8" i="56"/>
  <c r="BG8" i="56" s="1"/>
  <c r="AF8" i="56"/>
  <c r="BC8" i="56" s="1"/>
  <c r="Q8" i="56"/>
  <c r="AX8" i="56" s="1"/>
  <c r="AR40" i="56"/>
  <c r="BG40" i="56" s="1"/>
  <c r="AF40" i="56"/>
  <c r="BC40" i="56" s="1"/>
  <c r="Q40" i="56"/>
  <c r="AX40" i="56" s="1"/>
  <c r="AU15" i="56"/>
  <c r="BH15" i="56" s="1"/>
  <c r="W15" i="56"/>
  <c r="AZ15" i="56" s="1"/>
  <c r="AF15" i="56"/>
  <c r="BC15" i="56" s="1"/>
  <c r="AU55" i="56"/>
  <c r="BH55" i="56" s="1"/>
  <c r="W55" i="56"/>
  <c r="AZ55" i="56" s="1"/>
  <c r="T55" i="56"/>
  <c r="AY55" i="56" s="1"/>
  <c r="AC44" i="56"/>
  <c r="BB44" i="56" s="1"/>
  <c r="T44" i="56"/>
  <c r="AY44" i="56" s="1"/>
  <c r="Q12" i="53"/>
  <c r="C12" i="53"/>
  <c r="Q11" i="53"/>
  <c r="K11" i="53"/>
  <c r="L15" i="53"/>
  <c r="C15" i="53"/>
  <c r="Q9" i="53"/>
  <c r="M9" i="53"/>
  <c r="C8" i="53"/>
  <c r="K8" i="53"/>
  <c r="P10" i="53"/>
  <c r="C10" i="53"/>
  <c r="Q14" i="53"/>
  <c r="P14" i="53"/>
  <c r="Q13" i="53"/>
  <c r="M13" i="53"/>
  <c r="O6" i="53"/>
  <c r="B6" i="53"/>
  <c r="B16" i="42"/>
  <c r="B17" i="42"/>
  <c r="B18" i="42"/>
  <c r="B19" i="42"/>
  <c r="B20" i="42"/>
  <c r="B15" i="42"/>
  <c r="B6" i="42"/>
  <c r="B7" i="42"/>
  <c r="B8" i="42"/>
  <c r="B9" i="42"/>
  <c r="B11" i="42"/>
  <c r="B12" i="42"/>
  <c r="B13" i="42"/>
  <c r="B14" i="42"/>
  <c r="B10" i="42"/>
  <c r="A6" i="40" l="1"/>
  <c r="B6" i="40" l="1"/>
  <c r="C6" i="40"/>
  <c r="B5" i="42"/>
  <c r="E6" i="40" l="1"/>
  <c r="F51" i="56"/>
  <c r="F39" i="56"/>
  <c r="F31" i="56"/>
  <c r="F19" i="56"/>
  <c r="F9" i="56"/>
  <c r="F27" i="56"/>
  <c r="F56" i="56"/>
  <c r="F44" i="56"/>
  <c r="F36" i="56"/>
  <c r="F24" i="56"/>
  <c r="F8" i="56"/>
  <c r="F6" i="56"/>
  <c r="F32" i="56"/>
  <c r="F53" i="56"/>
  <c r="F45" i="56"/>
  <c r="F37" i="56"/>
  <c r="F29" i="56"/>
  <c r="F21" i="56"/>
  <c r="F13" i="56"/>
  <c r="F59" i="56"/>
  <c r="F11" i="56"/>
  <c r="F26" i="56"/>
  <c r="F10" i="56"/>
  <c r="F54" i="56"/>
  <c r="F46" i="56"/>
  <c r="F38" i="56"/>
  <c r="F30" i="56"/>
  <c r="F47" i="56"/>
  <c r="F18" i="56"/>
  <c r="F28" i="56"/>
  <c r="F57" i="56"/>
  <c r="F25" i="56"/>
  <c r="F12" i="56"/>
  <c r="F42" i="56"/>
  <c r="F15" i="56"/>
  <c r="F52" i="56"/>
  <c r="F20" i="56"/>
  <c r="F43" i="56"/>
  <c r="F58" i="56"/>
  <c r="F34" i="56"/>
  <c r="F55" i="56"/>
  <c r="F23" i="56"/>
  <c r="F14" i="56"/>
  <c r="F33" i="56"/>
  <c r="F7" i="56"/>
  <c r="F22" i="56"/>
  <c r="F35" i="56"/>
  <c r="F48" i="56"/>
  <c r="F41" i="56"/>
  <c r="F17" i="56"/>
  <c r="F40" i="56"/>
  <c r="F16" i="56"/>
  <c r="F50" i="56"/>
  <c r="F49" i="56"/>
  <c r="E5" i="42"/>
  <c r="D5" i="56"/>
  <c r="D5" i="42"/>
  <c r="D16" i="110" s="1"/>
  <c r="C5" i="56"/>
  <c r="C58" i="53"/>
  <c r="E6" i="52" s="1"/>
  <c r="K58" i="53"/>
  <c r="E4" i="52" s="1"/>
  <c r="L58" i="53"/>
  <c r="F4" i="52" s="1"/>
  <c r="H58" i="53"/>
  <c r="F5" i="52" s="1"/>
  <c r="F5" i="56" l="1"/>
  <c r="N56" i="113"/>
  <c r="N52" i="113"/>
  <c r="N48" i="113"/>
  <c r="N44" i="113"/>
  <c r="N40" i="113"/>
  <c r="N36" i="113"/>
  <c r="N32" i="113"/>
  <c r="N28" i="113"/>
  <c r="N24" i="113"/>
  <c r="N20" i="113"/>
  <c r="N16" i="113"/>
  <c r="N12" i="113"/>
  <c r="N8" i="113"/>
  <c r="N4" i="113"/>
  <c r="N55" i="113"/>
  <c r="N51" i="113"/>
  <c r="N47" i="113"/>
  <c r="N43" i="113"/>
  <c r="N39" i="113"/>
  <c r="N35" i="113"/>
  <c r="N31" i="113"/>
  <c r="N27" i="113"/>
  <c r="N23" i="113"/>
  <c r="N19" i="113"/>
  <c r="N15" i="113"/>
  <c r="N11" i="113"/>
  <c r="N7" i="113"/>
  <c r="N3" i="113"/>
  <c r="N54" i="113"/>
  <c r="N50" i="113"/>
  <c r="N46" i="113"/>
  <c r="N42" i="113"/>
  <c r="N38" i="113"/>
  <c r="N34" i="113"/>
  <c r="N30" i="113"/>
  <c r="N26" i="113"/>
  <c r="N22" i="113"/>
  <c r="N18" i="113"/>
  <c r="N14" i="113"/>
  <c r="N10" i="113"/>
  <c r="N6" i="113"/>
  <c r="N53" i="113"/>
  <c r="N49" i="113"/>
  <c r="N45" i="113"/>
  <c r="N41" i="113"/>
  <c r="N37" i="113"/>
  <c r="N33" i="113"/>
  <c r="N29" i="113"/>
  <c r="N25" i="113"/>
  <c r="N21" i="113"/>
  <c r="N17" i="113"/>
  <c r="N13" i="113"/>
  <c r="N9" i="113"/>
  <c r="N5" i="113"/>
  <c r="D16" i="70"/>
  <c r="D16" i="74"/>
  <c r="D16" i="62"/>
  <c r="D16" i="89"/>
  <c r="D16" i="65"/>
  <c r="D16" i="93"/>
  <c r="D16" i="75"/>
  <c r="D16" i="94"/>
  <c r="D16" i="88"/>
  <c r="D16" i="79"/>
  <c r="D16" i="98"/>
  <c r="D16" i="92"/>
  <c r="D16" i="66"/>
  <c r="D16" i="58"/>
  <c r="D16" i="95"/>
  <c r="D16" i="82"/>
  <c r="D16" i="69"/>
  <c r="D16" i="105"/>
  <c r="D16" i="104"/>
  <c r="D16" i="59"/>
  <c r="D16" i="68"/>
  <c r="D16" i="99"/>
  <c r="D16" i="85"/>
  <c r="D16" i="73"/>
  <c r="D16" i="72"/>
  <c r="D16" i="108"/>
  <c r="AV5" i="56"/>
  <c r="O56" i="113"/>
  <c r="O52" i="113"/>
  <c r="O48" i="113"/>
  <c r="O44" i="113"/>
  <c r="O40" i="113"/>
  <c r="O36" i="113"/>
  <c r="O32" i="113"/>
  <c r="O28" i="113"/>
  <c r="O24" i="113"/>
  <c r="O20" i="113"/>
  <c r="O16" i="113"/>
  <c r="O12" i="113"/>
  <c r="O8" i="113"/>
  <c r="O4" i="113"/>
  <c r="M54" i="113"/>
  <c r="M50" i="113"/>
  <c r="M46" i="113"/>
  <c r="M42" i="113"/>
  <c r="M38" i="113"/>
  <c r="M34" i="113"/>
  <c r="M30" i="113"/>
  <c r="M26" i="113"/>
  <c r="M22" i="113"/>
  <c r="M18" i="113"/>
  <c r="M14" i="113"/>
  <c r="M10" i="113"/>
  <c r="M6" i="113"/>
  <c r="L53" i="113"/>
  <c r="L49" i="113"/>
  <c r="L45" i="113"/>
  <c r="L41" i="113"/>
  <c r="L37" i="113"/>
  <c r="L33" i="113"/>
  <c r="L29" i="113"/>
  <c r="L25" i="113"/>
  <c r="L21" i="113"/>
  <c r="L17" i="113"/>
  <c r="L13" i="113"/>
  <c r="L9" i="113"/>
  <c r="L5" i="113"/>
  <c r="K56" i="113"/>
  <c r="K52" i="113"/>
  <c r="K48" i="113"/>
  <c r="K44" i="113"/>
  <c r="K40" i="113"/>
  <c r="K36" i="113"/>
  <c r="K32" i="113"/>
  <c r="K28" i="113"/>
  <c r="K24" i="113"/>
  <c r="K20" i="113"/>
  <c r="K16" i="113"/>
  <c r="K12" i="113"/>
  <c r="K8" i="113"/>
  <c r="K4" i="113"/>
  <c r="J55" i="113"/>
  <c r="J51" i="113"/>
  <c r="J47" i="113"/>
  <c r="J43" i="113"/>
  <c r="J39" i="113"/>
  <c r="J35" i="113"/>
  <c r="J31" i="113"/>
  <c r="J27" i="113"/>
  <c r="J23" i="113"/>
  <c r="J19" i="113"/>
  <c r="J15" i="113"/>
  <c r="J11" i="113"/>
  <c r="J7" i="113"/>
  <c r="I54" i="113"/>
  <c r="I50" i="113"/>
  <c r="O55" i="113"/>
  <c r="O50" i="113"/>
  <c r="O45" i="113"/>
  <c r="O39" i="113"/>
  <c r="O34" i="113"/>
  <c r="O29" i="113"/>
  <c r="O23" i="113"/>
  <c r="O18" i="113"/>
  <c r="O13" i="113"/>
  <c r="O7" i="113"/>
  <c r="M53" i="113"/>
  <c r="M48" i="113"/>
  <c r="M43" i="113"/>
  <c r="M37" i="113"/>
  <c r="M32" i="113"/>
  <c r="M27" i="113"/>
  <c r="M21" i="113"/>
  <c r="M16" i="113"/>
  <c r="M11" i="113"/>
  <c r="M5" i="113"/>
  <c r="L55" i="113"/>
  <c r="L50" i="113"/>
  <c r="L44" i="113"/>
  <c r="L39" i="113"/>
  <c r="L34" i="113"/>
  <c r="L28" i="113"/>
  <c r="L23" i="113"/>
  <c r="L18" i="113"/>
  <c r="L12" i="113"/>
  <c r="L7" i="113"/>
  <c r="K51" i="113"/>
  <c r="K46" i="113"/>
  <c r="K41" i="113"/>
  <c r="K35" i="113"/>
  <c r="K30" i="113"/>
  <c r="K25" i="113"/>
  <c r="K19" i="113"/>
  <c r="K14" i="113"/>
  <c r="K9" i="113"/>
  <c r="J53" i="113"/>
  <c r="J48" i="113"/>
  <c r="J42" i="113"/>
  <c r="J37" i="113"/>
  <c r="J32" i="113"/>
  <c r="J26" i="113"/>
  <c r="J21" i="113"/>
  <c r="J16" i="113"/>
  <c r="J10" i="113"/>
  <c r="J5" i="113"/>
  <c r="I55" i="113"/>
  <c r="I49" i="113"/>
  <c r="I45" i="113"/>
  <c r="I41" i="113"/>
  <c r="I37" i="113"/>
  <c r="I33" i="113"/>
  <c r="I29" i="113"/>
  <c r="I25" i="113"/>
  <c r="I21" i="113"/>
  <c r="I17" i="113"/>
  <c r="I13" i="113"/>
  <c r="I9" i="113"/>
  <c r="I5" i="113"/>
  <c r="H56" i="113"/>
  <c r="H52" i="113"/>
  <c r="H48" i="113"/>
  <c r="H44" i="113"/>
  <c r="H40" i="113"/>
  <c r="H36" i="113"/>
  <c r="H32" i="113"/>
  <c r="H28" i="113"/>
  <c r="H24" i="113"/>
  <c r="H20" i="113"/>
  <c r="H16" i="113"/>
  <c r="H12" i="113"/>
  <c r="H8" i="113"/>
  <c r="H4" i="113"/>
  <c r="G55" i="113"/>
  <c r="G51" i="113"/>
  <c r="G47" i="113"/>
  <c r="G43" i="113"/>
  <c r="G39" i="113"/>
  <c r="G35" i="113"/>
  <c r="G31" i="113"/>
  <c r="G27" i="113"/>
  <c r="G23" i="113"/>
  <c r="G19" i="113"/>
  <c r="G15" i="113"/>
  <c r="G11" i="113"/>
  <c r="G7" i="113"/>
  <c r="F54" i="113"/>
  <c r="F50" i="113"/>
  <c r="F46" i="113"/>
  <c r="F42" i="113"/>
  <c r="F38" i="113"/>
  <c r="F34" i="113"/>
  <c r="F30" i="113"/>
  <c r="F26" i="113"/>
  <c r="F22" i="113"/>
  <c r="F18" i="113"/>
  <c r="F14" i="113"/>
  <c r="F10" i="113"/>
  <c r="F6" i="113"/>
  <c r="E53" i="113"/>
  <c r="E49" i="113"/>
  <c r="E45" i="113"/>
  <c r="E41" i="113"/>
  <c r="E37" i="113"/>
  <c r="E33" i="113"/>
  <c r="E29" i="113"/>
  <c r="E25" i="113"/>
  <c r="E21" i="113"/>
  <c r="E17" i="113"/>
  <c r="E13" i="113"/>
  <c r="E9" i="113"/>
  <c r="E5" i="113"/>
  <c r="D7" i="113"/>
  <c r="D11" i="113"/>
  <c r="D15" i="113"/>
  <c r="D19" i="113"/>
  <c r="D23" i="113"/>
  <c r="D27" i="113"/>
  <c r="D31" i="113"/>
  <c r="D35" i="113"/>
  <c r="D39" i="113"/>
  <c r="D43" i="113"/>
  <c r="D47" i="113"/>
  <c r="D51" i="113"/>
  <c r="D55" i="113"/>
  <c r="O53" i="113"/>
  <c r="O47" i="113"/>
  <c r="O42" i="113"/>
  <c r="O37" i="113"/>
  <c r="O31" i="113"/>
  <c r="O26" i="113"/>
  <c r="O21" i="113"/>
  <c r="O15" i="113"/>
  <c r="O10" i="113"/>
  <c r="O5" i="113"/>
  <c r="M56" i="113"/>
  <c r="M51" i="113"/>
  <c r="M45" i="113"/>
  <c r="M40" i="113"/>
  <c r="M35" i="113"/>
  <c r="M29" i="113"/>
  <c r="M24" i="113"/>
  <c r="M19" i="113"/>
  <c r="M13" i="113"/>
  <c r="M8" i="113"/>
  <c r="L52" i="113"/>
  <c r="L47" i="113"/>
  <c r="L42" i="113"/>
  <c r="L36" i="113"/>
  <c r="L31" i="113"/>
  <c r="L26" i="113"/>
  <c r="L20" i="113"/>
  <c r="L15" i="113"/>
  <c r="L10" i="113"/>
  <c r="L4" i="113"/>
  <c r="K54" i="113"/>
  <c r="K49" i="113"/>
  <c r="K43" i="113"/>
  <c r="K38" i="113"/>
  <c r="K33" i="113"/>
  <c r="K27" i="113"/>
  <c r="K22" i="113"/>
  <c r="K17" i="113"/>
  <c r="K11" i="113"/>
  <c r="K6" i="113"/>
  <c r="J56" i="113"/>
  <c r="J50" i="113"/>
  <c r="J45" i="113"/>
  <c r="J40" i="113"/>
  <c r="J34" i="113"/>
  <c r="J29" i="113"/>
  <c r="J24" i="113"/>
  <c r="J18" i="113"/>
  <c r="J13" i="113"/>
  <c r="J8" i="113"/>
  <c r="I52" i="113"/>
  <c r="I47" i="113"/>
  <c r="I43" i="113"/>
  <c r="I39" i="113"/>
  <c r="I35" i="113"/>
  <c r="I31" i="113"/>
  <c r="I27" i="113"/>
  <c r="I23" i="113"/>
  <c r="I19" i="113"/>
  <c r="I15" i="113"/>
  <c r="I11" i="113"/>
  <c r="I7" i="113"/>
  <c r="H54" i="113"/>
  <c r="H50" i="113"/>
  <c r="H46" i="113"/>
  <c r="H42" i="113"/>
  <c r="H38" i="113"/>
  <c r="H34" i="113"/>
  <c r="H30" i="113"/>
  <c r="H26" i="113"/>
  <c r="H22" i="113"/>
  <c r="H18" i="113"/>
  <c r="O54" i="113"/>
  <c r="O43" i="113"/>
  <c r="O33" i="113"/>
  <c r="O22" i="113"/>
  <c r="O11" i="113"/>
  <c r="M47" i="113"/>
  <c r="M36" i="113"/>
  <c r="M25" i="113"/>
  <c r="M15" i="113"/>
  <c r="M4" i="113"/>
  <c r="L48" i="113"/>
  <c r="L38" i="113"/>
  <c r="L27" i="113"/>
  <c r="L16" i="113"/>
  <c r="L6" i="113"/>
  <c r="K50" i="113"/>
  <c r="K39" i="113"/>
  <c r="K29" i="113"/>
  <c r="K18" i="113"/>
  <c r="K7" i="113"/>
  <c r="J52" i="113"/>
  <c r="J41" i="113"/>
  <c r="J30" i="113"/>
  <c r="J20" i="113"/>
  <c r="J9" i="113"/>
  <c r="I53" i="113"/>
  <c r="I44" i="113"/>
  <c r="I36" i="113"/>
  <c r="I28" i="113"/>
  <c r="I20" i="113"/>
  <c r="I12" i="113"/>
  <c r="I4" i="113"/>
  <c r="H51" i="113"/>
  <c r="H43" i="113"/>
  <c r="H35" i="113"/>
  <c r="H27" i="113"/>
  <c r="H19" i="113"/>
  <c r="H13" i="113"/>
  <c r="H7" i="113"/>
  <c r="G52" i="113"/>
  <c r="G46" i="113"/>
  <c r="G41" i="113"/>
  <c r="G36" i="113"/>
  <c r="G30" i="113"/>
  <c r="G25" i="113"/>
  <c r="G20" i="113"/>
  <c r="G14" i="113"/>
  <c r="G9" i="113"/>
  <c r="G4" i="113"/>
  <c r="F53" i="113"/>
  <c r="F48" i="113"/>
  <c r="F43" i="113"/>
  <c r="F37" i="113"/>
  <c r="F32" i="113"/>
  <c r="F27" i="113"/>
  <c r="F21" i="113"/>
  <c r="F16" i="113"/>
  <c r="F11" i="113"/>
  <c r="F5" i="113"/>
  <c r="E55" i="113"/>
  <c r="E50" i="113"/>
  <c r="E44" i="113"/>
  <c r="E39" i="113"/>
  <c r="E34" i="113"/>
  <c r="E28" i="113"/>
  <c r="E23" i="113"/>
  <c r="E18" i="113"/>
  <c r="E12" i="113"/>
  <c r="E7" i="113"/>
  <c r="D8" i="113"/>
  <c r="D13" i="113"/>
  <c r="D18" i="113"/>
  <c r="D24" i="113"/>
  <c r="D29" i="113"/>
  <c r="D34" i="113"/>
  <c r="D40" i="113"/>
  <c r="D45" i="113"/>
  <c r="D50" i="113"/>
  <c r="D56" i="113"/>
  <c r="O49" i="113"/>
  <c r="O38" i="113"/>
  <c r="O27" i="113"/>
  <c r="O17" i="113"/>
  <c r="O6" i="113"/>
  <c r="M52" i="113"/>
  <c r="M41" i="113"/>
  <c r="M31" i="113"/>
  <c r="M20" i="113"/>
  <c r="M9" i="113"/>
  <c r="L54" i="113"/>
  <c r="L43" i="113"/>
  <c r="L32" i="113"/>
  <c r="L22" i="113"/>
  <c r="L11" i="113"/>
  <c r="K55" i="113"/>
  <c r="K45" i="113"/>
  <c r="K34" i="113"/>
  <c r="K23" i="113"/>
  <c r="K13" i="113"/>
  <c r="J46" i="113"/>
  <c r="J36" i="113"/>
  <c r="J25" i="113"/>
  <c r="J14" i="113"/>
  <c r="J4" i="113"/>
  <c r="I48" i="113"/>
  <c r="I40" i="113"/>
  <c r="I32" i="113"/>
  <c r="I24" i="113"/>
  <c r="I16" i="113"/>
  <c r="I8" i="113"/>
  <c r="H55" i="113"/>
  <c r="H47" i="113"/>
  <c r="H39" i="113"/>
  <c r="H31" i="113"/>
  <c r="H23" i="113"/>
  <c r="H15" i="113"/>
  <c r="H10" i="113"/>
  <c r="H5" i="113"/>
  <c r="G54" i="113"/>
  <c r="G49" i="113"/>
  <c r="G44" i="113"/>
  <c r="G38" i="113"/>
  <c r="G33" i="113"/>
  <c r="G28" i="113"/>
  <c r="G22" i="113"/>
  <c r="G17" i="113"/>
  <c r="G12" i="113"/>
  <c r="G6" i="113"/>
  <c r="F56" i="113"/>
  <c r="F51" i="113"/>
  <c r="F45" i="113"/>
  <c r="F40" i="113"/>
  <c r="F35" i="113"/>
  <c r="F29" i="113"/>
  <c r="F24" i="113"/>
  <c r="F19" i="113"/>
  <c r="F13" i="113"/>
  <c r="F8" i="113"/>
  <c r="E52" i="113"/>
  <c r="E47" i="113"/>
  <c r="E42" i="113"/>
  <c r="E36" i="113"/>
  <c r="E31" i="113"/>
  <c r="E26" i="113"/>
  <c r="E20" i="113"/>
  <c r="E15" i="113"/>
  <c r="E10" i="113"/>
  <c r="E4" i="113"/>
  <c r="D5" i="113"/>
  <c r="D10" i="113"/>
  <c r="D16" i="113"/>
  <c r="D21" i="113"/>
  <c r="D26" i="113"/>
  <c r="D32" i="113"/>
  <c r="D37" i="113"/>
  <c r="D42" i="113"/>
  <c r="D48" i="113"/>
  <c r="D53" i="113"/>
  <c r="O51" i="113"/>
  <c r="O30" i="113"/>
  <c r="O9" i="113"/>
  <c r="M55" i="113"/>
  <c r="M33" i="113"/>
  <c r="M12" i="113"/>
  <c r="L46" i="113"/>
  <c r="L24" i="113"/>
  <c r="K37" i="113"/>
  <c r="K15" i="113"/>
  <c r="J49" i="113"/>
  <c r="J28" i="113"/>
  <c r="J6" i="113"/>
  <c r="I42" i="113"/>
  <c r="I26" i="113"/>
  <c r="I10" i="113"/>
  <c r="H49" i="113"/>
  <c r="H33" i="113"/>
  <c r="H17" i="113"/>
  <c r="H6" i="113"/>
  <c r="G50" i="113"/>
  <c r="G40" i="113"/>
  <c r="G29" i="113"/>
  <c r="G18" i="113"/>
  <c r="G8" i="113"/>
  <c r="F52" i="113"/>
  <c r="F41" i="113"/>
  <c r="F31" i="113"/>
  <c r="F20" i="113"/>
  <c r="F9" i="113"/>
  <c r="E54" i="113"/>
  <c r="E43" i="113"/>
  <c r="E32" i="113"/>
  <c r="O46" i="113"/>
  <c r="O25" i="113"/>
  <c r="M49" i="113"/>
  <c r="M28" i="113"/>
  <c r="M7" i="113"/>
  <c r="L40" i="113"/>
  <c r="L19" i="113"/>
  <c r="K53" i="113"/>
  <c r="K31" i="113"/>
  <c r="K10" i="113"/>
  <c r="J44" i="113"/>
  <c r="J22" i="113"/>
  <c r="I56" i="113"/>
  <c r="I38" i="113"/>
  <c r="I22" i="113"/>
  <c r="I6" i="113"/>
  <c r="H45" i="113"/>
  <c r="H29" i="113"/>
  <c r="H14" i="113"/>
  <c r="G48" i="113"/>
  <c r="G37" i="113"/>
  <c r="G26" i="113"/>
  <c r="G16" i="113"/>
  <c r="G5" i="113"/>
  <c r="F49" i="113"/>
  <c r="F39" i="113"/>
  <c r="F28" i="113"/>
  <c r="F17" i="113"/>
  <c r="F7" i="113"/>
  <c r="E51" i="113"/>
  <c r="E40" i="113"/>
  <c r="E30" i="113"/>
  <c r="E19" i="113"/>
  <c r="E8" i="113"/>
  <c r="D6" i="113"/>
  <c r="D17" i="113"/>
  <c r="D28" i="113"/>
  <c r="D38" i="113"/>
  <c r="D49" i="113"/>
  <c r="O41" i="113"/>
  <c r="M23" i="113"/>
  <c r="L35" i="113"/>
  <c r="K47" i="113"/>
  <c r="K5" i="113"/>
  <c r="J17" i="113"/>
  <c r="I34" i="113"/>
  <c r="H25" i="113"/>
  <c r="G56" i="113"/>
  <c r="G34" i="113"/>
  <c r="G13" i="113"/>
  <c r="F47" i="113"/>
  <c r="F25" i="113"/>
  <c r="F4" i="113"/>
  <c r="E38" i="113"/>
  <c r="E22" i="113"/>
  <c r="E6" i="113"/>
  <c r="D12" i="113"/>
  <c r="D25" i="113"/>
  <c r="D41" i="113"/>
  <c r="D54" i="113"/>
  <c r="O35" i="113"/>
  <c r="M17" i="113"/>
  <c r="L30" i="113"/>
  <c r="K42" i="113"/>
  <c r="J54" i="113"/>
  <c r="J12" i="113"/>
  <c r="I30" i="113"/>
  <c r="H53" i="113"/>
  <c r="H21" i="113"/>
  <c r="G53" i="113"/>
  <c r="G32" i="113"/>
  <c r="G10" i="113"/>
  <c r="F44" i="113"/>
  <c r="F23" i="113"/>
  <c r="E56" i="113"/>
  <c r="E35" i="113"/>
  <c r="E16" i="113"/>
  <c r="O19" i="113"/>
  <c r="M44" i="113"/>
  <c r="L56" i="113"/>
  <c r="L14" i="113"/>
  <c r="K26" i="113"/>
  <c r="J38" i="113"/>
  <c r="I51" i="113"/>
  <c r="I18" i="113"/>
  <c r="H41" i="113"/>
  <c r="H11" i="113"/>
  <c r="G45" i="113"/>
  <c r="G24" i="113"/>
  <c r="F36" i="113"/>
  <c r="F15" i="113"/>
  <c r="E48" i="113"/>
  <c r="E27" i="113"/>
  <c r="E14" i="113"/>
  <c r="D4" i="113"/>
  <c r="D20" i="113"/>
  <c r="D33" i="113"/>
  <c r="D46" i="113"/>
  <c r="O14" i="113"/>
  <c r="M39" i="113"/>
  <c r="L51" i="113"/>
  <c r="L8" i="113"/>
  <c r="K21" i="113"/>
  <c r="J33" i="113"/>
  <c r="I46" i="113"/>
  <c r="I14" i="113"/>
  <c r="H37" i="113"/>
  <c r="H9" i="113"/>
  <c r="G42" i="113"/>
  <c r="G21" i="113"/>
  <c r="F55" i="113"/>
  <c r="F33" i="113"/>
  <c r="F12" i="113"/>
  <c r="E46" i="113"/>
  <c r="E24" i="113"/>
  <c r="E11" i="113"/>
  <c r="D9" i="113"/>
  <c r="D22" i="113"/>
  <c r="D36" i="113"/>
  <c r="D52" i="113"/>
  <c r="D14" i="113"/>
  <c r="D30" i="113"/>
  <c r="D44" i="113"/>
  <c r="D16" i="64"/>
  <c r="D16" i="67"/>
  <c r="A3" i="53"/>
  <c r="M3" i="53" s="1"/>
  <c r="M58" i="53" s="1"/>
  <c r="G4" i="52" s="1"/>
  <c r="D16" i="87"/>
  <c r="D16" i="103"/>
  <c r="D16" i="77"/>
  <c r="D16" i="86"/>
  <c r="D16" i="102"/>
  <c r="D16" i="76"/>
  <c r="D16" i="97"/>
  <c r="D16" i="80"/>
  <c r="D16" i="96"/>
  <c r="D16" i="109"/>
  <c r="D16" i="55"/>
  <c r="D16" i="57"/>
  <c r="D16" i="60"/>
  <c r="D16" i="71"/>
  <c r="D16" i="91"/>
  <c r="D16" i="107"/>
  <c r="D16" i="78"/>
  <c r="D16" i="90"/>
  <c r="D16" i="106"/>
  <c r="D16" i="81"/>
  <c r="D16" i="101"/>
  <c r="D16" i="84"/>
  <c r="D16" i="100"/>
  <c r="L5" i="42"/>
  <c r="D16" i="83"/>
  <c r="D16" i="112"/>
  <c r="D16" i="111"/>
  <c r="I5" i="56"/>
  <c r="J5" i="56"/>
  <c r="I3" i="53"/>
  <c r="I58" i="53" s="1"/>
  <c r="G5" i="52" s="1"/>
  <c r="D58" i="53"/>
  <c r="F6" i="52" s="1"/>
  <c r="F58" i="53"/>
  <c r="D5" i="52" s="1"/>
  <c r="G58" i="53"/>
  <c r="E5" i="52" s="1"/>
  <c r="B58" i="53"/>
  <c r="D6" i="52" s="1"/>
  <c r="E58" i="53"/>
  <c r="G6" i="52" s="1"/>
  <c r="P58" i="53"/>
  <c r="F3" i="52" s="1"/>
  <c r="N58" i="53"/>
  <c r="D3" i="52" s="1"/>
  <c r="Q58" i="53"/>
  <c r="G3" i="52" s="1"/>
  <c r="J58" i="53"/>
  <c r="D4" i="52" s="1"/>
  <c r="O58" i="53"/>
  <c r="E3" i="52" s="1"/>
  <c r="AU5" i="56" l="1"/>
  <c r="BH5" i="56" s="1"/>
  <c r="AI5" i="56"/>
  <c r="BD5" i="56" s="1"/>
  <c r="AO5" i="56"/>
  <c r="BF5" i="56" s="1"/>
  <c r="AF5" i="56"/>
  <c r="BC5" i="56" s="1"/>
  <c r="Q5" i="56"/>
  <c r="AX5" i="56" s="1"/>
  <c r="AR5" i="56"/>
  <c r="BG5" i="56" s="1"/>
  <c r="N2" i="113" s="1"/>
  <c r="AL5" i="56"/>
  <c r="BE5" i="56" s="1"/>
  <c r="W5" i="56"/>
  <c r="AZ5" i="56" s="1"/>
  <c r="Z5" i="56"/>
  <c r="BA5" i="56" s="1"/>
  <c r="T5" i="56"/>
  <c r="AY5" i="56" s="1"/>
  <c r="AC5" i="56"/>
  <c r="BB5" i="56" s="1"/>
  <c r="N5" i="56"/>
  <c r="AW5" i="56" s="1"/>
  <c r="D2" i="113" l="1"/>
  <c r="D3" i="113"/>
  <c r="G2" i="113"/>
  <c r="G3" i="113"/>
  <c r="J2" i="113"/>
  <c r="J3" i="113"/>
  <c r="I2" i="113"/>
  <c r="I3" i="113"/>
  <c r="L2" i="113"/>
  <c r="L3" i="113"/>
  <c r="M3" i="113"/>
  <c r="F2" i="113"/>
  <c r="F3" i="113"/>
  <c r="K2" i="113"/>
  <c r="K3" i="113"/>
  <c r="H2" i="113"/>
  <c r="H3" i="113"/>
  <c r="E2" i="113"/>
  <c r="E3" i="113"/>
  <c r="O2" i="113"/>
  <c r="O3" i="113"/>
  <c r="M2" i="1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D5" authorId="0" shapeId="0" xr:uid="{00000000-0006-0000-0200-000001000000}">
      <text>
        <r>
          <rPr>
            <sz val="8"/>
            <color indexed="81"/>
            <rFont val="Tahoma"/>
            <family val="2"/>
          </rPr>
          <t>ADVERTENCIA: Debe registrar las Metas como valor absoluto y SIN cambiar el formato de celda establecido. La columna siguiente "E" le ayuda a recordar el tipo de Indicador utilizado.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<sst xmlns="http://schemas.openxmlformats.org/spreadsheetml/2006/main" count="2643" uniqueCount="530">
  <si>
    <t>Fuente imágenes: Flaticon.com</t>
  </si>
  <si>
    <t>CODIGO</t>
  </si>
  <si>
    <t>DOMINIO</t>
  </si>
  <si>
    <t>NOMBRE DEL INDICADOR</t>
  </si>
  <si>
    <t>DEFINICIÓN</t>
  </si>
  <si>
    <t>FORMULA DE CÁLCULO</t>
  </si>
  <si>
    <t>NUMERADOR</t>
  </si>
  <si>
    <t>DENOMINADOR</t>
  </si>
  <si>
    <t>UNIDAD DE MEDIDA</t>
  </si>
  <si>
    <t>OBSERVACIONES</t>
  </si>
  <si>
    <t>APLICA A LA IPS</t>
  </si>
  <si>
    <t>AUXILIAR</t>
  </si>
  <si>
    <t>ORDEN</t>
  </si>
  <si>
    <t>P.1.1</t>
  </si>
  <si>
    <t>Efectividad</t>
  </si>
  <si>
    <t>Proporción de gestantes con consulta de control prenatal de primera vez antes de las 12 semanas de gestación</t>
  </si>
  <si>
    <t>Cociente entre el número de gestantes que ingresan al control prenatal antes de las 12 semanas de gestación y el número total de gestantes en el periodo, multiplicado por 100 y expresado como porcentaje (%).</t>
  </si>
  <si>
    <t>Número de gestantes que ingresan al control prenatal antes de las 12 semanas de gestación</t>
  </si>
  <si>
    <t>Total de gestantes</t>
  </si>
  <si>
    <t>Por 100 (%)</t>
  </si>
  <si>
    <t>Aplica para IPS, no aplica para los Servicios de Transporte Especial de pacientes</t>
  </si>
  <si>
    <t>P.1.2</t>
  </si>
  <si>
    <t>Proporción de gestantes con valoración por odontología</t>
  </si>
  <si>
    <t>Expresa la proporción de gestantes que recibieron consulta de odontología durante su embarazo.</t>
  </si>
  <si>
    <t>Cociente entre el número de gestantes que recibieron consulta de odontología y el número total de gestantes en un periodo determinado, multiplicado por 100%.</t>
  </si>
  <si>
    <t>Número de gestantes con valoración por Odontología</t>
  </si>
  <si>
    <t>P.1.3</t>
  </si>
  <si>
    <t>Proporción de partos por cesárea</t>
  </si>
  <si>
    <t>Expresa la proporción de nacimientos por cesárea en la Institución Prestadora de Servicios de Salud en un periodo determinado.</t>
  </si>
  <si>
    <t>Cociente entre el número de nacidos vivos por cesárea y el total de nacidos vivos en un periodo determinado, multiplicado por 100%.</t>
  </si>
  <si>
    <t>Número de nacidos vivos por cesárea</t>
  </si>
  <si>
    <t>Total de nacidos vivos</t>
  </si>
  <si>
    <t>Aplica para IPS, no aplica para los Servicios de Transporte Especial de pacientes.</t>
  </si>
  <si>
    <t>P.1.4</t>
  </si>
  <si>
    <t>Tasa de mortalidad perinatal</t>
  </si>
  <si>
    <t>Expresa la relación entre de defunciones de fetos de 22 semanas completas (154 días) de gestación o con 500 gramos o más de peso y los siete días completos después del nacimiento, por cada 1.000 nacimientos</t>
  </si>
  <si>
    <t>Cociente entre el número de muertes fetales con 22 semanas completas (154 días) de gestación o con 500 gramos o más de peso y los siete días completos después del nacimiento y el número de nacidos vivos más el número de muertes fetales con 22 semanas completas (154 días) de gestación o con 500 gramos o más de peso en un periodo determinado multiplicado por 1000.</t>
  </si>
  <si>
    <t>Número de muertes fetales con 22 semanas completas (154 días) de gestación o con 500 gramos o más de peso y los siete días completos después del nacimiento.</t>
  </si>
  <si>
    <t>Número total de nacidos vivos más el número de muertes fetales con 22 semanas completas (154 días) de gestación o con 500 gramos o más de peso</t>
  </si>
  <si>
    <t>Por 1.000 nacimientos</t>
  </si>
  <si>
    <t>P.1.5</t>
  </si>
  <si>
    <t>Relación Morbilidad Materna Extrema(MME) / Muerte Materna temprana (MM)</t>
  </si>
  <si>
    <t>Expresa la relación de MME / MM indica el número de casos de morbilidad materna extrema por cada caso de muerte materna temprana.</t>
  </si>
  <si>
    <t>Cociente entre el número de casos de Morbilidad Materna Extrema (MME) y el número de casos de Muerte Materna temprana (MM).</t>
  </si>
  <si>
    <t>Número de casos de MME</t>
  </si>
  <si>
    <t>Número de casos de muerte materna ( 42 días)</t>
  </si>
  <si>
    <t>Número absoluto</t>
  </si>
  <si>
    <t>Se define un caso de morbilidad materna extrema como una mujer con una complicación durante el embarazo, el parto o dentro de los 42 días siguientes a la terminación del embarazo, que pone en riesgo su vida pero sobrevive y que cumple con al menos uno de los criterios de inclusión. Aplica para IPS, no aplica para los Servicios de Transporte Especial de pacientes</t>
  </si>
  <si>
    <t>P.1.6</t>
  </si>
  <si>
    <t>Proporción de recién nacidos con tamizaje para Hipotiroidismo</t>
  </si>
  <si>
    <t>Expresa el número de recién nacidos a quienes se les realizó tamizaje para Hipotiroidismo.</t>
  </si>
  <si>
    <t>Cociente entre el número de recién nacidos a quienes se les realiza tamizaje para Hipotiroidismo y el número de nacidos vios reportados en el período multiplizado por 100 y expresado en (%).</t>
  </si>
  <si>
    <t>Número de nacidos vivos a quienes se realiza tamizaje de hipotiroidismo</t>
  </si>
  <si>
    <t>Número total de nacidos vivos reportados</t>
  </si>
  <si>
    <t>P.1.7</t>
  </si>
  <si>
    <t>Proporción de reingreso hospitalario por Infección Respiratoria Aguda (IRA) en menores de 5
años</t>
  </si>
  <si>
    <t>Expresa la proporción de reingreso hospitalario por IRA en menores de 5 años, en un periodo determinado</t>
  </si>
  <si>
    <t>Cociente entre el número de menores de 5 años con reingreso hospitalario por IRA dentro de los 20 días después del primer egreso por IRA, en la misma institución y
el número de menores de 5 años con al menos un egreso por IRA multiplicado por 100 y expresado como porcentaje (%).</t>
  </si>
  <si>
    <t>Número de menores de 5 años con reingreso hospitalario por IRA dentro de los 20 días después del primer egreso por IRA, en la misma institución</t>
  </si>
  <si>
    <t>Número de menores de 5 años con al menos un egreso por IRA</t>
  </si>
  <si>
    <t>P.1.8</t>
  </si>
  <si>
    <t>Letalidad por Infección Respiratoria Aguda (IRA) en menores de 5 años</t>
  </si>
  <si>
    <t>Expresa la proporción de defunciones de niños menores de 5 años cuya causa básica de muerte fue Infección Respiratoria Aguda (IRA) con relación al número total de menores de 5 años atendidos con diagnóstico de IRA</t>
  </si>
  <si>
    <t>Cociente entre el número de muertes por IRA en menores de 5 años y número total de menores de 5 años atendidos por diagnóstico de IRA en un periodo determinado multiplicado por 100 y expresado como porcentaje (%).</t>
  </si>
  <si>
    <t>Número de muertes por IRA en menores de 5 años</t>
  </si>
  <si>
    <t>Número total de menores de 5 años atendidos por diagnóstico de IRA</t>
  </si>
  <si>
    <t>P.1.9</t>
  </si>
  <si>
    <t>Letalidad en menores de 5 años por Enfermedad Diarreica Aguda (EDA)</t>
  </si>
  <si>
    <t>Expresa la proporción de defunciones de niños menores de 5 años cuya causa básica de muerte fue Enfermedad Diarreica Aguda (EDA) con relación al número total de menores de 5 años atendidos con diagnóstico de EDA.</t>
  </si>
  <si>
    <t>Cociente entre el número de muertes por EDA en menores de 5 años y Número total de menores de 5 años atendidos con diagnóstico de EDA en un periodo determinado multiplicado por 100 y expresado como porcentaje (%).</t>
  </si>
  <si>
    <t>Número de muertes por EDA en menores de 5 años</t>
  </si>
  <si>
    <t xml:space="preserve">Número total de menores de 5 años atendidos con diagnóstico de EDA
</t>
  </si>
  <si>
    <t>P.1.10</t>
  </si>
  <si>
    <t>Proporción de gestantes con asesoría pre-test para prueba de Virus de la inmunodeficiencia Humana (VIH)</t>
  </si>
  <si>
    <t xml:space="preserve">Indica el número de gestantes a quienes se les realizó asesoría pre-test para prueba de VIH (ELISA)
</t>
  </si>
  <si>
    <t>Cociente entre el número de gestantes a quienes se les realizó asesoría pre-test para prueba de VIH (ELISA) y el número total de gestantes por 100 y expresado como porcentaje (%).</t>
  </si>
  <si>
    <t>Número de gestantes a quienes se les realizó asesoría pretest para prueba de VIH (ELISA)</t>
  </si>
  <si>
    <t>P.1.11</t>
  </si>
  <si>
    <t>Proporción de niños y niñas menores de 18 meses, hijos de madre viviendo con VIH, con diagnóstico de VIH</t>
  </si>
  <si>
    <t>Proporción de niños y niñas menores de 18 meses, hijos de madre viviendo con VIH, con diagnóstico de VIH.</t>
  </si>
  <si>
    <t>Cociente entre el número de niños menores de 18 meses con diagnóstico de VIH/Sida hijos de madres con VIH/Sida y el número de menores de 18 meses hijos de madres con VIH/Sida por 100 expresado como porcentaje (%).</t>
  </si>
  <si>
    <t>Número de niños menores de 18 meses con diagnóstico de VIH/Sida hijos de madres con VIH/Sida</t>
  </si>
  <si>
    <t>Número de menores de 18 meses hijos de madres con VIH/Sida</t>
  </si>
  <si>
    <t>Solo aplica para IPS que hayan realizado el control prenatal a la madre y el seguimiento al
recien nacido hasta por lo menos los seis meses de edad</t>
  </si>
  <si>
    <t>P.1.12</t>
  </si>
  <si>
    <t>Proporción de mujeres a las que se les realizó toma de serología en el momento del parto o aborto</t>
  </si>
  <si>
    <t>Expresa la proporción de mujeres a las que se les realizó serología en el momento del parto o aborto.</t>
  </si>
  <si>
    <t>Cociente entre el número de mujeres a las que se les realizó toma de serología en el momento del parto o aborto y el número total de gestantes de los últimos 6 meses que a la fecha de corte están en embarazo reportadas por 100 expresado como porcentaje (%).</t>
  </si>
  <si>
    <t>Número de mujeres a las que se les realizó toma de serología en el momento del parto o aborto</t>
  </si>
  <si>
    <t>Número total de gestantes de los últimos 6 meses reportadas</t>
  </si>
  <si>
    <t>P.1.13</t>
  </si>
  <si>
    <t>Proporción de pacientes hospitalizados por Dengue Grave</t>
  </si>
  <si>
    <t>Expresa la proporción de pacientes hospitalizados con diagnóstico de Dengue Grave, en un periodo determinado</t>
  </si>
  <si>
    <t>Cociente entre el número de pacientes con diagnóstico de Dengue Grave que fueron hospitalizados y el total de pacientes con diagnóstico de Dengue Grave en el periodo,
multiplicado por 100 y expresado como porcentaje (%).</t>
  </si>
  <si>
    <t>Número de pacientes con diagnóstico de Dengue Grave que fueron hospitalizados</t>
  </si>
  <si>
    <t>Total de pacientes con diagnóstico de Dengue Grave en el periodo</t>
  </si>
  <si>
    <t>P.1.14</t>
  </si>
  <si>
    <t>Proporción de personas con Hipertensión Arterial a quienes se les realiza medición de LDL en un período determinado.</t>
  </si>
  <si>
    <t>Expresa el número de personas con Hipertensión Arterial a quienes se les realizo como mínimo una medida de LDL en el año</t>
  </si>
  <si>
    <t>Cociente entre el número de personas con Hipertensión Arterial a quienes se les realizó como mínimo una medicina de LDL en el año y el número total de personas con Hipertensión Arterial reportados por 100 y expresado como porcentaje (%)</t>
  </si>
  <si>
    <t>Número de personas con Hipertensión Arterial a quienes se les realiza medición de LDL en el año</t>
  </si>
  <si>
    <t>Número total de personas con Hipertensión Arterial reportados</t>
  </si>
  <si>
    <t>Aplica sólo para IPS en las cuales se haya realizado atención al paciente hipertenso al menos durante un año.</t>
  </si>
  <si>
    <t>P.1.15</t>
  </si>
  <si>
    <t>Proporción de personas con Diabetes a quienes se les realizó toma de hemoglobina glicosilada en el último semestre</t>
  </si>
  <si>
    <t>Proporción de paciente con diagnóstico de Diabetes Mellitus a quienes se les realizó toma de hemoglobina glicosilada en el último semestre.</t>
  </si>
  <si>
    <t>Cociente entre el número de personas con Diabetes Mellitus a quienes se les realizó la toma de hemoglobina glicosilada en el último semestre y el número de total de personas con Diabetes Mellitus reportadas multiplicado por 100 y expresado como porcentaje (%).</t>
  </si>
  <si>
    <t>Número de personas con Diabetes Mellitus a quienes se les realizó la toma de hemoglobina glicosilada en el último semestre</t>
  </si>
  <si>
    <t>Número total de personas con Diabetes Mellitus reportadas</t>
  </si>
  <si>
    <t>P.1.16</t>
  </si>
  <si>
    <t>Proporción de personas con Diabetes Mellitus a quienes se les realiza medición de LDL</t>
  </si>
  <si>
    <t>Expresa el número de personas con Diabetes Mellitus a quienes se les realizó como mínimo una medida de LDL en el año</t>
  </si>
  <si>
    <t>Cociente entre el número de personas con Diabetes Mellitus a quienes se les realizó como mínimo una medicina de LDL en el año y el número total de personas con Diabetes Mellitus reportados por 100 expresado como porcentaje (%)</t>
  </si>
  <si>
    <t>Personas con Diabetes Mellitus a quienes se les realiza medición de LDL en el año</t>
  </si>
  <si>
    <t>Número total de personas con Diabetes Mellitus reportados</t>
  </si>
  <si>
    <t>P.1.17</t>
  </si>
  <si>
    <t>Proporción de personas con Hipertensión arterial (HTA), estudiadas para Enfermedad Renal Crónica (ERC)</t>
  </si>
  <si>
    <t>Expresa la proporción de pacientes con diagnóstico de HTA que han sido estudiados para ERC</t>
  </si>
  <si>
    <t>Cociente entre el número de personas con HTA quienes fueron estudiadas para ERC y el número total de personas Hipertensión Arterial reportadas por 100 expresado como porcentaje (%).</t>
  </si>
  <si>
    <t>Número de personas con HTA quienes fueron estudiadas para ERC</t>
  </si>
  <si>
    <t>Número total de personas HTA reportadas</t>
  </si>
  <si>
    <t>P.1.18</t>
  </si>
  <si>
    <t>Proporción de personas con Diabetes Mellitus, estudiadas para Enfermedad Renal Crónica (ERC).</t>
  </si>
  <si>
    <t xml:space="preserve">Expresa la proporción de pacientes con diagnóstico de Diabetes Mellitus que han sido estudiados para ERC
</t>
  </si>
  <si>
    <t xml:space="preserve">Cociente entre el número de personas con Diabetes Mellitus quienes fueron estudiadas para ERC y el número total de personas Diabetes Mellitus reportadas por 100 expresado como porcentaje (%). </t>
  </si>
  <si>
    <t>Número de personas con Diabetes Mellitus quienes fueron estudiadas para ERC</t>
  </si>
  <si>
    <t>Número total de personas Diabetes Mellitus reportadas</t>
  </si>
  <si>
    <t>P.1.19</t>
  </si>
  <si>
    <t>Proporción de personas en diálisis con hemoglobina mayor o igual a 10 g/dl</t>
  </si>
  <si>
    <t>Expresa el número de personas en diálisis que presentan un valor promedio de hemoglobina mayor o igual a 10g/dl en el último trimestre</t>
  </si>
  <si>
    <t>Cociente entre el número de personas en diálisis que presentan un valor promedio de hemoglobina mayor o igual a 10g/dl en el último trimestre y el número total de pacientes en diálisis por 100 y expresado como porcentaje (%)</t>
  </si>
  <si>
    <t>Número de personas en diálisis que presentan un promedio de hemoglobina mayor o igual a 10g/dl en el último trimestre</t>
  </si>
  <si>
    <t>Número total de pacientes en diálisis</t>
  </si>
  <si>
    <t>P.1.20</t>
  </si>
  <si>
    <t>Proporción de pacientes prevalentes en hemodiálisis con catéter como acceso vascular</t>
  </si>
  <si>
    <t>Expresa el número de pacientes en hemodiálisis que tienen catéter como acceso vascular</t>
  </si>
  <si>
    <t>Número total de pacientes prevalentes con catéter como acceso vascular al cierre del período de observación.</t>
  </si>
  <si>
    <t>Número total de pacientes prevalentes en hemodiálisis al cierre del período de observación</t>
  </si>
  <si>
    <t>P.1.21</t>
  </si>
  <si>
    <t>Proporción de mujeres entre los 50 y 69 años con toma de mamografía en los últimos 2 años.</t>
  </si>
  <si>
    <t>Expresa el número de mujeres tamizadas en los últimos 2 años para cáncer de seno, entre la población femenina de 50-69 años asignada a la IPS.</t>
  </si>
  <si>
    <t>Cociente entre el número de mujeres de 50-69 años que cuentan con toma de mamografía en los últimos dos años y el total de mujeres entre 50-69 años que fueron asignadas a la IPS, por 100 expresado como porcentaje (%).</t>
  </si>
  <si>
    <t>Número de mujeres de 50-69 años que cuentan con mamografía en los últimos 2 años</t>
  </si>
  <si>
    <t>Total de mujeres entre 50-69 años que fueron asignadas a la IPS</t>
  </si>
  <si>
    <t>P.1.22</t>
  </si>
  <si>
    <t>Tiempo promedio de espera para el inicio del tratamiento en cáncer de mama</t>
  </si>
  <si>
    <t>Expresa el promedio de tiempo de espera para el inicio del tratamiento en cáncer de mama</t>
  </si>
  <si>
    <t>Cociente entre la sumatoria de la diferencia de días calendario entre la fecha de inicio de tratamiento y la fecha de diagnóstico de cáncer de mama y el número total de casos de cáncer de mama diagnosticados en un periodo determinado</t>
  </si>
  <si>
    <t>Sumatoria de la diferencia de días calendario entre la fecha de inicio de tratamiento y la fecha de diagnóstico de cáncer de mama incidentes</t>
  </si>
  <si>
    <t>Número total de casos de cáncer de mama diagnosticados en el periodo</t>
  </si>
  <si>
    <t>Días</t>
  </si>
  <si>
    <t>Este indicador solo aplica para aquellas IPS en las que se haya realizado el diagnóstico y el
tratamiento del cáncer de mama.</t>
  </si>
  <si>
    <t>P.1.23</t>
  </si>
  <si>
    <t>Proporción de mujeres entre 25 y 69 años con toma de citología en el último año</t>
  </si>
  <si>
    <t>Expresa el número de mujeres con toma de citología en el último año entre la población femenina de 25- 69 años asignada a la IPS.</t>
  </si>
  <si>
    <t>Cociente entre el número de
mujeres entre 25 y 69 años a
quienes se les ha tomado la citología en el último año y el total de mujeres entre 25 y 69 años asignadas a la IPS por 100 expresado como porcentaje (%)</t>
  </si>
  <si>
    <t>Número de mujeres de entre 25 y 69 años que se ha tomado la citología en el periodo definido.</t>
  </si>
  <si>
    <t>Total de mujeres entre 25 y 69 años asignadas a la IPS</t>
  </si>
  <si>
    <t>P.1.24</t>
  </si>
  <si>
    <t>Tiempo promedio de espera entre el diagnóstico probable y el diagnóstico definitivo Leucemia Aguda Pediátrica (LAP) en menores de 18 años</t>
  </si>
  <si>
    <t>Expresa el tiempo de espera entre el diagnóstico probable y el diagnóstico definitivo de LAP enmenores de 18 años.</t>
  </si>
  <si>
    <t>Cociente entre la sumatoria de la diferencia en días transcurridos entre la primera consulta del menor de 18 años con manifestaciones clínicas para LAP y la fecha en que se reporta el resultado del hemograma con Blastos positivo y el número total de menos de 18 años con diagnóstico de LAP</t>
  </si>
  <si>
    <t>Sumatoria de la diferencia en días transcurridos entre la primera consulta del menor de 18 años con manifestaciones clínicas para LAP y la fecha en que se reporta el resultado del hemograma con Blastos positivo</t>
  </si>
  <si>
    <t>Número total de menores de 18 años con diagnóstico de LAP</t>
  </si>
  <si>
    <t>Se considera caso probable a todo menor de 18 años que presente una o más de las siguientes manifestaciones clínicas: fiebre, sangrado, linfadenopatía, esplenomegalia, hepatomegalia, dolor óseo, hiperplasia gingival, hepatoesplenomegalia, nódulos subcutáneos, más la presencia de Blastos en sangre periférica. Este indicador se aplica sólo para aquellas IPS en las que se haya realizado el Dx probable y defnitivo de LAP</t>
  </si>
  <si>
    <t>P.1.25</t>
  </si>
  <si>
    <t>Proporción de menores de 18 años que cumplen el estándar de 5 días para el inicio de tratamiento de Leucemia Aguda Pediátrica-LAP</t>
  </si>
  <si>
    <t>Expresa la proporción de menores de 18 años que cumplen con el estándar de 5 días para el inicio de tratamiento de LAP</t>
  </si>
  <si>
    <t>Cociente entre el número de menores de 18 años con LAP incidentes en el periodo con una diferencia en días entre el inicio de tratamiento y la fecha de diagnóstico menor o igual a 5 (asumiendo como fecha de inicio de tratamiento en los casos que no se tiene dato la fecha de corte del reporte) y el número de menores de 18 años con LAP incidentes en el periodo por 100 expresado como porcentaje (%)</t>
  </si>
  <si>
    <t>Número de menores de 18 años con LAP incidentes en el periodo con una diferencia en días entre el inicio de tratamiento y la fecha de diagnóstico menor o igual a 5 días.</t>
  </si>
  <si>
    <t>Número de menores de 18 años con LAP incidentes en el periodo</t>
  </si>
  <si>
    <t>Se asumirá como fecha de inicio de tratamiento en los casos que no se tiene dato la fecha de corte del reporte. Este indicador se aplica sólo para aquellas IPS en las que se haya realizado el Dx probable y defnitivo de LAP</t>
  </si>
  <si>
    <t>P.2.1</t>
  </si>
  <si>
    <t>Seguridad</t>
  </si>
  <si>
    <t>Tasa de Incidencia de Neumonía Asociada a Ventilador Mecánico (NAV)</t>
  </si>
  <si>
    <t>Es un estimador del riesgo de NAV en la población de pacientes con ventilador mecánico en la Unidad de Cuidado Intensivo-UCI</t>
  </si>
  <si>
    <t>Cociente entre el número de Neumonías Asociadas a Ventilador nuevas en la UCI adulto o pediátrica o neonatal y el número de días con ventilador mecánico en UCI (adulto o pediátrica o neonatal) en un mes de seguimiento por 1.000 días ventilador.</t>
  </si>
  <si>
    <t>Número de Neumonías Asociadas a Ventilador nuevas en la UCI (adulto o pediátrica o neonatal)</t>
  </si>
  <si>
    <t>Número de días ventilador mecánico en UCI (adulto o pediátrica o neonatal)</t>
  </si>
  <si>
    <t>Por 1000 días de ventilador</t>
  </si>
  <si>
    <t>Sólo aplica para UCI Neonatal, Pediátrica y Adulto</t>
  </si>
  <si>
    <t>P.2.2</t>
  </si>
  <si>
    <t>Tasa de Incidencia de Infección del Tracto Urinario Asociada a Catéter (ISTU-AC)</t>
  </si>
  <si>
    <t>Es un estimador del riesgo de ISTU-AC en la población de pacientes con catéter urinario en la Unidad de Cuidado Intensivo-UCI</t>
  </si>
  <si>
    <t>Cociente entre ISTU-AC nuevas en la UCI en un mes de seguimiento y el número de días con catéter urinario en UCI (adulto y pediátrica,) en un mes de seguimiento en un periodo, por 1.000 días catéter urinario.</t>
  </si>
  <si>
    <t>Sumatoria de los casos nuevos de Infección del Tracto Urinario Asociada a Catéter en un mes de seguimiento</t>
  </si>
  <si>
    <t>Número días catéter urinario en UCI (adulto, y pediátrica) en un mes de seguimiento</t>
  </si>
  <si>
    <t>Por 1000 días catéter urinario</t>
  </si>
  <si>
    <t>Sólo aplica para UCI Adulto y Pediátrica.</t>
  </si>
  <si>
    <t>P.2.3</t>
  </si>
  <si>
    <t>Tasa de Incidencia de Infección del Torrente Sanguíneo Asociada a Catéter (ITS- AC)</t>
  </si>
  <si>
    <t>Es un estimador del riesgo de ITS-AC en la población de pacientes con catéter central en la Unidad de Cuidado Intensivo-UCI</t>
  </si>
  <si>
    <t>Cociente entre ITS-AC nuevas en la UCI en un mes de seguimiento y el número de días catéter central en UCI (Adulto o Pediátrica o Neonatal) en un mes de seguimiento por 1.000 catéter central.</t>
  </si>
  <si>
    <t>Sumatoria de casos nuevos de Infección del Torrente Sanguíneo Asociada a Catéter en un mes de seguimiento.</t>
  </si>
  <si>
    <t>Número días catéter central en UCI (Adulto o Pediátrica o Neonatal) en un mes de seguimiento</t>
  </si>
  <si>
    <t>Por 1000 días catéter central</t>
  </si>
  <si>
    <t>Sólo aplica para UCI Pediátrica, Neonatal y Adulto</t>
  </si>
  <si>
    <t>P.2.4</t>
  </si>
  <si>
    <t>Proporción de endometritis pos parto vaginal</t>
  </si>
  <si>
    <t>Es un estimador del riesgo de endometritis pos parto en las gestantes atendidos en la institucion en un mes de seguimiento</t>
  </si>
  <si>
    <t>Cociente entre número de endometritis pos parto vaginal y el total de partos atendidos en un mes de seguimiento, multiplicado por 100 y expresado en (%)</t>
  </si>
  <si>
    <t>Número de endometritis pos parto vaginal</t>
  </si>
  <si>
    <t>Número total de partos atendidos</t>
  </si>
  <si>
    <t>P.2.5</t>
  </si>
  <si>
    <t>Proporción de endometritis pos cesárea</t>
  </si>
  <si>
    <t>Es un estimador de riesgo de endometritis pos cesárea en las gestantes atendidas en la institucion en un mes de seguimiento</t>
  </si>
  <si>
    <t>Cociente entre número total de endometritis pos cesárea y el total de cesáreas realizadas en un mes de seguimiento, multiplicado por 100 y expresado en (%)</t>
  </si>
  <si>
    <t>Número de endometritis pos cesárea</t>
  </si>
  <si>
    <t>Número total de cesáreas realizadas</t>
  </si>
  <si>
    <t>P.2.6</t>
  </si>
  <si>
    <t>Tasa de caída de pacientes en el servicio de hospitalización</t>
  </si>
  <si>
    <t>Es un estimador de las caídas de pacientes en hospitalización en un mes de seguimiento</t>
  </si>
  <si>
    <t>Cociente entre el número total de pacientes hospitalizados que sufren caídas en el periodo y la sumatoria de días de estancia de los pacientes en los servicios de hospitalización por 1000.</t>
  </si>
  <si>
    <t>Número total de pacientes hospitalizados que sufren caídas en el periodo.</t>
  </si>
  <si>
    <t>Sumatoria de días de estancia de los pacientes en los servicios de hospitalización en el periodo.</t>
  </si>
  <si>
    <t>Por 1000 días de estancia</t>
  </si>
  <si>
    <t>P.2.7</t>
  </si>
  <si>
    <t>Tasa de caída de pacientes en el servicio de urgencias</t>
  </si>
  <si>
    <t>Es un estimador de las caídas de pacientes en urgencias en un mes de seguimiento.</t>
  </si>
  <si>
    <t>Cociente entre el número total de pacientes atendidos en urgencias que sufren caídas en el periodo y el total de personas atendidas en urgencias en el periodo por 1000</t>
  </si>
  <si>
    <t>Número total de pacientes atendidos en urgencias que sufren caídas en el periodo.</t>
  </si>
  <si>
    <t>Total de personas atendidas en urgencias en el periodo</t>
  </si>
  <si>
    <t>Por 1000 personas atendidas en urgencias</t>
  </si>
  <si>
    <t>P.2.8</t>
  </si>
  <si>
    <t>Tasa de caída de pacientes en el servicio de consulta externa</t>
  </si>
  <si>
    <t>Es un estimador de las caídas de pacientes en consulta externa en un mes de seguimiento.</t>
  </si>
  <si>
    <t>Cociente entre el número total de
pacientes atendidos en consulta externa que sufren caídas en el periodo y el total de personas atendidas en consulta externa en el periodo por 1000</t>
  </si>
  <si>
    <t>Número total de pacientes atendidos en consulta externa que sufren caídas en el periodo</t>
  </si>
  <si>
    <t>Total de personas atendidas en consulta externa</t>
  </si>
  <si>
    <t>Por 1000 personas atendidas en consulta externa</t>
  </si>
  <si>
    <t>P.2.9</t>
  </si>
  <si>
    <t>Tasa de caída de pacientes en el servicio de Apoyo Diagnóstico y Complementación Terapéutica</t>
  </si>
  <si>
    <t>Es un estimador de las caídas de pacientes en Apoyo Diagnóstico y Complementación Terapéutica en un mes de seguimiento.</t>
  </si>
  <si>
    <t>Cociente entre el número total de pacientes atendidos en el servicio de Apoyo Diagnóstico y Complementación Terapéutica que sufren caídas en el periodo y el total de personas atendidas en Apoyo Diagnóstico y Complementación Terapéutica en el periodo por 1000</t>
  </si>
  <si>
    <t>Número total de pacientes atendidos en el servicio denApoyo Diagnóstico y Complementación Terapéutica que sufren caídas</t>
  </si>
  <si>
    <t>Total de personas atendidas en el servicio de apoyo diagnóstico y complementación terapéutica.</t>
  </si>
  <si>
    <t>Por 1000 personas atendidas en Apoyo Diagnóstico y Complementación Terapéutica</t>
  </si>
  <si>
    <t>P.2.10</t>
  </si>
  <si>
    <t>Proporción de eventos adversos relacionados con la administración de medicamentos en hospitalización</t>
  </si>
  <si>
    <t>Expresa el número de eventos adversos relacionados con la administración de medicamentos en el servicio de hospitalización.</t>
  </si>
  <si>
    <t>Cociente entre el número de eventos adversos relacionados con la administración de medicamentos en hospitalización y el total de egresos de hospitalización en el periodo por 100 expresado como porcentaje (%).</t>
  </si>
  <si>
    <t>Número de eventos adversos relacionados con la administración de medicamentos en hospitalización.</t>
  </si>
  <si>
    <t>Total de egresos de hospitalización</t>
  </si>
  <si>
    <t>Para este indicador el evento adverso solo corresponde a la etapa de administración de medicamentos</t>
  </si>
  <si>
    <t>P.2.11</t>
  </si>
  <si>
    <t>Proporción de eventos adversos relacionados con la administración de medicamentos en urgencias</t>
  </si>
  <si>
    <t>Expresa el número de eventos adversos relacionados con la administración de medicamentos en el servicio de urgencias.</t>
  </si>
  <si>
    <t>Cociente entre el número de eventos adversos relacionados con la administración de medicamentos en urgencias y el total de personas atendidas en urgencias en el periodo por 100 expresado como porcentaje (%)</t>
  </si>
  <si>
    <t>Número de eventos adversos relacionados con la administración de medicamentos en urgencias.</t>
  </si>
  <si>
    <t>Total de personas atendidas en urgencias.</t>
  </si>
  <si>
    <t>Para este indicador el evento adverso solo corresponde a la etapa de administración de medicamentos. Aplica sólo para IPS</t>
  </si>
  <si>
    <t>P.2.12</t>
  </si>
  <si>
    <t>Tasa de úlceras por presión.</t>
  </si>
  <si>
    <t>Expresa el número de pacientes hospitalizados que durante su permanencia desarrollaron úlceras por presión en un periodo determinado</t>
  </si>
  <si>
    <t>Cociente entre el número de pacientes que desarrollan úlceras por presión en la institución y la sumatoria de días de estancia de los pacientes en los servicios de hospitalización por 1000.</t>
  </si>
  <si>
    <t>Número de pacientes que desarrollan úlceras por presión en la institución en el periodo</t>
  </si>
  <si>
    <t>Sumatoria de días de estancia de los pacientes en los servicios de hospitalización</t>
  </si>
  <si>
    <t>Por 1000 días paciente</t>
  </si>
  <si>
    <t>No aplica en: -Pacientes con diagnóstico principal de la úlcera por presión o diagnóstico secundario presente al ingreso.-Pacientes con diagnóstico de hemiplejía, paraplejía y tetraplejía o con diagnóstico de espina bífida o daño cerebral por anoxia. Aplica para IPS y no aplica para los Servicios de Transporte Especial de pacientes</t>
  </si>
  <si>
    <t>P.2.13</t>
  </si>
  <si>
    <t>Proporción de reingreso de pacientes al servicio de Urgencias en menos de 72 horas.</t>
  </si>
  <si>
    <t>Expresa la proporción de pacientes atendidos en urgencias que reingresan al mismo servicio de la misma institución por el mismo diagnóstico de egreso dentro de las 72 horas posteriores dado de alta</t>
  </si>
  <si>
    <t>Cociente entre el número de pacientes que reingresan al servicio de urgencias en la misma institución antes de 72 horas con el mismo diagnóstico de egreso y el número total de egresos vivos atendidos en el servicio de urgencias durante el periodo definido, multiplicado por 100 expresado como porcentaje (%).</t>
  </si>
  <si>
    <t>Número de pacientes que reingresan al servicio de urgencias en la misma institución antes de 72 horas con el mismo diagnóstico de egreso</t>
  </si>
  <si>
    <t>Número total de egresos vivos atendidos en el servicio de urgencias durante el periodo definido</t>
  </si>
  <si>
    <t>Aplica para IPS y no aplica para los Servicios de Transporte Especial de pacientes. Se debe excluir el reingreso programado</t>
  </si>
  <si>
    <t>P.2.14</t>
  </si>
  <si>
    <t>Tasa de reingreso de pacientes hospitalizados en menos de 15 días</t>
  </si>
  <si>
    <t>Expresa la proporción de reingresos de pacientes hospitalizados en menos de 15 días, en un periodo determinado.</t>
  </si>
  <si>
    <t>Cociente entre el número de
pacientes que reingresan al servicio de hospitalización, en la misma institución, antes de 15 días, por el mismo diagnóstico de egreso en el período y el número total de egresos vivos atendidos en el servicio de hospitalización en el periodo por 1000 egresos.</t>
  </si>
  <si>
    <t>Número de pacientes que reingresan al servicio de hospitalización, en la misma institución,antes de 15 días, por el mismo diagnóstico de egreso en el período</t>
  </si>
  <si>
    <t>Número total de egresos vivos atendidos en el servicio de hospitalización en el periodo</t>
  </si>
  <si>
    <t>Por 1000 egresos</t>
  </si>
  <si>
    <t>Aplica para IPS y no aplica para los Servicios de Transporte Especial de pacientes.</t>
  </si>
  <si>
    <t>P.2.15</t>
  </si>
  <si>
    <t>Proporción de cancelación de cirugía</t>
  </si>
  <si>
    <t>Expresa la proporción de cirugías programadas en quirófano que son canceladas por causas atribuibles a la institución.</t>
  </si>
  <si>
    <t>Cociente entre el número total de cirugías programadas que fueron canceladas por causas atribuibles a la institución y número total de cirugías programadas en un periodo determinado por 100 expresado como porcentaje (%).</t>
  </si>
  <si>
    <t>Número total de cirugías programadas que fueron canceladas por causas atribuibles a la institución</t>
  </si>
  <si>
    <t>Número total de cirugías programadas</t>
  </si>
  <si>
    <t>Incluye los procedimientos quirúrgicos realizados en quirófano de acuerdo a Clasificación Única de Procedimientos CUPS del código 01.0.1.01 al 86.9.7.00 Aplica para IPS y no aplica para los Servicios de Transporte Especial de pacientes</t>
  </si>
  <si>
    <t>P.3.1</t>
  </si>
  <si>
    <t>Experiencia de la atención</t>
  </si>
  <si>
    <t>Tiempo promedio de espera para la asignación de cita de Medicina General</t>
  </si>
  <si>
    <t>Expresa el tiempo de espera en días calendario, que transcurren entre la fecha de solicitud de la cita para consulta por Medicina General de primera vez por parte del paciente/usuario a la IPS y la fecha en que es asignada.</t>
  </si>
  <si>
    <t>Cociente entre la sumatoria de la diferencia de los días calendario entre la fecha en la que se asignó la cita de Medicina general de
primera vez y la fecha en la cual el usuario la solicitó y el número total de citas de Medicina General de primera vez asignadas en un periodo determinado.</t>
  </si>
  <si>
    <t>Sumatoria de la diferencia de días calendario entre la fecha en la que se asignó la cita de Medicina general de primera vez y la fecha en la cual el usuario la solicitó</t>
  </si>
  <si>
    <t>Número total de citas de Medicina General de primera vez asignadas</t>
  </si>
  <si>
    <t xml:space="preserve">La consulta de primera vez, hace referencia a la primera consulta del paciente que se registra por primera vez en el año, razón por la cual se excluye la consulta de control. Aplica sólo para IPS
</t>
  </si>
  <si>
    <t>P.3.2</t>
  </si>
  <si>
    <t>Tiempo promedio de espera para la asignación de cita de Odontología General</t>
  </si>
  <si>
    <t>Expresa el tiempo de espera en días calendario, que transcurren entre la fecha de solicitud de la cita para consulta por Odontología General de primera vez por parte del paciente/usuario a la IPS y la fecha en que es asignada</t>
  </si>
  <si>
    <t>Cociente entre la sumatoria de la diferencia de días calendario entre la fecha en la que se asignó la cita de Odontología general de primera vez y la fecha en la cual el usuario la solicitó y el número total de citas de Odontología General de primera vez asignadas en el periodo</t>
  </si>
  <si>
    <t>Sumatoria de la diferencia de días calendario entre la fecha en la que se asignó la cita de Odontología general de primera vez y la fecha en la cual el usuario la solicitó</t>
  </si>
  <si>
    <t>Número total de citas de Odontología General de primera vez asignadas</t>
  </si>
  <si>
    <t>La consulta de primera vez, hace referencia a la primera consulta del paciente que se registra por primera vez en el año, razón por la cual se excluye la consulta de control. Aplica para IPS y no aplica para los Servicios de Transporte Especial de Pacientes</t>
  </si>
  <si>
    <t>P.3.3</t>
  </si>
  <si>
    <t>Tiempo promedio de espera para la asignación de cita de Medicina Interna</t>
  </si>
  <si>
    <t>Expresa el tiempo de espera en días calendario, que transcurren entre la fecha de solicitud de la cita para consulta por Medicina Interna de primera vez por parte del paciente/usuario a la IPS y la fecha en que es asignada</t>
  </si>
  <si>
    <t>Cociente entre la sumatoria de la diferencia de los días calendario entre la fecha en la que se asignó la cita de Medicina Interna de primera vez y la fecha en la cual el usuario la solicitó y el número total de citas de Medicina Interna de primera vez asignadas en un periodo determinado.</t>
  </si>
  <si>
    <t>Sumatoria de la diferencia de días calendario entre la fecha en la que se asignó la cita de Medicina Interna de primera vez y la fecha en la cual el usuario la solicitó</t>
  </si>
  <si>
    <t>Número total de citas de Medicina interna de primera vez asignadas</t>
  </si>
  <si>
    <t>La consulta de primera vez, hace referencia a la primera consulta del paciente que se registra por primera vez en el año, razón por la cual se excluye la consulta de control. Aplica para IPS y no aplica para los Servicios de Transporte Especial de pacientes.</t>
  </si>
  <si>
    <t>P.3.4</t>
  </si>
  <si>
    <t xml:space="preserve">Tiempo promedio de espera para la asignación de cita de Pediatría </t>
  </si>
  <si>
    <t>Expresa el tiempo de espera en días calendario, que transcurren entre la fecha de solicitud de la cita para consulta por Pediatría de primera vez por parte del paciente/usuario a la IPS y la fecha en que es asignada.</t>
  </si>
  <si>
    <t>Cociente entre la sumatoria de la diferencia de los días calendario entre la fecha en la que se asignó la cita de Pediatría de primera vez y la fecha en la cual el usuario la solicitó y el número total de citas de Pediatría de primera vez asignadas en un periodo determinado</t>
  </si>
  <si>
    <t>Sumatoria de la diferencia de días calendario entre la fecha en la que se asignó la cita de Pediatría de primera vez y la fecha en la cual el usuario la solicitó</t>
  </si>
  <si>
    <t>Número total de citas de Pediatría de primera vez asignadas</t>
  </si>
  <si>
    <t>La consulta de primera vez, hace referencia a la primera consulta del paciente que se registra por primera vez en el año, razón por la cual se excluye la consulta de control. Aplica sólo para IPS</t>
  </si>
  <si>
    <t>P.3.5</t>
  </si>
  <si>
    <t>Tiempo promedio de espera para la asignación de cita de Ginecología</t>
  </si>
  <si>
    <t>Expresa el tiempo de espera en días calendario, que transcurren entre la fecha de solicitud de la cita para consulta por Ginecología de primera vez por parte del paciente/usuario a la IPS y la fecha en que es asignada</t>
  </si>
  <si>
    <t>Cociente entre la sumatoria de la diferencia de los días calendario entre la fecha en la que se asignó la cita de Ginecología de primera vez y la fecha en la cual el usuario la solicitó y el número total de citas de Ginecología de primera vez asignadas en un periodo determinado</t>
  </si>
  <si>
    <t>Sumatoria de la diferencia de días calendario entre la fecha en la que se asignó la cita de Ginecología de primera vez y la fecha en la cual el usuario la solicitó</t>
  </si>
  <si>
    <t>Número total de citas de Ginecología de primera vez asignadas</t>
  </si>
  <si>
    <t>P.3.6</t>
  </si>
  <si>
    <t>Tiempo promedio de espera para la asignación de cita de Obstetricia</t>
  </si>
  <si>
    <t>Expresa el tiempo de espera en días calendario, que transcurren entre la fecha de solicitud de la cita para consulta por Obstetricia de primera vez por parte del paciente/usuario a la IPS y la fecha en que es asignada</t>
  </si>
  <si>
    <t>Cociente entre la sumatoria de la diferencia de los días calendario entre la fecha en la que se asignó la cita de Obstetricia de primera vez y la fecha en la cual el usuario la solicitó y el número total de citas de Obstetricia de primera vez asignadas en un periodo determinado</t>
  </si>
  <si>
    <t>Sumatoria de la diferencia de días calendario entre la fecha en la que se asignó la cita de Obstetricia de primera vez y la fecha en la cual el usuario la solicitó</t>
  </si>
  <si>
    <t>Número total de citas de Obstetricia de primera vez asignadas</t>
  </si>
  <si>
    <t>P.3.7</t>
  </si>
  <si>
    <t>Tiempo promedio de espera para la asignación de cita de Cirugía General</t>
  </si>
  <si>
    <t>Expresa el tiempo de espera en días calendario, que transcurren entre la fecha de solicitud de la cita para consulta por Cirugía General de primera vez por parte del paciente/usuario a la IPS y la fecha en que es asignada</t>
  </si>
  <si>
    <t>Cociente entre la sumatoria de la
diferencia de los días calendario entre la fecha en la que se asignó la cita de Cirugía General de primera vez y la fecha en la cual el usuario la solicitó y el número total de citas de Cirugía General de primera vez asignadas en un periodo determinado</t>
  </si>
  <si>
    <t>Sumatoria de la diferencia de días calendario entre la fecha en la que se asignó la cita de Cirugía General de primera vez y la fecha en la cual el usuario la solicitó</t>
  </si>
  <si>
    <t>Número total de citas de Cirugía General de primera vez asignadas</t>
  </si>
  <si>
    <t>La consulta de primera vez, hace referencia a la primera consulta del paciente que se registra por primera vez en el año, razón por la cual se excluye la consulta de control. Aplica para IPS y no aplica para los Servicios de Transporte Especial de pacientes</t>
  </si>
  <si>
    <t>P.3.8</t>
  </si>
  <si>
    <t>Tiempo promedio de espera para la toma de Ecografía</t>
  </si>
  <si>
    <t>Expresa el tiempo de espera en días calendario, que transcurren entre la fecha de solicitud para la toma de una Ecografía por parte del paciente/usuario y la fecha en que es realizada</t>
  </si>
  <si>
    <t>Cociente entre la sumatoria de la
diferencia de días calendario entre
la fecha en la que se realiza la toma de la Ecografía y la fecha en la que se solicita y el número total de Ecografías realizadas en un periodo determinado</t>
  </si>
  <si>
    <t>Sumatoria de la diferencia de días calendario entre la fecha en la que se realiza la toma de la Ecografía y la fecha en la que se solicita</t>
  </si>
  <si>
    <t>Número total de Ecografías realizadas</t>
  </si>
  <si>
    <t>Incluye las Ecografías de acuerdo a Clasificación Única de Procedimientos CUPS del código 88.1.1.12 al 88.2.8.41 Aplica para IPS y no aplica para los Servicios de Transporte Especial de pacientes</t>
  </si>
  <si>
    <t>P.3.9</t>
  </si>
  <si>
    <t>Tiempo promedio de espera para la toma de Resonancia Magnética Nuclear</t>
  </si>
  <si>
    <t>Expresa el tiempo de espera en días calendario, que transcurren entre la fecha de solicitud para la toma de una Resonancia Magnética Nuclear por parte del paciente/usuario y la fecha en que es realizada.</t>
  </si>
  <si>
    <t>Cociente entre la sumatoria de la
diferencia de días calendario entre
la fecha en la que se realiza la
toma de la de Resonancia
Magnética Nuclear y la fecha en la que se solicita y el número total de Resonancia Magnética Nuclear realizadas en un periodo determinado.</t>
  </si>
  <si>
    <t>Sumatoria de la diferencia de días calendario entre la fecha en la que se realiza la toma de la de Resonancia Magnética Nuclear y la fecha en la que se solicita</t>
  </si>
  <si>
    <t>Número total de Resonancia Magnética Nuclear realizadas</t>
  </si>
  <si>
    <t>Incluye la Resonancia Magnética Nuclear de acuerdo a Clasificación Única de Procedimientos CUPS del código 88.3.1.01 al 88.3.9.10 Aplica para IPS y no aplica para los Servicios de Transporte Especial de pacientes.</t>
  </si>
  <si>
    <t>P.3.10</t>
  </si>
  <si>
    <t>Tiempo promedio de espera para la atención del paciente clasificado como Triage 2 en el servicio de urgencias</t>
  </si>
  <si>
    <t>Expresa el tiempo de espera en minutos para el paciente clasificado como Triage 2, en el servicio de urgencias hasta que se inicia la atención en consulta de urgencias por médico.</t>
  </si>
  <si>
    <t>Cociente entre la sumatoria del número de minutos transcurridos a partir de que el paciente es clasificado como Triage 2 y el momento en el cual es atendido en consulta de Urgencias por médico y el número total de pacientes clasificados como Triage 2, en un periodo determinado.</t>
  </si>
  <si>
    <t>Sumatoria del número de minutos transcurridos a partir de que el paciente es clasificado como Triage 2 y el momento en el cual es atendido en consulta de Urgencias
por médico</t>
  </si>
  <si>
    <t>Número total de pacientes clasificados como Triage 2, en un periodo determinado</t>
  </si>
  <si>
    <t>Minutos</t>
  </si>
  <si>
    <t>Solo se tiene en cuenta el Triage 2, es decir se excluyen los demás Triage. Aplica para IPS y no aplica para los Servicios de Transporte Especial de pacientes.</t>
  </si>
  <si>
    <t>P.3.11</t>
  </si>
  <si>
    <t>Tiempo promedio de espera para la realización de Cirugía de Cataratas</t>
  </si>
  <si>
    <t>Expresa el tiempo de espera en días calendario, que transcurren entre la fecha de solicitud del paciente para la realización de Cirugía de Cataratas y la fecha en que es programada</t>
  </si>
  <si>
    <t>Cociente entre la sumatoria total de los días calendario transcurridos entre la fecha de solicitud de programación de la Cirugía de Cataratas y la fecha de realización y el número total de cirugías de Cataratas realizadas en un periodo determinado.</t>
  </si>
  <si>
    <t>Sumatoria total de los días calendario transcurridos entre la fecha de solicitud de programación de la Cirugía de Cataratas y la fecha de realización</t>
  </si>
  <si>
    <t>Número total de cirugías de Cataratas realizadas</t>
  </si>
  <si>
    <t>P.3.12</t>
  </si>
  <si>
    <t>Tiempo promedio de espera para la realización de Cirugía de Reemplazo de cadera</t>
  </si>
  <si>
    <t xml:space="preserve">Expresa el tiempo de espera en días calendario, que transcurren entre la fecha de solicitud del paciente al prestador para la realización de Cirugía de Reemplazo de cadera y la fecha en que es realizada.
</t>
  </si>
  <si>
    <t>Cociente entre la sumatoria total de los días calendario transcurridos entre la fecha de solicitud de la Cirugía de Reemplazo de cadera y la fecha de realización y el número total de cirugías de Reemplazo de cadera realizadas en un periodo determinado</t>
  </si>
  <si>
    <t>Sumatoria total de los días calendario transcurridos entre la fecha de solicitud de programación de la Cirugía de Reemplazo de cadera y la fecha de realización</t>
  </si>
  <si>
    <t>Número total de cirugías de Cirugía de Reemplazo de Cadera</t>
  </si>
  <si>
    <t>P.3.13</t>
  </si>
  <si>
    <t>Tiempo promedio de espera para la realización de Cirugía para revascularización miocárdica</t>
  </si>
  <si>
    <t>Expresa el tiempo de espera en días calendario, que transcurren entre la fecha de solicitud del paciente al prestador para la realización de Cirugía de revascularización miocárdica y la fecha en que es realizada.</t>
  </si>
  <si>
    <t xml:space="preserve">Cociente entre la sumatoria total de los días calendario transcurridos entre la fecha de solicitud de programación de la Cirugía para revascularización miocárdica y la fecha de realización y el número total de Cirugía de revascularización miocárdica realizadas en un periodo determinado </t>
  </si>
  <si>
    <t>Sumatoria total de los días calendario transcurridos entre la fecha de solicitud de programación de la Cirugía para revascularización miocárdica y la fecha de realización</t>
  </si>
  <si>
    <t>Número total de cirugías para revascularización miocárdica</t>
  </si>
  <si>
    <t>P.3.14</t>
  </si>
  <si>
    <t>Proporción de Satisfacción Global de los usuarios en la IPS</t>
  </si>
  <si>
    <t>Expresa la proporción de usuarios satisfechos con los servicios recibidos en la IPS</t>
  </si>
  <si>
    <t>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</si>
  <si>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</si>
  <si>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Número de usuarios que respondieron la pregunta</t>
  </si>
  <si>
    <t>Las opciones de respuesta del usuario a la pregunta “¿Cómo calificaría su experiencia global respecto a los servicios de salud que ha recibido a través de su IPS?” serian: a)Muy mala b) Mala c) Regular d)Buena e) Muy buena f) No informa Aplica para IPS y para los Servicios de Transporte Especial de pacientes.</t>
  </si>
  <si>
    <t>P.3.15</t>
  </si>
  <si>
    <t>Proporción de usuarios que recomendaría su IPS a familiares y amigos</t>
  </si>
  <si>
    <t>Expresa la proporción de usuarios que recomendaría su IPS a familiares y amigos</t>
  </si>
  <si>
    <t>Se calcula como el cociente entre el número de usuarios que respondieron “definitivamente sí” o “probablemente sí” a la pregunta:” ¿recomendaría a sus familiares y amigos esta IPS?”, y el número de usuarios que respondieron la pregunta, por 100 expresado como porcentaje (%)</t>
  </si>
  <si>
    <t>Número de usuarios que respondieron “definitivamente sí” o “probablemente sí” a la pregunta:” ¿recomendaría a sus familiares y amigos esta IPS?”</t>
  </si>
  <si>
    <t>Las opciones de respuesta del usuario a la pregunta ¿Recomendaría a sus familiares y amigos esta IPS?” serian: a) Definitivamente no b) Probablemente no c) Probablemente si d) Definitivamente si e) No informa. Aplica para IPS y no aplica para los Servicios de Transporte Especial de pacientes</t>
  </si>
  <si>
    <t>Fuente: https://www.minsalud.gov.co/sites/rid/Lists/BibliotecaDigital/RIDE/DE/CA/fichas-tecnicas-indicadores-resolucion-0256-2016.pdf</t>
  </si>
  <si>
    <t>1- ANÁLISIS DE INDICADORES PARA EL MONITOREO DE LA CALIDAD EN SALUD</t>
  </si>
  <si>
    <t>No.</t>
  </si>
  <si>
    <t>INDICADOR A AUTOEVALUAR</t>
  </si>
  <si>
    <t>META</t>
  </si>
  <si>
    <t>DISTANCIA A LA META</t>
  </si>
  <si>
    <t>2- Priorización de Indicadores</t>
  </si>
  <si>
    <t>CRITERIOS DE PRIORIZACIÓN</t>
  </si>
  <si>
    <t>ORDEN PRIORIZADO NO BORRAR</t>
  </si>
  <si>
    <t>INDICADOR</t>
  </si>
  <si>
    <t>FACTIBILIDAD DE INTERVENCIÓN</t>
  </si>
  <si>
    <t>GRAVEDAD DEL EFECTO</t>
  </si>
  <si>
    <t>GRADO DE SEVERIDAD</t>
  </si>
  <si>
    <t>CATEGORIA DE SEVERIDAD</t>
  </si>
  <si>
    <t>¿PRIORIZAR?</t>
  </si>
  <si>
    <t>La factibilidad de intervención se refiere a la capacidad institucional para dar viabilidad a la resolución del problema. La calificación de este criterio debe considerar la disponibilidad de intervenciones costo-efectivas para el efecto en evaluación, así como la posibilidad de gestionar su riesgo. De igual forma, se debe contemplar la factibilidad económica para desarrollar las intervenciones, la aceptabilidad de las intervenciones posibles, los recursos disponibles y la legalidad de la intervención.</t>
  </si>
  <si>
    <t>Escala de factibilidad de intervención</t>
  </si>
  <si>
    <t>VALORACIÓN</t>
  </si>
  <si>
    <t>CRITERIO</t>
  </si>
  <si>
    <t>Factible solo a largo plazo</t>
  </si>
  <si>
    <t>Factible a mediano o largo plazo</t>
  </si>
  <si>
    <t>Factible a corto plazo</t>
  </si>
  <si>
    <t>Muy factible a corto plazo</t>
  </si>
  <si>
    <t>La gravedad debe considerar tanto la magnitud –es decir, qué tanta población está siendo afectada por el efecto en evaluación– como la contribución en la carga de mortalidad (enfermedad) del efecto. Asimismo, debe tener en cuenta el potencial de mortalidad prematura o discapacidad relativa y el alto costo que el efecto en evaluación puede generar a los servicios de salud, entre otras características que determinen la gravedad del efecto, tales como amenaza al desarrollo humano o amenaza al derecho a la salud</t>
  </si>
  <si>
    <t>Escala de gravedad del efecto</t>
  </si>
  <si>
    <t xml:space="preserve">Poco grave </t>
  </si>
  <si>
    <t>Moderadamente grave</t>
  </si>
  <si>
    <t>Grave</t>
  </si>
  <si>
    <t>Muy grave</t>
  </si>
  <si>
    <t>FACTIBILIDAD X GRAVEDAD</t>
  </si>
  <si>
    <t>POS MR</t>
  </si>
  <si>
    <t>POS MR1</t>
  </si>
  <si>
    <t>NIVEL PRIORIZACIÓN</t>
  </si>
  <si>
    <t>1;1</t>
  </si>
  <si>
    <t>Bajo</t>
  </si>
  <si>
    <t>1;2</t>
  </si>
  <si>
    <t>1;3</t>
  </si>
  <si>
    <t>1;4</t>
  </si>
  <si>
    <t>Moderado</t>
  </si>
  <si>
    <t>2;1</t>
  </si>
  <si>
    <t>2;2</t>
  </si>
  <si>
    <t>2;3</t>
  </si>
  <si>
    <t>2;4</t>
  </si>
  <si>
    <t>Alto</t>
  </si>
  <si>
    <t>3;1</t>
  </si>
  <si>
    <t>3;2</t>
  </si>
  <si>
    <t>3;3</t>
  </si>
  <si>
    <t>3;4</t>
  </si>
  <si>
    <t>Extremo</t>
  </si>
  <si>
    <t>4;1</t>
  </si>
  <si>
    <t>4;2</t>
  </si>
  <si>
    <t>4;3</t>
  </si>
  <si>
    <t>4;4</t>
  </si>
  <si>
    <t xml:space="preserve">Convenciones: </t>
  </si>
  <si>
    <t>BAJO</t>
  </si>
  <si>
    <t>MODERADO</t>
  </si>
  <si>
    <t>ALTO</t>
  </si>
  <si>
    <t>EXTREMO</t>
  </si>
  <si>
    <t>FACTIBLIDAD DE INTERVENCIÓN</t>
  </si>
  <si>
    <t xml:space="preserve"> SEGUIMIENTO AL DESEMPEÑO DE INDICADORES</t>
  </si>
  <si>
    <t>SEGUIMIENTO DE INDICADORES</t>
  </si>
  <si>
    <t>ENERO</t>
  </si>
  <si>
    <t>FEBRERO</t>
  </si>
  <si>
    <t>MARZO</t>
  </si>
  <si>
    <t>ABRIL</t>
  </si>
  <si>
    <t>MAYO</t>
  </si>
  <si>
    <t>JUNIO</t>
  </si>
  <si>
    <t>JULIO</t>
  </si>
  <si>
    <t>AGOSTO</t>
  </si>
  <si>
    <t>SEPTIEMBRE</t>
  </si>
  <si>
    <t>OCTUBRE</t>
  </si>
  <si>
    <t>NOVIEMBRE</t>
  </si>
  <si>
    <t>DICIEMBRE</t>
  </si>
  <si>
    <t>TENDENCIA DE LOS RESULTADOS</t>
  </si>
  <si>
    <t>PERIODICIDAD DE MEDICIÓN</t>
  </si>
  <si>
    <t>RESPONSABLE</t>
  </si>
  <si>
    <t>FORMULA</t>
  </si>
  <si>
    <t>UNIDAD</t>
  </si>
  <si>
    <t>TENDENCIA DEL INDICADOR</t>
  </si>
  <si>
    <t>NUMERADOR ENERO</t>
  </si>
  <si>
    <t>DENOMINADOR ENERO</t>
  </si>
  <si>
    <t>RESULTADO ENERO</t>
  </si>
  <si>
    <t>NUMERADOR FEBRERO</t>
  </si>
  <si>
    <t>DENOMINADOR FEBRERO</t>
  </si>
  <si>
    <t>RESULTADO FEBRERO</t>
  </si>
  <si>
    <t>NUMERADOR MARZO</t>
  </si>
  <si>
    <t>DENOMINADOR MARZO</t>
  </si>
  <si>
    <t>RESULTADO MARZO</t>
  </si>
  <si>
    <t>NUMERADOR ABRIL</t>
  </si>
  <si>
    <t>DENOMINADOR ABRIL</t>
  </si>
  <si>
    <t>RESULTADO ABRIL</t>
  </si>
  <si>
    <t>NUMERADOR MAYO</t>
  </si>
  <si>
    <t>DENOMINADOR MAYO</t>
  </si>
  <si>
    <t>RESULTADO MAYO</t>
  </si>
  <si>
    <t>NUMERADOR JUNIO</t>
  </si>
  <si>
    <t>DENOMINADOR JUNIO</t>
  </si>
  <si>
    <t>RESULTADO JUNIO</t>
  </si>
  <si>
    <t>NUMERADOR JULIO</t>
  </si>
  <si>
    <t>DENOMINADOR JULIO</t>
  </si>
  <si>
    <t>RESULTADO JULIO</t>
  </si>
  <si>
    <t>NUMERADOR AGOSTO</t>
  </si>
  <si>
    <t>DENOMINADOR AGOSTO</t>
  </si>
  <si>
    <t>RESULTADO AGOSTO</t>
  </si>
  <si>
    <t>NUMERADOR SEPTIEMBRE</t>
  </si>
  <si>
    <t>DENOMINADOR SEPTIEMBRE</t>
  </si>
  <si>
    <t>RESULTADO SEPTIEMBRE</t>
  </si>
  <si>
    <t>NUMERADOR OCTUBRE</t>
  </si>
  <si>
    <t>DENOMINADOR OCTUBRE</t>
  </si>
  <si>
    <t>RESULTADO OCTUBRE</t>
  </si>
  <si>
    <t>NUMERADOR NOVIEMBRE</t>
  </si>
  <si>
    <t>DENOMINADOR NOVIEMBRE</t>
  </si>
  <si>
    <t>RESULTADO NOVIEMBRE</t>
  </si>
  <si>
    <t>NUMERADOR DICIEMBRE</t>
  </si>
  <si>
    <t>DENOMINADOR DICIEMBRE</t>
  </si>
  <si>
    <t>RESULTADO DICIEMBRE</t>
  </si>
  <si>
    <t>Tasa de caída de pacientes en el servicio de Apoyo Diagnóstico y Complementación Terapéutica.</t>
  </si>
  <si>
    <t xml:space="preserve"> =(numerador/denominador)*100</t>
  </si>
  <si>
    <t>*100%</t>
  </si>
  <si>
    <t xml:space="preserve"> = (numerador / denominador) *1000</t>
  </si>
  <si>
    <t xml:space="preserve"> = numerador / denominador</t>
  </si>
  <si>
    <t>A/B</t>
  </si>
  <si>
    <t>ANALISIS</t>
  </si>
  <si>
    <t>SEMESTRE EVALUADOS</t>
  </si>
  <si>
    <t>I SEMESTRE</t>
  </si>
  <si>
    <t>II SEMESTRE</t>
  </si>
  <si>
    <t>AÑO</t>
  </si>
  <si>
    <t>VALOR OBTENIDO</t>
  </si>
  <si>
    <t>VALOR DE REFERENCIA</t>
  </si>
  <si>
    <t>DISTANCIA DE LA META</t>
  </si>
  <si>
    <t>PRIORIZACIÓN DEL RESULTADO DEL INDICADOR</t>
  </si>
  <si>
    <t>ACCIONES DE CAUSAS</t>
  </si>
  <si>
    <t>METODO A UTILIZAR</t>
  </si>
  <si>
    <t>PROCESO(S) PARA MEJORAR</t>
  </si>
  <si>
    <t>ACCIONES DE MEJORA</t>
  </si>
  <si>
    <t>ACCIÓN</t>
  </si>
  <si>
    <t>AREA DE INTERVENCIÓN</t>
  </si>
  <si>
    <t>FECHA DE INICIO</t>
  </si>
  <si>
    <t>FECHA DE FIN</t>
  </si>
  <si>
    <t>AVANCE DE LA ACCIÓN</t>
  </si>
  <si>
    <t>COMENTARIOS</t>
  </si>
  <si>
    <t>CONSULTE EL PLAN DE MEJORA</t>
  </si>
  <si>
    <t>Plantilla para el monitoreo de la calidad (MOCA) en el Sistema de Información para la Calidad</t>
  </si>
  <si>
    <t>Fuente metodologica: GESTIÓN DEL MEJORAMIENTO CONTINUO DE LA CALIDAD. Orientaciones técnicas para la gestión de los resultados del monitoreo de la calidad. Documento técnico nº 1. Implementación Plan Nacional de Mejoramiento de la Calidad en Salud. Ministerio de Salud y Protección Social. 2016. Disponible en: https://www.minsalud.gov.co/sites/rid/Lists/BibliotecaDigital/RIDE/DE/CA/orientaciones-tecnicas-gestion-resultados-monitoreo-calidad.pdf</t>
  </si>
  <si>
    <t>Proporción de reingreso hospitalario por Infección Respiratoria Aguda (IRA) en menores de 5 años</t>
  </si>
  <si>
    <t>1. RESULTADO TRIMESTRE 1 AÑO xxxx</t>
  </si>
  <si>
    <t>2. RESULTADO TRIMESTRE 2 AÑO xxx</t>
  </si>
  <si>
    <t>3. RESULTADO TRIMESTRE 3 AÑO xxx</t>
  </si>
  <si>
    <t>4. RESULTADO TRIMESTRE 4 AÑO 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</si>
</sst>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sz val="12"/>
      <color theme="3" tint="9.9917600024414813E-2"/>
      <name val="Calibri"/>
      <family val="2"/>
      <scheme val="minor"/>
    </font>
    <font>
      <sz val="10"/>
      <color theme="3" tint="9.9948118533890809E-2"/>
      <name val="Calibri"/>
      <family val="2"/>
      <scheme val="minor"/>
    </font>
    <font>
      <b/>
      <sz val="10"/>
      <color theme="0"/>
      <name val="Calibri"/>
      <family val="2"/>
      <scheme val="minor"/>
    </font>
    <font>
      <b/>
      <sz val="12"/>
      <color theme="3" tint="9.9948118533890809E-2"/>
      <name val="Calibri"/>
      <family val="2"/>
      <scheme val="minor"/>
    </font>
    <font>
      <b/>
      <sz val="10"/>
      <color theme="3" tint="9.9948118533890809E-2"/>
      <name val="Calibri"/>
      <family val="2"/>
      <scheme val="minor"/>
    </font>
    <font>
      <b/>
      <sz val="39"/>
      <color theme="3" tint="0.24994659260841701"/>
      <name val="Calibri Light"/>
      <family val="1"/>
      <scheme val="major"/>
    </font>
    <font>
      <b/>
      <sz val="36"/>
      <color theme="3" tint="0.24994659260841701"/>
      <name val="Calibri Light"/>
      <family val="2"/>
      <scheme val="major"/>
    </font>
    <font>
      <sz val="12"/>
      <color theme="1"/>
      <name val="Calibri"/>
      <family val="2"/>
      <scheme val="minor"/>
    </font>
    <font>
      <sz val="14"/>
      <color theme="1"/>
      <name val="Calibri"/>
      <family val="2"/>
      <scheme val="minor"/>
    </font>
    <font>
      <sz val="11"/>
      <name val="Calibri"/>
      <family val="2"/>
      <scheme val="minor"/>
    </font>
    <font>
      <b/>
      <sz val="14"/>
      <color theme="1"/>
      <name val="Calibri"/>
      <family val="2"/>
      <scheme val="minor"/>
    </font>
    <font>
      <sz val="16"/>
      <color theme="7" tint="-0.249977111117893"/>
      <name val="Calibri"/>
      <family val="2"/>
      <scheme val="minor"/>
    </font>
    <font>
      <sz val="11"/>
      <color theme="7" tint="-0.249977111117893"/>
      <name val="Calibri"/>
      <family val="2"/>
      <scheme val="minor"/>
    </font>
    <font>
      <b/>
      <sz val="24"/>
      <color theme="3" tint="0.24994659260841701"/>
      <name val="Calibri Light"/>
      <family val="2"/>
      <scheme val="major"/>
    </font>
    <font>
      <b/>
      <sz val="18"/>
      <color theme="3" tint="9.9917600024414813E-2"/>
      <name val="Calibri"/>
      <family val="2"/>
      <scheme val="minor"/>
    </font>
    <font>
      <sz val="10"/>
      <color theme="1"/>
      <name val="Calibri"/>
      <family val="2"/>
      <scheme val="minor"/>
    </font>
    <font>
      <sz val="24"/>
      <color theme="3" tint="9.9917600024414813E-2"/>
      <name val="Calibri"/>
      <family val="2"/>
      <scheme val="minor"/>
    </font>
    <font>
      <b/>
      <sz val="14"/>
      <color theme="3" tint="9.9917600024414813E-2"/>
      <name val="Calibri"/>
      <family val="2"/>
      <scheme val="minor"/>
    </font>
    <font>
      <sz val="24"/>
      <color theme="0"/>
      <name val="Calibri"/>
      <family val="2"/>
      <scheme val="minor"/>
    </font>
    <font>
      <b/>
      <sz val="20"/>
      <color theme="0"/>
      <name val="Arial"/>
      <family val="2"/>
    </font>
    <font>
      <b/>
      <sz val="16"/>
      <color theme="3" tint="9.9917600024414813E-2"/>
      <name val="Calibri"/>
      <family val="2"/>
      <scheme val="minor"/>
    </font>
    <font>
      <b/>
      <sz val="18"/>
      <color theme="0"/>
      <name val="Arial"/>
      <family val="2"/>
    </font>
    <font>
      <sz val="11"/>
      <color rgb="FFFF0000"/>
      <name val="Calibri"/>
      <family val="2"/>
      <scheme val="minor"/>
    </font>
    <font>
      <sz val="14"/>
      <name val="Calibri"/>
      <family val="2"/>
      <scheme val="minor"/>
    </font>
    <font>
      <sz val="11"/>
      <color rgb="FF000000"/>
      <name val="Calibri"/>
      <family val="2"/>
      <scheme val="minor"/>
    </font>
    <font>
      <b/>
      <sz val="14"/>
      <color rgb="FF000000"/>
      <name val="Calibri"/>
      <family val="2"/>
      <scheme val="minor"/>
    </font>
    <font>
      <b/>
      <sz val="11"/>
      <color rgb="FF000000"/>
      <name val="Calibri"/>
      <family val="2"/>
      <scheme val="minor"/>
    </font>
    <font>
      <sz val="8"/>
      <color rgb="FFFF0000"/>
      <name val="Calibri"/>
      <family val="2"/>
      <scheme val="minor"/>
    </font>
    <font>
      <b/>
      <sz val="7"/>
      <color rgb="FF237A8E"/>
      <name val="Calibri"/>
      <family val="2"/>
      <scheme val="minor"/>
    </font>
    <font>
      <b/>
      <sz val="16"/>
      <color theme="0"/>
      <name val="Bahnschrift"/>
      <family val="2"/>
    </font>
    <font>
      <b/>
      <sz val="11"/>
      <color theme="0"/>
      <name val="Bahnschrift"/>
      <family val="2"/>
    </font>
    <font>
      <b/>
      <sz val="22"/>
      <name val="Calibri"/>
      <family val="2"/>
      <scheme val="minor"/>
    </font>
    <font>
      <b/>
      <sz val="14"/>
      <name val="Calibri"/>
      <family val="2"/>
      <scheme val="minor"/>
    </font>
    <font>
      <u/>
      <sz val="11"/>
      <color rgb="FF542975"/>
      <name val="Calibri"/>
      <family val="2"/>
      <scheme val="minor"/>
    </font>
    <font>
      <u/>
      <sz val="11"/>
      <color theme="2" tint="-0.499984740745262"/>
      <name val="Calibri"/>
      <family val="2"/>
      <scheme val="minor"/>
    </font>
    <font>
      <b/>
      <sz val="12"/>
      <color theme="1"/>
      <name val="Calibri"/>
      <family val="2"/>
      <scheme val="minor"/>
    </font>
    <font>
      <sz val="14"/>
      <color theme="3" tint="9.9917600024414813E-2"/>
      <name val="Calibri"/>
      <family val="2"/>
      <scheme val="minor"/>
    </font>
    <font>
      <sz val="18"/>
      <name val="Calibri"/>
      <family val="2"/>
      <scheme val="minor"/>
    </font>
    <font>
      <b/>
      <sz val="12"/>
      <color theme="3" tint="9.9917600024414813E-2"/>
      <name val="Calibri"/>
      <family val="2"/>
      <scheme val="minor"/>
    </font>
    <font>
      <sz val="14"/>
      <color rgb="FF000000"/>
      <name val="Times New Roman"/>
      <family val="1"/>
    </font>
    <font>
      <b/>
      <sz val="18"/>
      <color theme="0"/>
      <name val="Calibri"/>
      <family val="2"/>
      <scheme val="minor"/>
    </font>
    <font>
      <i/>
      <sz val="9"/>
      <color theme="1"/>
      <name val="Calibri"/>
      <family val="2"/>
      <scheme val="minor"/>
    </font>
    <font>
      <i/>
      <sz val="8"/>
      <color theme="1"/>
      <name val="Calibri"/>
      <family val="2"/>
      <scheme val="minor"/>
    </font>
    <font>
      <b/>
      <sz val="28"/>
      <color rgb="FF3072C2"/>
      <name val="Calibri Light"/>
      <family val="2"/>
    </font>
    <font>
      <sz val="10"/>
      <color rgb="FF000000"/>
      <name val="Calibri"/>
      <family val="2"/>
      <scheme val="minor"/>
    </font>
    <font>
      <sz val="8"/>
      <color theme="1"/>
      <name val="Calibri"/>
      <family val="2"/>
      <scheme val="minor"/>
    </font>
    <font>
      <sz val="8"/>
      <color indexed="81"/>
      <name val="Tahoma"/>
      <family val="2"/>
    </font>
    <font>
      <sz val="11"/>
      <color theme="0"/>
      <name val="Calibri"/>
      <family val="2"/>
      <scheme val="minor"/>
    </font>
    <font>
      <sz val="12"/>
      <color theme="0"/>
      <name val="Calibri"/>
      <family val="2"/>
      <scheme val="minor"/>
    </font>
    <font>
      <sz val="14"/>
      <color theme="0"/>
      <name val="Calibri"/>
      <family val="2"/>
      <scheme val="minor"/>
    </font>
    <font>
      <b/>
      <sz val="12"/>
      <color theme="0"/>
      <name val="Calibri"/>
      <family val="2"/>
      <scheme val="minor"/>
    </font>
    <font>
      <sz val="12"/>
      <color rgb="FFFF000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237A8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theme="1"/>
        <bgColor indexed="64"/>
      </patternFill>
    </fill>
    <fill>
      <patternFill patternType="solid">
        <fgColor rgb="FF5BBFD7"/>
        <bgColor indexed="64"/>
      </patternFill>
    </fill>
    <fill>
      <patternFill patternType="solid">
        <fgColor rgb="FF2F306B"/>
        <bgColor indexed="64"/>
      </patternFill>
    </fill>
    <fill>
      <patternFill patternType="solid">
        <fgColor rgb="FFC5D9F1"/>
        <bgColor rgb="FF000000"/>
      </patternFill>
    </fill>
    <fill>
      <patternFill patternType="solid">
        <fgColor rgb="FFD9D9D9"/>
        <bgColor rgb="FF000000"/>
      </patternFill>
    </fill>
    <fill>
      <patternFill patternType="solid">
        <fgColor rgb="FFF2F2F2"/>
        <bgColor rgb="FF000000"/>
      </patternFill>
    </fill>
    <fill>
      <patternFill patternType="solid">
        <fgColor rgb="FFFF2F2F"/>
        <bgColor indexed="64"/>
      </patternFill>
    </fill>
    <fill>
      <patternFill patternType="solid">
        <fgColor rgb="FF1E6A7C"/>
        <bgColor indexed="64"/>
      </patternFill>
    </fill>
    <fill>
      <patternFill patternType="solid">
        <fgColor rgb="FFC2E7F0"/>
        <bgColor indexed="64"/>
      </patternFill>
    </fill>
    <fill>
      <patternFill patternType="solid">
        <fgColor rgb="FF4C0000"/>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rgb="FF50BBD4"/>
        <bgColor indexed="64"/>
      </patternFill>
    </fill>
    <fill>
      <patternFill patternType="solid">
        <fgColor rgb="FF10773F"/>
        <bgColor indexed="64"/>
      </patternFill>
    </fill>
    <fill>
      <patternFill patternType="solid">
        <fgColor rgb="FFB9EDD5"/>
        <bgColor indexed="64"/>
      </patternFill>
    </fill>
    <fill>
      <patternFill patternType="solid">
        <fgColor rgb="FFDEF6EB"/>
        <bgColor indexed="64"/>
      </patternFill>
    </fill>
    <fill>
      <patternFill patternType="solid">
        <fgColor rgb="FFC78937"/>
        <bgColor indexed="64"/>
      </patternFill>
    </fill>
    <fill>
      <patternFill patternType="solid">
        <fgColor rgb="FF2FAF69"/>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7C80"/>
        <bgColor indexed="64"/>
      </patternFill>
    </fill>
  </fills>
  <borders count="83">
    <border>
      <left/>
      <right/>
      <top/>
      <bottom/>
      <diagonal/>
    </border>
    <border>
      <left style="thin">
        <color indexed="64"/>
      </left>
      <right/>
      <top/>
      <bottom/>
      <diagonal/>
    </border>
    <border>
      <left style="hair">
        <color auto="1"/>
      </left>
      <right style="hair">
        <color auto="1"/>
      </right>
      <top style="hair">
        <color auto="1"/>
      </top>
      <bottom style="hair">
        <color auto="1"/>
      </bottom>
      <diagonal/>
    </border>
    <border>
      <left/>
      <right/>
      <top style="thin">
        <color theme="0" tint="-0.14996795556505021"/>
      </top>
      <bottom style="thin">
        <color theme="0" tint="-0.14996795556505021"/>
      </bottom>
      <diagonal/>
    </border>
    <border>
      <left/>
      <right/>
      <top style="medium">
        <color theme="7"/>
      </top>
      <bottom style="medium">
        <color theme="7"/>
      </bottom>
      <diagonal/>
    </border>
    <border>
      <left/>
      <right/>
      <top style="medium">
        <color theme="6"/>
      </top>
      <bottom style="medium">
        <color theme="6"/>
      </bottom>
      <diagonal/>
    </border>
    <border>
      <left/>
      <right/>
      <top style="medium">
        <color theme="5"/>
      </top>
      <bottom style="medium">
        <color theme="5"/>
      </bottom>
      <diagonal/>
    </border>
    <border>
      <left/>
      <right/>
      <top style="medium">
        <color theme="4"/>
      </top>
      <bottom style="medium">
        <color theme="4"/>
      </bottom>
      <diagonal/>
    </border>
    <border>
      <left style="medium">
        <color theme="3" tint="0.59999389629810485"/>
      </left>
      <right style="thin">
        <color theme="3" tint="0.59999389629810485"/>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ck">
        <color rgb="FF64C4DA"/>
      </left>
      <right style="thick">
        <color rgb="FF17505D"/>
      </right>
      <top style="thick">
        <color rgb="FF64C4DA"/>
      </top>
      <bottom style="thick">
        <color rgb="FF17505D"/>
      </bottom>
      <diagonal/>
    </border>
    <border>
      <left style="thick">
        <color rgb="FFC2E7F0"/>
      </left>
      <right style="thick">
        <color rgb="FF17505D"/>
      </right>
      <top style="thick">
        <color rgb="FFC2E7F0"/>
      </top>
      <bottom style="thick">
        <color rgb="FF17505D"/>
      </bottom>
      <diagonal/>
    </border>
    <border>
      <left style="thick">
        <color rgb="FFC2E7F0"/>
      </left>
      <right/>
      <top style="thick">
        <color rgb="FFC2E7F0"/>
      </top>
      <bottom style="thick">
        <color rgb="FF17505D"/>
      </bottom>
      <diagonal/>
    </border>
    <border>
      <left/>
      <right/>
      <top style="thick">
        <color rgb="FFC2E7F0"/>
      </top>
      <bottom style="thick">
        <color rgb="FF17505D"/>
      </bottom>
      <diagonal/>
    </border>
    <border>
      <left/>
      <right style="thick">
        <color rgb="FF17505D"/>
      </right>
      <top style="thick">
        <color rgb="FFC2E7F0"/>
      </top>
      <bottom style="thick">
        <color rgb="FF17505D"/>
      </bottom>
      <diagonal/>
    </border>
    <border>
      <left style="medium">
        <color rgb="FF2FA7C3"/>
      </left>
      <right/>
      <top style="hair">
        <color rgb="FF2FA7C3"/>
      </top>
      <bottom style="hair">
        <color rgb="FF2FA7C3"/>
      </bottom>
      <diagonal/>
    </border>
    <border>
      <left style="thick">
        <color rgb="FF64C4DA"/>
      </left>
      <right style="thick">
        <color rgb="FF17505D"/>
      </right>
      <top style="thick">
        <color rgb="FF64C4DA"/>
      </top>
      <bottom/>
      <diagonal/>
    </border>
    <border>
      <left style="thick">
        <color rgb="FF64C4DA"/>
      </left>
      <right/>
      <top style="thick">
        <color rgb="FF64C4DA"/>
      </top>
      <bottom/>
      <diagonal/>
    </border>
    <border>
      <left/>
      <right style="thick">
        <color rgb="FF17505D"/>
      </right>
      <top style="thick">
        <color rgb="FF64C4DA"/>
      </top>
      <bottom/>
      <diagonal/>
    </border>
    <border>
      <left style="medium">
        <color rgb="FF2FA7C3"/>
      </left>
      <right style="medium">
        <color rgb="FF2FA7C3"/>
      </right>
      <top style="medium">
        <color rgb="FF2FA7C3"/>
      </top>
      <bottom style="hair">
        <color rgb="FF2FA7C3"/>
      </bottom>
      <diagonal/>
    </border>
    <border>
      <left style="medium">
        <color rgb="FF2FA7C3"/>
      </left>
      <right style="medium">
        <color rgb="FF2FA7C3"/>
      </right>
      <top style="hair">
        <color rgb="FF2FA7C3"/>
      </top>
      <bottom style="hair">
        <color rgb="FF2FA7C3"/>
      </bottom>
      <diagonal/>
    </border>
    <border>
      <left style="medium">
        <color rgb="FF2FA7C3"/>
      </left>
      <right style="medium">
        <color rgb="FF2FA7C3"/>
      </right>
      <top style="hair">
        <color rgb="FF2FA7C3"/>
      </top>
      <bottom style="medium">
        <color rgb="FF2FA7C3"/>
      </bottom>
      <diagonal/>
    </border>
    <border>
      <left style="medium">
        <color rgb="FF2FA7C3"/>
      </left>
      <right/>
      <top style="medium">
        <color rgb="FF2FA7C3"/>
      </top>
      <bottom style="hair">
        <color rgb="FF2FA7C3"/>
      </bottom>
      <diagonal/>
    </border>
    <border>
      <left/>
      <right style="medium">
        <color rgb="FF2FA7C3"/>
      </right>
      <top style="medium">
        <color rgb="FF2FA7C3"/>
      </top>
      <bottom style="hair">
        <color rgb="FF2FA7C3"/>
      </bottom>
      <diagonal/>
    </border>
    <border>
      <left/>
      <right style="medium">
        <color rgb="FF2FA7C3"/>
      </right>
      <top style="hair">
        <color rgb="FF2FA7C3"/>
      </top>
      <bottom style="hair">
        <color rgb="FF2FA7C3"/>
      </bottom>
      <diagonal/>
    </border>
    <border>
      <left style="medium">
        <color rgb="FF2FA7C3"/>
      </left>
      <right/>
      <top style="hair">
        <color rgb="FF2FA7C3"/>
      </top>
      <bottom style="medium">
        <color rgb="FF2FA7C3"/>
      </bottom>
      <diagonal/>
    </border>
    <border>
      <left/>
      <right style="medium">
        <color rgb="FF2FA7C3"/>
      </right>
      <top style="hair">
        <color rgb="FF2FA7C3"/>
      </top>
      <bottom style="medium">
        <color rgb="FF2FA7C3"/>
      </bottom>
      <diagonal/>
    </border>
    <border>
      <left style="thick">
        <color rgb="FF0E5CDC"/>
      </left>
      <right style="thick">
        <color theme="2" tint="-0.89996032593768116"/>
      </right>
      <top style="thick">
        <color rgb="FF0E5CDC"/>
      </top>
      <bottom style="thick">
        <color theme="2" tint="-0.89996032593768116"/>
      </bottom>
      <diagonal/>
    </border>
    <border>
      <left style="thick">
        <color rgb="FF0E5CDC"/>
      </left>
      <right/>
      <top style="thick">
        <color rgb="FF0E5CDC"/>
      </top>
      <bottom style="thick">
        <color theme="2" tint="-0.89996032593768116"/>
      </bottom>
      <diagonal/>
    </border>
    <border>
      <left/>
      <right style="thick">
        <color theme="2" tint="-0.89996032593768116"/>
      </right>
      <top style="thick">
        <color rgb="FF0E5CDC"/>
      </top>
      <bottom style="thick">
        <color theme="2" tint="-0.89996032593768116"/>
      </bottom>
      <diagonal/>
    </border>
    <border>
      <left/>
      <right/>
      <top style="thick">
        <color rgb="FF0E5CDC"/>
      </top>
      <bottom style="thick">
        <color theme="2" tint="-0.89996032593768116"/>
      </bottom>
      <diagonal/>
    </border>
    <border>
      <left style="thick">
        <color theme="4" tint="0.79998168889431442"/>
      </left>
      <right style="thick">
        <color theme="4" tint="-0.499984740745262"/>
      </right>
      <top style="thick">
        <color theme="4" tint="0.79998168889431442"/>
      </top>
      <bottom style="thick">
        <color theme="4" tint="-0.499984740745262"/>
      </bottom>
      <diagonal/>
    </border>
    <border>
      <left style="thick">
        <color theme="4" tint="0.79998168889431442"/>
      </left>
      <right/>
      <top style="thick">
        <color theme="4" tint="0.79998168889431442"/>
      </top>
      <bottom style="thick">
        <color theme="4" tint="-0.499984740745262"/>
      </bottom>
      <diagonal/>
    </border>
    <border>
      <left/>
      <right/>
      <top style="thick">
        <color theme="4" tint="0.79998168889431442"/>
      </top>
      <bottom style="thick">
        <color theme="4" tint="-0.499984740745262"/>
      </bottom>
      <diagonal/>
    </border>
    <border>
      <left/>
      <right style="thick">
        <color theme="4" tint="-0.499984740745262"/>
      </right>
      <top style="thick">
        <color theme="4" tint="0.79998168889431442"/>
      </top>
      <bottom style="thick">
        <color theme="4" tint="-0.499984740745262"/>
      </bottom>
      <diagonal/>
    </border>
    <border>
      <left style="thick">
        <color rgb="FF0E5CDC"/>
      </left>
      <right style="thick">
        <color theme="2" tint="-0.89996032593768116"/>
      </right>
      <top style="thick">
        <color rgb="FF0E5CDC"/>
      </top>
      <bottom/>
      <diagonal/>
    </border>
    <border>
      <left style="thick">
        <color rgb="FF0E5CDC"/>
      </left>
      <right/>
      <top style="thick">
        <color rgb="FF0E5CDC"/>
      </top>
      <bottom/>
      <diagonal/>
    </border>
    <border>
      <left/>
      <right style="thick">
        <color theme="2" tint="-0.89996032593768116"/>
      </right>
      <top style="thick">
        <color rgb="FF0E5CDC"/>
      </top>
      <bottom/>
      <diagonal/>
    </border>
    <border>
      <left style="medium">
        <color theme="3" tint="-0.24994659260841701"/>
      </left>
      <right style="medium">
        <color theme="3" tint="-0.24994659260841701"/>
      </right>
      <top style="medium">
        <color theme="3" tint="-0.24994659260841701"/>
      </top>
      <bottom style="hair">
        <color rgb="FF2FA7C3"/>
      </bottom>
      <diagonal/>
    </border>
    <border>
      <left style="medium">
        <color theme="3" tint="-0.24994659260841701"/>
      </left>
      <right style="medium">
        <color theme="3" tint="-0.24994659260841701"/>
      </right>
      <top style="hair">
        <color rgb="FF2FA7C3"/>
      </top>
      <bottom style="hair">
        <color rgb="FF2FA7C3"/>
      </bottom>
      <diagonal/>
    </border>
    <border>
      <left style="medium">
        <color theme="3" tint="-0.24994659260841701"/>
      </left>
      <right style="medium">
        <color theme="3" tint="-0.24994659260841701"/>
      </right>
      <top style="hair">
        <color rgb="FF2FA7C3"/>
      </top>
      <bottom style="medium">
        <color theme="3" tint="-0.24994659260841701"/>
      </bottom>
      <diagonal/>
    </border>
    <border>
      <left style="medium">
        <color theme="3" tint="-0.24994659260841701"/>
      </left>
      <right/>
      <top style="medium">
        <color theme="3" tint="-0.24994659260841701"/>
      </top>
      <bottom style="hair">
        <color rgb="FF2FA7C3"/>
      </bottom>
      <diagonal/>
    </border>
    <border>
      <left/>
      <right style="medium">
        <color theme="3" tint="-0.24994659260841701"/>
      </right>
      <top style="medium">
        <color theme="3" tint="-0.24994659260841701"/>
      </top>
      <bottom style="hair">
        <color rgb="FF2FA7C3"/>
      </bottom>
      <diagonal/>
    </border>
    <border>
      <left style="medium">
        <color theme="3" tint="-0.24994659260841701"/>
      </left>
      <right/>
      <top style="hair">
        <color rgb="FF2FA7C3"/>
      </top>
      <bottom style="hair">
        <color rgb="FF2FA7C3"/>
      </bottom>
      <diagonal/>
    </border>
    <border>
      <left/>
      <right style="medium">
        <color theme="3" tint="-0.24994659260841701"/>
      </right>
      <top style="hair">
        <color rgb="FF2FA7C3"/>
      </top>
      <bottom style="hair">
        <color rgb="FF2FA7C3"/>
      </bottom>
      <diagonal/>
    </border>
    <border>
      <left style="medium">
        <color theme="3" tint="-0.24994659260841701"/>
      </left>
      <right/>
      <top style="hair">
        <color rgb="FF2FA7C3"/>
      </top>
      <bottom style="medium">
        <color theme="3" tint="-0.24994659260841701"/>
      </bottom>
      <diagonal/>
    </border>
    <border>
      <left/>
      <right style="medium">
        <color theme="3" tint="-0.24994659260841701"/>
      </right>
      <top style="hair">
        <color rgb="FF2FA7C3"/>
      </top>
      <bottom style="medium">
        <color theme="3" tint="-0.24994659260841701"/>
      </bottom>
      <diagonal/>
    </border>
    <border>
      <left style="medium">
        <color indexed="64"/>
      </left>
      <right/>
      <top style="medium">
        <color indexed="64"/>
      </top>
      <bottom style="thin">
        <color theme="3" tint="0.79998168889431442"/>
      </bottom>
      <diagonal/>
    </border>
    <border>
      <left/>
      <right/>
      <top style="medium">
        <color indexed="64"/>
      </top>
      <bottom style="thin">
        <color theme="3" tint="0.79998168889431442"/>
      </bottom>
      <diagonal/>
    </border>
    <border>
      <left/>
      <right style="medium">
        <color indexed="64"/>
      </right>
      <top style="medium">
        <color indexed="64"/>
      </top>
      <bottom style="thin">
        <color theme="3" tint="0.79998168889431442"/>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33C481"/>
      </left>
      <right style="thick">
        <color rgb="FF195D38"/>
      </right>
      <top style="thick">
        <color rgb="FF33C481"/>
      </top>
      <bottom style="thick">
        <color rgb="FF195D38"/>
      </bottom>
      <diagonal/>
    </border>
    <border>
      <left style="thick">
        <color rgb="FF33C481"/>
      </left>
      <right/>
      <top style="thick">
        <color rgb="FF33C481"/>
      </top>
      <bottom style="thick">
        <color rgb="FF195D38"/>
      </bottom>
      <diagonal/>
    </border>
    <border>
      <left/>
      <right/>
      <top style="thick">
        <color rgb="FF33C481"/>
      </top>
      <bottom style="thick">
        <color rgb="FF195D38"/>
      </bottom>
      <diagonal/>
    </border>
    <border>
      <left/>
      <right style="thick">
        <color rgb="FF195D38"/>
      </right>
      <top style="thick">
        <color rgb="FF33C481"/>
      </top>
      <bottom style="thick">
        <color rgb="FF195D38"/>
      </bottom>
      <diagonal/>
    </border>
    <border>
      <left style="thick">
        <color rgb="FFDEF6EB"/>
      </left>
      <right style="thick">
        <color rgb="FF8FE1BC"/>
      </right>
      <top style="thick">
        <color rgb="FFDEF6EB"/>
      </top>
      <bottom style="thick">
        <color rgb="FF8FE1BC"/>
      </bottom>
      <diagonal/>
    </border>
    <border>
      <left style="thick">
        <color rgb="FFDEF6EB"/>
      </left>
      <right/>
      <top style="thick">
        <color rgb="FFDEF6EB"/>
      </top>
      <bottom style="thick">
        <color rgb="FF8FE1BC"/>
      </bottom>
      <diagonal/>
    </border>
    <border>
      <left/>
      <right/>
      <top style="thick">
        <color rgb="FFDEF6EB"/>
      </top>
      <bottom style="thick">
        <color rgb="FF8FE1BC"/>
      </bottom>
      <diagonal/>
    </border>
    <border>
      <left/>
      <right style="thick">
        <color rgb="FF8FE1BC"/>
      </right>
      <top style="thick">
        <color rgb="FFDEF6EB"/>
      </top>
      <bottom style="thick">
        <color rgb="FF8FE1BC"/>
      </bottom>
      <diagonal/>
    </border>
    <border>
      <left style="thick">
        <color rgb="FF33C481"/>
      </left>
      <right style="thick">
        <color rgb="FF195D38"/>
      </right>
      <top style="thick">
        <color rgb="FF33C481"/>
      </top>
      <bottom/>
      <diagonal/>
    </border>
    <border>
      <left style="medium">
        <color rgb="FF195D38"/>
      </left>
      <right style="medium">
        <color rgb="FF195D38"/>
      </right>
      <top style="medium">
        <color rgb="FF195D38"/>
      </top>
      <bottom style="hair">
        <color rgb="FF2FA7C3"/>
      </bottom>
      <diagonal/>
    </border>
    <border>
      <left style="medium">
        <color rgb="FF195D38"/>
      </left>
      <right style="medium">
        <color rgb="FF195D38"/>
      </right>
      <top style="hair">
        <color rgb="FF2FA7C3"/>
      </top>
      <bottom style="hair">
        <color rgb="FF2FA7C3"/>
      </bottom>
      <diagonal/>
    </border>
    <border>
      <left style="medium">
        <color rgb="FF195D38"/>
      </left>
      <right style="medium">
        <color rgb="FF195D38"/>
      </right>
      <top style="hair">
        <color rgb="FF2FA7C3"/>
      </top>
      <bottom style="medium">
        <color rgb="FF195D38"/>
      </bottom>
      <diagonal/>
    </border>
    <border>
      <left style="medium">
        <color rgb="FF195D38"/>
      </left>
      <right/>
      <top style="hair">
        <color rgb="FF2FA7C3"/>
      </top>
      <bottom style="hair">
        <color rgb="FF2FA7C3"/>
      </bottom>
      <diagonal/>
    </border>
    <border>
      <left/>
      <right style="medium">
        <color rgb="FF195D38"/>
      </right>
      <top style="hair">
        <color rgb="FF2FA7C3"/>
      </top>
      <bottom style="hair">
        <color rgb="FF2FA7C3"/>
      </bottom>
      <diagonal/>
    </border>
    <border>
      <left style="medium">
        <color rgb="FF195D38"/>
      </left>
      <right/>
      <top style="hair">
        <color rgb="FF2FA7C3"/>
      </top>
      <bottom style="medium">
        <color rgb="FF195D38"/>
      </bottom>
      <diagonal/>
    </border>
    <border>
      <left/>
      <right style="medium">
        <color rgb="FF195D38"/>
      </right>
      <top style="hair">
        <color rgb="FF2FA7C3"/>
      </top>
      <bottom style="medium">
        <color rgb="FF195D38"/>
      </bottom>
      <diagonal/>
    </border>
    <border>
      <left style="thick">
        <color rgb="FF33C481"/>
      </left>
      <right/>
      <top style="thick">
        <color rgb="FF33C481"/>
      </top>
      <bottom/>
      <diagonal/>
    </border>
    <border>
      <left/>
      <right style="thick">
        <color rgb="FF195D38"/>
      </right>
      <top style="thick">
        <color rgb="FF33C481"/>
      </top>
      <bottom/>
      <diagonal/>
    </border>
    <border>
      <left style="medium">
        <color rgb="FF195D38"/>
      </left>
      <right/>
      <top style="medium">
        <color rgb="FF195D38"/>
      </top>
      <bottom style="hair">
        <color rgb="FF2FA7C3"/>
      </bottom>
      <diagonal/>
    </border>
    <border>
      <left/>
      <right style="medium">
        <color rgb="FF195D38"/>
      </right>
      <top style="medium">
        <color rgb="FF195D38"/>
      </top>
      <bottom style="hair">
        <color rgb="FF2FA7C3"/>
      </bottom>
      <diagonal/>
    </border>
    <border>
      <left style="thick">
        <color rgb="FFDEF6EB"/>
      </left>
      <right/>
      <top style="thick">
        <color rgb="FFDEF6EB"/>
      </top>
      <bottom style="thick">
        <color rgb="FFA2E6C7"/>
      </bottom>
      <diagonal/>
    </border>
    <border>
      <left/>
      <right/>
      <top style="thick">
        <color rgb="FFDEF6EB"/>
      </top>
      <bottom style="thick">
        <color rgb="FFA2E6C7"/>
      </bottom>
      <diagonal/>
    </border>
    <border>
      <left/>
      <right style="thick">
        <color rgb="FFA2E6C7"/>
      </right>
      <top style="thick">
        <color rgb="FFDEF6EB"/>
      </top>
      <bottom style="thick">
        <color rgb="FFA2E6C7"/>
      </bottom>
      <diagonal/>
    </border>
    <border>
      <left/>
      <right/>
      <top/>
      <bottom style="hair">
        <color auto="1"/>
      </bottom>
      <diagonal/>
    </border>
    <border>
      <left/>
      <right style="hair">
        <color auto="1"/>
      </right>
      <top style="hair">
        <color auto="1"/>
      </top>
      <bottom style="hair">
        <color auto="1"/>
      </bottom>
      <diagonal/>
    </border>
  </borders>
  <cellStyleXfs count="14">
    <xf numFmtId="0" fontId="0" fillId="0" borderId="0"/>
    <xf numFmtId="9" fontId="1" fillId="0" borderId="0" applyFont="0" applyFill="0" applyBorder="0" applyAlignment="0" applyProtection="0"/>
    <xf numFmtId="0" fontId="5" fillId="0" borderId="0">
      <alignment vertical="center"/>
    </xf>
    <xf numFmtId="0" fontId="6" fillId="0" borderId="3" applyAlignment="0">
      <alignment horizontal="center" vertical="center"/>
    </xf>
    <xf numFmtId="0" fontId="7" fillId="5" borderId="4">
      <alignment horizontal="center" vertical="center" textRotation="90"/>
    </xf>
    <xf numFmtId="0" fontId="8" fillId="0" borderId="0" applyNumberFormat="0" applyFill="0" applyBorder="0" applyAlignment="0" applyProtection="0"/>
    <xf numFmtId="0" fontId="7" fillId="6" borderId="5">
      <alignment horizontal="center" vertical="center" textRotation="90"/>
    </xf>
    <xf numFmtId="0" fontId="7" fillId="7" borderId="6">
      <alignment horizontal="center" vertical="center" textRotation="90"/>
    </xf>
    <xf numFmtId="0" fontId="7" fillId="4" borderId="7">
      <alignment horizontal="center" vertical="center" textRotation="90"/>
    </xf>
    <xf numFmtId="0" fontId="9" fillId="0" borderId="0" applyNumberFormat="0" applyFill="0" applyBorder="0" applyAlignment="0" applyProtection="0"/>
    <xf numFmtId="0" fontId="6" fillId="0" borderId="0" applyNumberFormat="0" applyFill="0" applyBorder="0" applyAlignment="0" applyProtection="0"/>
    <xf numFmtId="0" fontId="10"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cellStyleXfs>
  <cellXfs count="227">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xf>
    <xf numFmtId="0" fontId="5" fillId="0" borderId="0" xfId="2" applyAlignment="1" applyProtection="1">
      <alignment horizontal="center" vertical="center"/>
      <protection hidden="1"/>
    </xf>
    <xf numFmtId="0" fontId="18" fillId="0" borderId="0" xfId="11" applyFont="1" applyAlignment="1" applyProtection="1">
      <alignment horizontal="center"/>
      <protection hidden="1"/>
    </xf>
    <xf numFmtId="0" fontId="5" fillId="0" borderId="0" xfId="2" applyProtection="1">
      <alignment vertical="center"/>
      <protection hidden="1"/>
    </xf>
    <xf numFmtId="0" fontId="5" fillId="0" borderId="0" xfId="2" applyAlignment="1" applyProtection="1">
      <alignment horizontal="center" vertical="center" wrapText="1"/>
      <protection hidden="1"/>
    </xf>
    <xf numFmtId="0" fontId="11" fillId="0" borderId="0" xfId="11" applyFont="1" applyAlignment="1" applyProtection="1">
      <protection hidden="1"/>
    </xf>
    <xf numFmtId="0" fontId="5" fillId="0" borderId="0" xfId="2" applyAlignment="1" applyProtection="1">
      <alignment vertical="center" wrapText="1"/>
      <protection hidden="1"/>
    </xf>
    <xf numFmtId="0" fontId="21" fillId="0" borderId="0" xfId="2" applyFont="1" applyAlignment="1" applyProtection="1">
      <alignment horizontal="center" vertical="center"/>
      <protection hidden="1"/>
    </xf>
    <xf numFmtId="0" fontId="2" fillId="3" borderId="8" xfId="2" applyFont="1" applyFill="1" applyBorder="1" applyAlignment="1" applyProtection="1">
      <alignment horizontal="center" vertical="center"/>
      <protection hidden="1"/>
    </xf>
    <xf numFmtId="0" fontId="2" fillId="3" borderId="8" xfId="2" applyFont="1" applyFill="1" applyBorder="1" applyAlignment="1" applyProtection="1">
      <alignment horizontal="center" vertical="center" wrapText="1"/>
      <protection hidden="1"/>
    </xf>
    <xf numFmtId="0" fontId="5" fillId="2" borderId="0" xfId="2" applyFill="1" applyAlignment="1" applyProtection="1">
      <alignment horizontal="center" vertical="center"/>
      <protection hidden="1"/>
    </xf>
    <xf numFmtId="0" fontId="19" fillId="0" borderId="0" xfId="2" applyFont="1" applyAlignment="1" applyProtection="1">
      <alignment horizontal="center" vertical="center"/>
      <protection locked="0"/>
    </xf>
    <xf numFmtId="0" fontId="17" fillId="0" borderId="0" xfId="0" applyFont="1" applyAlignment="1" applyProtection="1">
      <alignment vertical="center" wrapText="1"/>
      <protection hidden="1"/>
    </xf>
    <xf numFmtId="0" fontId="0" fillId="0" borderId="0" xfId="0" applyProtection="1">
      <protection hidden="1"/>
    </xf>
    <xf numFmtId="0" fontId="0" fillId="0" borderId="0" xfId="0" applyAlignment="1" applyProtection="1">
      <alignment horizontal="center" vertical="center" wrapText="1"/>
      <protection hidden="1"/>
    </xf>
    <xf numFmtId="9" fontId="5" fillId="0" borderId="0" xfId="1" applyFont="1" applyAlignment="1" applyProtection="1">
      <alignment horizontal="center" vertical="center" wrapText="1"/>
      <protection hidden="1"/>
    </xf>
    <xf numFmtId="0" fontId="0" fillId="0" borderId="0" xfId="0" applyAlignment="1" applyProtection="1">
      <alignment horizontal="center"/>
      <protection hidden="1"/>
    </xf>
    <xf numFmtId="0" fontId="13" fillId="0" borderId="0" xfId="0" applyFont="1" applyProtection="1">
      <protection hidden="1"/>
    </xf>
    <xf numFmtId="0" fontId="22" fillId="0" borderId="0" xfId="2" applyFont="1" applyAlignment="1" applyProtection="1">
      <alignment horizontal="center" vertical="center" wrapText="1"/>
      <protection hidden="1"/>
    </xf>
    <xf numFmtId="0" fontId="25" fillId="0" borderId="0" xfId="2" applyFont="1" applyAlignment="1" applyProtection="1">
      <alignment horizontal="center" vertical="center" wrapText="1"/>
      <protection hidden="1"/>
    </xf>
    <xf numFmtId="0" fontId="15" fillId="0" borderId="0" xfId="2" applyFont="1" applyAlignment="1" applyProtection="1">
      <alignment horizontal="center" vertical="center"/>
      <protection hidden="1"/>
    </xf>
    <xf numFmtId="0" fontId="22" fillId="0" borderId="0" xfId="2" applyFont="1" applyProtection="1">
      <alignment vertical="center"/>
      <protection hidden="1"/>
    </xf>
    <xf numFmtId="0" fontId="12" fillId="0" borderId="0" xfId="2" applyFont="1" applyAlignment="1" applyProtection="1">
      <alignment horizontal="center" vertical="center"/>
      <protection hidden="1"/>
    </xf>
    <xf numFmtId="0" fontId="22" fillId="0" borderId="0" xfId="2" applyFont="1" applyProtection="1">
      <alignment vertical="center"/>
      <protection locked="0"/>
    </xf>
    <xf numFmtId="0" fontId="0" fillId="0" borderId="0" xfId="0" applyAlignment="1">
      <alignment horizontal="center" vertical="center" wrapText="1"/>
    </xf>
    <xf numFmtId="0" fontId="0" fillId="0" borderId="0" xfId="0" applyAlignment="1">
      <alignment horizontal="left" vertical="center"/>
    </xf>
    <xf numFmtId="0" fontId="3" fillId="0" borderId="0" xfId="0" applyFont="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27" fillId="0" borderId="2" xfId="0" applyFont="1" applyBorder="1" applyAlignment="1" applyProtection="1">
      <alignment horizontal="center" vertical="center"/>
      <protection hidden="1"/>
    </xf>
    <xf numFmtId="0" fontId="3" fillId="2" borderId="0" xfId="0" applyFont="1" applyFill="1" applyAlignment="1">
      <alignment horizontal="center" vertical="center" wrapText="1"/>
    </xf>
    <xf numFmtId="0" fontId="0" fillId="2" borderId="0" xfId="0" applyFill="1" applyAlignment="1">
      <alignment horizontal="center" vertical="center"/>
    </xf>
    <xf numFmtId="0" fontId="0" fillId="0" borderId="0" xfId="0" applyAlignment="1" applyProtection="1">
      <alignment wrapText="1"/>
      <protection hidden="1"/>
    </xf>
    <xf numFmtId="0" fontId="3" fillId="10" borderId="0" xfId="0" applyFont="1" applyFill="1" applyAlignment="1">
      <alignment horizontal="center" vertical="center" wrapText="1"/>
    </xf>
    <xf numFmtId="0" fontId="29" fillId="0" borderId="0" xfId="0" applyFont="1"/>
    <xf numFmtId="0" fontId="29" fillId="0" borderId="0" xfId="0" applyFont="1" applyAlignment="1">
      <alignment vertical="center" wrapText="1"/>
    </xf>
    <xf numFmtId="0" fontId="29" fillId="13" borderId="11" xfId="0" applyFont="1" applyFill="1" applyBorder="1" applyAlignment="1">
      <alignment vertical="center" wrapText="1"/>
    </xf>
    <xf numFmtId="0" fontId="31" fillId="12" borderId="11" xfId="0" applyFont="1" applyFill="1" applyBorder="1" applyAlignment="1">
      <alignment horizontal="center"/>
    </xf>
    <xf numFmtId="0" fontId="31" fillId="12" borderId="11" xfId="0" applyFont="1" applyFill="1" applyBorder="1" applyAlignment="1">
      <alignment horizontal="center" vertical="center"/>
    </xf>
    <xf numFmtId="0" fontId="29" fillId="13" borderId="11" xfId="0" applyFont="1" applyFill="1" applyBorder="1" applyAlignment="1">
      <alignment horizontal="center" vertical="center" wrapText="1"/>
    </xf>
    <xf numFmtId="9" fontId="5" fillId="0" borderId="0" xfId="2" applyNumberFormat="1" applyAlignment="1" applyProtection="1">
      <alignment horizontal="center" vertical="center" wrapText="1"/>
      <protection hidden="1"/>
    </xf>
    <xf numFmtId="0" fontId="0" fillId="0" borderId="11" xfId="0" applyBorder="1" applyAlignment="1">
      <alignment horizontal="center" vertical="center"/>
    </xf>
    <xf numFmtId="0" fontId="0" fillId="0" borderId="11" xfId="0" applyBorder="1" applyAlignment="1">
      <alignment horizontal="center" vertical="center" wrapText="1"/>
    </xf>
    <xf numFmtId="0" fontId="38" fillId="0" borderId="0" xfId="12" applyAlignment="1">
      <alignment horizontal="center" vertical="center"/>
    </xf>
    <xf numFmtId="0" fontId="0" fillId="0" borderId="2" xfId="0" applyBorder="1" applyAlignment="1">
      <alignment horizontal="center" vertical="center"/>
    </xf>
    <xf numFmtId="0" fontId="0" fillId="0" borderId="2" xfId="0" applyBorder="1"/>
    <xf numFmtId="0" fontId="32" fillId="0" borderId="2" xfId="0" applyFont="1" applyBorder="1" applyAlignment="1" applyProtection="1">
      <alignment horizontal="center" vertical="center"/>
      <protection hidden="1"/>
    </xf>
    <xf numFmtId="1" fontId="19" fillId="0" borderId="0" xfId="2" applyNumberFormat="1" applyFont="1" applyAlignment="1" applyProtection="1">
      <alignment horizontal="center" vertical="center"/>
      <protection hidden="1"/>
    </xf>
    <xf numFmtId="1" fontId="11" fillId="0" borderId="0" xfId="11" applyNumberFormat="1" applyFont="1" applyAlignment="1" applyProtection="1">
      <alignment horizontal="center" vertical="center"/>
      <protection hidden="1"/>
    </xf>
    <xf numFmtId="1" fontId="5" fillId="0" borderId="0" xfId="2" applyNumberFormat="1" applyAlignment="1" applyProtection="1">
      <alignment horizontal="center" vertical="center"/>
      <protection hidden="1"/>
    </xf>
    <xf numFmtId="0" fontId="33" fillId="2" borderId="8" xfId="2" applyFont="1" applyFill="1" applyBorder="1" applyAlignment="1" applyProtection="1">
      <alignment horizontal="center" vertical="center" wrapText="1"/>
      <protection hidden="1"/>
    </xf>
    <xf numFmtId="0" fontId="0" fillId="0" borderId="0" xfId="0" applyAlignment="1">
      <alignment vertical="center"/>
    </xf>
    <xf numFmtId="0" fontId="35" fillId="15" borderId="13" xfId="0" applyFont="1" applyFill="1" applyBorder="1" applyAlignment="1">
      <alignment horizontal="center" vertical="center" wrapText="1"/>
    </xf>
    <xf numFmtId="0" fontId="36" fillId="16" borderId="14" xfId="0" applyFont="1" applyFill="1" applyBorder="1" applyAlignment="1">
      <alignment horizontal="left" vertical="center"/>
    </xf>
    <xf numFmtId="0" fontId="28" fillId="16" borderId="14" xfId="0" applyFont="1" applyFill="1" applyBorder="1" applyAlignment="1">
      <alignment horizontal="center" vertical="center"/>
    </xf>
    <xf numFmtId="0" fontId="35" fillId="15" borderId="19" xfId="0" applyFont="1" applyFill="1" applyBorder="1" applyAlignment="1">
      <alignment horizontal="center" vertical="center" wrapText="1"/>
    </xf>
    <xf numFmtId="0" fontId="14" fillId="16" borderId="22" xfId="0" applyFont="1" applyFill="1" applyBorder="1" applyAlignment="1">
      <alignment horizontal="left" vertical="center"/>
    </xf>
    <xf numFmtId="0" fontId="14" fillId="16" borderId="23" xfId="0" applyFont="1" applyFill="1" applyBorder="1" applyAlignment="1">
      <alignment horizontal="left" vertical="center"/>
    </xf>
    <xf numFmtId="0" fontId="14" fillId="16" borderId="24" xfId="0" applyFont="1" applyFill="1" applyBorder="1" applyAlignment="1">
      <alignment horizontal="left" vertical="center"/>
    </xf>
    <xf numFmtId="0" fontId="35" fillId="17" borderId="13" xfId="0" applyFont="1" applyFill="1" applyBorder="1" applyAlignment="1">
      <alignment horizontal="center" vertical="center" wrapText="1"/>
    </xf>
    <xf numFmtId="0" fontId="35" fillId="18" borderId="30" xfId="0" applyFont="1" applyFill="1" applyBorder="1" applyAlignment="1">
      <alignment horizontal="center" vertical="center" wrapText="1"/>
    </xf>
    <xf numFmtId="0" fontId="36" fillId="19" borderId="34" xfId="0" applyFont="1" applyFill="1" applyBorder="1" applyAlignment="1">
      <alignment horizontal="left" vertical="center"/>
    </xf>
    <xf numFmtId="0" fontId="35" fillId="18" borderId="38" xfId="0" applyFont="1" applyFill="1" applyBorder="1" applyAlignment="1">
      <alignment horizontal="center" vertical="center" wrapText="1"/>
    </xf>
    <xf numFmtId="0" fontId="14" fillId="19" borderId="41" xfId="0" applyFont="1" applyFill="1" applyBorder="1" applyAlignment="1">
      <alignment horizontal="left" vertical="center"/>
    </xf>
    <xf numFmtId="0" fontId="14" fillId="19" borderId="42" xfId="0" applyFont="1" applyFill="1" applyBorder="1" applyAlignment="1">
      <alignment horizontal="left" vertical="center"/>
    </xf>
    <xf numFmtId="0" fontId="14" fillId="19" borderId="43" xfId="0" applyFont="1" applyFill="1" applyBorder="1" applyAlignment="1">
      <alignment horizontal="left" vertical="center"/>
    </xf>
    <xf numFmtId="0" fontId="38" fillId="0" borderId="0" xfId="12" applyAlignment="1" applyProtection="1">
      <alignment vertical="center"/>
      <protection hidden="1"/>
    </xf>
    <xf numFmtId="0" fontId="38" fillId="0" borderId="0" xfId="12" applyFill="1" applyAlignment="1" applyProtection="1">
      <alignment vertical="center" wrapText="1"/>
      <protection hidden="1"/>
    </xf>
    <xf numFmtId="1" fontId="2" fillId="3" borderId="0" xfId="2" applyNumberFormat="1" applyFont="1" applyFill="1" applyAlignment="1" applyProtection="1">
      <alignment horizontal="center" vertical="center" wrapText="1"/>
      <protection hidden="1"/>
    </xf>
    <xf numFmtId="0" fontId="2" fillId="3" borderId="0" xfId="2" applyFont="1" applyFill="1" applyAlignment="1" applyProtection="1">
      <alignment horizontal="center" vertical="center" wrapText="1"/>
      <protection hidden="1"/>
    </xf>
    <xf numFmtId="0" fontId="7" fillId="3" borderId="0" xfId="2" applyFont="1" applyFill="1" applyAlignment="1" applyProtection="1">
      <alignment horizontal="center" vertical="center" wrapText="1"/>
      <protection hidden="1"/>
    </xf>
    <xf numFmtId="0" fontId="13" fillId="0" borderId="0" xfId="2" applyFont="1" applyAlignment="1" applyProtection="1">
      <alignment horizontal="left" vertical="center" wrapText="1"/>
      <protection hidden="1"/>
    </xf>
    <xf numFmtId="0" fontId="13" fillId="0" borderId="0" xfId="2" applyFont="1" applyAlignment="1" applyProtection="1">
      <alignment horizontal="center" vertical="center"/>
      <protection hidden="1"/>
    </xf>
    <xf numFmtId="0" fontId="0" fillId="0" borderId="0" xfId="0" quotePrefix="1"/>
    <xf numFmtId="0" fontId="24" fillId="3" borderId="0" xfId="0" applyFont="1" applyFill="1" applyAlignment="1" applyProtection="1">
      <alignment horizontal="left" vertical="center" wrapText="1"/>
      <protection hidden="1"/>
    </xf>
    <xf numFmtId="0" fontId="13" fillId="0" borderId="0" xfId="0" applyFont="1" applyAlignment="1" applyProtection="1">
      <alignment wrapText="1"/>
      <protection hidden="1"/>
    </xf>
    <xf numFmtId="0" fontId="22" fillId="0" borderId="0" xfId="2" applyFont="1" applyAlignment="1" applyProtection="1">
      <alignment horizontal="center" vertical="center" wrapText="1"/>
      <protection locked="0"/>
    </xf>
    <xf numFmtId="0" fontId="22" fillId="0" borderId="53" xfId="2" applyFont="1" applyBorder="1" applyAlignment="1" applyProtection="1">
      <alignment horizontal="center" vertical="center" wrapText="1"/>
      <protection hidden="1"/>
    </xf>
    <xf numFmtId="0" fontId="22" fillId="0" borderId="53" xfId="2" applyFont="1" applyBorder="1" applyAlignment="1" applyProtection="1">
      <alignment horizontal="center" vertical="center" wrapText="1"/>
      <protection locked="0"/>
    </xf>
    <xf numFmtId="0" fontId="22" fillId="0" borderId="55" xfId="2" applyFont="1" applyBorder="1" applyAlignment="1" applyProtection="1">
      <alignment horizontal="center" vertical="center" wrapText="1"/>
      <protection locked="0"/>
    </xf>
    <xf numFmtId="0" fontId="22" fillId="0" borderId="56" xfId="2" applyFont="1" applyBorder="1" applyAlignment="1" applyProtection="1">
      <alignment horizontal="center" vertical="center" wrapText="1"/>
      <protection locked="0"/>
    </xf>
    <xf numFmtId="9" fontId="22" fillId="0" borderId="54" xfId="1" applyFont="1" applyBorder="1" applyAlignment="1" applyProtection="1">
      <alignment horizontal="center" vertical="center" wrapText="1"/>
      <protection hidden="1"/>
    </xf>
    <xf numFmtId="0" fontId="22" fillId="0" borderId="54" xfId="2" applyFont="1" applyBorder="1" applyAlignment="1" applyProtection="1">
      <alignment horizontal="center" vertical="center" wrapText="1"/>
      <protection hidden="1"/>
    </xf>
    <xf numFmtId="0" fontId="13" fillId="0" borderId="0" xfId="0" applyFont="1"/>
    <xf numFmtId="0" fontId="35" fillId="21" borderId="58" xfId="0" applyFont="1" applyFill="1" applyBorder="1" applyAlignment="1">
      <alignment horizontal="center" vertical="center" wrapText="1"/>
    </xf>
    <xf numFmtId="0" fontId="36" fillId="22" borderId="62" xfId="0" applyFont="1" applyFill="1" applyBorder="1" applyAlignment="1">
      <alignment horizontal="left" vertical="center"/>
    </xf>
    <xf numFmtId="0" fontId="35" fillId="21" borderId="66" xfId="0" applyFont="1" applyFill="1" applyBorder="1" applyAlignment="1">
      <alignment horizontal="center" vertical="center" wrapText="1"/>
    </xf>
    <xf numFmtId="0" fontId="14" fillId="23" borderId="67" xfId="0" applyFont="1" applyFill="1" applyBorder="1" applyAlignment="1">
      <alignment horizontal="left" vertical="center"/>
    </xf>
    <xf numFmtId="0" fontId="14" fillId="23" borderId="68" xfId="0" applyFont="1" applyFill="1" applyBorder="1" applyAlignment="1">
      <alignment horizontal="left" vertical="center"/>
    </xf>
    <xf numFmtId="0" fontId="14" fillId="23" borderId="69" xfId="0" applyFont="1" applyFill="1" applyBorder="1" applyAlignment="1">
      <alignment horizontal="left" vertical="center"/>
    </xf>
    <xf numFmtId="0" fontId="42" fillId="22" borderId="62" xfId="0" applyFont="1" applyFill="1" applyBorder="1" applyAlignment="1">
      <alignment horizontal="center" vertical="center"/>
    </xf>
    <xf numFmtId="0" fontId="42" fillId="19" borderId="34" xfId="0" applyFont="1" applyFill="1" applyBorder="1" applyAlignment="1">
      <alignment horizontal="center" vertical="center"/>
    </xf>
    <xf numFmtId="0" fontId="43" fillId="0" borderId="0" xfId="2" applyFont="1" applyAlignment="1" applyProtection="1">
      <alignment horizontal="center" vertical="center" wrapText="1"/>
      <protection hidden="1"/>
    </xf>
    <xf numFmtId="164" fontId="0" fillId="0" borderId="0" xfId="0" applyNumberFormat="1" applyAlignment="1">
      <alignment horizontal="center" vertical="center"/>
    </xf>
    <xf numFmtId="164" fontId="0" fillId="0" borderId="0" xfId="1" applyNumberFormat="1" applyFont="1" applyAlignment="1">
      <alignment horizontal="center" vertical="center"/>
    </xf>
    <xf numFmtId="164" fontId="0" fillId="0" borderId="0" xfId="0" applyNumberFormat="1"/>
    <xf numFmtId="0" fontId="5" fillId="0" borderId="0" xfId="2" applyAlignment="1" applyProtection="1">
      <alignment horizontal="left" vertical="center" wrapText="1"/>
      <protection hidden="1"/>
    </xf>
    <xf numFmtId="0" fontId="41" fillId="0" borderId="0" xfId="2" applyFont="1" applyAlignment="1" applyProtection="1">
      <alignment vertical="center" wrapText="1"/>
      <protection hidden="1"/>
    </xf>
    <xf numFmtId="164" fontId="22" fillId="0" borderId="54" xfId="1" applyNumberFormat="1" applyFont="1" applyFill="1" applyBorder="1" applyAlignment="1" applyProtection="1">
      <alignment horizontal="center" vertical="center" wrapText="1"/>
      <protection hidden="1"/>
    </xf>
    <xf numFmtId="164" fontId="22" fillId="0" borderId="54" xfId="1" applyNumberFormat="1" applyFont="1" applyBorder="1" applyAlignment="1" applyProtection="1">
      <alignment horizontal="center" vertical="center" wrapText="1"/>
      <protection hidden="1"/>
    </xf>
    <xf numFmtId="164" fontId="22" fillId="0" borderId="57" xfId="1" applyNumberFormat="1" applyFont="1" applyBorder="1" applyAlignment="1" applyProtection="1">
      <alignment horizontal="center" vertical="center" wrapText="1"/>
      <protection hidden="1"/>
    </xf>
    <xf numFmtId="164" fontId="22" fillId="0" borderId="57" xfId="1" applyNumberFormat="1" applyFont="1" applyFill="1" applyBorder="1" applyAlignment="1" applyProtection="1">
      <alignment horizontal="center" vertical="center" wrapText="1"/>
      <protection hidden="1"/>
    </xf>
    <xf numFmtId="0" fontId="3" fillId="24" borderId="0" xfId="0" applyFont="1" applyFill="1" applyAlignment="1">
      <alignment horizontal="center" vertical="center" wrapText="1"/>
    </xf>
    <xf numFmtId="0" fontId="45" fillId="3" borderId="0" xfId="2" applyFont="1" applyFill="1" applyAlignment="1" applyProtection="1">
      <alignment horizontal="center" vertical="center" wrapText="1"/>
      <protection hidden="1"/>
    </xf>
    <xf numFmtId="0" fontId="3" fillId="2" borderId="11" xfId="0" applyFont="1" applyFill="1" applyBorder="1" applyAlignment="1" applyProtection="1">
      <alignment horizontal="center" vertical="center" wrapText="1"/>
      <protection hidden="1"/>
    </xf>
    <xf numFmtId="0" fontId="2" fillId="14" borderId="11" xfId="0" applyFont="1" applyFill="1" applyBorder="1" applyAlignment="1" applyProtection="1">
      <alignment horizontal="center" vertical="center" wrapText="1"/>
      <protection hidden="1"/>
    </xf>
    <xf numFmtId="0" fontId="0" fillId="0" borderId="0" xfId="0" applyAlignment="1" applyProtection="1">
      <alignment horizontal="center" vertical="center"/>
      <protection hidden="1"/>
    </xf>
    <xf numFmtId="0" fontId="0" fillId="0" borderId="11" xfId="0" applyBorder="1" applyAlignment="1" applyProtection="1">
      <alignment horizontal="center" vertical="center"/>
      <protection hidden="1"/>
    </xf>
    <xf numFmtId="0" fontId="0" fillId="0" borderId="11" xfId="0" applyBorder="1" applyAlignment="1" applyProtection="1">
      <alignment horizontal="center" vertical="center" wrapText="1"/>
      <protection hidden="1"/>
    </xf>
    <xf numFmtId="0" fontId="0" fillId="23" borderId="0" xfId="0" applyFill="1"/>
    <xf numFmtId="0" fontId="44" fillId="23" borderId="0" xfId="0" applyFont="1" applyFill="1"/>
    <xf numFmtId="0" fontId="47" fillId="0" borderId="0" xfId="0" applyFont="1" applyAlignment="1">
      <alignment horizontal="left" vertical="center" wrapText="1"/>
    </xf>
    <xf numFmtId="0" fontId="46" fillId="23" borderId="0" xfId="0" applyFont="1" applyFill="1"/>
    <xf numFmtId="0" fontId="25" fillId="0" borderId="0" xfId="2" applyFont="1" applyAlignment="1" applyProtection="1">
      <alignment horizontal="center" vertical="center"/>
      <protection hidden="1"/>
    </xf>
    <xf numFmtId="0" fontId="16" fillId="0" borderId="0" xfId="0" applyFont="1" applyAlignment="1" applyProtection="1">
      <alignment horizontal="center"/>
      <protection hidden="1"/>
    </xf>
    <xf numFmtId="0" fontId="16" fillId="0" borderId="0" xfId="0" applyFont="1" applyAlignment="1" applyProtection="1">
      <alignment horizontal="center" wrapText="1"/>
      <protection hidden="1"/>
    </xf>
    <xf numFmtId="0" fontId="0" fillId="10" borderId="0" xfId="0" applyFill="1" applyAlignment="1" applyProtection="1">
      <alignment horizontal="center" vertical="center"/>
      <protection hidden="1"/>
    </xf>
    <xf numFmtId="0" fontId="0" fillId="10" borderId="0" xfId="0" applyFill="1" applyAlignment="1" applyProtection="1">
      <alignment horizontal="center" vertical="center" wrapText="1"/>
      <protection hidden="1"/>
    </xf>
    <xf numFmtId="0" fontId="0" fillId="25" borderId="0" xfId="0" applyFill="1" applyAlignment="1" applyProtection="1">
      <alignment horizontal="center" vertical="center" wrapText="1"/>
      <protection hidden="1"/>
    </xf>
    <xf numFmtId="0" fontId="0" fillId="26" borderId="0" xfId="0" applyFill="1" applyAlignment="1" applyProtection="1">
      <alignment horizontal="center" vertical="center" wrapText="1"/>
      <protection hidden="1"/>
    </xf>
    <xf numFmtId="164" fontId="0" fillId="0" borderId="0" xfId="0" applyNumberFormat="1" applyAlignment="1" applyProtection="1">
      <alignment horizontal="center" vertical="center" wrapText="1"/>
      <protection locked="0"/>
    </xf>
    <xf numFmtId="164" fontId="50" fillId="27" borderId="0" xfId="0" applyNumberFormat="1" applyFont="1" applyFill="1" applyAlignment="1" applyProtection="1">
      <alignment horizontal="center" vertical="center" wrapText="1"/>
      <protection hidden="1"/>
    </xf>
    <xf numFmtId="9" fontId="0" fillId="27" borderId="0" xfId="0" applyNumberFormat="1" applyFill="1" applyAlignment="1" applyProtection="1">
      <alignment horizontal="center" vertical="center" wrapText="1"/>
      <protection hidden="1"/>
    </xf>
    <xf numFmtId="0" fontId="0" fillId="27" borderId="0" xfId="0" applyFill="1" applyAlignment="1" applyProtection="1">
      <alignment horizontal="center" vertical="center"/>
      <protection hidden="1"/>
    </xf>
    <xf numFmtId="0" fontId="0" fillId="27" borderId="0" xfId="0" applyFill="1" applyAlignment="1" applyProtection="1">
      <alignment horizontal="left" vertical="center" wrapText="1"/>
      <protection hidden="1"/>
    </xf>
    <xf numFmtId="0" fontId="53" fillId="0" borderId="0" xfId="2" applyFont="1" applyProtection="1">
      <alignment vertical="center"/>
      <protection hidden="1"/>
    </xf>
    <xf numFmtId="9" fontId="53" fillId="0" borderId="0" xfId="1" applyFont="1" applyFill="1" applyAlignment="1" applyProtection="1">
      <alignment vertical="center"/>
      <protection hidden="1"/>
    </xf>
    <xf numFmtId="0" fontId="52" fillId="0" borderId="0" xfId="0" applyFont="1" applyProtection="1">
      <protection hidden="1"/>
    </xf>
    <xf numFmtId="9" fontId="54" fillId="0" borderId="0" xfId="1" applyFont="1" applyFill="1" applyAlignment="1" applyProtection="1">
      <alignment wrapText="1"/>
      <protection hidden="1"/>
    </xf>
    <xf numFmtId="9" fontId="52" fillId="0" borderId="0" xfId="1" applyFont="1" applyFill="1" applyProtection="1">
      <protection hidden="1"/>
    </xf>
    <xf numFmtId="0" fontId="53" fillId="0" borderId="0" xfId="2" applyFont="1" applyAlignment="1" applyProtection="1">
      <alignment horizontal="center" vertical="center"/>
      <protection hidden="1"/>
    </xf>
    <xf numFmtId="9" fontId="53" fillId="0" borderId="0" xfId="1" applyFont="1" applyFill="1" applyAlignment="1" applyProtection="1">
      <alignment horizontal="center" vertical="center"/>
      <protection hidden="1"/>
    </xf>
    <xf numFmtId="0" fontId="53" fillId="0" borderId="9" xfId="1" applyNumberFormat="1" applyFont="1" applyFill="1" applyBorder="1" applyAlignment="1" applyProtection="1">
      <alignment horizontal="center" vertical="center" wrapText="1"/>
      <protection hidden="1"/>
    </xf>
    <xf numFmtId="0" fontId="55" fillId="0" borderId="10" xfId="1" applyNumberFormat="1" applyFont="1" applyFill="1" applyBorder="1" applyAlignment="1" applyProtection="1">
      <alignment horizontal="center" vertical="center" wrapText="1"/>
      <protection hidden="1"/>
    </xf>
    <xf numFmtId="0" fontId="4" fillId="0" borderId="81" xfId="2" applyFont="1" applyBorder="1" applyProtection="1">
      <alignment vertical="center"/>
      <protection hidden="1"/>
    </xf>
    <xf numFmtId="0" fontId="3" fillId="28" borderId="11" xfId="0" applyFont="1" applyFill="1" applyBorder="1" applyAlignment="1" applyProtection="1">
      <alignment horizontal="center" vertical="center" wrapText="1"/>
      <protection hidden="1"/>
    </xf>
    <xf numFmtId="9" fontId="28" fillId="16" borderId="14" xfId="0" applyNumberFormat="1" applyFont="1" applyFill="1" applyBorder="1" applyAlignment="1">
      <alignment horizontal="center" vertical="center"/>
    </xf>
    <xf numFmtId="0" fontId="3" fillId="25" borderId="11" xfId="0" applyFont="1" applyFill="1" applyBorder="1" applyAlignment="1" applyProtection="1">
      <alignment horizontal="center" vertical="center" wrapText="1"/>
      <protection hidden="1"/>
    </xf>
    <xf numFmtId="2" fontId="22" fillId="0" borderId="0" xfId="2" applyNumberFormat="1" applyFont="1" applyAlignment="1" applyProtection="1">
      <alignment horizontal="center" vertical="center"/>
      <protection hidden="1"/>
    </xf>
    <xf numFmtId="0" fontId="56" fillId="0" borderId="0" xfId="2" applyFont="1" applyProtection="1">
      <alignment vertical="center"/>
      <protection hidden="1"/>
    </xf>
    <xf numFmtId="0" fontId="27" fillId="0" borderId="0" xfId="0" applyFont="1" applyProtection="1">
      <protection hidden="1"/>
    </xf>
    <xf numFmtId="0" fontId="56" fillId="0" borderId="0" xfId="2" applyFont="1" applyAlignment="1" applyProtection="1">
      <alignment horizontal="center" vertical="center"/>
      <protection hidden="1"/>
    </xf>
    <xf numFmtId="0" fontId="24" fillId="3" borderId="1" xfId="0" applyFont="1" applyFill="1" applyBorder="1" applyAlignment="1" applyProtection="1">
      <alignment horizontal="center" vertical="center" wrapText="1"/>
      <protection hidden="1"/>
    </xf>
    <xf numFmtId="0" fontId="24" fillId="3" borderId="0" xfId="0" applyFont="1" applyFill="1" applyAlignment="1" applyProtection="1">
      <alignment horizontal="center" vertical="center" wrapText="1"/>
      <protection hidden="1"/>
    </xf>
    <xf numFmtId="0" fontId="46" fillId="23" borderId="0" xfId="0" applyFont="1" applyFill="1" applyAlignment="1">
      <alignment horizontal="left" vertical="center" wrapText="1"/>
    </xf>
    <xf numFmtId="0" fontId="26" fillId="10" borderId="1" xfId="0" applyFont="1" applyFill="1" applyBorder="1" applyAlignment="1" applyProtection="1">
      <alignment horizontal="left" vertical="center" wrapText="1"/>
      <protection hidden="1"/>
    </xf>
    <xf numFmtId="0" fontId="26" fillId="10" borderId="0" xfId="0" applyFont="1" applyFill="1" applyAlignment="1" applyProtection="1">
      <alignment horizontal="left" vertical="center" wrapText="1"/>
      <protection hidden="1"/>
    </xf>
    <xf numFmtId="0" fontId="24" fillId="3" borderId="1" xfId="0" applyFont="1" applyFill="1" applyBorder="1" applyAlignment="1" applyProtection="1">
      <alignment horizontal="left" vertical="center" wrapText="1"/>
      <protection hidden="1"/>
    </xf>
    <xf numFmtId="0" fontId="24" fillId="3" borderId="0" xfId="0" applyFont="1" applyFill="1" applyAlignment="1" applyProtection="1">
      <alignment horizontal="left" vertical="center" wrapText="1"/>
      <protection hidden="1"/>
    </xf>
    <xf numFmtId="1" fontId="24" fillId="3" borderId="0" xfId="0" applyNumberFormat="1" applyFont="1" applyFill="1" applyAlignment="1" applyProtection="1">
      <alignment horizontal="left" vertical="center" wrapText="1"/>
      <protection hidden="1"/>
    </xf>
    <xf numFmtId="0" fontId="40" fillId="20" borderId="82" xfId="2" applyFont="1" applyFill="1" applyBorder="1" applyAlignment="1" applyProtection="1">
      <alignment horizontal="center" vertical="center"/>
      <protection hidden="1"/>
    </xf>
    <xf numFmtId="0" fontId="40" fillId="20" borderId="2" xfId="2" applyFont="1" applyFill="1" applyBorder="1" applyAlignment="1" applyProtection="1">
      <alignment horizontal="center" vertical="center"/>
      <protection hidden="1"/>
    </xf>
    <xf numFmtId="0" fontId="47" fillId="0" borderId="0" xfId="0" applyFont="1" applyAlignment="1">
      <alignment horizontal="left" vertical="center" wrapText="1"/>
    </xf>
    <xf numFmtId="0" fontId="48" fillId="0" borderId="0" xfId="0" applyFont="1" applyAlignment="1">
      <alignment horizontal="center"/>
    </xf>
    <xf numFmtId="0" fontId="49" fillId="0" borderId="0" xfId="0" applyFont="1" applyAlignment="1">
      <alignment horizontal="left" vertical="center" wrapText="1"/>
    </xf>
    <xf numFmtId="0" fontId="30" fillId="11" borderId="11" xfId="0" applyFont="1" applyFill="1" applyBorder="1" applyAlignment="1">
      <alignment horizontal="center" vertical="center" wrapText="1"/>
    </xf>
    <xf numFmtId="0" fontId="3" fillId="0" borderId="0" xfId="0" applyFont="1" applyAlignment="1" applyProtection="1">
      <alignment horizontal="center" vertical="center" textRotation="90"/>
      <protection hidden="1"/>
    </xf>
    <xf numFmtId="0" fontId="3" fillId="0" borderId="0" xfId="0" applyFont="1" applyAlignment="1" applyProtection="1">
      <alignment horizontal="center" vertical="center"/>
      <protection hidden="1"/>
    </xf>
    <xf numFmtId="0" fontId="3" fillId="0" borderId="0" xfId="0" applyFont="1" applyAlignment="1" applyProtection="1">
      <alignment horizontal="center"/>
      <protection hidden="1"/>
    </xf>
    <xf numFmtId="0" fontId="3" fillId="0" borderId="12" xfId="0" applyFont="1" applyBorder="1" applyAlignment="1" applyProtection="1">
      <alignment horizontal="center"/>
      <protection hidden="1"/>
    </xf>
    <xf numFmtId="0" fontId="4" fillId="3" borderId="50" xfId="2" applyFont="1" applyFill="1" applyBorder="1" applyAlignment="1" applyProtection="1">
      <alignment horizontal="center" vertical="center" wrapText="1"/>
      <protection hidden="1"/>
    </xf>
    <xf numFmtId="0" fontId="4" fillId="3" borderId="51" xfId="2" applyFont="1" applyFill="1" applyBorder="1" applyAlignment="1" applyProtection="1">
      <alignment horizontal="center" vertical="center" wrapText="1"/>
      <protection hidden="1"/>
    </xf>
    <xf numFmtId="0" fontId="4" fillId="3" borderId="52" xfId="2" applyFont="1" applyFill="1" applyBorder="1" applyAlignment="1" applyProtection="1">
      <alignment horizontal="center" vertical="center" wrapText="1"/>
      <protection hidden="1"/>
    </xf>
    <xf numFmtId="0" fontId="15" fillId="9" borderId="50" xfId="2" applyFont="1" applyFill="1" applyBorder="1" applyAlignment="1" applyProtection="1">
      <alignment horizontal="center" vertical="center" wrapText="1"/>
      <protection hidden="1"/>
    </xf>
    <xf numFmtId="0" fontId="15" fillId="9" borderId="51" xfId="2" applyFont="1" applyFill="1" applyBorder="1" applyAlignment="1" applyProtection="1">
      <alignment horizontal="center" vertical="center" wrapText="1"/>
      <protection hidden="1"/>
    </xf>
    <xf numFmtId="0" fontId="15" fillId="9" borderId="52" xfId="2" applyFont="1" applyFill="1" applyBorder="1" applyAlignment="1" applyProtection="1">
      <alignment horizontal="center" vertical="center" wrapText="1"/>
      <protection hidden="1"/>
    </xf>
    <xf numFmtId="0" fontId="23" fillId="8" borderId="0" xfId="0" applyFont="1" applyFill="1" applyAlignment="1" applyProtection="1">
      <alignment horizontal="center" wrapText="1"/>
      <protection hidden="1"/>
    </xf>
    <xf numFmtId="0" fontId="14" fillId="16" borderId="15" xfId="0" applyFont="1" applyFill="1" applyBorder="1" applyAlignment="1">
      <alignment horizontal="left" vertical="center"/>
    </xf>
    <xf numFmtId="0" fontId="14" fillId="16" borderId="16" xfId="0" applyFont="1" applyFill="1" applyBorder="1" applyAlignment="1">
      <alignment horizontal="left" vertical="center"/>
    </xf>
    <xf numFmtId="0" fontId="14" fillId="16" borderId="17" xfId="0" applyFont="1" applyFill="1" applyBorder="1" applyAlignment="1">
      <alignment horizontal="left" vertical="center"/>
    </xf>
    <xf numFmtId="0" fontId="34" fillId="15" borderId="15" xfId="0" applyFont="1" applyFill="1" applyBorder="1" applyAlignment="1">
      <alignment horizontal="center" vertical="center"/>
    </xf>
    <xf numFmtId="0" fontId="34" fillId="15" borderId="16" xfId="0" applyFont="1" applyFill="1" applyBorder="1" applyAlignment="1">
      <alignment horizontal="center" vertical="center"/>
    </xf>
    <xf numFmtId="0" fontId="34" fillId="15" borderId="17" xfId="0" applyFont="1" applyFill="1" applyBorder="1" applyAlignment="1">
      <alignment horizontal="center" vertical="center"/>
    </xf>
    <xf numFmtId="0" fontId="37" fillId="16" borderId="15" xfId="0" applyFont="1" applyFill="1" applyBorder="1" applyAlignment="1">
      <alignment horizontal="left" vertical="center" wrapText="1"/>
    </xf>
    <xf numFmtId="0" fontId="37" fillId="16" borderId="16" xfId="0" applyFont="1" applyFill="1" applyBorder="1" applyAlignment="1">
      <alignment horizontal="left" vertical="center" wrapText="1"/>
    </xf>
    <xf numFmtId="0" fontId="37" fillId="16" borderId="17" xfId="0" applyFont="1" applyFill="1" applyBorder="1" applyAlignment="1">
      <alignment horizontal="left" vertical="center" wrapText="1"/>
    </xf>
    <xf numFmtId="0" fontId="14" fillId="16" borderId="18" xfId="0" applyFont="1" applyFill="1" applyBorder="1" applyAlignment="1">
      <alignment horizontal="left" vertical="center"/>
    </xf>
    <xf numFmtId="0" fontId="14" fillId="16" borderId="27" xfId="0" applyFont="1" applyFill="1" applyBorder="1" applyAlignment="1">
      <alignment horizontal="left" vertical="center"/>
    </xf>
    <xf numFmtId="0" fontId="35" fillId="15" borderId="20" xfId="0" applyFont="1" applyFill="1" applyBorder="1" applyAlignment="1">
      <alignment horizontal="center" vertical="center" wrapText="1"/>
    </xf>
    <xf numFmtId="0" fontId="35" fillId="15" borderId="21" xfId="0" applyFont="1" applyFill="1" applyBorder="1" applyAlignment="1">
      <alignment horizontal="center" vertical="center" wrapText="1"/>
    </xf>
    <xf numFmtId="0" fontId="14" fillId="16" borderId="25" xfId="0" applyFont="1" applyFill="1" applyBorder="1" applyAlignment="1">
      <alignment horizontal="left" vertical="center"/>
    </xf>
    <xf numFmtId="0" fontId="14" fillId="16" borderId="26" xfId="0" applyFont="1" applyFill="1" applyBorder="1" applyAlignment="1">
      <alignment horizontal="left" vertical="center"/>
    </xf>
    <xf numFmtId="0" fontId="14" fillId="16" borderId="28" xfId="0" applyFont="1" applyFill="1" applyBorder="1" applyAlignment="1">
      <alignment horizontal="left" vertical="center"/>
    </xf>
    <xf numFmtId="0" fontId="14" fillId="16" borderId="29" xfId="0" applyFont="1" applyFill="1" applyBorder="1" applyAlignment="1">
      <alignment horizontal="left" vertical="center"/>
    </xf>
    <xf numFmtId="0" fontId="14" fillId="22" borderId="63" xfId="0" applyFont="1" applyFill="1" applyBorder="1" applyAlignment="1">
      <alignment horizontal="left" vertical="center"/>
    </xf>
    <xf numFmtId="0" fontId="14" fillId="22" borderId="64" xfId="0" applyFont="1" applyFill="1" applyBorder="1" applyAlignment="1">
      <alignment horizontal="left" vertical="center"/>
    </xf>
    <xf numFmtId="0" fontId="14" fillId="22" borderId="65" xfId="0" applyFont="1" applyFill="1" applyBorder="1" applyAlignment="1">
      <alignment horizontal="left" vertical="center"/>
    </xf>
    <xf numFmtId="0" fontId="37" fillId="22" borderId="78" xfId="0" applyFont="1" applyFill="1" applyBorder="1" applyAlignment="1">
      <alignment horizontal="left" vertical="center" wrapText="1"/>
    </xf>
    <xf numFmtId="0" fontId="37" fillId="22" borderId="79" xfId="0" applyFont="1" applyFill="1" applyBorder="1" applyAlignment="1">
      <alignment horizontal="left" vertical="center" wrapText="1"/>
    </xf>
    <xf numFmtId="0" fontId="37" fillId="22" borderId="80" xfId="0" applyFont="1" applyFill="1" applyBorder="1" applyAlignment="1">
      <alignment horizontal="left" vertical="center" wrapText="1"/>
    </xf>
    <xf numFmtId="0" fontId="14" fillId="22" borderId="78" xfId="0" applyFont="1" applyFill="1" applyBorder="1" applyAlignment="1">
      <alignment horizontal="left" vertical="center"/>
    </xf>
    <xf numFmtId="0" fontId="14" fillId="22" borderId="79" xfId="0" applyFont="1" applyFill="1" applyBorder="1" applyAlignment="1">
      <alignment horizontal="left" vertical="center"/>
    </xf>
    <xf numFmtId="0" fontId="14" fillId="22" borderId="80" xfId="0" applyFont="1" applyFill="1" applyBorder="1" applyAlignment="1">
      <alignment horizontal="left" vertical="center"/>
    </xf>
    <xf numFmtId="0" fontId="34" fillId="21" borderId="59" xfId="0" applyFont="1" applyFill="1" applyBorder="1" applyAlignment="1">
      <alignment horizontal="center" vertical="center"/>
    </xf>
    <xf numFmtId="0" fontId="34" fillId="21" borderId="60" xfId="0" applyFont="1" applyFill="1" applyBorder="1" applyAlignment="1">
      <alignment horizontal="center" vertical="center"/>
    </xf>
    <xf numFmtId="0" fontId="34" fillId="21" borderId="61" xfId="0" applyFont="1" applyFill="1" applyBorder="1" applyAlignment="1">
      <alignment horizontal="center" vertical="center"/>
    </xf>
    <xf numFmtId="0" fontId="14" fillId="23" borderId="70" xfId="0" applyFont="1" applyFill="1" applyBorder="1" applyAlignment="1">
      <alignment horizontal="left" vertical="center"/>
    </xf>
    <xf numFmtId="0" fontId="14" fillId="23" borderId="71" xfId="0" applyFont="1" applyFill="1" applyBorder="1" applyAlignment="1">
      <alignment horizontal="left" vertical="center"/>
    </xf>
    <xf numFmtId="0" fontId="35" fillId="21" borderId="74" xfId="0" applyFont="1" applyFill="1" applyBorder="1" applyAlignment="1">
      <alignment horizontal="center" vertical="center" wrapText="1"/>
    </xf>
    <xf numFmtId="0" fontId="35" fillId="21" borderId="75" xfId="0" applyFont="1" applyFill="1" applyBorder="1" applyAlignment="1">
      <alignment horizontal="center" vertical="center" wrapText="1"/>
    </xf>
    <xf numFmtId="0" fontId="14" fillId="23" borderId="76" xfId="0" applyFont="1" applyFill="1" applyBorder="1" applyAlignment="1">
      <alignment horizontal="left" vertical="center"/>
    </xf>
    <xf numFmtId="0" fontId="14" fillId="23" borderId="77" xfId="0" applyFont="1" applyFill="1" applyBorder="1" applyAlignment="1">
      <alignment horizontal="left" vertical="center"/>
    </xf>
    <xf numFmtId="0" fontId="14" fillId="23" borderId="72" xfId="0" applyFont="1" applyFill="1" applyBorder="1" applyAlignment="1">
      <alignment horizontal="left" vertical="center"/>
    </xf>
    <xf numFmtId="0" fontId="14" fillId="23" borderId="73" xfId="0" applyFont="1" applyFill="1" applyBorder="1" applyAlignment="1">
      <alignment horizontal="left" vertical="center"/>
    </xf>
    <xf numFmtId="0" fontId="14" fillId="19" borderId="35" xfId="0" applyFont="1" applyFill="1" applyBorder="1" applyAlignment="1">
      <alignment horizontal="left" vertical="center" wrapText="1"/>
    </xf>
    <xf numFmtId="0" fontId="14" fillId="19" borderId="36" xfId="0" applyFont="1" applyFill="1" applyBorder="1" applyAlignment="1">
      <alignment horizontal="left" vertical="center" wrapText="1"/>
    </xf>
    <xf numFmtId="0" fontId="14" fillId="19" borderId="37" xfId="0" applyFont="1" applyFill="1" applyBorder="1" applyAlignment="1">
      <alignment horizontal="left" vertical="center" wrapText="1"/>
    </xf>
    <xf numFmtId="0" fontId="37" fillId="19" borderId="35" xfId="0" applyFont="1" applyFill="1" applyBorder="1" applyAlignment="1">
      <alignment horizontal="left" vertical="center" wrapText="1"/>
    </xf>
    <xf numFmtId="0" fontId="37" fillId="19" borderId="36" xfId="0" applyFont="1" applyFill="1" applyBorder="1" applyAlignment="1">
      <alignment horizontal="left" vertical="center" wrapText="1"/>
    </xf>
    <xf numFmtId="0" fontId="37" fillId="19" borderId="37" xfId="0" applyFont="1" applyFill="1" applyBorder="1" applyAlignment="1">
      <alignment horizontal="left" vertical="center" wrapText="1"/>
    </xf>
    <xf numFmtId="0" fontId="35" fillId="18" borderId="31" xfId="0" applyFont="1" applyFill="1" applyBorder="1" applyAlignment="1">
      <alignment horizontal="center" vertical="center" wrapText="1"/>
    </xf>
    <xf numFmtId="0" fontId="35" fillId="18" borderId="33" xfId="0" applyFont="1" applyFill="1" applyBorder="1" applyAlignment="1">
      <alignment horizontal="center" vertical="center" wrapText="1"/>
    </xf>
    <xf numFmtId="0" fontId="35" fillId="18" borderId="32" xfId="0" applyFont="1" applyFill="1" applyBorder="1" applyAlignment="1">
      <alignment horizontal="center" vertical="center" wrapText="1"/>
    </xf>
    <xf numFmtId="0" fontId="14" fillId="19" borderId="46" xfId="0" applyFont="1" applyFill="1" applyBorder="1" applyAlignment="1">
      <alignment horizontal="left" vertical="center"/>
    </xf>
    <xf numFmtId="0" fontId="14" fillId="19" borderId="47" xfId="0" applyFont="1" applyFill="1" applyBorder="1" applyAlignment="1">
      <alignment horizontal="left" vertical="center"/>
    </xf>
    <xf numFmtId="0" fontId="34" fillId="18" borderId="31" xfId="0" applyFont="1" applyFill="1" applyBorder="1" applyAlignment="1">
      <alignment horizontal="center" vertical="center" wrapText="1"/>
    </xf>
    <xf numFmtId="0" fontId="34" fillId="18" borderId="33" xfId="0" applyFont="1" applyFill="1" applyBorder="1" applyAlignment="1">
      <alignment horizontal="center" vertical="center" wrapText="1"/>
    </xf>
    <xf numFmtId="0" fontId="34" fillId="18" borderId="32" xfId="0" applyFont="1" applyFill="1" applyBorder="1" applyAlignment="1">
      <alignment horizontal="center" vertical="center" wrapText="1"/>
    </xf>
    <xf numFmtId="0" fontId="35" fillId="18" borderId="39" xfId="0" applyFont="1" applyFill="1" applyBorder="1" applyAlignment="1">
      <alignment horizontal="center" vertical="center" wrapText="1"/>
    </xf>
    <xf numFmtId="0" fontId="35" fillId="18" borderId="40" xfId="0" applyFont="1" applyFill="1" applyBorder="1" applyAlignment="1">
      <alignment horizontal="center" vertical="center" wrapText="1"/>
    </xf>
    <xf numFmtId="0" fontId="14" fillId="19" borderId="44" xfId="0" applyFont="1" applyFill="1" applyBorder="1" applyAlignment="1">
      <alignment horizontal="left" vertical="center"/>
    </xf>
    <xf numFmtId="0" fontId="14" fillId="19" borderId="45" xfId="0" applyFont="1" applyFill="1" applyBorder="1" applyAlignment="1">
      <alignment horizontal="left" vertical="center"/>
    </xf>
    <xf numFmtId="0" fontId="14" fillId="19" borderId="48" xfId="0" applyFont="1" applyFill="1" applyBorder="1" applyAlignment="1">
      <alignment horizontal="left" vertical="center"/>
    </xf>
    <xf numFmtId="0" fontId="14" fillId="19" borderId="49" xfId="0" applyFont="1" applyFill="1" applyBorder="1" applyAlignment="1">
      <alignment horizontal="left" vertical="center"/>
    </xf>
  </cellXfs>
  <cellStyles count="14">
    <cellStyle name="Accent 1 Header" xfId="8" xr:uid="{00000000-0005-0000-0000-000000000000}"/>
    <cellStyle name="Accent 2 Header" xfId="7" xr:uid="{00000000-0005-0000-0000-000001000000}"/>
    <cellStyle name="Accent 3 Header" xfId="6" xr:uid="{00000000-0005-0000-0000-000002000000}"/>
    <cellStyle name="Accent 4 Header" xfId="4" xr:uid="{00000000-0005-0000-0000-000003000000}"/>
    <cellStyle name="Encabezado 1 2" xfId="5" xr:uid="{00000000-0005-0000-0000-000004000000}"/>
    <cellStyle name="Hipervínculo" xfId="12" builtinId="8" customBuiltin="1"/>
    <cellStyle name="Hipervínculo visitado" xfId="13" builtinId="9" customBuiltin="1"/>
    <cellStyle name="Normal" xfId="0" builtinId="0"/>
    <cellStyle name="Normal 2" xfId="2" xr:uid="{00000000-0005-0000-0000-000008000000}"/>
    <cellStyle name="Period Grid" xfId="3" xr:uid="{00000000-0005-0000-0000-000009000000}"/>
    <cellStyle name="Porcentaje" xfId="1" builtinId="5"/>
    <cellStyle name="Título 2 2" xfId="9" xr:uid="{00000000-0005-0000-0000-00000B000000}"/>
    <cellStyle name="Título 3 2" xfId="10" xr:uid="{00000000-0005-0000-0000-00000C000000}"/>
    <cellStyle name="Título 4" xfId="11" xr:uid="{00000000-0005-0000-0000-00000D000000}"/>
  </cellStyles>
  <dxfs count="314">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ont>
        <b/>
        <i val="0"/>
        <color rgb="FF002060"/>
      </font>
    </dxf>
    <dxf>
      <font>
        <b/>
        <i/>
        <color rgb="FFC00000"/>
      </font>
    </dxf>
    <dxf>
      <font>
        <b/>
        <i val="0"/>
        <color auto="1"/>
      </font>
      <fill>
        <patternFill>
          <bgColor theme="0" tint="-4.9989318521683403E-2"/>
        </patternFill>
      </fill>
    </dxf>
    <dxf>
      <font>
        <b/>
        <i/>
        <color theme="0"/>
      </font>
      <fill>
        <patternFill>
          <bgColor theme="1" tint="0.499984740745262"/>
        </patternFill>
      </fill>
    </dxf>
    <dxf>
      <font>
        <b/>
        <i val="0"/>
        <color auto="1"/>
      </font>
      <fill>
        <patternFill>
          <bgColor theme="0" tint="-4.9989318521683403E-2"/>
        </patternFill>
      </fill>
    </dxf>
    <dxf>
      <font>
        <b/>
        <i/>
        <color theme="0"/>
      </font>
      <fill>
        <patternFill>
          <bgColor theme="1" tint="0.499984740745262"/>
        </patternFill>
      </fill>
    </dxf>
    <dxf>
      <fill>
        <patternFill>
          <bgColor theme="6" tint="0.39994506668294322"/>
        </patternFill>
      </fill>
    </dxf>
    <dxf>
      <fill>
        <patternFill>
          <bgColor rgb="FFFFFF00"/>
        </patternFill>
      </fill>
    </dxf>
    <dxf>
      <fill>
        <patternFill>
          <bgColor rgb="FFFBC18F"/>
        </patternFill>
      </fill>
    </dxf>
    <dxf>
      <font>
        <b/>
        <i val="0"/>
        <color theme="0"/>
      </font>
      <fill>
        <patternFill>
          <bgColor rgb="FFFF0000"/>
        </patternFill>
      </fill>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numFmt numFmtId="0" formatCode="General"/>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color theme="3" tint="9.9917600024414813E-2"/>
        <name val="Calibri"/>
        <scheme val="minor"/>
      </font>
      <numFmt numFmtId="164" formatCode="0.0"/>
      <fill>
        <patternFill patternType="none">
          <fgColor indexed="64"/>
          <bgColor indexed="65"/>
        </patternFill>
      </fill>
      <alignment horizontal="center" vertic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border>
      <protection locked="0" hidden="0"/>
    </dxf>
    <dxf>
      <font>
        <b/>
        <strike val="0"/>
        <outline val="0"/>
        <shadow val="0"/>
        <u val="none"/>
        <vertAlign val="baseline"/>
        <sz val="14"/>
        <name val="Calibri"/>
        <scheme val="minor"/>
      </font>
      <numFmt numFmtId="164" formatCode="0.0"/>
      <alignment horizontal="center" textRotation="0" wrapText="1" indent="0" justifyLastLine="0" shrinkToFit="0" readingOrder="0"/>
      <border diagonalUp="0" diagonalDown="0">
        <left/>
        <right style="medium">
          <color indexed="64"/>
        </right>
        <top style="thin">
          <color auto="1"/>
        </top>
        <bottom style="thin">
          <color auto="1"/>
        </bottom>
      </border>
      <protection locked="1" hidden="1"/>
    </dxf>
    <dxf>
      <font>
        <b/>
        <strike val="0"/>
        <outline val="0"/>
        <shadow val="0"/>
        <u val="none"/>
        <vertAlign val="baseline"/>
        <sz val="14"/>
        <name val="Calibri"/>
        <scheme val="minor"/>
      </font>
      <alignment horizontal="center" textRotation="0" wrapText="1" indent="0" justifyLastLine="0" shrinkToFit="0" readingOrder="0"/>
      <border diagonalUp="0" diagonalDown="0">
        <left/>
        <right/>
        <top style="thin">
          <color auto="1"/>
        </top>
        <bottom style="thin">
          <color auto="1"/>
        </bottom>
      </border>
      <protection locked="0" hidden="0"/>
    </dxf>
    <dxf>
      <font>
        <b/>
        <strike val="0"/>
        <outline val="0"/>
        <shadow val="0"/>
        <u val="none"/>
        <vertAlign val="baseline"/>
        <sz val="14"/>
        <name val="Calibri"/>
        <scheme val="minor"/>
      </font>
      <alignment horizontal="center" textRotation="0" wrapText="1" indent="0" justifyLastLine="0" shrinkToFit="0" readingOrder="0"/>
      <border diagonalUp="0" diagonalDown="0">
        <left style="medium">
          <color indexed="64"/>
        </left>
        <right/>
        <top style="thin">
          <color auto="1"/>
        </top>
        <bottom style="thin">
          <color auto="1"/>
        </bottom>
        <vertical/>
        <horizontal style="thin">
          <color auto="1"/>
        </horizontal>
      </border>
      <protection locked="0" hidden="0"/>
    </dxf>
    <dxf>
      <font>
        <b/>
        <strike val="0"/>
        <outline val="0"/>
        <shadow val="0"/>
        <u val="none"/>
        <vertAlign val="baseline"/>
        <sz val="14"/>
        <name val="Calibri"/>
        <scheme val="minor"/>
      </font>
      <fill>
        <patternFill patternType="none">
          <fgColor indexed="64"/>
          <bgColor indexed="65"/>
        </patternFill>
      </fill>
      <protection locked="0" hidden="0"/>
    </dxf>
    <dxf>
      <font>
        <b val="0"/>
        <i val="0"/>
        <strike val="0"/>
        <condense val="0"/>
        <extend val="0"/>
        <outline val="0"/>
        <shadow val="0"/>
        <u val="none"/>
        <vertAlign val="baseline"/>
        <sz val="14"/>
        <color theme="3" tint="9.9917600024414813E-2"/>
        <name val="Calibri"/>
        <scheme val="minor"/>
      </font>
      <numFmt numFmtId="0" formatCode="General"/>
      <fill>
        <patternFill patternType="none">
          <fgColor indexed="64"/>
          <bgColor indexed="65"/>
        </patternFill>
      </fill>
      <alignment horizontal="general" vertical="center" textRotation="0" wrapText="1" indent="0" justifyLastLine="0" shrinkToFit="0" readingOrder="0"/>
      <protection locked="1" hidden="1"/>
    </dxf>
    <dxf>
      <font>
        <b val="0"/>
        <i val="0"/>
        <strike val="0"/>
        <condense val="0"/>
        <extend val="0"/>
        <outline val="0"/>
        <shadow val="0"/>
        <u val="none"/>
        <vertAlign val="baseline"/>
        <sz val="12"/>
        <color theme="3" tint="9.9917600024414813E-2"/>
        <name val="Calibri"/>
        <scheme val="minor"/>
      </font>
      <numFmt numFmtId="0" formatCode="General"/>
      <fill>
        <patternFill patternType="none">
          <fgColor indexed="64"/>
          <bgColor indexed="65"/>
        </patternFill>
      </fill>
      <alignment horizontal="left" vertical="center" textRotation="0" wrapText="1" indent="0" justifyLastLine="0" shrinkToFit="0" readingOrder="0"/>
      <protection locked="1" hidden="1"/>
    </dxf>
    <dxf>
      <font>
        <b/>
        <strike val="0"/>
        <outline val="0"/>
        <shadow val="0"/>
        <u val="none"/>
        <vertAlign val="baseline"/>
        <sz val="14"/>
        <name val="Calibri"/>
        <scheme val="minor"/>
      </font>
      <protection locked="0" hidden="0"/>
    </dxf>
    <dxf>
      <font>
        <b/>
        <strike val="0"/>
        <outline val="0"/>
        <shadow val="0"/>
        <u val="none"/>
        <vertAlign val="baseline"/>
        <sz val="14"/>
        <name val="Calibri"/>
        <scheme val="minor"/>
      </font>
      <protection locked="0" hidden="0"/>
    </dxf>
    <dxf>
      <font>
        <b/>
        <strike val="0"/>
        <outline val="0"/>
        <shadow val="0"/>
        <u val="none"/>
        <vertAlign val="baseline"/>
        <sz val="14"/>
        <name val="Calibri"/>
        <scheme val="minor"/>
      </font>
      <numFmt numFmtId="2" formatCode="0.00"/>
      <protection locked="1" hidden="1"/>
    </dxf>
    <dxf>
      <font>
        <b/>
        <strike val="0"/>
        <outline val="0"/>
        <shadow val="0"/>
        <u val="none"/>
        <vertAlign val="baseline"/>
        <sz val="14"/>
        <name val="Calibri"/>
        <scheme val="minor"/>
      </font>
      <protection locked="1" hidden="1"/>
    </dxf>
    <dxf>
      <font>
        <b/>
        <strike val="0"/>
        <outline val="0"/>
        <shadow val="0"/>
        <u val="none"/>
        <vertAlign val="baseline"/>
        <sz val="14"/>
        <name val="Calibri"/>
        <scheme val="minor"/>
      </font>
      <numFmt numFmtId="0" formatCode="General"/>
      <alignment textRotation="0" wrapText="1" indent="0" justifyLastLine="0" shrinkToFit="0" readingOrder="0"/>
      <protection locked="1" hidden="1"/>
    </dxf>
    <dxf>
      <font>
        <b val="0"/>
        <i val="0"/>
        <strike val="0"/>
        <condense val="0"/>
        <extend val="0"/>
        <outline val="0"/>
        <shadow val="0"/>
        <u val="none"/>
        <vertAlign val="baseline"/>
        <sz val="14"/>
        <color theme="1"/>
        <name val="Calibri"/>
        <scheme val="minor"/>
      </font>
      <numFmt numFmtId="0" formatCode="General"/>
      <alignment horizontal="center" vertical="center" textRotation="0" wrapText="0" indent="0" justifyLastLine="0" shrinkToFit="0" readingOrder="0"/>
      <protection locked="1" hidden="1"/>
    </dxf>
    <dxf>
      <font>
        <b/>
        <strike val="0"/>
        <outline val="0"/>
        <shadow val="0"/>
        <u val="none"/>
        <vertAlign val="baseline"/>
        <sz val="14"/>
        <color theme="1"/>
        <name val="Calibri"/>
        <scheme val="minor"/>
      </font>
      <alignment horizontal="center" textRotation="0" indent="0" justifyLastLine="0" shrinkToFit="0" readingOrder="0"/>
      <protection locked="1" hidden="1"/>
    </dxf>
    <dxf>
      <font>
        <b/>
        <strike val="0"/>
        <outline val="0"/>
        <shadow val="0"/>
        <u val="none"/>
        <vertAlign val="baseline"/>
        <sz val="14"/>
        <name val="Calibri"/>
        <scheme val="minor"/>
      </font>
      <protection locked="1" hidden="1"/>
    </dxf>
    <dxf>
      <font>
        <b/>
        <strike val="0"/>
        <outline val="0"/>
        <shadow val="0"/>
        <u val="none"/>
        <vertAlign val="baseline"/>
        <sz val="14"/>
        <name val="Calibri"/>
        <scheme val="minor"/>
      </font>
      <alignment horizontal="center" vertical="center" textRotation="0" indent="0" justifyLastLine="0" shrinkToFit="0" readingOrder="0"/>
      <protection locked="1" hidden="1"/>
    </dxf>
    <dxf>
      <numFmt numFmtId="0" formatCode="General"/>
      <alignment vertical="center" textRotation="0" wrapText="1" indent="0" justifyLastLine="0" shrinkToFit="0" readingOrder="0"/>
      <protection locked="1" hidden="1"/>
    </dxf>
    <dxf>
      <font>
        <b/>
        <strike val="0"/>
        <outline val="0"/>
        <shadow val="0"/>
        <u val="none"/>
        <vertAlign val="baseline"/>
        <sz val="16"/>
        <color theme="3" tint="9.9917600024414813E-2"/>
        <name val="Calibri"/>
        <scheme val="minor"/>
      </font>
      <numFmt numFmtId="0" formatCode="General"/>
      <alignment horizontal="center" vertical="center" textRotation="0" wrapText="0" indent="0" justifyLastLine="0" shrinkToFit="0" readingOrder="0"/>
      <protection locked="1" hidden="1"/>
    </dxf>
    <dxf>
      <font>
        <strike val="0"/>
        <outline val="0"/>
        <shadow val="0"/>
        <u val="none"/>
        <vertAlign val="baseline"/>
        <sz val="16"/>
        <color theme="3" tint="9.9917600024414813E-2"/>
        <name val="Calibri"/>
        <scheme val="minor"/>
      </font>
      <numFmt numFmtId="0" formatCode="General"/>
      <alignment horizontal="center" textRotation="0" indent="0" justifyLastLine="0" shrinkToFit="0" readingOrder="0"/>
      <protection locked="1" hidden="1"/>
    </dxf>
    <dxf>
      <numFmt numFmtId="1" formatCode="0"/>
      <alignment horizontal="center" vertical="center" textRotation="0" indent="0" justifyLastLine="0" shrinkToFit="0" readingOrder="0"/>
      <protection locked="1" hidden="1"/>
    </dxf>
    <dxf>
      <protection locked="0" hidden="0"/>
    </dxf>
    <dxf>
      <protection locked="0" hidden="0"/>
    </dxf>
    <dxf>
      <numFmt numFmtId="0" formatCode="General"/>
      <alignment horizontal="general" vertical="center" textRotation="0" wrapText="1" indent="0" justifyLastLine="0" shrinkToFit="0" readingOrder="0"/>
      <protection locked="1" hidden="1"/>
    </dxf>
    <dxf>
      <alignment horizontal="center" vertical="center" textRotation="0" wrapText="1" indent="0" justifyLastLine="0" shrinkToFit="0" readingOrder="0"/>
      <protection locked="1" hidden="1"/>
    </dxf>
    <dxf>
      <fill>
        <patternFill patternType="solid">
          <fgColor indexed="64"/>
          <bgColor rgb="FFFFFF00"/>
        </patternFill>
      </fill>
      <alignment horizontal="center" vertical="center" textRotation="0" wrapText="0" indent="0" justifyLastLine="0" shrinkToFit="0" readingOrder="0"/>
      <protection locked="1" hidden="1"/>
    </dxf>
    <dxf>
      <numFmt numFmtId="0" formatCode="General"/>
      <fill>
        <patternFill>
          <fgColor indexed="64"/>
          <bgColor rgb="FFFFFF00"/>
        </patternFill>
      </fill>
      <alignment horizontal="center" vertical="center" textRotation="0" wrapText="0" indent="0" justifyLastLine="0" shrinkToFit="0" readingOrder="0"/>
      <protection locked="1" hidden="1"/>
    </dxf>
    <dxf>
      <alignment horizontal="center" vertical="center" textRotation="0" indent="0" justifyLastLine="0" shrinkToFit="0" readingOrder="0"/>
      <protection locked="1" hidden="1"/>
    </dxf>
    <dxf>
      <border outline="0">
        <top style="thin">
          <color indexed="64"/>
        </top>
      </border>
    </dxf>
    <dxf>
      <protection locked="1" hidden="1"/>
    </dxf>
    <dxf>
      <font>
        <b/>
        <i val="0"/>
        <strike val="0"/>
        <condense val="0"/>
        <extend val="0"/>
        <outline val="0"/>
        <shadow val="0"/>
        <u val="none"/>
        <vertAlign val="baseline"/>
        <sz val="18"/>
        <color theme="0"/>
        <name val="Calibri"/>
        <scheme val="minor"/>
      </font>
      <fill>
        <patternFill patternType="solid">
          <fgColor indexed="64"/>
          <bgColor rgb="FF237A8E"/>
        </patternFill>
      </fill>
      <alignment horizontal="center" vertical="center" textRotation="0" wrapText="1" indent="0" justifyLastLine="0" shrinkToFit="0" readingOrder="0"/>
      <protection locked="1" hidden="1"/>
    </dxf>
    <dxf>
      <numFmt numFmtId="13" formatCode="0%"/>
      <fill>
        <patternFill patternType="solid">
          <fgColor indexed="64"/>
          <bgColor theme="9" tint="0.59999389629810485"/>
        </patternFill>
      </fill>
      <alignment horizontal="left" vertical="center" textRotation="0" wrapText="1" indent="0" justifyLastLine="0" shrinkToFit="0" readingOrder="0"/>
      <protection locked="1" hidden="1"/>
    </dxf>
    <dxf>
      <numFmt numFmtId="164" formatCode="0.0"/>
      <alignment horizontal="center" vertical="center" textRotation="0" wrapText="1" indent="0" justifyLastLine="0" shrinkToFit="0" readingOrder="0"/>
      <protection locked="0" hidden="0"/>
    </dxf>
    <dxf>
      <numFmt numFmtId="164" formatCode="0.0"/>
      <alignment horizontal="center" vertical="center" textRotation="0" wrapText="1" indent="0" justifyLastLine="0" shrinkToFit="0" readingOrder="0"/>
      <protection locked="0" hidden="0"/>
    </dxf>
    <dxf>
      <numFmt numFmtId="164" formatCode="0.0"/>
      <alignment horizontal="center" vertical="center" textRotation="0" wrapText="1" indent="0" justifyLastLine="0" shrinkToFit="0" readingOrder="0"/>
      <protection locked="0" hidden="0"/>
    </dxf>
    <dxf>
      <numFmt numFmtId="164" formatCode="0.0"/>
      <alignment horizontal="center" vertical="center" textRotation="0" wrapText="1" indent="0" justifyLastLine="0" shrinkToFit="0" readingOrder="0"/>
      <protection locked="0" hidden="0"/>
    </dxf>
    <dxf>
      <font>
        <strike val="0"/>
        <outline val="0"/>
        <shadow val="0"/>
        <u val="none"/>
        <vertAlign val="baseline"/>
        <sz val="8"/>
        <color theme="1"/>
        <name val="Calibri"/>
        <scheme val="minor"/>
      </font>
      <numFmt numFmtId="164" formatCode="0.0"/>
      <fill>
        <patternFill patternType="solid">
          <fgColor indexed="64"/>
          <bgColor theme="9" tint="0.59999389629810485"/>
        </patternFill>
      </fill>
      <alignment horizontal="center" vertical="center" textRotation="0" wrapText="1" indent="0" justifyLastLine="0" shrinkToFit="0" readingOrder="0"/>
      <protection locked="1" hidden="1"/>
    </dxf>
    <dxf>
      <numFmt numFmtId="164" formatCode="0.0"/>
      <alignment horizontal="center" vertical="center" textRotation="0" wrapText="1" indent="0" justifyLastLine="0" shrinkToFit="0" readingOrder="0"/>
      <protection locked="0" hidden="0"/>
    </dxf>
    <dxf>
      <numFmt numFmtId="0" formatCode="General"/>
      <fill>
        <patternFill patternType="solid">
          <fgColor indexed="64"/>
          <bgColor theme="9" tint="0.59999389629810485"/>
        </patternFill>
      </fill>
      <alignment horizontal="left" vertical="center" textRotation="0" wrapText="1" indent="0" justifyLastLine="0" shrinkToFit="0" readingOrder="0"/>
      <protection locked="1" hidden="1"/>
    </dxf>
    <dxf>
      <numFmt numFmtId="0" formatCode="General"/>
      <fill>
        <patternFill patternType="solid">
          <fgColor indexed="64"/>
          <bgColor theme="9" tint="0.59999389629810485"/>
        </patternFill>
      </fill>
      <alignment horizontal="center" vertical="center" textRotation="0" wrapText="0" indent="0" justifyLastLine="0" shrinkToFit="0" readingOrder="0"/>
      <protection locked="1" hidden="1"/>
    </dxf>
    <dxf>
      <fill>
        <patternFill patternType="solid">
          <fgColor indexed="64"/>
          <bgColor theme="9" tint="0.59999389629810485"/>
        </patternFill>
      </fill>
      <alignment horizontal="center" vertical="center" textRotation="0" wrapText="0" indent="0" justifyLastLine="0" shrinkToFit="0" readingOrder="0"/>
      <protection locked="1" hidden="1"/>
    </dxf>
    <dxf>
      <protection locked="1" hidden="1"/>
    </dxf>
    <dxf>
      <fill>
        <patternFill patternType="solid">
          <fgColor indexed="64"/>
          <bgColor rgb="FF2F306B"/>
        </patternFill>
      </fill>
      <alignment horizontal="center" vertical="center" textRotation="0" wrapText="0" indent="0" justifyLastLine="0" shrinkToFit="0" readingOrder="0"/>
      <protection locked="1" hidden="1"/>
    </dxf>
    <dxf>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sz val="10"/>
      </font>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0"/>
        <color theme="1"/>
        <name val="Calibri"/>
        <scheme val="minor"/>
      </font>
      <alignment horizontal="left" vertical="center" textRotation="0" wrapText="1" indent="0" justifyLastLine="0" shrinkToFit="0" readingOrder="0"/>
    </dxf>
    <dxf>
      <font>
        <strike val="0"/>
        <outline val="0"/>
        <shadow val="0"/>
        <u val="none"/>
        <vertAlign val="baseline"/>
        <sz val="10"/>
        <color theme="1"/>
        <name val="Calibri"/>
        <scheme val="minor"/>
      </font>
      <alignment horizontal="left" vertical="center" textRotation="0" wrapText="1" indent="0" justifyLastLine="0" shrinkToFit="0" readingOrder="0"/>
    </dxf>
    <dxf>
      <font>
        <strike val="0"/>
        <outline val="0"/>
        <shadow val="0"/>
        <u val="none"/>
        <vertAlign val="baseline"/>
        <sz val="10"/>
        <color theme="1"/>
        <name val="Calibri"/>
        <scheme val="minor"/>
      </font>
      <alignment horizontal="left" vertical="center" textRotation="0" wrapText="0"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ill>
        <patternFill>
          <bgColor rgb="FF1D8F9F"/>
        </patternFill>
      </fill>
    </dxf>
    <dxf>
      <border>
        <left style="hair">
          <color auto="1"/>
        </left>
        <right style="hair">
          <color auto="1"/>
        </right>
        <top style="hair">
          <color auto="1"/>
        </top>
        <bottom style="hair">
          <color auto="1"/>
        </bottom>
        <vertical style="hair">
          <color auto="1"/>
        </vertical>
        <horizontal style="hair">
          <color auto="1"/>
        </horizontal>
      </border>
    </dxf>
  </dxfs>
  <tableStyles count="1" defaultTableStyle="TableStyleMedium2" defaultPivotStyle="PivotStyleLight16">
    <tableStyle name="Estilo de tabla 1" pivot="0" count="2" xr9:uid="{00000000-0011-0000-FFFF-FFFF00000000}">
      <tableStyleElement type="wholeTable" dxfId="313"/>
      <tableStyleElement type="firstColumnStripe" dxfId="312"/>
    </tableStyle>
  </tableStyles>
  <colors>
    <mruColors>
      <color rgb="FF2FAF69"/>
      <color rgb="FFFF7C80"/>
      <color rgb="FF33BF72"/>
      <color rgb="FFDEF6EB"/>
      <color rgb="FFC78937"/>
      <color rgb="FFB9EDD5"/>
      <color rgb="FFA2E6C7"/>
      <color rgb="FF8FE1BC"/>
      <color rgb="FF195D38"/>
      <color rgb="FF95E3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'P11'!$H$2:$N$2</c:f>
          <c:strCache>
            <c:ptCount val="7"/>
            <c:pt idx="0">
              <c:v>Proporción de gestantes con consulta de control prenatal de primera vez antes de las 12 semanas de gestación</c:v>
            </c:pt>
          </c:strCache>
        </c:strRef>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s-CO"/>
        </a:p>
      </c:txPr>
    </c:title>
    <c:autoTitleDeleted val="0"/>
    <c:plotArea>
      <c:layout/>
      <c:barChart>
        <c:barDir val="col"/>
        <c:grouping val="clustered"/>
        <c:varyColors val="0"/>
        <c:ser>
          <c:idx val="0"/>
          <c:order val="0"/>
          <c:tx>
            <c:v>P.1.1</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GRAFOS!$D$2:$O$2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DD3-4E33-A321-F07875FB0A5A}"/>
            </c:ext>
          </c:extLst>
        </c:ser>
        <c:dLbls>
          <c:dLblPos val="inEnd"/>
          <c:showLegendKey val="0"/>
          <c:showVal val="1"/>
          <c:showCatName val="0"/>
          <c:showSerName val="0"/>
          <c:showPercent val="0"/>
          <c:showBubbleSize val="0"/>
        </c:dLbls>
        <c:gapWidth val="41"/>
        <c:axId val="231371656"/>
        <c:axId val="157891640"/>
      </c:barChart>
      <c:catAx>
        <c:axId val="231371656"/>
        <c:scaling>
          <c:orientation val="minMax"/>
        </c:scaling>
        <c:delete val="0"/>
        <c:axPos val="b"/>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CO"/>
          </a:p>
        </c:txPr>
        <c:crossAx val="157891640"/>
        <c:crosses val="autoZero"/>
        <c:auto val="1"/>
        <c:lblAlgn val="ctr"/>
        <c:lblOffset val="100"/>
        <c:noMultiLvlLbl val="0"/>
      </c:catAx>
      <c:valAx>
        <c:axId val="15789164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crossAx val="231371656"/>
        <c:crosses val="autoZero"/>
        <c:crossBetween val="between"/>
      </c:valAx>
      <c:spPr>
        <a:noFill/>
        <a:ln>
          <a:noFill/>
        </a:ln>
        <a:effectLst/>
      </c:spPr>
    </c:plotArea>
    <c:plotVisOnly val="0"/>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'P12'!$H$2:$N$2</c:f>
          <c:strCache>
            <c:ptCount val="7"/>
            <c:pt idx="0">
              <c:v>Proporción de gestantes con valoración por odontología</c:v>
            </c:pt>
          </c:strCache>
        </c:strRef>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'P12'!$D$2</c:f>
              <c:strCache>
                <c:ptCount val="1"/>
                <c:pt idx="0">
                  <c:v>P.1.2</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s-CO" sz="1000" b="1" i="0" u="none" strike="noStrike" kern="1200" baseline="0">
                    <a:solidFill>
                      <a:sysClr val="windowText" lastClr="000000"/>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GRAFOS!$D$3:$O$3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E13E-43D1-8E7B-AA5BA3E6BAF5}"/>
            </c:ext>
          </c:extLst>
        </c:ser>
        <c:dLbls>
          <c:dLblPos val="inEnd"/>
          <c:showLegendKey val="0"/>
          <c:showVal val="1"/>
          <c:showCatName val="0"/>
          <c:showSerName val="0"/>
          <c:showPercent val="0"/>
          <c:showBubbleSize val="0"/>
        </c:dLbls>
        <c:gapWidth val="41"/>
        <c:axId val="230901704"/>
        <c:axId val="269090480"/>
      </c:barChart>
      <c:catAx>
        <c:axId val="230901704"/>
        <c:scaling>
          <c:orientation val="minMax"/>
        </c:scaling>
        <c:delete val="0"/>
        <c:axPos val="b"/>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CO"/>
          </a:p>
        </c:txPr>
        <c:crossAx val="269090480"/>
        <c:crosses val="autoZero"/>
        <c:auto val="1"/>
        <c:lblAlgn val="ctr"/>
        <c:lblOffset val="100"/>
        <c:noMultiLvlLbl val="0"/>
      </c:catAx>
      <c:valAx>
        <c:axId val="26909048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O"/>
          </a:p>
        </c:txPr>
        <c:crossAx val="2309017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'P13'!$H$2:$N$2</c:f>
          <c:strCache>
            <c:ptCount val="7"/>
            <c:pt idx="0">
              <c:v>Proporción de partos por cesárea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v>P.1.3</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GRAFOS!$D$4:$O$4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0B23-4F22-B529-E2EF9E89DE40}"/>
            </c:ext>
          </c:extLst>
        </c:ser>
        <c:dLbls>
          <c:dLblPos val="outEnd"/>
          <c:showLegendKey val="0"/>
          <c:showVal val="1"/>
          <c:showCatName val="0"/>
          <c:showSerName val="0"/>
          <c:showPercent val="0"/>
          <c:showBubbleSize val="0"/>
        </c:dLbls>
        <c:gapWidth val="219"/>
        <c:overlap val="-27"/>
        <c:axId val="269958064"/>
        <c:axId val="229963664"/>
      </c:barChart>
      <c:catAx>
        <c:axId val="2699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29963664"/>
        <c:crosses val="autoZero"/>
        <c:auto val="1"/>
        <c:lblAlgn val="ctr"/>
        <c:lblOffset val="100"/>
        <c:noMultiLvlLbl val="0"/>
      </c:catAx>
      <c:valAx>
        <c:axId val="229963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6995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'P14'!$H$2:$N$2</c:f>
          <c:strCache>
            <c:ptCount val="7"/>
            <c:pt idx="0">
              <c:v>Tasa de mortalidad perinatal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'P14'!$D$2</c:f>
              <c:strCache>
                <c:ptCount val="1"/>
                <c:pt idx="0">
                  <c:v>P.1.4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GRAFOS!$D$5:$O$5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F97-4020-B4DD-8E1178616ACE}"/>
            </c:ext>
          </c:extLst>
        </c:ser>
        <c:dLbls>
          <c:dLblPos val="outEnd"/>
          <c:showLegendKey val="0"/>
          <c:showVal val="1"/>
          <c:showCatName val="0"/>
          <c:showSerName val="0"/>
          <c:showPercent val="0"/>
          <c:showBubbleSize val="0"/>
        </c:dLbls>
        <c:gapWidth val="219"/>
        <c:overlap val="-27"/>
        <c:axId val="271510560"/>
        <c:axId val="271011440"/>
      </c:barChart>
      <c:catAx>
        <c:axId val="27151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011440"/>
        <c:crosses val="autoZero"/>
        <c:auto val="1"/>
        <c:lblAlgn val="ctr"/>
        <c:lblOffset val="100"/>
        <c:noMultiLvlLbl val="0"/>
      </c:catAx>
      <c:valAx>
        <c:axId val="271011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510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'P15'!$H$2:$N$2</c:f>
          <c:strCache>
            <c:ptCount val="7"/>
            <c:pt idx="0">
              <c:v>Relación Morbilidad Materna Extrema(MME) / Muerte Materna temprana (MM)</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'P15'!$D$2</c:f>
              <c:strCache>
                <c:ptCount val="1"/>
                <c:pt idx="0">
                  <c:v>P.1.5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GRAFOS!$D$6:$O$6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5C0-4FD3-B20B-4D50A3288DD2}"/>
            </c:ext>
          </c:extLst>
        </c:ser>
        <c:dLbls>
          <c:dLblPos val="outEnd"/>
          <c:showLegendKey val="0"/>
          <c:showVal val="1"/>
          <c:showCatName val="0"/>
          <c:showSerName val="0"/>
          <c:showPercent val="0"/>
          <c:showBubbleSize val="0"/>
        </c:dLbls>
        <c:gapWidth val="219"/>
        <c:overlap val="-27"/>
        <c:axId val="272129616"/>
        <c:axId val="158860432"/>
      </c:barChart>
      <c:catAx>
        <c:axId val="27212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860432"/>
        <c:crosses val="autoZero"/>
        <c:auto val="1"/>
        <c:lblAlgn val="ctr"/>
        <c:lblOffset val="100"/>
        <c:noMultiLvlLbl val="0"/>
      </c:catAx>
      <c:valAx>
        <c:axId val="158860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129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'P16'!$H$2:$N$2</c:f>
          <c:strCache>
            <c:ptCount val="7"/>
            <c:pt idx="0">
              <c:v>Proporción de recién nacidos con tamizaje para Hipotiroidismo</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'P16'!$D$2</c:f>
              <c:strCache>
                <c:ptCount val="1"/>
                <c:pt idx="0">
                  <c:v>P.1.6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GRAFOS!$D$7:$O$7</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705-4BD1-A0DE-075F651CD029}"/>
            </c:ext>
          </c:extLst>
        </c:ser>
        <c:dLbls>
          <c:dLblPos val="outEnd"/>
          <c:showLegendKey val="0"/>
          <c:showVal val="1"/>
          <c:showCatName val="0"/>
          <c:showSerName val="0"/>
          <c:showPercent val="0"/>
          <c:showBubbleSize val="0"/>
        </c:dLbls>
        <c:gapWidth val="219"/>
        <c:overlap val="-27"/>
        <c:axId val="270571536"/>
        <c:axId val="270571928"/>
      </c:barChart>
      <c:catAx>
        <c:axId val="2705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1928"/>
        <c:crosses val="autoZero"/>
        <c:auto val="1"/>
        <c:lblAlgn val="ctr"/>
        <c:lblOffset val="100"/>
        <c:noMultiLvlLbl val="0"/>
      </c:catAx>
      <c:valAx>
        <c:axId val="270571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'P17'!$H$2:$N$2</c:f>
          <c:strCache>
            <c:ptCount val="7"/>
            <c:pt idx="0">
              <c:v>Proporción de reingreso hospitalario por Infección Respiratoria Aguda (IRA) en menores de 5 años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'P17'!$D$2</c:f>
              <c:strCache>
                <c:ptCount val="1"/>
                <c:pt idx="0">
                  <c:v>P.1.7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GRAFOS!$D$8:$O$8</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472-4A4B-A6B6-0E671FDA7BD6}"/>
            </c:ext>
          </c:extLst>
        </c:ser>
        <c:dLbls>
          <c:dLblPos val="outEnd"/>
          <c:showLegendKey val="0"/>
          <c:showVal val="1"/>
          <c:showCatName val="0"/>
          <c:showSerName val="0"/>
          <c:showPercent val="0"/>
          <c:showBubbleSize val="0"/>
        </c:dLbls>
        <c:gapWidth val="219"/>
        <c:overlap val="-27"/>
        <c:axId val="228756144"/>
        <c:axId val="228755752"/>
      </c:barChart>
      <c:catAx>
        <c:axId val="2287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28755752"/>
        <c:crosses val="autoZero"/>
        <c:auto val="1"/>
        <c:lblAlgn val="ctr"/>
        <c:lblOffset val="100"/>
        <c:noMultiLvlLbl val="0"/>
      </c:catAx>
      <c:valAx>
        <c:axId val="2287557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2875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'P18'!$H$2:$N$2</c:f>
          <c:strCache>
            <c:ptCount val="7"/>
            <c:pt idx="0">
              <c:v>Letalidad por Infección Respiratoria Aguda (IRA) en menores de 5 años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'P18'!$D$2</c:f>
              <c:strCache>
                <c:ptCount val="1"/>
                <c:pt idx="0">
                  <c:v>P.1.8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GRAFOS!$D$9:$O$9</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B14-441E-B27B-E9D4B14696CB}"/>
            </c:ext>
          </c:extLst>
        </c:ser>
        <c:dLbls>
          <c:dLblPos val="outEnd"/>
          <c:showLegendKey val="0"/>
          <c:showVal val="1"/>
          <c:showCatName val="0"/>
          <c:showSerName val="0"/>
          <c:showPercent val="0"/>
          <c:showBubbleSize val="0"/>
        </c:dLbls>
        <c:gapWidth val="219"/>
        <c:overlap val="-27"/>
        <c:axId val="228754968"/>
        <c:axId val="270572712"/>
      </c:barChart>
      <c:catAx>
        <c:axId val="22875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2712"/>
        <c:crosses val="autoZero"/>
        <c:auto val="1"/>
        <c:lblAlgn val="ctr"/>
        <c:lblOffset val="100"/>
        <c:noMultiLvlLbl val="0"/>
      </c:catAx>
      <c:valAx>
        <c:axId val="2705727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28754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'P19'!$H$2:$N$2</c:f>
          <c:strCache>
            <c:ptCount val="7"/>
            <c:pt idx="0">
              <c:v>Letalidad en menores de 5 años por Enfermedad Diarreica Aguda (EDA)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'P19'!$D$2</c:f>
              <c:strCache>
                <c:ptCount val="1"/>
                <c:pt idx="0">
                  <c:v>P.1.9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GRAFOS!$D$10:$O$10</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2BF1-4D13-A3F6-74C0EE9CE35B}"/>
            </c:ext>
          </c:extLst>
        </c:ser>
        <c:dLbls>
          <c:dLblPos val="outEnd"/>
          <c:showLegendKey val="0"/>
          <c:showVal val="1"/>
          <c:showCatName val="0"/>
          <c:showSerName val="0"/>
          <c:showPercent val="0"/>
          <c:showBubbleSize val="0"/>
        </c:dLbls>
        <c:gapWidth val="219"/>
        <c:overlap val="-27"/>
        <c:axId val="270571144"/>
        <c:axId val="270573496"/>
      </c:barChart>
      <c:catAx>
        <c:axId val="270571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3496"/>
        <c:crosses val="autoZero"/>
        <c:auto val="1"/>
        <c:lblAlgn val="ctr"/>
        <c:lblOffset val="100"/>
        <c:noMultiLvlLbl val="0"/>
      </c:catAx>
      <c:valAx>
        <c:axId val="270573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1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'P110'!$H$2:$N$2</c:f>
          <c:strCache>
            <c:ptCount val="7"/>
            <c:pt idx="0">
              <c:v>Proporción de gestantes con asesoría pre-test para prueba de Virus de la inmunodeficiencia Humana (VIH)</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'P110'!$D$2</c:f>
              <c:strCache>
                <c:ptCount val="1"/>
                <c:pt idx="0">
                  <c:v>P.1.10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GRAFOS!$D$11:$O$11</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230-4FD0-8314-F740DE2752AF}"/>
            </c:ext>
          </c:extLst>
        </c:ser>
        <c:dLbls>
          <c:dLblPos val="outEnd"/>
          <c:showLegendKey val="0"/>
          <c:showVal val="1"/>
          <c:showCatName val="0"/>
          <c:showSerName val="0"/>
          <c:showPercent val="0"/>
          <c:showBubbleSize val="0"/>
        </c:dLbls>
        <c:gapWidth val="219"/>
        <c:overlap val="-27"/>
        <c:axId val="270574280"/>
        <c:axId val="270574672"/>
      </c:barChart>
      <c:catAx>
        <c:axId val="270574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4672"/>
        <c:crosses val="autoZero"/>
        <c:auto val="1"/>
        <c:lblAlgn val="ctr"/>
        <c:lblOffset val="100"/>
        <c:noMultiLvlLbl val="0"/>
      </c:catAx>
      <c:valAx>
        <c:axId val="270574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574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'P111'!$H$2:$N$2</c:f>
          <c:strCache>
            <c:ptCount val="7"/>
            <c:pt idx="0">
              <c:v>Proporción de niños y niñas menores de 18 meses, hijos de madre viviendo con VIH, con diagnóstico de VIH</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'P111'!$D$2</c:f>
              <c:strCache>
                <c:ptCount val="1"/>
                <c:pt idx="0">
                  <c:v>P.1.11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GRAFOS!$D$12:$O$12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9D2-48C0-A43C-3D2D3F00488A}"/>
            </c:ext>
          </c:extLst>
        </c:ser>
        <c:dLbls>
          <c:dLblPos val="outEnd"/>
          <c:showLegendKey val="0"/>
          <c:showVal val="1"/>
          <c:showCatName val="0"/>
          <c:showSerName val="0"/>
          <c:showPercent val="0"/>
          <c:showBubbleSize val="0"/>
        </c:dLbls>
        <c:gapWidth val="219"/>
        <c:overlap val="-27"/>
        <c:axId val="270639704"/>
        <c:axId val="270640096"/>
      </c:barChart>
      <c:catAx>
        <c:axId val="270639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0096"/>
        <c:crosses val="autoZero"/>
        <c:auto val="1"/>
        <c:lblAlgn val="ctr"/>
        <c:lblOffset val="100"/>
        <c:noMultiLvlLbl val="0"/>
      </c:catAx>
      <c:valAx>
        <c:axId val="270640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39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'P112'!$H$2:$N$2</c:f>
          <c:strCache>
            <c:ptCount val="7"/>
            <c:pt idx="0">
              <c:v>Proporción de mujeres a las que se les realizó toma de serología en el momento del parto o aborto</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'P112'!$D$2</c:f>
              <c:strCache>
                <c:ptCount val="1"/>
                <c:pt idx="0">
                  <c:v>P.1.12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GRAFOS!$D$13:$O$13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07C4-44D9-9A10-C7D2AC1C4657}"/>
            </c:ext>
          </c:extLst>
        </c:ser>
        <c:dLbls>
          <c:dLblPos val="outEnd"/>
          <c:showLegendKey val="0"/>
          <c:showVal val="1"/>
          <c:showCatName val="0"/>
          <c:showSerName val="0"/>
          <c:showPercent val="0"/>
          <c:showBubbleSize val="0"/>
        </c:dLbls>
        <c:gapWidth val="219"/>
        <c:overlap val="-27"/>
        <c:axId val="270640880"/>
        <c:axId val="270641272"/>
      </c:barChart>
      <c:catAx>
        <c:axId val="27064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1272"/>
        <c:crosses val="autoZero"/>
        <c:auto val="1"/>
        <c:lblAlgn val="ctr"/>
        <c:lblOffset val="100"/>
        <c:noMultiLvlLbl val="0"/>
      </c:catAx>
      <c:valAx>
        <c:axId val="270641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0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'P113'!$H$2:$N$2</c:f>
          <c:strCache>
            <c:ptCount val="7"/>
            <c:pt idx="0">
              <c:v>Proporción de pacientes hospitalizados por Dengue Grave</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'P113'!$D$2</c:f>
              <c:strCache>
                <c:ptCount val="1"/>
                <c:pt idx="0">
                  <c:v>P.1.13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GRAFOS!$D$14:$O$14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705-46BD-8676-C20F43C1B61A}"/>
            </c:ext>
          </c:extLst>
        </c:ser>
        <c:dLbls>
          <c:dLblPos val="outEnd"/>
          <c:showLegendKey val="0"/>
          <c:showVal val="1"/>
          <c:showCatName val="0"/>
          <c:showSerName val="0"/>
          <c:showPercent val="0"/>
          <c:showBubbleSize val="0"/>
        </c:dLbls>
        <c:gapWidth val="219"/>
        <c:overlap val="-27"/>
        <c:axId val="270641664"/>
        <c:axId val="270642056"/>
      </c:barChart>
      <c:catAx>
        <c:axId val="2706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2056"/>
        <c:crosses val="autoZero"/>
        <c:auto val="1"/>
        <c:lblAlgn val="ctr"/>
        <c:lblOffset val="100"/>
        <c:noMultiLvlLbl val="0"/>
      </c:catAx>
      <c:valAx>
        <c:axId val="270642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'P114'!$H$2:$N$2</c:f>
          <c:strCache>
            <c:ptCount val="7"/>
            <c:pt idx="0">
              <c:v>Proporción de personas con Hipertensión Arterial a quienes se les realiza medición de LDL en un período determinado.</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'P114'!$D$2</c:f>
              <c:strCache>
                <c:ptCount val="1"/>
                <c:pt idx="0">
                  <c:v>P.1.14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GRAFOS!$D$15:$O$15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7B85-4B77-AEDA-AE6642CE4CFC}"/>
            </c:ext>
          </c:extLst>
        </c:ser>
        <c:dLbls>
          <c:dLblPos val="outEnd"/>
          <c:showLegendKey val="0"/>
          <c:showVal val="1"/>
          <c:showCatName val="0"/>
          <c:showSerName val="0"/>
          <c:showPercent val="0"/>
          <c:showBubbleSize val="0"/>
        </c:dLbls>
        <c:gapWidth val="219"/>
        <c:overlap val="-27"/>
        <c:axId val="270642840"/>
        <c:axId val="272472432"/>
      </c:barChart>
      <c:catAx>
        <c:axId val="270642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2432"/>
        <c:crosses val="autoZero"/>
        <c:auto val="1"/>
        <c:lblAlgn val="ctr"/>
        <c:lblOffset val="100"/>
        <c:noMultiLvlLbl val="0"/>
      </c:catAx>
      <c:valAx>
        <c:axId val="272472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0642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'P115'!$H$2:$N$2</c:f>
          <c:strCache>
            <c:ptCount val="7"/>
            <c:pt idx="0">
              <c:v>Proporción de personas con Diabetes a quienes se les realizó toma de hemoglobina glicosilada en el último semestre</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'P115'!$D$2</c:f>
              <c:strCache>
                <c:ptCount val="1"/>
                <c:pt idx="0">
                  <c:v>P.1.15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GRAFOS!$D$16:$O$16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8AEE-4141-863C-2F7DCDBE647E}"/>
            </c:ext>
          </c:extLst>
        </c:ser>
        <c:dLbls>
          <c:dLblPos val="outEnd"/>
          <c:showLegendKey val="0"/>
          <c:showVal val="1"/>
          <c:showCatName val="0"/>
          <c:showSerName val="0"/>
          <c:showPercent val="0"/>
          <c:showBubbleSize val="0"/>
        </c:dLbls>
        <c:gapWidth val="219"/>
        <c:overlap val="-27"/>
        <c:axId val="272473216"/>
        <c:axId val="272473608"/>
      </c:barChart>
      <c:catAx>
        <c:axId val="27247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3608"/>
        <c:crosses val="autoZero"/>
        <c:auto val="1"/>
        <c:lblAlgn val="ctr"/>
        <c:lblOffset val="100"/>
        <c:noMultiLvlLbl val="0"/>
      </c:catAx>
      <c:valAx>
        <c:axId val="272473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3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'P116'!$H$2:$N$2</c:f>
          <c:strCache>
            <c:ptCount val="7"/>
            <c:pt idx="0">
              <c:v>Proporción de personas con Diabetes Mellitus a quienes se les realiza medición de LDL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'P116'!$D$2</c:f>
              <c:strCache>
                <c:ptCount val="1"/>
                <c:pt idx="0">
                  <c:v>P.1.16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GRAFOS!$D$17:$O$17</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892-4F65-B23D-96C83FA2A6F1}"/>
            </c:ext>
          </c:extLst>
        </c:ser>
        <c:dLbls>
          <c:dLblPos val="outEnd"/>
          <c:showLegendKey val="0"/>
          <c:showVal val="1"/>
          <c:showCatName val="0"/>
          <c:showSerName val="0"/>
          <c:showPercent val="0"/>
          <c:showBubbleSize val="0"/>
        </c:dLbls>
        <c:gapWidth val="219"/>
        <c:overlap val="-27"/>
        <c:axId val="272474392"/>
        <c:axId val="272474784"/>
      </c:barChart>
      <c:catAx>
        <c:axId val="27247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4784"/>
        <c:crosses val="autoZero"/>
        <c:auto val="1"/>
        <c:lblAlgn val="ctr"/>
        <c:lblOffset val="100"/>
        <c:noMultiLvlLbl val="0"/>
      </c:catAx>
      <c:valAx>
        <c:axId val="2724747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4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'P117'!$H$2:$N$2</c:f>
          <c:strCache>
            <c:ptCount val="7"/>
            <c:pt idx="0">
              <c:v>Proporción de personas con Hipertensión arterial (HTA), estudiadas para Enfermedad Renal Crónica (ERC)</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'P117'!$D$2</c:f>
              <c:strCache>
                <c:ptCount val="1"/>
                <c:pt idx="0">
                  <c:v>P.1.17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GRAFOS!$D$18:$O$18</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0E1C-45AA-BADF-5AE5ED9D3881}"/>
            </c:ext>
          </c:extLst>
        </c:ser>
        <c:dLbls>
          <c:dLblPos val="outEnd"/>
          <c:showLegendKey val="0"/>
          <c:showVal val="1"/>
          <c:showCatName val="0"/>
          <c:showSerName val="0"/>
          <c:showPercent val="0"/>
          <c:showBubbleSize val="0"/>
        </c:dLbls>
        <c:gapWidth val="219"/>
        <c:overlap val="-27"/>
        <c:axId val="272475960"/>
        <c:axId val="274251288"/>
      </c:barChart>
      <c:catAx>
        <c:axId val="27247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1288"/>
        <c:crosses val="autoZero"/>
        <c:auto val="1"/>
        <c:lblAlgn val="ctr"/>
        <c:lblOffset val="100"/>
        <c:noMultiLvlLbl val="0"/>
      </c:catAx>
      <c:valAx>
        <c:axId val="274251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475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'P118'!$H$2:$N$2</c:f>
          <c:strCache>
            <c:ptCount val="7"/>
            <c:pt idx="0">
              <c:v>Proporción de personas con Diabetes Mellitus, estudiadas para Enfermedad Renal Crónica (ERC).</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'P118'!$D$2</c:f>
              <c:strCache>
                <c:ptCount val="1"/>
                <c:pt idx="0">
                  <c:v>P.1.18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GRAFOS!$D$19:$O$19</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6814-4A19-A98E-9520767D4E04}"/>
            </c:ext>
          </c:extLst>
        </c:ser>
        <c:dLbls>
          <c:dLblPos val="outEnd"/>
          <c:showLegendKey val="0"/>
          <c:showVal val="1"/>
          <c:showCatName val="0"/>
          <c:showSerName val="0"/>
          <c:showPercent val="0"/>
          <c:showBubbleSize val="0"/>
        </c:dLbls>
        <c:gapWidth val="219"/>
        <c:overlap val="-27"/>
        <c:axId val="274252072"/>
        <c:axId val="274252464"/>
      </c:barChart>
      <c:catAx>
        <c:axId val="274252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2464"/>
        <c:crosses val="autoZero"/>
        <c:auto val="1"/>
        <c:lblAlgn val="ctr"/>
        <c:lblOffset val="100"/>
        <c:noMultiLvlLbl val="0"/>
      </c:catAx>
      <c:valAx>
        <c:axId val="2742524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2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'P119'!$H$2:$N$2</c:f>
          <c:strCache>
            <c:ptCount val="7"/>
            <c:pt idx="0">
              <c:v>Proporción de personas en diálisis con hemoglobina mayor o igual a 10 g/dl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'P119'!$D$2</c:f>
              <c:strCache>
                <c:ptCount val="1"/>
                <c:pt idx="0">
                  <c:v>P.1.19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GRAFOS!$D$20:$O$20</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A342-4706-A62E-F816B417C9E4}"/>
            </c:ext>
          </c:extLst>
        </c:ser>
        <c:dLbls>
          <c:dLblPos val="outEnd"/>
          <c:showLegendKey val="0"/>
          <c:showVal val="1"/>
          <c:showCatName val="0"/>
          <c:showSerName val="0"/>
          <c:showPercent val="0"/>
          <c:showBubbleSize val="0"/>
        </c:dLbls>
        <c:gapWidth val="219"/>
        <c:overlap val="-27"/>
        <c:axId val="274253640"/>
        <c:axId val="274254032"/>
      </c:barChart>
      <c:catAx>
        <c:axId val="27425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4032"/>
        <c:crosses val="autoZero"/>
        <c:auto val="1"/>
        <c:lblAlgn val="ctr"/>
        <c:lblOffset val="100"/>
        <c:noMultiLvlLbl val="0"/>
      </c:catAx>
      <c:valAx>
        <c:axId val="274254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3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'P120'!$H$2:$N$2</c:f>
          <c:strCache>
            <c:ptCount val="7"/>
            <c:pt idx="0">
              <c:v>Proporción de pacientes prevalentes en hemodiálisis con catéter como acceso vascular</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'P120'!$D$2</c:f>
              <c:strCache>
                <c:ptCount val="1"/>
                <c:pt idx="0">
                  <c:v>P.1.20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GRAFOS!$D$21:$O$21</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4A0-4A96-802B-0051CD75BD81}"/>
            </c:ext>
          </c:extLst>
        </c:ser>
        <c:dLbls>
          <c:dLblPos val="outEnd"/>
          <c:showLegendKey val="0"/>
          <c:showVal val="1"/>
          <c:showCatName val="0"/>
          <c:showSerName val="0"/>
          <c:showPercent val="0"/>
          <c:showBubbleSize val="0"/>
        </c:dLbls>
        <c:gapWidth val="219"/>
        <c:overlap val="-27"/>
        <c:axId val="274254424"/>
        <c:axId val="274254816"/>
      </c:barChart>
      <c:catAx>
        <c:axId val="27425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4816"/>
        <c:crosses val="autoZero"/>
        <c:auto val="1"/>
        <c:lblAlgn val="ctr"/>
        <c:lblOffset val="100"/>
        <c:noMultiLvlLbl val="0"/>
      </c:catAx>
      <c:valAx>
        <c:axId val="274254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254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'P121'!$H$2:$N$2</c:f>
          <c:strCache>
            <c:ptCount val="7"/>
            <c:pt idx="0">
              <c:v>Proporción de mujeres entre los 50 y 69 años con toma de mamografía en los últimos 2 años.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'P121'!$D$2</c:f>
              <c:strCache>
                <c:ptCount val="1"/>
                <c:pt idx="0">
                  <c:v>P.1.21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GRAFOS!$D$22:$O$22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D9D-429F-8DC5-A9DD4D4F1028}"/>
            </c:ext>
          </c:extLst>
        </c:ser>
        <c:dLbls>
          <c:dLblPos val="outEnd"/>
          <c:showLegendKey val="0"/>
          <c:showVal val="1"/>
          <c:showCatName val="0"/>
          <c:showSerName val="0"/>
          <c:showPercent val="0"/>
          <c:showBubbleSize val="0"/>
        </c:dLbls>
        <c:gapWidth val="219"/>
        <c:overlap val="-27"/>
        <c:axId val="274479280"/>
        <c:axId val="274479672"/>
      </c:barChart>
      <c:catAx>
        <c:axId val="27447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79672"/>
        <c:crosses val="autoZero"/>
        <c:auto val="1"/>
        <c:lblAlgn val="ctr"/>
        <c:lblOffset val="100"/>
        <c:noMultiLvlLbl val="0"/>
      </c:catAx>
      <c:valAx>
        <c:axId val="274479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79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'P122'!$H$2:$N$2</c:f>
          <c:strCache>
            <c:ptCount val="7"/>
            <c:pt idx="0">
              <c:v>Tiempo promedio de espera para el inicio del tratamiento en cáncer de mama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'P122'!$D$2</c:f>
              <c:strCache>
                <c:ptCount val="1"/>
                <c:pt idx="0">
                  <c:v>P.1.22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GRAFOS!$D$23:$O$23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7DBD-4100-A03E-BB341C609094}"/>
            </c:ext>
          </c:extLst>
        </c:ser>
        <c:dLbls>
          <c:dLblPos val="outEnd"/>
          <c:showLegendKey val="0"/>
          <c:showVal val="1"/>
          <c:showCatName val="0"/>
          <c:showSerName val="0"/>
          <c:showPercent val="0"/>
          <c:showBubbleSize val="0"/>
        </c:dLbls>
        <c:gapWidth val="219"/>
        <c:overlap val="-27"/>
        <c:axId val="274480064"/>
        <c:axId val="274480456"/>
      </c:barChart>
      <c:catAx>
        <c:axId val="27448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80456"/>
        <c:crosses val="autoZero"/>
        <c:auto val="1"/>
        <c:lblAlgn val="ctr"/>
        <c:lblOffset val="100"/>
        <c:noMultiLvlLbl val="0"/>
      </c:catAx>
      <c:valAx>
        <c:axId val="2744804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80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'P123'!$H$2:$N$2</c:f>
          <c:strCache>
            <c:ptCount val="7"/>
            <c:pt idx="0">
              <c:v>Proporción de mujeres entre 25 y 69 años con toma de citología en el último año</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'P123'!$D$2</c:f>
              <c:strCache>
                <c:ptCount val="1"/>
                <c:pt idx="0">
                  <c:v>P.1.23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GRAFOS!$D$24:$O$24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2123-4B0D-82F5-31DF35F29363}"/>
            </c:ext>
          </c:extLst>
        </c:ser>
        <c:dLbls>
          <c:dLblPos val="outEnd"/>
          <c:showLegendKey val="0"/>
          <c:showVal val="1"/>
          <c:showCatName val="0"/>
          <c:showSerName val="0"/>
          <c:showPercent val="0"/>
          <c:showBubbleSize val="0"/>
        </c:dLbls>
        <c:gapWidth val="219"/>
        <c:overlap val="-27"/>
        <c:axId val="274481240"/>
        <c:axId val="274481632"/>
      </c:barChart>
      <c:catAx>
        <c:axId val="27448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81632"/>
        <c:crosses val="autoZero"/>
        <c:auto val="1"/>
        <c:lblAlgn val="ctr"/>
        <c:lblOffset val="100"/>
        <c:noMultiLvlLbl val="0"/>
      </c:catAx>
      <c:valAx>
        <c:axId val="274481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81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'P124'!$H$2:$N$2</c:f>
          <c:strCache>
            <c:ptCount val="7"/>
            <c:pt idx="0">
              <c:v>Tiempo promedio de espera entre el diagnóstico probable y el diagnóstico definitivo Leucemia Aguda Pediátrica (LAP) en menores de 18 años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'P124'!$D$2</c:f>
              <c:strCache>
                <c:ptCount val="1"/>
                <c:pt idx="0">
                  <c:v>P.1.24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GRAFOS!$D$25:$O$25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F59-4386-A1F6-21D13E3B11A8}"/>
            </c:ext>
          </c:extLst>
        </c:ser>
        <c:dLbls>
          <c:dLblPos val="outEnd"/>
          <c:showLegendKey val="0"/>
          <c:showVal val="1"/>
          <c:showCatName val="0"/>
          <c:showSerName val="0"/>
          <c:showPercent val="0"/>
          <c:showBubbleSize val="0"/>
        </c:dLbls>
        <c:gapWidth val="219"/>
        <c:overlap val="-27"/>
        <c:axId val="274482416"/>
        <c:axId val="273759760"/>
      </c:barChart>
      <c:catAx>
        <c:axId val="2744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59760"/>
        <c:crosses val="autoZero"/>
        <c:auto val="1"/>
        <c:lblAlgn val="ctr"/>
        <c:lblOffset val="100"/>
        <c:noMultiLvlLbl val="0"/>
      </c:catAx>
      <c:valAx>
        <c:axId val="27375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482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'P125'!$H$2:$N$2</c:f>
          <c:strCache>
            <c:ptCount val="7"/>
            <c:pt idx="0">
              <c:v>Proporción de menores de 18 años que cumplen el estándar de 5 días para el inicio de tratamiento de Leucemia Aguda Pediátrica-LAP</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'P125'!$D$2</c:f>
              <c:strCache>
                <c:ptCount val="1"/>
                <c:pt idx="0">
                  <c:v>P.1.25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GRAFOS!$D$26:$O$26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6EF6-4CD9-A898-C6431C80E72D}"/>
            </c:ext>
          </c:extLst>
        </c:ser>
        <c:dLbls>
          <c:dLblPos val="outEnd"/>
          <c:showLegendKey val="0"/>
          <c:showVal val="1"/>
          <c:showCatName val="0"/>
          <c:showSerName val="0"/>
          <c:showPercent val="0"/>
          <c:showBubbleSize val="0"/>
        </c:dLbls>
        <c:gapWidth val="219"/>
        <c:overlap val="-27"/>
        <c:axId val="273760544"/>
        <c:axId val="273760936"/>
      </c:barChart>
      <c:catAx>
        <c:axId val="2737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0936"/>
        <c:crosses val="autoZero"/>
        <c:auto val="1"/>
        <c:lblAlgn val="ctr"/>
        <c:lblOffset val="100"/>
        <c:noMultiLvlLbl val="0"/>
      </c:catAx>
      <c:valAx>
        <c:axId val="273760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0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'P21'!$H$2:$N$2</c:f>
          <c:strCache>
            <c:ptCount val="7"/>
            <c:pt idx="0">
              <c:v>Tasa de Incidencia de Neumonía Asociada a Ventilador Mecánico (NAV)</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'P21'!$D$2</c:f>
              <c:strCache>
                <c:ptCount val="1"/>
                <c:pt idx="0">
                  <c:v>P.2.1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GRAFOS!$D$27:$O$27</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1E2-4747-8B75-979010A36292}"/>
            </c:ext>
          </c:extLst>
        </c:ser>
        <c:dLbls>
          <c:dLblPos val="outEnd"/>
          <c:showLegendKey val="0"/>
          <c:showVal val="1"/>
          <c:showCatName val="0"/>
          <c:showSerName val="0"/>
          <c:showPercent val="0"/>
          <c:showBubbleSize val="0"/>
        </c:dLbls>
        <c:gapWidth val="219"/>
        <c:overlap val="-27"/>
        <c:axId val="273761328"/>
        <c:axId val="273761720"/>
      </c:barChart>
      <c:catAx>
        <c:axId val="2737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1720"/>
        <c:crosses val="autoZero"/>
        <c:auto val="1"/>
        <c:lblAlgn val="ctr"/>
        <c:lblOffset val="100"/>
        <c:noMultiLvlLbl val="0"/>
      </c:catAx>
      <c:valAx>
        <c:axId val="2737617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'P22'!$H$2:$N$2</c:f>
          <c:strCache>
            <c:ptCount val="7"/>
            <c:pt idx="0">
              <c:v>Tasa de Incidencia de Infección del Tracto Urinario Asociada a Catéter (ISTU-AC)</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'P22'!$D$2</c:f>
              <c:strCache>
                <c:ptCount val="1"/>
                <c:pt idx="0">
                  <c:v>P.2.2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GRAFOS!$D$28:$O$28</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E620-47F2-954B-F7AD069736CF}"/>
            </c:ext>
          </c:extLst>
        </c:ser>
        <c:dLbls>
          <c:dLblPos val="outEnd"/>
          <c:showLegendKey val="0"/>
          <c:showVal val="1"/>
          <c:showCatName val="0"/>
          <c:showSerName val="0"/>
          <c:showPercent val="0"/>
          <c:showBubbleSize val="0"/>
        </c:dLbls>
        <c:gapWidth val="219"/>
        <c:overlap val="-27"/>
        <c:axId val="273762504"/>
        <c:axId val="273762896"/>
      </c:barChart>
      <c:catAx>
        <c:axId val="27376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2896"/>
        <c:crosses val="autoZero"/>
        <c:auto val="1"/>
        <c:lblAlgn val="ctr"/>
        <c:lblOffset val="100"/>
        <c:noMultiLvlLbl val="0"/>
      </c:catAx>
      <c:valAx>
        <c:axId val="2737628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3762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'P23'!$H$2:$N$2</c:f>
          <c:strCache>
            <c:ptCount val="7"/>
            <c:pt idx="0">
              <c:v>Tasa de Incidencia de Infección del Torrente Sanguíneo Asociada a Catéter (ITS- AC)</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'P23'!$D$2</c:f>
              <c:strCache>
                <c:ptCount val="1"/>
                <c:pt idx="0">
                  <c:v>P.2.3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GRAFOS!$D$29:$O$29</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2503-4A0B-84A2-5D6CB4C3DD04}"/>
            </c:ext>
          </c:extLst>
        </c:ser>
        <c:dLbls>
          <c:dLblPos val="outEnd"/>
          <c:showLegendKey val="0"/>
          <c:showVal val="1"/>
          <c:showCatName val="0"/>
          <c:showSerName val="0"/>
          <c:showPercent val="0"/>
          <c:showBubbleSize val="0"/>
        </c:dLbls>
        <c:gapWidth val="219"/>
        <c:overlap val="-27"/>
        <c:axId val="275286528"/>
        <c:axId val="275286920"/>
      </c:barChart>
      <c:catAx>
        <c:axId val="27528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6920"/>
        <c:crosses val="autoZero"/>
        <c:auto val="1"/>
        <c:lblAlgn val="ctr"/>
        <c:lblOffset val="100"/>
        <c:noMultiLvlLbl val="0"/>
      </c:catAx>
      <c:valAx>
        <c:axId val="2752869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'P24'!$H$2:$N$2</c:f>
          <c:strCache>
            <c:ptCount val="7"/>
            <c:pt idx="0">
              <c:v>Proporción de endometritis pos parto vaginal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'P24'!$D$2</c:f>
              <c:strCache>
                <c:ptCount val="1"/>
                <c:pt idx="0">
                  <c:v>P.2.4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GRAFOS!$D$30:$O$30</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626-4326-8454-BFDC2350AC53}"/>
            </c:ext>
          </c:extLst>
        </c:ser>
        <c:dLbls>
          <c:dLblPos val="outEnd"/>
          <c:showLegendKey val="0"/>
          <c:showVal val="1"/>
          <c:showCatName val="0"/>
          <c:showSerName val="0"/>
          <c:showPercent val="0"/>
          <c:showBubbleSize val="0"/>
        </c:dLbls>
        <c:gapWidth val="219"/>
        <c:overlap val="-27"/>
        <c:axId val="275287704"/>
        <c:axId val="275288096"/>
      </c:barChart>
      <c:catAx>
        <c:axId val="275287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8096"/>
        <c:crosses val="autoZero"/>
        <c:auto val="1"/>
        <c:lblAlgn val="ctr"/>
        <c:lblOffset val="100"/>
        <c:noMultiLvlLbl val="0"/>
      </c:catAx>
      <c:valAx>
        <c:axId val="275288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7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'P25'!$H$2:$N$2</c:f>
          <c:strCache>
            <c:ptCount val="7"/>
            <c:pt idx="0">
              <c:v>Proporción de endometritis pos cesárea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'P25'!$D$2</c:f>
              <c:strCache>
                <c:ptCount val="1"/>
                <c:pt idx="0">
                  <c:v>P.2.5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GRAFOS!$D$31:$O$31</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BAF-4014-804E-9D2C0A65A9A7}"/>
            </c:ext>
          </c:extLst>
        </c:ser>
        <c:dLbls>
          <c:dLblPos val="outEnd"/>
          <c:showLegendKey val="0"/>
          <c:showVal val="1"/>
          <c:showCatName val="0"/>
          <c:showSerName val="0"/>
          <c:showPercent val="0"/>
          <c:showBubbleSize val="0"/>
        </c:dLbls>
        <c:gapWidth val="219"/>
        <c:overlap val="-27"/>
        <c:axId val="275288880"/>
        <c:axId val="275289272"/>
      </c:barChart>
      <c:catAx>
        <c:axId val="2752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9272"/>
        <c:crosses val="autoZero"/>
        <c:auto val="1"/>
        <c:lblAlgn val="ctr"/>
        <c:lblOffset val="100"/>
        <c:noMultiLvlLbl val="0"/>
      </c:catAx>
      <c:valAx>
        <c:axId val="275289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8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'P26'!$H$2:$N$2</c:f>
          <c:strCache>
            <c:ptCount val="7"/>
            <c:pt idx="0">
              <c:v>Tasa de caída de pacientes en el servicio de hospitalización</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'P26'!$D$2</c:f>
              <c:strCache>
                <c:ptCount val="1"/>
                <c:pt idx="0">
                  <c:v>P.2.6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GRAFOS!$D$32:$O$32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CD1-43A1-9919-A102C4E3F671}"/>
            </c:ext>
          </c:extLst>
        </c:ser>
        <c:dLbls>
          <c:dLblPos val="outEnd"/>
          <c:showLegendKey val="0"/>
          <c:showVal val="1"/>
          <c:showCatName val="0"/>
          <c:showSerName val="0"/>
          <c:showPercent val="0"/>
          <c:showBubbleSize val="0"/>
        </c:dLbls>
        <c:gapWidth val="219"/>
        <c:overlap val="-27"/>
        <c:axId val="275290056"/>
        <c:axId val="275635568"/>
      </c:barChart>
      <c:catAx>
        <c:axId val="275290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5568"/>
        <c:crosses val="autoZero"/>
        <c:auto val="1"/>
        <c:lblAlgn val="ctr"/>
        <c:lblOffset val="100"/>
        <c:noMultiLvlLbl val="0"/>
      </c:catAx>
      <c:valAx>
        <c:axId val="275635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29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'P27'!$H$2:$N$2</c:f>
          <c:strCache>
            <c:ptCount val="7"/>
            <c:pt idx="0">
              <c:v>Tasa de caída de pacientes en el servicio de urgencias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'P27'!$D$2</c:f>
              <c:strCache>
                <c:ptCount val="1"/>
                <c:pt idx="0">
                  <c:v>P.2.7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GRAFOS!$D$33:$O$33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208B-4A85-BEA1-79A03C87D3D3}"/>
            </c:ext>
          </c:extLst>
        </c:ser>
        <c:dLbls>
          <c:dLblPos val="outEnd"/>
          <c:showLegendKey val="0"/>
          <c:showVal val="1"/>
          <c:showCatName val="0"/>
          <c:showSerName val="0"/>
          <c:showPercent val="0"/>
          <c:showBubbleSize val="0"/>
        </c:dLbls>
        <c:gapWidth val="219"/>
        <c:overlap val="-27"/>
        <c:axId val="275636352"/>
        <c:axId val="275636744"/>
      </c:barChart>
      <c:catAx>
        <c:axId val="2756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6744"/>
        <c:crosses val="autoZero"/>
        <c:auto val="1"/>
        <c:lblAlgn val="ctr"/>
        <c:lblOffset val="100"/>
        <c:noMultiLvlLbl val="0"/>
      </c:catAx>
      <c:valAx>
        <c:axId val="275636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6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'P28'!$H$2:$N$2</c:f>
          <c:strCache>
            <c:ptCount val="7"/>
            <c:pt idx="0">
              <c:v>Tasa de caída de pacientes en el servicio de consulta externa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'P28'!$D$2</c:f>
              <c:strCache>
                <c:ptCount val="1"/>
                <c:pt idx="0">
                  <c:v>P.2.8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GRAFOS!$D$34:$O$34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A6C4-4CD5-8169-3DA0D6DCF383}"/>
            </c:ext>
          </c:extLst>
        </c:ser>
        <c:dLbls>
          <c:dLblPos val="outEnd"/>
          <c:showLegendKey val="0"/>
          <c:showVal val="1"/>
          <c:showCatName val="0"/>
          <c:showSerName val="0"/>
          <c:showPercent val="0"/>
          <c:showBubbleSize val="0"/>
        </c:dLbls>
        <c:gapWidth val="219"/>
        <c:overlap val="-27"/>
        <c:axId val="275637528"/>
        <c:axId val="275637920"/>
      </c:barChart>
      <c:catAx>
        <c:axId val="275637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7920"/>
        <c:crosses val="autoZero"/>
        <c:auto val="1"/>
        <c:lblAlgn val="ctr"/>
        <c:lblOffset val="100"/>
        <c:noMultiLvlLbl val="0"/>
      </c:catAx>
      <c:valAx>
        <c:axId val="2756379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7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'P29'!$H$2:$N$2</c:f>
          <c:strCache>
            <c:ptCount val="7"/>
            <c:pt idx="0">
              <c:v>Tasa de caída de pacientes en el servicio de Apoyo Diagnóstico y Complementación Terapéutica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'P29'!$D$2</c:f>
              <c:strCache>
                <c:ptCount val="1"/>
                <c:pt idx="0">
                  <c:v>P.2.9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GRAFOS!$D$35:$O$35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178F-4478-A8FD-321886E53FBE}"/>
            </c:ext>
          </c:extLst>
        </c:ser>
        <c:dLbls>
          <c:dLblPos val="outEnd"/>
          <c:showLegendKey val="0"/>
          <c:showVal val="1"/>
          <c:showCatName val="0"/>
          <c:showSerName val="0"/>
          <c:showPercent val="0"/>
          <c:showBubbleSize val="0"/>
        </c:dLbls>
        <c:gapWidth val="219"/>
        <c:overlap val="-27"/>
        <c:axId val="275638704"/>
        <c:axId val="275639096"/>
      </c:barChart>
      <c:catAx>
        <c:axId val="2756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9096"/>
        <c:crosses val="autoZero"/>
        <c:auto val="1"/>
        <c:lblAlgn val="ctr"/>
        <c:lblOffset val="100"/>
        <c:noMultiLvlLbl val="0"/>
      </c:catAx>
      <c:valAx>
        <c:axId val="275639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63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'P210'!$H$2:$N$2</c:f>
          <c:strCache>
            <c:ptCount val="7"/>
            <c:pt idx="0">
              <c:v>Proporción de eventos adversos relacionados con la administración de medicamentos en hospitalización</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'P210'!$D$2</c:f>
              <c:strCache>
                <c:ptCount val="1"/>
                <c:pt idx="0">
                  <c:v>P.2.10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GRAFOS!$D$36:$O$36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E0D-4A49-9239-FE63A3DA9786}"/>
            </c:ext>
          </c:extLst>
        </c:ser>
        <c:dLbls>
          <c:dLblPos val="outEnd"/>
          <c:showLegendKey val="0"/>
          <c:showVal val="1"/>
          <c:showCatName val="0"/>
          <c:showSerName val="0"/>
          <c:showPercent val="0"/>
          <c:showBubbleSize val="0"/>
        </c:dLbls>
        <c:gapWidth val="219"/>
        <c:overlap val="-27"/>
        <c:axId val="276457360"/>
        <c:axId val="276457752"/>
      </c:barChart>
      <c:catAx>
        <c:axId val="27645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57752"/>
        <c:crosses val="autoZero"/>
        <c:auto val="1"/>
        <c:lblAlgn val="ctr"/>
        <c:lblOffset val="100"/>
        <c:noMultiLvlLbl val="0"/>
      </c:catAx>
      <c:valAx>
        <c:axId val="2764577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5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'P211'!$H$2:$N$2</c:f>
          <c:strCache>
            <c:ptCount val="7"/>
            <c:pt idx="0">
              <c:v>Proporción de eventos adversos relacionados con la administración de medicamentos en urgencias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'P211'!$D$2</c:f>
              <c:strCache>
                <c:ptCount val="1"/>
                <c:pt idx="0">
                  <c:v>P.2.11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GRAFOS!$D$37:$O$37</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647-4A96-A765-F631A866EA28}"/>
            </c:ext>
          </c:extLst>
        </c:ser>
        <c:dLbls>
          <c:dLblPos val="outEnd"/>
          <c:showLegendKey val="0"/>
          <c:showVal val="1"/>
          <c:showCatName val="0"/>
          <c:showSerName val="0"/>
          <c:showPercent val="0"/>
          <c:showBubbleSize val="0"/>
        </c:dLbls>
        <c:gapWidth val="219"/>
        <c:overlap val="-27"/>
        <c:axId val="276458536"/>
        <c:axId val="276458928"/>
      </c:barChart>
      <c:catAx>
        <c:axId val="276458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58928"/>
        <c:crosses val="autoZero"/>
        <c:auto val="1"/>
        <c:lblAlgn val="ctr"/>
        <c:lblOffset val="100"/>
        <c:noMultiLvlLbl val="0"/>
      </c:catAx>
      <c:valAx>
        <c:axId val="276458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5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'P212'!$H$2:$N$2</c:f>
          <c:strCache>
            <c:ptCount val="7"/>
            <c:pt idx="0">
              <c:v>Tasa de úlceras por presión.</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'P212'!$D$2</c:f>
              <c:strCache>
                <c:ptCount val="1"/>
                <c:pt idx="0">
                  <c:v>P.2.12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GRAFOS!$D$38:$O$38</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FFC-4EBD-8DC8-0F53299EFBB7}"/>
            </c:ext>
          </c:extLst>
        </c:ser>
        <c:dLbls>
          <c:dLblPos val="outEnd"/>
          <c:showLegendKey val="0"/>
          <c:showVal val="1"/>
          <c:showCatName val="0"/>
          <c:showSerName val="0"/>
          <c:showPercent val="0"/>
          <c:showBubbleSize val="0"/>
        </c:dLbls>
        <c:gapWidth val="219"/>
        <c:overlap val="-27"/>
        <c:axId val="276459712"/>
        <c:axId val="276460104"/>
      </c:barChart>
      <c:catAx>
        <c:axId val="27645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60104"/>
        <c:crosses val="autoZero"/>
        <c:auto val="1"/>
        <c:lblAlgn val="ctr"/>
        <c:lblOffset val="100"/>
        <c:noMultiLvlLbl val="0"/>
      </c:catAx>
      <c:valAx>
        <c:axId val="276460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459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'P213'!$H$2:$N$2</c:f>
          <c:strCache>
            <c:ptCount val="7"/>
            <c:pt idx="0">
              <c:v>Proporción de reingreso de pacientes al servicio de Urgencias en menos de 72 horas.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'P213'!$D$2</c:f>
              <c:strCache>
                <c:ptCount val="1"/>
                <c:pt idx="0">
                  <c:v>P.2.13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GRAFOS!$D$39:$O$39</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DD0-4EF4-88BF-D09BA37A8F89}"/>
            </c:ext>
          </c:extLst>
        </c:ser>
        <c:dLbls>
          <c:dLblPos val="outEnd"/>
          <c:showLegendKey val="0"/>
          <c:showVal val="1"/>
          <c:showCatName val="0"/>
          <c:showSerName val="0"/>
          <c:showPercent val="0"/>
          <c:showBubbleSize val="0"/>
        </c:dLbls>
        <c:gapWidth val="219"/>
        <c:overlap val="-27"/>
        <c:axId val="275946880"/>
        <c:axId val="275947272"/>
      </c:barChart>
      <c:catAx>
        <c:axId val="2759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7272"/>
        <c:crosses val="autoZero"/>
        <c:auto val="1"/>
        <c:lblAlgn val="ctr"/>
        <c:lblOffset val="100"/>
        <c:noMultiLvlLbl val="0"/>
      </c:catAx>
      <c:valAx>
        <c:axId val="275947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6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'P214'!$H$2:$N$2</c:f>
          <c:strCache>
            <c:ptCount val="7"/>
            <c:pt idx="0">
              <c:v>Tasa de reingreso de pacientes hospitalizados en menos de 15 días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'P214'!$D$2</c:f>
              <c:strCache>
                <c:ptCount val="1"/>
                <c:pt idx="0">
                  <c:v>P.2.14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GRAFOS!$D$40:$O$40</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5D0-4D7F-8552-E149CC8B0DEC}"/>
            </c:ext>
          </c:extLst>
        </c:ser>
        <c:dLbls>
          <c:dLblPos val="outEnd"/>
          <c:showLegendKey val="0"/>
          <c:showVal val="1"/>
          <c:showCatName val="0"/>
          <c:showSerName val="0"/>
          <c:showPercent val="0"/>
          <c:showBubbleSize val="0"/>
        </c:dLbls>
        <c:gapWidth val="219"/>
        <c:overlap val="-27"/>
        <c:axId val="275948056"/>
        <c:axId val="275948448"/>
      </c:barChart>
      <c:catAx>
        <c:axId val="27594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8448"/>
        <c:crosses val="autoZero"/>
        <c:auto val="1"/>
        <c:lblAlgn val="ctr"/>
        <c:lblOffset val="100"/>
        <c:noMultiLvlLbl val="0"/>
      </c:catAx>
      <c:valAx>
        <c:axId val="275948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8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'P215'!$H$2:$N$2</c:f>
          <c:strCache>
            <c:ptCount val="7"/>
            <c:pt idx="0">
              <c:v>Proporción de cancelación de cirugía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'P215'!$D$2</c:f>
              <c:strCache>
                <c:ptCount val="1"/>
                <c:pt idx="0">
                  <c:v>P.2.15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GRAFOS!$D$41:$O$41</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1EE2-4743-8570-8CD6E0AB24B0}"/>
            </c:ext>
          </c:extLst>
        </c:ser>
        <c:dLbls>
          <c:dLblPos val="outEnd"/>
          <c:showLegendKey val="0"/>
          <c:showVal val="1"/>
          <c:showCatName val="0"/>
          <c:showSerName val="0"/>
          <c:showPercent val="0"/>
          <c:showBubbleSize val="0"/>
        </c:dLbls>
        <c:gapWidth val="219"/>
        <c:overlap val="-27"/>
        <c:axId val="275949232"/>
        <c:axId val="275949624"/>
      </c:barChart>
      <c:catAx>
        <c:axId val="2759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9624"/>
        <c:crosses val="autoZero"/>
        <c:auto val="1"/>
        <c:lblAlgn val="ctr"/>
        <c:lblOffset val="100"/>
        <c:noMultiLvlLbl val="0"/>
      </c:catAx>
      <c:valAx>
        <c:axId val="275949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4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'P31'!$H$2:$N$2</c:f>
          <c:strCache>
            <c:ptCount val="7"/>
            <c:pt idx="0">
              <c:v>Tiempo promedio de espera para la asignación de cita de Medicina General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'P31'!$D$2</c:f>
              <c:strCache>
                <c:ptCount val="1"/>
                <c:pt idx="0">
                  <c:v>P.3.1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GRAFOS!$D$42:$O$42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9C5-4995-942E-15E12034873D}"/>
            </c:ext>
          </c:extLst>
        </c:ser>
        <c:dLbls>
          <c:dLblPos val="outEnd"/>
          <c:showLegendKey val="0"/>
          <c:showVal val="1"/>
          <c:showCatName val="0"/>
          <c:showSerName val="0"/>
          <c:showPercent val="0"/>
          <c:showBubbleSize val="0"/>
        </c:dLbls>
        <c:gapWidth val="219"/>
        <c:overlap val="-27"/>
        <c:axId val="275950408"/>
        <c:axId val="231783480"/>
      </c:barChart>
      <c:catAx>
        <c:axId val="27595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3480"/>
        <c:crosses val="autoZero"/>
        <c:auto val="1"/>
        <c:lblAlgn val="ctr"/>
        <c:lblOffset val="100"/>
        <c:noMultiLvlLbl val="0"/>
      </c:catAx>
      <c:valAx>
        <c:axId val="231783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5950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'P32'!$H$2:$N$2</c:f>
          <c:strCache>
            <c:ptCount val="7"/>
            <c:pt idx="0">
              <c:v>Tiempo promedio de espera para la asignación de cita de Odontología General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'P32'!$D$2</c:f>
              <c:strCache>
                <c:ptCount val="1"/>
                <c:pt idx="0">
                  <c:v>P.3.2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GRAFOS!$D$43:$O$43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C177-440F-B72C-85DE068B30B2}"/>
            </c:ext>
          </c:extLst>
        </c:ser>
        <c:dLbls>
          <c:dLblPos val="outEnd"/>
          <c:showLegendKey val="0"/>
          <c:showVal val="1"/>
          <c:showCatName val="0"/>
          <c:showSerName val="0"/>
          <c:showPercent val="0"/>
          <c:showBubbleSize val="0"/>
        </c:dLbls>
        <c:gapWidth val="219"/>
        <c:overlap val="-27"/>
        <c:axId val="231784264"/>
        <c:axId val="231784656"/>
      </c:barChart>
      <c:catAx>
        <c:axId val="231784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4656"/>
        <c:crosses val="autoZero"/>
        <c:auto val="1"/>
        <c:lblAlgn val="ctr"/>
        <c:lblOffset val="100"/>
        <c:noMultiLvlLbl val="0"/>
      </c:catAx>
      <c:valAx>
        <c:axId val="2317846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4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'P33'!$H$2:$N$2</c:f>
          <c:strCache>
            <c:ptCount val="7"/>
            <c:pt idx="0">
              <c:v>Tiempo promedio de espera para la asignación de cita de Medicina Interna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'P33'!$D$2</c:f>
              <c:strCache>
                <c:ptCount val="1"/>
                <c:pt idx="0">
                  <c:v>P.3.3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GRAFOS!$D$44:$O$44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41B-4CA0-BD80-4B73B36E306B}"/>
            </c:ext>
          </c:extLst>
        </c:ser>
        <c:dLbls>
          <c:dLblPos val="outEnd"/>
          <c:showLegendKey val="0"/>
          <c:showVal val="1"/>
          <c:showCatName val="0"/>
          <c:showSerName val="0"/>
          <c:showPercent val="0"/>
          <c:showBubbleSize val="0"/>
        </c:dLbls>
        <c:gapWidth val="219"/>
        <c:overlap val="-27"/>
        <c:axId val="231785440"/>
        <c:axId val="231785832"/>
      </c:barChart>
      <c:catAx>
        <c:axId val="2317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5832"/>
        <c:crosses val="autoZero"/>
        <c:auto val="1"/>
        <c:lblAlgn val="ctr"/>
        <c:lblOffset val="100"/>
        <c:noMultiLvlLbl val="0"/>
      </c:catAx>
      <c:valAx>
        <c:axId val="231785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5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'P34'!$H$2:$N$2</c:f>
          <c:strCache>
            <c:ptCount val="7"/>
            <c:pt idx="0">
              <c:v>Tiempo promedio de espera para la asignación de cita de Pediatría </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'P34'!$D$2</c:f>
              <c:strCache>
                <c:ptCount val="1"/>
                <c:pt idx="0">
                  <c:v>P.3.4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GRAFOS!$D$45:$O$45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B9B7-402E-A7BB-24B4421DA00D}"/>
            </c:ext>
          </c:extLst>
        </c:ser>
        <c:dLbls>
          <c:dLblPos val="outEnd"/>
          <c:showLegendKey val="0"/>
          <c:showVal val="1"/>
          <c:showCatName val="0"/>
          <c:showSerName val="0"/>
          <c:showPercent val="0"/>
          <c:showBubbleSize val="0"/>
        </c:dLbls>
        <c:gapWidth val="219"/>
        <c:overlap val="-27"/>
        <c:axId val="231786616"/>
        <c:axId val="231787008"/>
      </c:barChart>
      <c:catAx>
        <c:axId val="23178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7008"/>
        <c:crosses val="autoZero"/>
        <c:auto val="1"/>
        <c:lblAlgn val="ctr"/>
        <c:lblOffset val="100"/>
        <c:noMultiLvlLbl val="0"/>
      </c:catAx>
      <c:valAx>
        <c:axId val="231787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1786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'P35'!$H$2:$N$2</c:f>
          <c:strCache>
            <c:ptCount val="7"/>
            <c:pt idx="0">
              <c:v>Tiempo promedio de espera para la asignación de cita de Ginecología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'P35'!$D$2</c:f>
              <c:strCache>
                <c:ptCount val="1"/>
                <c:pt idx="0">
                  <c:v>P.3.5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GRAFOS!$D$46:$O$46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3D6-4461-9C73-BF7264176E44}"/>
            </c:ext>
          </c:extLst>
        </c:ser>
        <c:dLbls>
          <c:dLblPos val="outEnd"/>
          <c:showLegendKey val="0"/>
          <c:showVal val="1"/>
          <c:showCatName val="0"/>
          <c:showSerName val="0"/>
          <c:showPercent val="0"/>
          <c:showBubbleSize val="0"/>
        </c:dLbls>
        <c:gapWidth val="219"/>
        <c:overlap val="-27"/>
        <c:axId val="276971296"/>
        <c:axId val="276971688"/>
      </c:barChart>
      <c:catAx>
        <c:axId val="27697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1688"/>
        <c:crosses val="autoZero"/>
        <c:auto val="1"/>
        <c:lblAlgn val="ctr"/>
        <c:lblOffset val="100"/>
        <c:noMultiLvlLbl val="0"/>
      </c:catAx>
      <c:valAx>
        <c:axId val="276971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'P36'!$H$2:$N$2</c:f>
          <c:strCache>
            <c:ptCount val="7"/>
            <c:pt idx="0">
              <c:v>Tiempo promedio de espera para la asignación de cita de Obstetricia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'P36'!$D$2</c:f>
              <c:strCache>
                <c:ptCount val="1"/>
                <c:pt idx="0">
                  <c:v>P.3.6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GRAFOS!$D$47:$O$47</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B7F-4C8B-AB0A-8B9E8BC1AB7D}"/>
            </c:ext>
          </c:extLst>
        </c:ser>
        <c:dLbls>
          <c:dLblPos val="outEnd"/>
          <c:showLegendKey val="0"/>
          <c:showVal val="1"/>
          <c:showCatName val="0"/>
          <c:showSerName val="0"/>
          <c:showPercent val="0"/>
          <c:showBubbleSize val="0"/>
        </c:dLbls>
        <c:gapWidth val="219"/>
        <c:overlap val="-27"/>
        <c:axId val="276972472"/>
        <c:axId val="276972864"/>
      </c:barChart>
      <c:catAx>
        <c:axId val="276972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2864"/>
        <c:crosses val="autoZero"/>
        <c:auto val="1"/>
        <c:lblAlgn val="ctr"/>
        <c:lblOffset val="100"/>
        <c:noMultiLvlLbl val="0"/>
      </c:catAx>
      <c:valAx>
        <c:axId val="2769728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2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'P37'!$H$2:$N$2</c:f>
          <c:strCache>
            <c:ptCount val="7"/>
            <c:pt idx="0">
              <c:v>Tiempo promedio de espera para la asignación de cita de Cirugía General</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'P37'!$D$2</c:f>
              <c:strCache>
                <c:ptCount val="1"/>
                <c:pt idx="0">
                  <c:v>P.3.7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GRAFOS!$D$48:$O$48</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E417-4AED-829D-36B44D24D43A}"/>
            </c:ext>
          </c:extLst>
        </c:ser>
        <c:dLbls>
          <c:dLblPos val="outEnd"/>
          <c:showLegendKey val="0"/>
          <c:showVal val="1"/>
          <c:showCatName val="0"/>
          <c:showSerName val="0"/>
          <c:showPercent val="0"/>
          <c:showBubbleSize val="0"/>
        </c:dLbls>
        <c:gapWidth val="219"/>
        <c:overlap val="-27"/>
        <c:axId val="276973648"/>
        <c:axId val="276974040"/>
      </c:barChart>
      <c:catAx>
        <c:axId val="2769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4040"/>
        <c:crosses val="autoZero"/>
        <c:auto val="1"/>
        <c:lblAlgn val="ctr"/>
        <c:lblOffset val="100"/>
        <c:noMultiLvlLbl val="0"/>
      </c:catAx>
      <c:valAx>
        <c:axId val="276974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697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'P38'!$H$2:$N$2</c:f>
          <c:strCache>
            <c:ptCount val="7"/>
            <c:pt idx="0">
              <c:v>Tiempo promedio de espera para la toma de Ecografía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'P38'!$D$2</c:f>
              <c:strCache>
                <c:ptCount val="1"/>
                <c:pt idx="0">
                  <c:v>P.3.8</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GRAFOS!$D$49:$O$49</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0920-45F9-9B97-6EA3697194CA}"/>
            </c:ext>
          </c:extLst>
        </c:ser>
        <c:dLbls>
          <c:dLblPos val="outEnd"/>
          <c:showLegendKey val="0"/>
          <c:showVal val="1"/>
          <c:showCatName val="0"/>
          <c:showSerName val="0"/>
          <c:showPercent val="0"/>
          <c:showBubbleSize val="0"/>
        </c:dLbls>
        <c:gapWidth val="219"/>
        <c:overlap val="-27"/>
        <c:axId val="282456344"/>
        <c:axId val="282456736"/>
      </c:barChart>
      <c:catAx>
        <c:axId val="282456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6736"/>
        <c:crosses val="autoZero"/>
        <c:auto val="1"/>
        <c:lblAlgn val="ctr"/>
        <c:lblOffset val="100"/>
        <c:noMultiLvlLbl val="0"/>
      </c:catAx>
      <c:valAx>
        <c:axId val="282456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6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'P39'!$H$2:$N$2</c:f>
          <c:strCache>
            <c:ptCount val="7"/>
            <c:pt idx="0">
              <c:v>Tiempo promedio de espera para la toma de Resonancia Magnética Nuclear</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'P39'!$D$2</c:f>
              <c:strCache>
                <c:ptCount val="1"/>
                <c:pt idx="0">
                  <c:v>P.3.9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GRAFOS!$D$50:$O$50</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077-4163-871B-FA4E5034236B}"/>
            </c:ext>
          </c:extLst>
        </c:ser>
        <c:dLbls>
          <c:dLblPos val="outEnd"/>
          <c:showLegendKey val="0"/>
          <c:showVal val="1"/>
          <c:showCatName val="0"/>
          <c:showSerName val="0"/>
          <c:showPercent val="0"/>
          <c:showBubbleSize val="0"/>
        </c:dLbls>
        <c:gapWidth val="219"/>
        <c:overlap val="-27"/>
        <c:axId val="282457520"/>
        <c:axId val="282457912"/>
      </c:barChart>
      <c:catAx>
        <c:axId val="2824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7912"/>
        <c:crosses val="autoZero"/>
        <c:auto val="1"/>
        <c:lblAlgn val="ctr"/>
        <c:lblOffset val="100"/>
        <c:noMultiLvlLbl val="0"/>
      </c:catAx>
      <c:valAx>
        <c:axId val="282457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7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'P310'!$H$2:$N$2</c:f>
          <c:strCache>
            <c:ptCount val="7"/>
            <c:pt idx="0">
              <c:v>Tiempo promedio de espera para la atención del paciente clasificado como Triage 2 en el servicio de urgencias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'P310'!$D$2</c:f>
              <c:strCache>
                <c:ptCount val="1"/>
                <c:pt idx="0">
                  <c:v>P.3.10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GRAFOS!$D$51:$O$51</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9B6D-4A14-B7C7-B859C35E6B47}"/>
            </c:ext>
          </c:extLst>
        </c:ser>
        <c:dLbls>
          <c:dLblPos val="outEnd"/>
          <c:showLegendKey val="0"/>
          <c:showVal val="1"/>
          <c:showCatName val="0"/>
          <c:showSerName val="0"/>
          <c:showPercent val="0"/>
          <c:showBubbleSize val="0"/>
        </c:dLbls>
        <c:gapWidth val="219"/>
        <c:overlap val="-27"/>
        <c:axId val="282458696"/>
        <c:axId val="282459088"/>
      </c:barChart>
      <c:catAx>
        <c:axId val="28245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9088"/>
        <c:crosses val="autoZero"/>
        <c:auto val="1"/>
        <c:lblAlgn val="ctr"/>
        <c:lblOffset val="100"/>
        <c:noMultiLvlLbl val="0"/>
      </c:catAx>
      <c:valAx>
        <c:axId val="282459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8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'P311'!$H$2:$N$2</c:f>
          <c:strCache>
            <c:ptCount val="7"/>
            <c:pt idx="0">
              <c:v>Tiempo promedio de espera para la realización de Cirugía de Cataratas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'P311'!$D$2</c:f>
              <c:strCache>
                <c:ptCount val="1"/>
                <c:pt idx="0">
                  <c:v>P.3.11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GRAFOS!$D$52:$O$52</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574-47E3-8654-B10B8E1FDCAF}"/>
            </c:ext>
          </c:extLst>
        </c:ser>
        <c:dLbls>
          <c:dLblPos val="outEnd"/>
          <c:showLegendKey val="0"/>
          <c:showVal val="1"/>
          <c:showCatName val="0"/>
          <c:showSerName val="0"/>
          <c:showPercent val="0"/>
          <c:showBubbleSize val="0"/>
        </c:dLbls>
        <c:gapWidth val="219"/>
        <c:overlap val="-27"/>
        <c:axId val="282459872"/>
        <c:axId val="283413808"/>
      </c:barChart>
      <c:catAx>
        <c:axId val="28245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3808"/>
        <c:crosses val="autoZero"/>
        <c:auto val="1"/>
        <c:lblAlgn val="ctr"/>
        <c:lblOffset val="100"/>
        <c:noMultiLvlLbl val="0"/>
      </c:catAx>
      <c:valAx>
        <c:axId val="283413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45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'P312'!$H$2:$N$2</c:f>
          <c:strCache>
            <c:ptCount val="7"/>
            <c:pt idx="0">
              <c:v>Tiempo promedio de espera para la realización de Cirugía de Reemplazo de cadera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'P312'!$D$2</c:f>
              <c:strCache>
                <c:ptCount val="1"/>
                <c:pt idx="0">
                  <c:v>P.3.12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GRAFOS!$D$53:$O$53</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FAF0-41CA-807C-B4B5CEBA6EA8}"/>
            </c:ext>
          </c:extLst>
        </c:ser>
        <c:dLbls>
          <c:dLblPos val="outEnd"/>
          <c:showLegendKey val="0"/>
          <c:showVal val="1"/>
          <c:showCatName val="0"/>
          <c:showSerName val="0"/>
          <c:showPercent val="0"/>
          <c:showBubbleSize val="0"/>
        </c:dLbls>
        <c:gapWidth val="219"/>
        <c:overlap val="-27"/>
        <c:axId val="283414592"/>
        <c:axId val="283414984"/>
      </c:barChart>
      <c:catAx>
        <c:axId val="28341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4984"/>
        <c:crosses val="autoZero"/>
        <c:auto val="1"/>
        <c:lblAlgn val="ctr"/>
        <c:lblOffset val="100"/>
        <c:noMultiLvlLbl val="0"/>
      </c:catAx>
      <c:valAx>
        <c:axId val="283414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4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'P313'!$H$2:$N$2</c:f>
          <c:strCache>
            <c:ptCount val="7"/>
            <c:pt idx="0">
              <c:v>Tiempo promedio de espera para la realización de Cirugía para revascularización miocárdica</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'P313'!$D$2</c:f>
              <c:strCache>
                <c:ptCount val="1"/>
                <c:pt idx="0">
                  <c:v>P.3.13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GRAFOS!$D$54:$O$54</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7DBF-4184-95B3-8772EF4A3E75}"/>
            </c:ext>
          </c:extLst>
        </c:ser>
        <c:dLbls>
          <c:dLblPos val="outEnd"/>
          <c:showLegendKey val="0"/>
          <c:showVal val="1"/>
          <c:showCatName val="0"/>
          <c:showSerName val="0"/>
          <c:showPercent val="0"/>
          <c:showBubbleSize val="0"/>
        </c:dLbls>
        <c:gapWidth val="219"/>
        <c:overlap val="-27"/>
        <c:axId val="283415768"/>
        <c:axId val="283416160"/>
      </c:barChart>
      <c:catAx>
        <c:axId val="28341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6160"/>
        <c:crosses val="autoZero"/>
        <c:auto val="1"/>
        <c:lblAlgn val="ctr"/>
        <c:lblOffset val="100"/>
        <c:noMultiLvlLbl val="0"/>
      </c:catAx>
      <c:valAx>
        <c:axId val="283416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5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'P314'!$H$2:$N$2</c:f>
          <c:strCache>
            <c:ptCount val="7"/>
            <c:pt idx="0">
              <c:v>Proporción de Satisfacción Global de los usuarios en la IPS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'P314'!$D$2</c:f>
              <c:strCache>
                <c:ptCount val="1"/>
                <c:pt idx="0">
                  <c:v>P.3.14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GRAFOS!$D$55:$O$55</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E0DE-4F74-880C-B3604D48F096}"/>
            </c:ext>
          </c:extLst>
        </c:ser>
        <c:dLbls>
          <c:dLblPos val="outEnd"/>
          <c:showLegendKey val="0"/>
          <c:showVal val="1"/>
          <c:showCatName val="0"/>
          <c:showSerName val="0"/>
          <c:showPercent val="0"/>
          <c:showBubbleSize val="0"/>
        </c:dLbls>
        <c:gapWidth val="219"/>
        <c:overlap val="-27"/>
        <c:axId val="283416944"/>
        <c:axId val="283417336"/>
      </c:barChart>
      <c:catAx>
        <c:axId val="28341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7336"/>
        <c:crosses val="autoZero"/>
        <c:auto val="1"/>
        <c:lblAlgn val="ctr"/>
        <c:lblOffset val="100"/>
        <c:noMultiLvlLbl val="0"/>
      </c:catAx>
      <c:valAx>
        <c:axId val="283417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3416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'P315'!$H$2:$N$2</c:f>
          <c:strCache>
            <c:ptCount val="7"/>
            <c:pt idx="0">
              <c:v>Proporción de usuarios que recomendaría su IPS a familiares y amigos</c:v>
            </c:pt>
          </c:strCache>
        </c:strRef>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ysClr val="windowText" lastClr="000000">
                  <a:lumMod val="65000"/>
                  <a:lumOff val="35000"/>
                </a:sysClr>
              </a:solidFill>
              <a:effectLst/>
              <a:latin typeface="+mn-lt"/>
              <a:ea typeface="+mn-ea"/>
              <a:cs typeface="+mn-cs"/>
            </a:defRPr>
          </a:pPr>
          <a:endParaRPr lang="es-CO"/>
        </a:p>
      </c:txPr>
    </c:title>
    <c:autoTitleDeleted val="0"/>
    <c:plotArea>
      <c:layout/>
      <c:barChart>
        <c:barDir val="col"/>
        <c:grouping val="clustered"/>
        <c:varyColors val="0"/>
        <c:ser>
          <c:idx val="0"/>
          <c:order val="0"/>
          <c:tx>
            <c:strRef>
              <c:f>'P315'!$D$2</c:f>
              <c:strCache>
                <c:ptCount val="1"/>
                <c:pt idx="0">
                  <c:v>P.3.15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GRAFOS!$D$1:$O$1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GRAFOS!$D$56:$O$56</c:f>
              <c:numCache>
                <c:formatCode>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4A24-4804-A0B5-8DF7A747FEDD}"/>
            </c:ext>
          </c:extLst>
        </c:ser>
        <c:dLbls>
          <c:dLblPos val="outEnd"/>
          <c:showLegendKey val="0"/>
          <c:showVal val="1"/>
          <c:showCatName val="0"/>
          <c:showSerName val="0"/>
          <c:showPercent val="0"/>
          <c:showBubbleSize val="0"/>
        </c:dLbls>
        <c:gapWidth val="219"/>
        <c:overlap val="-27"/>
        <c:axId val="282205352"/>
        <c:axId val="282205744"/>
      </c:barChart>
      <c:catAx>
        <c:axId val="282205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205744"/>
        <c:crosses val="autoZero"/>
        <c:auto val="1"/>
        <c:lblAlgn val="ctr"/>
        <c:lblOffset val="100"/>
        <c:noMultiLvlLbl val="0"/>
      </c:catAx>
      <c:valAx>
        <c:axId val="282205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82205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hyperlink" Target="#'1-ANALISIS'!A1"/><Relationship Id="rId12" Type="http://schemas.openxmlformats.org/officeDocument/2006/relationships/image" Target="../media/image6.png"/><Relationship Id="rId2" Type="http://schemas.openxmlformats.org/officeDocument/2006/relationships/hyperlink" Target="#'2.B MAPA CALOR'!A1"/><Relationship Id="rId1" Type="http://schemas.openxmlformats.org/officeDocument/2006/relationships/hyperlink" Target="#INDICADORES!A1"/><Relationship Id="rId6" Type="http://schemas.openxmlformats.org/officeDocument/2006/relationships/image" Target="../media/image3.png"/><Relationship Id="rId11" Type="http://schemas.openxmlformats.org/officeDocument/2006/relationships/hyperlink" Target="#'2-PRIORIZACION'!L4"/><Relationship Id="rId5" Type="http://schemas.openxmlformats.org/officeDocument/2006/relationships/image" Target="../media/image2.png"/><Relationship Id="rId10" Type="http://schemas.openxmlformats.org/officeDocument/2006/relationships/image" Target="../media/image5.png"/><Relationship Id="rId4" Type="http://schemas.openxmlformats.org/officeDocument/2006/relationships/hyperlink" Target="#'3. RESULTADO IND'!A1"/><Relationship Id="rId9" Type="http://schemas.openxmlformats.org/officeDocument/2006/relationships/hyperlink" Target="#'2-PRIORIZACION'!A1"/></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FASES MOCA'!A1"/></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FASES MOCA'!A1"/></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FASES MOCA'!A1"/></Relationships>
</file>

<file path=xl/drawings/_rels/drawing5.xml.rels><?xml version="1.0" encoding="UTF-8" standalone="yes"?>
<Relationships xmlns="http://schemas.openxmlformats.org/package/2006/relationships"><Relationship Id="rId3" Type="http://schemas.openxmlformats.org/officeDocument/2006/relationships/hyperlink" Target="#'2-PRIORIZACION'!D4"/><Relationship Id="rId2" Type="http://schemas.openxmlformats.org/officeDocument/2006/relationships/image" Target="../media/image7.png"/><Relationship Id="rId1" Type="http://schemas.openxmlformats.org/officeDocument/2006/relationships/hyperlink" Target="#'FASES MOCA'!A1"/></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FASES MOCA'!A1"/></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FASES MOCA'!A1"/></Relationships>
</file>

<file path=xl/drawings/_rels/drawing8.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8.png"/><Relationship Id="rId1" Type="http://schemas.openxmlformats.org/officeDocument/2006/relationships/hyperlink" Target="#'2-PRIORIZACION'!D4"/></Relationships>
</file>

<file path=xl/drawings/_rels/drawing9.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9.png"/><Relationship Id="rId1" Type="http://schemas.openxmlformats.org/officeDocument/2006/relationships/hyperlink" Target="#'2-PRIORIZACION'!D4"/></Relationships>
</file>

<file path=xl/drawings/_rels/drawing10.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0.png"/><Relationship Id="rId1" Type="http://schemas.openxmlformats.org/officeDocument/2006/relationships/hyperlink" Target="#'2-PRIORIZACION'!D4"/></Relationships>
</file>

<file path=xl/drawings/_rels/drawing11.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1.png"/><Relationship Id="rId1" Type="http://schemas.openxmlformats.org/officeDocument/2006/relationships/hyperlink" Target="#'2-PRIORIZACION'!D4"/></Relationships>
</file>

<file path=xl/drawings/_rels/drawing1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2.png"/><Relationship Id="rId1" Type="http://schemas.openxmlformats.org/officeDocument/2006/relationships/hyperlink" Target="#'2-PRIORIZACION'!D4"/></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3.png"/><Relationship Id="rId1" Type="http://schemas.openxmlformats.org/officeDocument/2006/relationships/hyperlink" Target="#'2-PRIORIZACION'!D4"/></Relationships>
</file>

<file path=xl/drawings/_rels/drawing1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4.png"/><Relationship Id="rId1" Type="http://schemas.openxmlformats.org/officeDocument/2006/relationships/hyperlink" Target="#'2-PRIORIZACION'!D4"/></Relationships>
</file>

<file path=xl/drawings/_rels/drawing1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15.png"/><Relationship Id="rId1" Type="http://schemas.openxmlformats.org/officeDocument/2006/relationships/hyperlink" Target="#'2-PRIORIZACION'!D4"/></Relationships>
</file>

<file path=xl/drawings/_rels/drawing1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6.png"/><Relationship Id="rId1" Type="http://schemas.openxmlformats.org/officeDocument/2006/relationships/hyperlink" Target="#'2-PRIORIZACION'!D4"/></Relationships>
</file>

<file path=xl/drawings/_rels/drawing1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17.png"/><Relationship Id="rId1" Type="http://schemas.openxmlformats.org/officeDocument/2006/relationships/hyperlink" Target="#'2-PRIORIZACION'!D4"/></Relationships>
</file>

<file path=xl/drawings/_rels/drawing1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18.png"/><Relationship Id="rId1" Type="http://schemas.openxmlformats.org/officeDocument/2006/relationships/hyperlink" Target="#'2-PRIORIZACION'!D4"/></Relationships>
</file>

<file path=xl/drawings/_rels/drawing1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19.png"/><Relationship Id="rId1" Type="http://schemas.openxmlformats.org/officeDocument/2006/relationships/hyperlink" Target="#'2-PRIORIZACION'!D4"/></Relationships>
</file>

<file path=xl/drawings/_rels/drawing20.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20.png"/><Relationship Id="rId1" Type="http://schemas.openxmlformats.org/officeDocument/2006/relationships/hyperlink" Target="#'2-PRIORIZACION'!D4"/></Relationships>
</file>

<file path=xl/drawings/_rels/drawing21.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21.png"/><Relationship Id="rId1" Type="http://schemas.openxmlformats.org/officeDocument/2006/relationships/hyperlink" Target="#'2-PRIORIZACION'!D4"/></Relationships>
</file>

<file path=xl/drawings/_rels/drawing2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22.png"/><Relationship Id="rId1" Type="http://schemas.openxmlformats.org/officeDocument/2006/relationships/hyperlink" Target="#'2-PRIORIZACION'!D4"/></Relationships>
</file>

<file path=xl/drawings/_rels/drawing2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image" Target="../media/image23.png"/><Relationship Id="rId1" Type="http://schemas.openxmlformats.org/officeDocument/2006/relationships/hyperlink" Target="#'2-PRIORIZACION'!D4"/></Relationships>
</file>

<file path=xl/drawings/_rels/drawing2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24.png"/><Relationship Id="rId1" Type="http://schemas.openxmlformats.org/officeDocument/2006/relationships/hyperlink" Target="#'2-PRIORIZACION'!D4"/></Relationships>
</file>

<file path=xl/drawings/_rels/drawing2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image" Target="../media/image25.png"/><Relationship Id="rId1" Type="http://schemas.openxmlformats.org/officeDocument/2006/relationships/hyperlink" Target="#'2-PRIORIZACION'!D4"/></Relationships>
</file>

<file path=xl/drawings/_rels/drawing2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image" Target="../media/image26.png"/><Relationship Id="rId1" Type="http://schemas.openxmlformats.org/officeDocument/2006/relationships/hyperlink" Target="#'2-PRIORIZACION'!D4"/></Relationships>
</file>

<file path=xl/drawings/_rels/drawing2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image" Target="../media/image27.png"/><Relationship Id="rId1" Type="http://schemas.openxmlformats.org/officeDocument/2006/relationships/hyperlink" Target="#'2-PRIORIZACION'!D4"/></Relationships>
</file>

<file path=xl/drawings/_rels/drawing2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image" Target="../media/image28.png"/><Relationship Id="rId1" Type="http://schemas.openxmlformats.org/officeDocument/2006/relationships/hyperlink" Target="#'2-PRIORIZACION'!D4"/></Relationships>
</file>

<file path=xl/drawings/_rels/drawing2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image" Target="../media/image29.png"/><Relationship Id="rId1" Type="http://schemas.openxmlformats.org/officeDocument/2006/relationships/hyperlink" Target="#'2-PRIORIZACION'!D4"/></Relationships>
</file>

<file path=xl/drawings/_rels/drawing3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image" Target="../media/image30.png"/><Relationship Id="rId1" Type="http://schemas.openxmlformats.org/officeDocument/2006/relationships/hyperlink" Target="#'2-PRIORIZACION'!D4"/></Relationships>
</file>

<file path=xl/drawings/_rels/drawing3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image" Target="../media/image31.png"/><Relationship Id="rId1" Type="http://schemas.openxmlformats.org/officeDocument/2006/relationships/hyperlink" Target="#'2-PRIORIZACION'!D4"/></Relationships>
</file>

<file path=xl/drawings/_rels/drawing32.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image" Target="../media/image32.png"/><Relationship Id="rId1" Type="http://schemas.openxmlformats.org/officeDocument/2006/relationships/hyperlink" Target="#'2-PRIORIZACION'!D4"/></Relationships>
</file>

<file path=xl/drawings/_rels/drawing3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image" Target="../media/image33.png"/><Relationship Id="rId1" Type="http://schemas.openxmlformats.org/officeDocument/2006/relationships/hyperlink" Target="#'2-PRIORIZACION'!D4"/></Relationships>
</file>

<file path=xl/drawings/_rels/drawing3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image" Target="../media/image34.png"/><Relationship Id="rId1" Type="http://schemas.openxmlformats.org/officeDocument/2006/relationships/hyperlink" Target="#'2-PRIORIZACION'!D4"/></Relationships>
</file>

<file path=xl/drawings/_rels/drawing3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image" Target="../media/image35.png"/><Relationship Id="rId1" Type="http://schemas.openxmlformats.org/officeDocument/2006/relationships/hyperlink" Target="#'2-PRIORIZACION'!D4"/></Relationships>
</file>

<file path=xl/drawings/_rels/drawing3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image" Target="../media/image36.png"/><Relationship Id="rId1" Type="http://schemas.openxmlformats.org/officeDocument/2006/relationships/hyperlink" Target="#'2-PRIORIZACION'!D4"/></Relationships>
</file>

<file path=xl/drawings/_rels/drawing3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image" Target="../media/image37.png"/><Relationship Id="rId1" Type="http://schemas.openxmlformats.org/officeDocument/2006/relationships/hyperlink" Target="#'2-PRIORIZACION'!D4"/></Relationships>
</file>

<file path=xl/drawings/_rels/drawing3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image" Target="../media/image38.png"/><Relationship Id="rId1" Type="http://schemas.openxmlformats.org/officeDocument/2006/relationships/hyperlink" Target="#'2-PRIORIZACION'!D4"/></Relationships>
</file>

<file path=xl/drawings/_rels/drawing39.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image" Target="../media/image39.png"/><Relationship Id="rId1" Type="http://schemas.openxmlformats.org/officeDocument/2006/relationships/hyperlink" Target="#'2-PRIORIZACION'!D4"/></Relationships>
</file>

<file path=xl/drawings/_rels/drawing4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image" Target="../media/image40.png"/><Relationship Id="rId1" Type="http://schemas.openxmlformats.org/officeDocument/2006/relationships/hyperlink" Target="#'2-PRIORIZACION'!D4"/></Relationships>
</file>

<file path=xl/drawings/_rels/drawing41.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image" Target="../media/image41.png"/><Relationship Id="rId1" Type="http://schemas.openxmlformats.org/officeDocument/2006/relationships/hyperlink" Target="#'2-PRIORIZACION'!D4"/></Relationships>
</file>

<file path=xl/drawings/_rels/drawing42.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image" Target="../media/image42.png"/><Relationship Id="rId1" Type="http://schemas.openxmlformats.org/officeDocument/2006/relationships/hyperlink" Target="#'2-PRIORIZACION'!D4"/></Relationships>
</file>

<file path=xl/drawings/_rels/drawing43.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image" Target="../media/image43.png"/><Relationship Id="rId1" Type="http://schemas.openxmlformats.org/officeDocument/2006/relationships/hyperlink" Target="#'2-PRIORIZACION'!D4"/></Relationships>
</file>

<file path=xl/drawings/_rels/drawing44.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image" Target="../media/image44.png"/><Relationship Id="rId1" Type="http://schemas.openxmlformats.org/officeDocument/2006/relationships/hyperlink" Target="#'2-PRIORIZACION'!D4"/></Relationships>
</file>

<file path=xl/drawings/_rels/drawing45.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image" Target="../media/image45.png"/><Relationship Id="rId1" Type="http://schemas.openxmlformats.org/officeDocument/2006/relationships/hyperlink" Target="#'2-PRIORIZACION'!D4"/></Relationships>
</file>

<file path=xl/drawings/_rels/drawing46.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image" Target="../media/image46.png"/><Relationship Id="rId1" Type="http://schemas.openxmlformats.org/officeDocument/2006/relationships/hyperlink" Target="#'2-PRIORIZACION'!D4"/></Relationships>
</file>

<file path=xl/drawings/_rels/drawing47.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image" Target="../media/image47.png"/><Relationship Id="rId1" Type="http://schemas.openxmlformats.org/officeDocument/2006/relationships/hyperlink" Target="#'2-PRIORIZACION'!D4"/></Relationships>
</file>

<file path=xl/drawings/_rels/drawing48.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hyperlink" Target="#'2-PRIORIZACION'!D4"/><Relationship Id="rId4" Type="http://schemas.openxmlformats.org/officeDocument/2006/relationships/chart" Target="../charts/chart41.xml"/></Relationships>
</file>

<file path=xl/drawings/_rels/drawing49.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hyperlink" Target="#'2-PRIORIZACION'!D4"/><Relationship Id="rId4" Type="http://schemas.openxmlformats.org/officeDocument/2006/relationships/chart" Target="../charts/chart42.xml"/></Relationships>
</file>

<file path=xl/drawings/_rels/drawing50.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49.png"/><Relationship Id="rId1" Type="http://schemas.openxmlformats.org/officeDocument/2006/relationships/hyperlink" Target="#'2-PRIORIZACION'!D4"/><Relationship Id="rId4" Type="http://schemas.openxmlformats.org/officeDocument/2006/relationships/chart" Target="../charts/chart43.xml"/></Relationships>
</file>

<file path=xl/drawings/_rels/drawing51.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52.png"/><Relationship Id="rId1" Type="http://schemas.openxmlformats.org/officeDocument/2006/relationships/hyperlink" Target="#'2-PRIORIZACION'!D4"/><Relationship Id="rId4" Type="http://schemas.openxmlformats.org/officeDocument/2006/relationships/chart" Target="../charts/chart44.xml"/></Relationships>
</file>

<file path=xl/drawings/_rels/drawing52.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53.png"/><Relationship Id="rId1" Type="http://schemas.openxmlformats.org/officeDocument/2006/relationships/hyperlink" Target="#'2-PRIORIZACION'!D4"/><Relationship Id="rId4" Type="http://schemas.openxmlformats.org/officeDocument/2006/relationships/chart" Target="../charts/chart45.xml"/></Relationships>
</file>

<file path=xl/drawings/_rels/drawing53.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54.png"/><Relationship Id="rId1" Type="http://schemas.openxmlformats.org/officeDocument/2006/relationships/hyperlink" Target="#'2-PRIORIZACION'!D4"/><Relationship Id="rId4" Type="http://schemas.openxmlformats.org/officeDocument/2006/relationships/chart" Target="../charts/chart46.xml"/></Relationships>
</file>

<file path=xl/drawings/_rels/drawing54.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55.png"/><Relationship Id="rId1" Type="http://schemas.openxmlformats.org/officeDocument/2006/relationships/hyperlink" Target="#'2-PRIORIZACION'!D4"/><Relationship Id="rId4" Type="http://schemas.openxmlformats.org/officeDocument/2006/relationships/chart" Target="../charts/chart47.xml"/></Relationships>
</file>

<file path=xl/drawings/_rels/drawing55.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49.png"/><Relationship Id="rId1" Type="http://schemas.openxmlformats.org/officeDocument/2006/relationships/hyperlink" Target="#'2-PRIORIZACION'!D4"/><Relationship Id="rId4" Type="http://schemas.openxmlformats.org/officeDocument/2006/relationships/chart" Target="../charts/chart48.xml"/></Relationships>
</file>

<file path=xl/drawings/_rels/drawing56.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image" Target="../media/image57.png"/><Relationship Id="rId1" Type="http://schemas.openxmlformats.org/officeDocument/2006/relationships/hyperlink" Target="#'2-PRIORIZACION'!D4"/></Relationships>
</file>

<file path=xl/drawings/_rels/drawing57.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image" Target="../media/image58.png"/><Relationship Id="rId1" Type="http://schemas.openxmlformats.org/officeDocument/2006/relationships/hyperlink" Target="#'2-PRIORIZACION'!D4"/></Relationships>
</file>

<file path=xl/drawings/_rels/drawing58.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image" Target="../media/image59.png"/><Relationship Id="rId1" Type="http://schemas.openxmlformats.org/officeDocument/2006/relationships/hyperlink" Target="#'2-PRIORIZACION'!D4"/></Relationships>
</file>

<file path=xl/drawings/_rels/drawing59.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image" Target="../media/image60.png"/><Relationship Id="rId1" Type="http://schemas.openxmlformats.org/officeDocument/2006/relationships/hyperlink" Target="#'2-PRIORIZACION'!D4"/></Relationships>
</file>

<file path=xl/drawings/_rels/drawing60.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image" Target="../media/image61.png"/><Relationship Id="rId1" Type="http://schemas.openxmlformats.org/officeDocument/2006/relationships/hyperlink" Target="#'2-PRIORIZACION'!D4"/></Relationships>
</file>

<file path=xl/drawings/_rels/drawing61.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image" Target="../media/image62.png"/><Relationship Id="rId1" Type="http://schemas.openxmlformats.org/officeDocument/2006/relationships/hyperlink" Target="#'2-PRIORIZACION'!D4"/></Relationships>
</file>

<file path=xl/drawings/_rels/drawing62.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image" Target="../media/image63.png"/><Relationship Id="rId1" Type="http://schemas.openxmlformats.org/officeDocument/2006/relationships/hyperlink" Target="#'2-PRIORIZACION'!D4"/></Relationships>
</file>

<file path=xl/drawings/drawing1.xml><?xml version="1.0" encoding="utf-8"?>
<xdr:wsDr xmlns:xdr="http://schemas.openxmlformats.org/drawingml/2006/spreadsheetDrawing" xmlns:a="http://schemas.openxmlformats.org/drawingml/2006/main">
  <xdr:twoCellAnchor>
    <xdr:from>
      <xdr:col>1</xdr:col>
      <xdr:colOff>123263</xdr:colOff>
      <xdr:row>7</xdr:row>
      <xdr:rowOff>33616</xdr:rowOff>
    </xdr:from>
    <xdr:to>
      <xdr:col>4</xdr:col>
      <xdr:colOff>616322</xdr:colOff>
      <xdr:row>11</xdr:row>
      <xdr:rowOff>179294</xdr:rowOff>
    </xdr:to>
    <xdr:sp macro="" textlink="">
      <xdr:nvSpPr>
        <xdr:cNvPr id="3" name="Rectángulo redondeado 2">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1647263" y="1367116"/>
          <a:ext cx="2779059" cy="952502"/>
        </a:xfrm>
        <a:prstGeom prst="roundRect">
          <a:avLst/>
        </a:prstGeom>
        <a:solidFill>
          <a:schemeClr val="accent3">
            <a:lumMod val="5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b="1" i="0" u="none" strike="noStrike" baseline="0">
              <a:solidFill>
                <a:schemeClr val="lt1"/>
              </a:solidFill>
              <a:latin typeface="+mn-lt"/>
              <a:ea typeface="+mn-ea"/>
              <a:cs typeface="+mn-cs"/>
            </a:rPr>
            <a:t>Identificación de indicadores que aplican al Prestador de Servicios de Salud</a:t>
          </a:r>
          <a:endParaRPr lang="es-CO" sz="1600" b="1"/>
        </a:p>
      </xdr:txBody>
    </xdr:sp>
    <xdr:clientData/>
  </xdr:twoCellAnchor>
  <xdr:twoCellAnchor>
    <xdr:from>
      <xdr:col>9</xdr:col>
      <xdr:colOff>383239</xdr:colOff>
      <xdr:row>14</xdr:row>
      <xdr:rowOff>59392</xdr:rowOff>
    </xdr:from>
    <xdr:to>
      <xdr:col>12</xdr:col>
      <xdr:colOff>652181</xdr:colOff>
      <xdr:row>20</xdr:row>
      <xdr:rowOff>182657</xdr:rowOff>
    </xdr:to>
    <xdr:grpSp>
      <xdr:nvGrpSpPr>
        <xdr:cNvPr id="2" name="Grupo 1">
          <a:hlinkClick xmlns:r="http://schemas.openxmlformats.org/officeDocument/2006/relationships" r:id="rId2"/>
          <a:extLst>
            <a:ext uri="{FF2B5EF4-FFF2-40B4-BE49-F238E27FC236}">
              <a16:creationId xmlns:a16="http://schemas.microsoft.com/office/drawing/2014/main" id="{00000000-0008-0000-0000-000002000000}"/>
            </a:ext>
          </a:extLst>
        </xdr:cNvPr>
        <xdr:cNvGrpSpPr/>
      </xdr:nvGrpSpPr>
      <xdr:grpSpPr>
        <a:xfrm>
          <a:off x="6875479" y="2871172"/>
          <a:ext cx="2623522" cy="1220545"/>
          <a:chOff x="6688789" y="2974042"/>
          <a:chExt cx="2554942" cy="1266265"/>
        </a:xfrm>
      </xdr:grpSpPr>
      <xdr:sp macro="" textlink="">
        <xdr:nvSpPr>
          <xdr:cNvPr id="9" name="CuadroTexto 8">
            <a:extLst>
              <a:ext uri="{FF2B5EF4-FFF2-40B4-BE49-F238E27FC236}">
                <a16:creationId xmlns:a16="http://schemas.microsoft.com/office/drawing/2014/main" id="{00000000-0008-0000-0000-000009000000}"/>
              </a:ext>
            </a:extLst>
          </xdr:cNvPr>
          <xdr:cNvSpPr txBox="1"/>
        </xdr:nvSpPr>
        <xdr:spPr>
          <a:xfrm>
            <a:off x="7849400" y="3240034"/>
            <a:ext cx="1394331" cy="1000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s-CO" sz="1400" b="1">
                <a:solidFill>
                  <a:schemeClr val="dk1"/>
                </a:solidFill>
                <a:latin typeface="Malgun Gothic" panose="020B0503020000020004" pitchFamily="34" charset="-127"/>
                <a:ea typeface="Malgun Gothic" panose="020B0503020000020004" pitchFamily="34" charset="-127"/>
                <a:cs typeface="+mn-cs"/>
              </a:rPr>
              <a:t>Ver mapa calor</a:t>
            </a:r>
          </a:p>
        </xdr:txBody>
      </xdr:sp>
      <xdr:pic>
        <xdr:nvPicPr>
          <xdr:cNvPr id="10" name="Imagen 9" descr="Icono Mapa Gratis de Grap Icons">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88789" y="2974042"/>
            <a:ext cx="1255059" cy="121336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742390</xdr:colOff>
      <xdr:row>13</xdr:row>
      <xdr:rowOff>45384</xdr:rowOff>
    </xdr:from>
    <xdr:to>
      <xdr:col>8</xdr:col>
      <xdr:colOff>156670</xdr:colOff>
      <xdr:row>21</xdr:row>
      <xdr:rowOff>111861</xdr:rowOff>
    </xdr:to>
    <xdr:grpSp>
      <xdr:nvGrpSpPr>
        <xdr:cNvPr id="12" name="Grupo 11">
          <a:hlinkClick xmlns:r="http://schemas.openxmlformats.org/officeDocument/2006/relationships" r:id="rId4"/>
          <a:extLst>
            <a:ext uri="{FF2B5EF4-FFF2-40B4-BE49-F238E27FC236}">
              <a16:creationId xmlns:a16="http://schemas.microsoft.com/office/drawing/2014/main" id="{00000000-0008-0000-0000-00000C000000}"/>
            </a:ext>
          </a:extLst>
        </xdr:cNvPr>
        <xdr:cNvGrpSpPr/>
      </xdr:nvGrpSpPr>
      <xdr:grpSpPr>
        <a:xfrm>
          <a:off x="1740610" y="2674284"/>
          <a:ext cx="4123440" cy="1529517"/>
          <a:chOff x="2353236" y="2779059"/>
          <a:chExt cx="3986280" cy="1590477"/>
        </a:xfrm>
      </xdr:grpSpPr>
      <xdr:sp macro="" textlink="">
        <xdr:nvSpPr>
          <xdr:cNvPr id="7" name="Rectángulo redondeado 6">
            <a:extLst>
              <a:ext uri="{FF2B5EF4-FFF2-40B4-BE49-F238E27FC236}">
                <a16:creationId xmlns:a16="http://schemas.microsoft.com/office/drawing/2014/main" id="{00000000-0008-0000-0000-000007000000}"/>
              </a:ext>
            </a:extLst>
          </xdr:cNvPr>
          <xdr:cNvSpPr/>
        </xdr:nvSpPr>
        <xdr:spPr>
          <a:xfrm>
            <a:off x="2353236" y="3339352"/>
            <a:ext cx="2926228" cy="656665"/>
          </a:xfrm>
          <a:prstGeom prst="round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dk1"/>
                </a:solidFill>
                <a:latin typeface="Malgun Gothic" panose="020B0503020000020004" pitchFamily="34" charset="-127"/>
                <a:ea typeface="Malgun Gothic" panose="020B0503020000020004" pitchFamily="34" charset="-127"/>
                <a:cs typeface="+mn-cs"/>
              </a:rPr>
              <a:t>Reporte de Resultados </a:t>
            </a:r>
          </a:p>
          <a:p>
            <a:pPr algn="ctr"/>
            <a:r>
              <a:rPr lang="es-CO" sz="1400" b="1">
                <a:solidFill>
                  <a:schemeClr val="dk1"/>
                </a:solidFill>
                <a:latin typeface="Malgun Gothic" panose="020B0503020000020004" pitchFamily="34" charset="-127"/>
                <a:ea typeface="Malgun Gothic" panose="020B0503020000020004" pitchFamily="34" charset="-127"/>
                <a:cs typeface="+mn-cs"/>
              </a:rPr>
              <a:t>mes a mes</a:t>
            </a:r>
          </a:p>
        </xdr:txBody>
      </xdr:sp>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clrChange>
              <a:clrFrom>
                <a:srgbClr val="F8FAFB"/>
              </a:clrFrom>
              <a:clrTo>
                <a:srgbClr val="F8FAFB">
                  <a:alpha val="0"/>
                </a:srgbClr>
              </a:clrTo>
            </a:clrChange>
          </a:blip>
          <a:stretch>
            <a:fillRect/>
          </a:stretch>
        </xdr:blipFill>
        <xdr:spPr>
          <a:xfrm>
            <a:off x="4818695" y="2779059"/>
            <a:ext cx="1520821" cy="1590477"/>
          </a:xfrm>
          <a:prstGeom prst="rect">
            <a:avLst/>
          </a:prstGeom>
        </xdr:spPr>
      </xdr:pic>
    </xdr:grpSp>
    <xdr:clientData/>
  </xdr:twoCellAnchor>
  <xdr:twoCellAnchor editAs="oneCell">
    <xdr:from>
      <xdr:col>2</xdr:col>
      <xdr:colOff>89646</xdr:colOff>
      <xdr:row>1</xdr:row>
      <xdr:rowOff>5551</xdr:rowOff>
    </xdr:from>
    <xdr:to>
      <xdr:col>3</xdr:col>
      <xdr:colOff>594914</xdr:colOff>
      <xdr:row>6</xdr:row>
      <xdr:rowOff>137650</xdr:rowOff>
    </xdr:to>
    <xdr:pic>
      <xdr:nvPicPr>
        <xdr:cNvPr id="13" name="Imagen 12">
          <a:hlinkClick xmlns:r="http://schemas.openxmlformats.org/officeDocument/2006/relationships" r:id="rId1"/>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clrChange>
            <a:clrFrom>
              <a:srgbClr val="F8FAFB"/>
            </a:clrFrom>
            <a:clrTo>
              <a:srgbClr val="F8FAFB">
                <a:alpha val="0"/>
              </a:srgbClr>
            </a:clrTo>
          </a:clrChange>
        </a:blip>
        <a:stretch>
          <a:fillRect/>
        </a:stretch>
      </xdr:blipFill>
      <xdr:spPr>
        <a:xfrm>
          <a:off x="2375646" y="196051"/>
          <a:ext cx="1267268" cy="1084599"/>
        </a:xfrm>
        <a:prstGeom prst="rect">
          <a:avLst/>
        </a:prstGeom>
      </xdr:spPr>
    </xdr:pic>
    <xdr:clientData/>
  </xdr:twoCellAnchor>
  <xdr:twoCellAnchor>
    <xdr:from>
      <xdr:col>5</xdr:col>
      <xdr:colOff>5975</xdr:colOff>
      <xdr:row>1</xdr:row>
      <xdr:rowOff>89255</xdr:rowOff>
    </xdr:from>
    <xdr:to>
      <xdr:col>8</xdr:col>
      <xdr:colOff>499034</xdr:colOff>
      <xdr:row>12</xdr:row>
      <xdr:rowOff>11206</xdr:rowOff>
    </xdr:to>
    <xdr:grpSp>
      <xdr:nvGrpSpPr>
        <xdr:cNvPr id="15" name="Grupo 14">
          <a:hlinkClick xmlns:r="http://schemas.openxmlformats.org/officeDocument/2006/relationships" r:id="rId7"/>
          <a:extLst>
            <a:ext uri="{FF2B5EF4-FFF2-40B4-BE49-F238E27FC236}">
              <a16:creationId xmlns:a16="http://schemas.microsoft.com/office/drawing/2014/main" id="{00000000-0008-0000-0000-00000F000000}"/>
            </a:ext>
          </a:extLst>
        </xdr:cNvPr>
        <xdr:cNvGrpSpPr/>
      </xdr:nvGrpSpPr>
      <xdr:grpSpPr>
        <a:xfrm>
          <a:off x="3358775" y="477875"/>
          <a:ext cx="2847639" cy="1979351"/>
          <a:chOff x="4577975" y="279755"/>
          <a:chExt cx="2779059" cy="2062275"/>
        </a:xfrm>
      </xdr:grpSpPr>
      <xdr:sp macro="" textlink="">
        <xdr:nvSpPr>
          <xdr:cNvPr id="4" name="Rectángulo redondeado 3">
            <a:extLst>
              <a:ext uri="{FF2B5EF4-FFF2-40B4-BE49-F238E27FC236}">
                <a16:creationId xmlns:a16="http://schemas.microsoft.com/office/drawing/2014/main" id="{00000000-0008-0000-0000-000004000000}"/>
              </a:ext>
            </a:extLst>
          </xdr:cNvPr>
          <xdr:cNvSpPr/>
        </xdr:nvSpPr>
        <xdr:spPr>
          <a:xfrm>
            <a:off x="4577975" y="1389528"/>
            <a:ext cx="2779059" cy="952502"/>
          </a:xfrm>
          <a:prstGeom prst="roundRect">
            <a:avLst/>
          </a:prstGeom>
          <a:solidFill>
            <a:schemeClr val="accent3">
              <a:lumMod val="5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b="1" i="0" u="none" strike="noStrike" baseline="0">
                <a:solidFill>
                  <a:schemeClr val="lt1"/>
                </a:solidFill>
                <a:latin typeface="+mn-lt"/>
                <a:ea typeface="+mn-ea"/>
                <a:cs typeface="+mn-cs"/>
              </a:rPr>
              <a:t>Análisis de Resultados</a:t>
            </a:r>
            <a:endParaRPr lang="es-CO" sz="1600" b="1"/>
          </a:p>
        </xdr:txBody>
      </xdr:sp>
      <xdr:pic>
        <xdr:nvPicPr>
          <xdr:cNvPr id="14" name="Imagen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clrChange>
              <a:clrFrom>
                <a:srgbClr val="F8FAFB"/>
              </a:clrFrom>
              <a:clrTo>
                <a:srgbClr val="F8FAFB">
                  <a:alpha val="0"/>
                </a:srgbClr>
              </a:clrTo>
            </a:clrChange>
          </a:blip>
          <a:stretch>
            <a:fillRect/>
          </a:stretch>
        </xdr:blipFill>
        <xdr:spPr>
          <a:xfrm>
            <a:off x="5451237" y="279755"/>
            <a:ext cx="1149028" cy="1036746"/>
          </a:xfrm>
          <a:prstGeom prst="rect">
            <a:avLst/>
          </a:prstGeom>
        </xdr:spPr>
      </xdr:pic>
    </xdr:grpSp>
    <xdr:clientData/>
  </xdr:twoCellAnchor>
  <xdr:twoCellAnchor>
    <xdr:from>
      <xdr:col>8</xdr:col>
      <xdr:colOff>650687</xdr:colOff>
      <xdr:row>1</xdr:row>
      <xdr:rowOff>168089</xdr:rowOff>
    </xdr:from>
    <xdr:to>
      <xdr:col>12</xdr:col>
      <xdr:colOff>381746</xdr:colOff>
      <xdr:row>12</xdr:row>
      <xdr:rowOff>22412</xdr:rowOff>
    </xdr:to>
    <xdr:grpSp>
      <xdr:nvGrpSpPr>
        <xdr:cNvPr id="18" name="Grupo 17">
          <a:hlinkClick xmlns:r="http://schemas.openxmlformats.org/officeDocument/2006/relationships" r:id="rId9"/>
          <a:extLst>
            <a:ext uri="{FF2B5EF4-FFF2-40B4-BE49-F238E27FC236}">
              <a16:creationId xmlns:a16="http://schemas.microsoft.com/office/drawing/2014/main" id="{00000000-0008-0000-0000-000012000000}"/>
            </a:ext>
          </a:extLst>
        </xdr:cNvPr>
        <xdr:cNvGrpSpPr/>
      </xdr:nvGrpSpPr>
      <xdr:grpSpPr>
        <a:xfrm>
          <a:off x="6358067" y="556709"/>
          <a:ext cx="2870499" cy="1911723"/>
          <a:chOff x="7508687" y="358589"/>
          <a:chExt cx="2779059" cy="1994647"/>
        </a:xfrm>
      </xdr:grpSpPr>
      <xdr:sp macro="" textlink="">
        <xdr:nvSpPr>
          <xdr:cNvPr id="5" name="Rectángulo redondeado 4">
            <a:extLst>
              <a:ext uri="{FF2B5EF4-FFF2-40B4-BE49-F238E27FC236}">
                <a16:creationId xmlns:a16="http://schemas.microsoft.com/office/drawing/2014/main" id="{00000000-0008-0000-0000-000005000000}"/>
              </a:ext>
            </a:extLst>
          </xdr:cNvPr>
          <xdr:cNvSpPr/>
        </xdr:nvSpPr>
        <xdr:spPr>
          <a:xfrm>
            <a:off x="7508687" y="1400734"/>
            <a:ext cx="2779059" cy="952502"/>
          </a:xfrm>
          <a:prstGeom prst="roundRect">
            <a:avLst/>
          </a:prstGeom>
          <a:solidFill>
            <a:schemeClr val="accent3">
              <a:lumMod val="5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b="1" i="0" u="none" strike="noStrike" baseline="0">
                <a:solidFill>
                  <a:schemeClr val="lt1"/>
                </a:solidFill>
                <a:latin typeface="+mn-lt"/>
                <a:ea typeface="+mn-ea"/>
                <a:cs typeface="+mn-cs"/>
              </a:rPr>
              <a:t>Priorización</a:t>
            </a:r>
            <a:endParaRPr lang="es-CO" sz="1600" b="1"/>
          </a:p>
        </xdr:txBody>
      </xdr:sp>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0">
            <a:clrChange>
              <a:clrFrom>
                <a:srgbClr val="F8FAFB"/>
              </a:clrFrom>
              <a:clrTo>
                <a:srgbClr val="F8FAFB">
                  <a:alpha val="0"/>
                </a:srgbClr>
              </a:clrTo>
            </a:clrChange>
          </a:blip>
          <a:stretch>
            <a:fillRect/>
          </a:stretch>
        </xdr:blipFill>
        <xdr:spPr>
          <a:xfrm>
            <a:off x="8369299" y="358589"/>
            <a:ext cx="997511" cy="958462"/>
          </a:xfrm>
          <a:prstGeom prst="rect">
            <a:avLst/>
          </a:prstGeom>
        </xdr:spPr>
      </xdr:pic>
    </xdr:grpSp>
    <xdr:clientData/>
  </xdr:twoCellAnchor>
  <xdr:twoCellAnchor>
    <xdr:from>
      <xdr:col>12</xdr:col>
      <xdr:colOff>533400</xdr:colOff>
      <xdr:row>1</xdr:row>
      <xdr:rowOff>19682</xdr:rowOff>
    </xdr:from>
    <xdr:to>
      <xdr:col>16</xdr:col>
      <xdr:colOff>264459</xdr:colOff>
      <xdr:row>12</xdr:row>
      <xdr:rowOff>51548</xdr:rowOff>
    </xdr:to>
    <xdr:grpSp>
      <xdr:nvGrpSpPr>
        <xdr:cNvPr id="20" name="Grupo 19">
          <a:hlinkClick xmlns:r="http://schemas.openxmlformats.org/officeDocument/2006/relationships" r:id="rId11"/>
          <a:extLst>
            <a:ext uri="{FF2B5EF4-FFF2-40B4-BE49-F238E27FC236}">
              <a16:creationId xmlns:a16="http://schemas.microsoft.com/office/drawing/2014/main" id="{00000000-0008-0000-0000-000014000000}"/>
            </a:ext>
          </a:extLst>
        </xdr:cNvPr>
        <xdr:cNvGrpSpPr/>
      </xdr:nvGrpSpPr>
      <xdr:grpSpPr>
        <a:xfrm>
          <a:off x="9380220" y="408302"/>
          <a:ext cx="2870499" cy="2089266"/>
          <a:chOff x="10439400" y="210182"/>
          <a:chExt cx="2779059" cy="2172190"/>
        </a:xfrm>
      </xdr:grpSpPr>
      <xdr:sp macro="" textlink="">
        <xdr:nvSpPr>
          <xdr:cNvPr id="6" name="Rectángulo redondeado 5">
            <a:extLst>
              <a:ext uri="{FF2B5EF4-FFF2-40B4-BE49-F238E27FC236}">
                <a16:creationId xmlns:a16="http://schemas.microsoft.com/office/drawing/2014/main" id="{00000000-0008-0000-0000-000006000000}"/>
              </a:ext>
            </a:extLst>
          </xdr:cNvPr>
          <xdr:cNvSpPr/>
        </xdr:nvSpPr>
        <xdr:spPr>
          <a:xfrm>
            <a:off x="10439400" y="1429870"/>
            <a:ext cx="2779059" cy="952502"/>
          </a:xfrm>
          <a:prstGeom prst="roundRect">
            <a:avLst/>
          </a:prstGeom>
          <a:solidFill>
            <a:schemeClr val="accent3">
              <a:lumMod val="50000"/>
            </a:schemeClr>
          </a:solidFill>
          <a:ln>
            <a:no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b="1" i="0" u="none" strike="noStrike" baseline="0">
                <a:solidFill>
                  <a:schemeClr val="lt1"/>
                </a:solidFill>
                <a:latin typeface="+mn-lt"/>
                <a:ea typeface="+mn-ea"/>
                <a:cs typeface="+mn-cs"/>
              </a:rPr>
              <a:t>Formulación y</a:t>
            </a:r>
          </a:p>
          <a:p>
            <a:pPr algn="ctr"/>
            <a:r>
              <a:rPr lang="es-CO" sz="1600" b="1" i="0" u="none" strike="noStrike" baseline="0">
                <a:solidFill>
                  <a:schemeClr val="lt1"/>
                </a:solidFill>
                <a:latin typeface="+mn-lt"/>
                <a:ea typeface="+mn-ea"/>
                <a:cs typeface="+mn-cs"/>
              </a:rPr>
              <a:t>seguimiento de</a:t>
            </a:r>
          </a:p>
          <a:p>
            <a:pPr algn="ctr"/>
            <a:r>
              <a:rPr lang="es-CO" sz="1600" b="1" i="0" u="none" strike="noStrike" baseline="0">
                <a:solidFill>
                  <a:schemeClr val="lt1"/>
                </a:solidFill>
                <a:latin typeface="+mn-lt"/>
                <a:ea typeface="+mn-ea"/>
                <a:cs typeface="+mn-cs"/>
              </a:rPr>
              <a:t>acciones de mejora</a:t>
            </a:r>
            <a:endParaRPr lang="es-CO" sz="1600" b="1"/>
          </a:p>
        </xdr:txBody>
      </xdr:sp>
      <xdr:pic>
        <xdr:nvPicPr>
          <xdr:cNvPr id="19" name="Imagen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a:clrChange>
              <a:clrFrom>
                <a:srgbClr val="F8FAFB"/>
              </a:clrFrom>
              <a:clrTo>
                <a:srgbClr val="F8FAFB">
                  <a:alpha val="0"/>
                </a:srgbClr>
              </a:clrTo>
            </a:clrChange>
          </a:blip>
          <a:stretch>
            <a:fillRect/>
          </a:stretch>
        </xdr:blipFill>
        <xdr:spPr>
          <a:xfrm>
            <a:off x="11295527" y="210182"/>
            <a:ext cx="1143001" cy="113489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114300</xdr:colOff>
      <xdr:row>0</xdr:row>
      <xdr:rowOff>0</xdr:rowOff>
    </xdr:from>
    <xdr:to>
      <xdr:col>13</xdr:col>
      <xdr:colOff>733425</xdr:colOff>
      <xdr:row>1</xdr:row>
      <xdr:rowOff>318247</xdr:rowOff>
    </xdr:to>
    <xdr:grpSp>
      <xdr:nvGrpSpPr>
        <xdr:cNvPr id="2" name="Grupo 1">
          <a:hlinkClick xmlns:r="http://schemas.openxmlformats.org/officeDocument/2006/relationships" r:id="rId1"/>
          <a:extLst>
            <a:ext uri="{FF2B5EF4-FFF2-40B4-BE49-F238E27FC236}">
              <a16:creationId xmlns:a16="http://schemas.microsoft.com/office/drawing/2014/main" id="{00000000-0008-0000-0100-000002000000}"/>
            </a:ext>
          </a:extLst>
        </xdr:cNvPr>
        <xdr:cNvGrpSpPr/>
      </xdr:nvGrpSpPr>
      <xdr:grpSpPr>
        <a:xfrm>
          <a:off x="12291060" y="0"/>
          <a:ext cx="1403985" cy="684007"/>
          <a:chOff x="3933825" y="762000"/>
          <a:chExt cx="1304926" cy="771257"/>
        </a:xfrm>
      </xdr:grpSpPr>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4" name="CuadroTexto 3">
            <a:extLst>
              <a:ext uri="{FF2B5EF4-FFF2-40B4-BE49-F238E27FC236}">
                <a16:creationId xmlns:a16="http://schemas.microsoft.com/office/drawing/2014/main" id="{00000000-0008-0000-0100-000004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latin typeface="Malgun Gothic" panose="020B0503020000020004" pitchFamily="34" charset="-127"/>
                <a:ea typeface="Malgun Gothic" panose="020B0503020000020004" pitchFamily="34" charset="-127"/>
              </a:rPr>
              <a:t>Inicio</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1</xdr:row>
      <xdr:rowOff>38100</xdr:rowOff>
    </xdr:from>
    <xdr:to>
      <xdr:col>2</xdr:col>
      <xdr:colOff>333374</xdr:colOff>
      <xdr:row>4</xdr:row>
      <xdr:rowOff>3922</xdr:rowOff>
    </xdr:to>
    <xdr:grpSp>
      <xdr:nvGrpSpPr>
        <xdr:cNvPr id="4" name="Grupo 3">
          <a:hlinkClick xmlns:r="http://schemas.openxmlformats.org/officeDocument/2006/relationships" r:id="rId1"/>
          <a:extLst>
            <a:ext uri="{FF2B5EF4-FFF2-40B4-BE49-F238E27FC236}">
              <a16:creationId xmlns:a16="http://schemas.microsoft.com/office/drawing/2014/main" id="{00000000-0008-0000-0200-000004000000}"/>
            </a:ext>
          </a:extLst>
        </xdr:cNvPr>
        <xdr:cNvGrpSpPr/>
      </xdr:nvGrpSpPr>
      <xdr:grpSpPr>
        <a:xfrm>
          <a:off x="57149" y="495300"/>
          <a:ext cx="1329773" cy="694692"/>
          <a:chOff x="3933825" y="762000"/>
          <a:chExt cx="1304926" cy="771257"/>
        </a:xfrm>
      </xdr:grpSpPr>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6" name="CuadroTexto 5">
            <a:extLst>
              <a:ext uri="{FF2B5EF4-FFF2-40B4-BE49-F238E27FC236}">
                <a16:creationId xmlns:a16="http://schemas.microsoft.com/office/drawing/2014/main" id="{00000000-0008-0000-0200-000006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latin typeface="Malgun Gothic" panose="020B0503020000020004" pitchFamily="34" charset="-127"/>
                <a:ea typeface="Malgun Gothic" panose="020B0503020000020004" pitchFamily="34" charset="-127"/>
              </a:rPr>
              <a:t>Inicio</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112059</xdr:colOff>
      <xdr:row>1</xdr:row>
      <xdr:rowOff>67235</xdr:rowOff>
    </xdr:from>
    <xdr:to>
      <xdr:col>3</xdr:col>
      <xdr:colOff>930088</xdr:colOff>
      <xdr:row>1</xdr:row>
      <xdr:rowOff>852207</xdr:rowOff>
    </xdr:to>
    <xdr:grpSp>
      <xdr:nvGrpSpPr>
        <xdr:cNvPr id="10" name="Grupo 9">
          <a:hlinkClick xmlns:r="http://schemas.openxmlformats.org/officeDocument/2006/relationships" r:id="rId1"/>
          <a:extLst>
            <a:ext uri="{FF2B5EF4-FFF2-40B4-BE49-F238E27FC236}">
              <a16:creationId xmlns:a16="http://schemas.microsoft.com/office/drawing/2014/main" id="{00000000-0008-0000-0300-00000A000000}"/>
            </a:ext>
          </a:extLst>
        </xdr:cNvPr>
        <xdr:cNvGrpSpPr/>
      </xdr:nvGrpSpPr>
      <xdr:grpSpPr>
        <a:xfrm>
          <a:off x="112059" y="524435"/>
          <a:ext cx="1842496" cy="784972"/>
          <a:chOff x="3933825" y="762000"/>
          <a:chExt cx="1304926" cy="771257"/>
        </a:xfrm>
      </xdr:grpSpPr>
      <xdr:pic>
        <xdr:nvPicPr>
          <xdr:cNvPr id="11" name="Imagen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12" name="CuadroTexto 11">
            <a:extLst>
              <a:ext uri="{FF2B5EF4-FFF2-40B4-BE49-F238E27FC236}">
                <a16:creationId xmlns:a16="http://schemas.microsoft.com/office/drawing/2014/main" id="{00000000-0008-0000-0300-00000C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latin typeface="Malgun Gothic" panose="020B0503020000020004" pitchFamily="34" charset="-127"/>
                <a:ea typeface="Malgun Gothic" panose="020B0503020000020004" pitchFamily="34" charset="-127"/>
              </a:rPr>
              <a:t>Inicio</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33958</xdr:colOff>
      <xdr:row>0</xdr:row>
      <xdr:rowOff>0</xdr:rowOff>
    </xdr:from>
    <xdr:to>
      <xdr:col>2</xdr:col>
      <xdr:colOff>513522</xdr:colOff>
      <xdr:row>3</xdr:row>
      <xdr:rowOff>148868</xdr:rowOff>
    </xdr:to>
    <xdr:grpSp>
      <xdr:nvGrpSpPr>
        <xdr:cNvPr id="2" name="Grupo 1">
          <a:hlinkClick xmlns:r="http://schemas.openxmlformats.org/officeDocument/2006/relationships" r:id="rId1"/>
          <a:extLst>
            <a:ext uri="{FF2B5EF4-FFF2-40B4-BE49-F238E27FC236}">
              <a16:creationId xmlns:a16="http://schemas.microsoft.com/office/drawing/2014/main" id="{00000000-0008-0000-0400-000002000000}"/>
            </a:ext>
          </a:extLst>
        </xdr:cNvPr>
        <xdr:cNvGrpSpPr/>
      </xdr:nvGrpSpPr>
      <xdr:grpSpPr>
        <a:xfrm>
          <a:off x="141908" y="0"/>
          <a:ext cx="1393964" cy="701318"/>
          <a:chOff x="3933825" y="762000"/>
          <a:chExt cx="1304926" cy="771257"/>
        </a:xfrm>
      </xdr:grpSpPr>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4" name="CuadroTexto 3">
            <a:extLst>
              <a:ext uri="{FF2B5EF4-FFF2-40B4-BE49-F238E27FC236}">
                <a16:creationId xmlns:a16="http://schemas.microsoft.com/office/drawing/2014/main" id="{00000000-0008-0000-0400-000004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latin typeface="Malgun Gothic" panose="020B0503020000020004" pitchFamily="34" charset="-127"/>
                <a:ea typeface="Malgun Gothic" panose="020B0503020000020004" pitchFamily="34" charset="-127"/>
              </a:rPr>
              <a:t>Inicio</a:t>
            </a:r>
          </a:p>
        </xdr:txBody>
      </xdr:sp>
    </xdr:grpSp>
    <xdr:clientData/>
  </xdr:twoCellAnchor>
  <xdr:twoCellAnchor>
    <xdr:from>
      <xdr:col>5</xdr:col>
      <xdr:colOff>1010478</xdr:colOff>
      <xdr:row>2</xdr:row>
      <xdr:rowOff>132521</xdr:rowOff>
    </xdr:from>
    <xdr:to>
      <xdr:col>5</xdr:col>
      <xdr:colOff>1515217</xdr:colOff>
      <xdr:row>4</xdr:row>
      <xdr:rowOff>3554</xdr:rowOff>
    </xdr:to>
    <xdr:sp macro="" textlink="">
      <xdr:nvSpPr>
        <xdr:cNvPr id="5" name="Freeform 330">
          <a:hlinkClick xmlns:r="http://schemas.openxmlformats.org/officeDocument/2006/relationships" r:id="rId3"/>
          <a:extLst>
            <a:ext uri="{FF2B5EF4-FFF2-40B4-BE49-F238E27FC236}">
              <a16:creationId xmlns:a16="http://schemas.microsoft.com/office/drawing/2014/main" id="{00000000-0008-0000-0400-000005000000}"/>
            </a:ext>
          </a:extLst>
        </xdr:cNvPr>
        <xdr:cNvSpPr/>
      </xdr:nvSpPr>
      <xdr:spPr>
        <a:xfrm>
          <a:off x="6882848" y="513521"/>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86590</xdr:colOff>
      <xdr:row>0</xdr:row>
      <xdr:rowOff>0</xdr:rowOff>
    </xdr:from>
    <xdr:to>
      <xdr:col>7</xdr:col>
      <xdr:colOff>1316181</xdr:colOff>
      <xdr:row>2</xdr:row>
      <xdr:rowOff>216477</xdr:rowOff>
    </xdr:to>
    <xdr:grpSp>
      <xdr:nvGrpSpPr>
        <xdr:cNvPr id="2" name="Grupo 1">
          <a:hlinkClick xmlns:r="http://schemas.openxmlformats.org/officeDocument/2006/relationships" r:id="rId1"/>
          <a:extLst>
            <a:ext uri="{FF2B5EF4-FFF2-40B4-BE49-F238E27FC236}">
              <a16:creationId xmlns:a16="http://schemas.microsoft.com/office/drawing/2014/main" id="{00000000-0008-0000-0600-000002000000}"/>
            </a:ext>
          </a:extLst>
        </xdr:cNvPr>
        <xdr:cNvGrpSpPr/>
      </xdr:nvGrpSpPr>
      <xdr:grpSpPr>
        <a:xfrm>
          <a:off x="5226626" y="0"/>
          <a:ext cx="1229591" cy="576695"/>
          <a:chOff x="3933825" y="762000"/>
          <a:chExt cx="1304926" cy="771257"/>
        </a:xfrm>
      </xdr:grpSpPr>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4" name="CuadroTexto 3">
            <a:extLst>
              <a:ext uri="{FF2B5EF4-FFF2-40B4-BE49-F238E27FC236}">
                <a16:creationId xmlns:a16="http://schemas.microsoft.com/office/drawing/2014/main" id="{00000000-0008-0000-0600-000004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100" b="1">
                <a:latin typeface="Malgun Gothic" panose="020B0503020000020004" pitchFamily="34" charset="-127"/>
                <a:ea typeface="Malgun Gothic" panose="020B0503020000020004" pitchFamily="34" charset="-127"/>
              </a:rPr>
              <a:t>Inicio</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1333502</xdr:colOff>
      <xdr:row>0</xdr:row>
      <xdr:rowOff>22412</xdr:rowOff>
    </xdr:from>
    <xdr:to>
      <xdr:col>11</xdr:col>
      <xdr:colOff>134472</xdr:colOff>
      <xdr:row>2</xdr:row>
      <xdr:rowOff>67236</xdr:rowOff>
    </xdr:to>
    <xdr:grpSp>
      <xdr:nvGrpSpPr>
        <xdr:cNvPr id="2" name="Grupo 1">
          <a:hlinkClick xmlns:r="http://schemas.openxmlformats.org/officeDocument/2006/relationships" r:id="rId1"/>
          <a:extLst>
            <a:ext uri="{FF2B5EF4-FFF2-40B4-BE49-F238E27FC236}">
              <a16:creationId xmlns:a16="http://schemas.microsoft.com/office/drawing/2014/main" id="{00000000-0008-0000-0800-000002000000}"/>
            </a:ext>
          </a:extLst>
        </xdr:cNvPr>
        <xdr:cNvGrpSpPr/>
      </xdr:nvGrpSpPr>
      <xdr:grpSpPr>
        <a:xfrm>
          <a:off x="11444153" y="22412"/>
          <a:ext cx="1415719" cy="697967"/>
          <a:chOff x="3933825" y="762000"/>
          <a:chExt cx="1304926" cy="771257"/>
        </a:xfrm>
      </xdr:grpSpPr>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3933825" y="762000"/>
            <a:ext cx="771257" cy="771257"/>
          </a:xfrm>
          <a:prstGeom prst="rect">
            <a:avLst/>
          </a:prstGeom>
        </xdr:spPr>
      </xdr:pic>
      <xdr:sp macro="" textlink="">
        <xdr:nvSpPr>
          <xdr:cNvPr id="4" name="CuadroTexto 3">
            <a:extLst>
              <a:ext uri="{FF2B5EF4-FFF2-40B4-BE49-F238E27FC236}">
                <a16:creationId xmlns:a16="http://schemas.microsoft.com/office/drawing/2014/main" id="{00000000-0008-0000-0800-000004000000}"/>
              </a:ext>
            </a:extLst>
          </xdr:cNvPr>
          <xdr:cNvSpPr txBox="1"/>
        </xdr:nvSpPr>
        <xdr:spPr>
          <a:xfrm>
            <a:off x="4591051" y="1143000"/>
            <a:ext cx="647700" cy="267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latin typeface="Malgun Gothic" panose="020B0503020000020004" pitchFamily="34" charset="-127"/>
                <a:ea typeface="Malgun Gothic" panose="020B0503020000020004" pitchFamily="34" charset="-127"/>
              </a:rPr>
              <a:t>Inicio</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3" name="Freeform 330">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876300</xdr:colOff>
      <xdr:row>0</xdr:row>
      <xdr:rowOff>82145</xdr:rowOff>
    </xdr:from>
    <xdr:to>
      <xdr:col>3</xdr:col>
      <xdr:colOff>1352550</xdr:colOff>
      <xdr:row>1</xdr:row>
      <xdr:rowOff>676274</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000375" y="82145"/>
          <a:ext cx="476250" cy="689379"/>
        </a:xfrm>
        <a:prstGeom prst="rect">
          <a:avLst/>
        </a:prstGeom>
      </xdr:spPr>
    </xdr:pic>
    <xdr:clientData/>
  </xdr:twoCellAnchor>
  <xdr:twoCellAnchor>
    <xdr:from>
      <xdr:col>3</xdr:col>
      <xdr:colOff>82412</xdr:colOff>
      <xdr:row>23</xdr:row>
      <xdr:rowOff>52594</xdr:rowOff>
    </xdr:from>
    <xdr:to>
      <xdr:col>14</xdr:col>
      <xdr:colOff>670892</xdr:colOff>
      <xdr:row>23</xdr:row>
      <xdr:rowOff>1890920</xdr:rowOff>
    </xdr:to>
    <xdr:graphicFrame macro="">
      <xdr:nvGraphicFramePr>
        <xdr:cNvPr id="5" name="Gráfico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132522</xdr:colOff>
      <xdr:row>23</xdr:row>
      <xdr:rowOff>1871869</xdr:rowOff>
    </xdr:from>
    <xdr:to>
      <xdr:col>11</xdr:col>
      <xdr:colOff>57979</xdr:colOff>
      <xdr:row>23</xdr:row>
      <xdr:rowOff>2045804</xdr:rowOff>
    </xdr:to>
    <xdr:sp macro="" textlink="">
      <xdr:nvSpPr>
        <xdr:cNvPr id="4" name="CuadroTexto 3">
          <a:extLst>
            <a:ext uri="{FF2B5EF4-FFF2-40B4-BE49-F238E27FC236}">
              <a16:creationId xmlns:a16="http://schemas.microsoft.com/office/drawing/2014/main" id="{00000000-0008-0000-0900-000004000000}"/>
            </a:ext>
          </a:extLst>
        </xdr:cNvPr>
        <xdr:cNvSpPr txBox="1"/>
      </xdr:nvSpPr>
      <xdr:spPr>
        <a:xfrm>
          <a:off x="1863587" y="8439978"/>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3" name="Freeform 330">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666750</xdr:colOff>
      <xdr:row>1</xdr:row>
      <xdr:rowOff>61040</xdr:rowOff>
    </xdr:from>
    <xdr:to>
      <xdr:col>4</xdr:col>
      <xdr:colOff>19050</xdr:colOff>
      <xdr:row>1</xdr:row>
      <xdr:rowOff>609600</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rotWithShape="1">
        <a:blip xmlns:r="http://schemas.openxmlformats.org/officeDocument/2006/relationships" r:embed="rId2">
          <a:clrChange>
            <a:clrFrom>
              <a:srgbClr val="F8FAFB"/>
            </a:clrFrom>
            <a:clrTo>
              <a:srgbClr val="F8FAFB">
                <a:alpha val="0"/>
              </a:srgbClr>
            </a:clrTo>
          </a:clrChange>
          <a:duotone>
            <a:schemeClr val="accent5">
              <a:shade val="45000"/>
              <a:satMod val="135000"/>
            </a:schemeClr>
            <a:prstClr val="white"/>
          </a:duotone>
        </a:blip>
        <a:srcRect l="19900" t="33467" r="51055" b="30720"/>
        <a:stretch/>
      </xdr:blipFill>
      <xdr:spPr>
        <a:xfrm>
          <a:off x="2790825" y="156290"/>
          <a:ext cx="838200" cy="548560"/>
        </a:xfrm>
        <a:prstGeom prst="rect">
          <a:avLst/>
        </a:prstGeom>
      </xdr:spPr>
    </xdr:pic>
    <xdr:clientData/>
  </xdr:twoCellAnchor>
  <xdr:twoCellAnchor>
    <xdr:from>
      <xdr:col>3</xdr:col>
      <xdr:colOff>257175</xdr:colOff>
      <xdr:row>23</xdr:row>
      <xdr:rowOff>57150</xdr:rowOff>
    </xdr:from>
    <xdr:to>
      <xdr:col>14</xdr:col>
      <xdr:colOff>388869</xdr:colOff>
      <xdr:row>23</xdr:row>
      <xdr:rowOff>1895476</xdr:rowOff>
    </xdr:to>
    <xdr:graphicFrame macro="">
      <xdr:nvGraphicFramePr>
        <xdr:cNvPr id="6" name="Gráfico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23</xdr:row>
      <xdr:rowOff>1962150</xdr:rowOff>
    </xdr:from>
    <xdr:to>
      <xdr:col>9</xdr:col>
      <xdr:colOff>361122</xdr:colOff>
      <xdr:row>23</xdr:row>
      <xdr:rowOff>2136085</xdr:rowOff>
    </xdr:to>
    <xdr:sp macro="" textlink="">
      <xdr:nvSpPr>
        <xdr:cNvPr id="7" name="CuadroTexto 6">
          <a:extLst>
            <a:ext uri="{FF2B5EF4-FFF2-40B4-BE49-F238E27FC236}">
              <a16:creationId xmlns:a16="http://schemas.microsoft.com/office/drawing/2014/main" id="{00000000-0008-0000-0A00-000007000000}"/>
            </a:ext>
          </a:extLst>
        </xdr:cNvPr>
        <xdr:cNvSpPr txBox="1"/>
      </xdr:nvSpPr>
      <xdr:spPr>
        <a:xfrm>
          <a:off x="2314575" y="8553450"/>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714374</xdr:colOff>
      <xdr:row>0</xdr:row>
      <xdr:rowOff>67002</xdr:rowOff>
    </xdr:from>
    <xdr:to>
      <xdr:col>3</xdr:col>
      <xdr:colOff>1362075</xdr:colOff>
      <xdr:row>2</xdr:row>
      <xdr:rowOff>0</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rotWithShape="1">
        <a:blip xmlns:r="http://schemas.openxmlformats.org/officeDocument/2006/relationships" r:embed="rId2">
          <a:clrChange>
            <a:clrFrom>
              <a:srgbClr val="F8FAFB"/>
            </a:clrFrom>
            <a:clrTo>
              <a:srgbClr val="F8FAFB">
                <a:alpha val="0"/>
              </a:srgbClr>
            </a:clrTo>
          </a:clrChange>
        </a:blip>
        <a:srcRect l="24000" t="31672" r="60000" b="28211"/>
        <a:stretch/>
      </xdr:blipFill>
      <xdr:spPr>
        <a:xfrm>
          <a:off x="2838449" y="67002"/>
          <a:ext cx="647701" cy="742623"/>
        </a:xfrm>
        <a:prstGeom prst="rect">
          <a:avLst/>
        </a:prstGeom>
      </xdr:spPr>
    </xdr:pic>
    <xdr:clientData/>
  </xdr:twoCellAnchor>
  <xdr:twoCellAnchor>
    <xdr:from>
      <xdr:col>3</xdr:col>
      <xdr:colOff>219075</xdr:colOff>
      <xdr:row>23</xdr:row>
      <xdr:rowOff>66675</xdr:rowOff>
    </xdr:from>
    <xdr:to>
      <xdr:col>14</xdr:col>
      <xdr:colOff>333375</xdr:colOff>
      <xdr:row>23</xdr:row>
      <xdr:rowOff>1905001</xdr:rowOff>
    </xdr:to>
    <xdr:graphicFrame macro="">
      <xdr:nvGraphicFramePr>
        <xdr:cNvPr id="5" name="Gráfico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23</xdr:row>
      <xdr:rowOff>1914525</xdr:rowOff>
    </xdr:from>
    <xdr:to>
      <xdr:col>9</xdr:col>
      <xdr:colOff>132522</xdr:colOff>
      <xdr:row>23</xdr:row>
      <xdr:rowOff>2088460</xdr:rowOff>
    </xdr:to>
    <xdr:sp macro="" textlink="">
      <xdr:nvSpPr>
        <xdr:cNvPr id="6" name="CuadroTexto 5">
          <a:extLst>
            <a:ext uri="{FF2B5EF4-FFF2-40B4-BE49-F238E27FC236}">
              <a16:creationId xmlns:a16="http://schemas.microsoft.com/office/drawing/2014/main" id="{00000000-0008-0000-0B00-000006000000}"/>
            </a:ext>
          </a:extLst>
        </xdr:cNvPr>
        <xdr:cNvSpPr txBox="1"/>
      </xdr:nvSpPr>
      <xdr:spPr>
        <a:xfrm>
          <a:off x="2085975" y="8505825"/>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857250</xdr:colOff>
      <xdr:row>0</xdr:row>
      <xdr:rowOff>85725</xdr:rowOff>
    </xdr:from>
    <xdr:to>
      <xdr:col>3</xdr:col>
      <xdr:colOff>1314450</xdr:colOff>
      <xdr:row>1</xdr:row>
      <xdr:rowOff>659856</xdr:rowOff>
    </xdr:to>
    <xdr:pic>
      <xdr:nvPicPr>
        <xdr:cNvPr id="4" name="Imagen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81325" y="85725"/>
          <a:ext cx="457200" cy="669381"/>
        </a:xfrm>
        <a:prstGeom prst="rect">
          <a:avLst/>
        </a:prstGeom>
      </xdr:spPr>
    </xdr:pic>
    <xdr:clientData/>
  </xdr:twoCellAnchor>
  <xdr:twoCellAnchor>
    <xdr:from>
      <xdr:col>3</xdr:col>
      <xdr:colOff>295275</xdr:colOff>
      <xdr:row>23</xdr:row>
      <xdr:rowOff>28575</xdr:rowOff>
    </xdr:from>
    <xdr:to>
      <xdr:col>14</xdr:col>
      <xdr:colOff>409575</xdr:colOff>
      <xdr:row>23</xdr:row>
      <xdr:rowOff>1866901</xdr:rowOff>
    </xdr:to>
    <xdr:graphicFrame macro="">
      <xdr:nvGraphicFramePr>
        <xdr:cNvPr id="5" name="Gráfico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23</xdr:row>
      <xdr:rowOff>1847850</xdr:rowOff>
    </xdr:from>
    <xdr:to>
      <xdr:col>9</xdr:col>
      <xdr:colOff>170622</xdr:colOff>
      <xdr:row>23</xdr:row>
      <xdr:rowOff>2021785</xdr:rowOff>
    </xdr:to>
    <xdr:sp macro="" textlink="">
      <xdr:nvSpPr>
        <xdr:cNvPr id="6" name="CuadroTexto 5">
          <a:extLst>
            <a:ext uri="{FF2B5EF4-FFF2-40B4-BE49-F238E27FC236}">
              <a16:creationId xmlns:a16="http://schemas.microsoft.com/office/drawing/2014/main" id="{00000000-0008-0000-0C00-000006000000}"/>
            </a:ext>
          </a:extLst>
        </xdr:cNvPr>
        <xdr:cNvSpPr txBox="1"/>
      </xdr:nvSpPr>
      <xdr:spPr>
        <a:xfrm>
          <a:off x="2124075" y="8439150"/>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923924</xdr:colOff>
      <xdr:row>1</xdr:row>
      <xdr:rowOff>13640</xdr:rowOff>
    </xdr:from>
    <xdr:to>
      <xdr:col>3</xdr:col>
      <xdr:colOff>1419225</xdr:colOff>
      <xdr:row>1</xdr:row>
      <xdr:rowOff>694078</xdr:rowOff>
    </xdr:to>
    <xdr:pic>
      <xdr:nvPicPr>
        <xdr:cNvPr id="6" name="Imagen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047999" y="108890"/>
          <a:ext cx="495301" cy="680438"/>
        </a:xfrm>
        <a:prstGeom prst="rect">
          <a:avLst/>
        </a:prstGeom>
      </xdr:spPr>
    </xdr:pic>
    <xdr:clientData/>
  </xdr:twoCellAnchor>
  <xdr:twoCellAnchor>
    <xdr:from>
      <xdr:col>3</xdr:col>
      <xdr:colOff>295275</xdr:colOff>
      <xdr:row>23</xdr:row>
      <xdr:rowOff>47625</xdr:rowOff>
    </xdr:from>
    <xdr:to>
      <xdr:col>14</xdr:col>
      <xdr:colOff>409575</xdr:colOff>
      <xdr:row>23</xdr:row>
      <xdr:rowOff>1885951</xdr:rowOff>
    </xdr:to>
    <xdr:graphicFrame macro="">
      <xdr:nvGraphicFramePr>
        <xdr:cNvPr id="4" name="Gráfico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23</xdr:row>
      <xdr:rowOff>1866900</xdr:rowOff>
    </xdr:from>
    <xdr:to>
      <xdr:col>9</xdr:col>
      <xdr:colOff>170622</xdr:colOff>
      <xdr:row>23</xdr:row>
      <xdr:rowOff>2040835</xdr:rowOff>
    </xdr:to>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2124075" y="8458200"/>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676275</xdr:colOff>
      <xdr:row>0</xdr:row>
      <xdr:rowOff>76200</xdr:rowOff>
    </xdr:from>
    <xdr:to>
      <xdr:col>3</xdr:col>
      <xdr:colOff>1390650</xdr:colOff>
      <xdr:row>1</xdr:row>
      <xdr:rowOff>695325</xdr:rowOff>
    </xdr:to>
    <xdr:pic>
      <xdr:nvPicPr>
        <xdr:cNvPr id="4" name="Imagen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00350" y="76200"/>
          <a:ext cx="714375" cy="714375"/>
        </a:xfrm>
        <a:prstGeom prst="rect">
          <a:avLst/>
        </a:prstGeom>
      </xdr:spPr>
    </xdr:pic>
    <xdr:clientData/>
  </xdr:twoCellAnchor>
  <xdr:twoCellAnchor>
    <xdr:from>
      <xdr:col>3</xdr:col>
      <xdr:colOff>314325</xdr:colOff>
      <xdr:row>23</xdr:row>
      <xdr:rowOff>95250</xdr:rowOff>
    </xdr:from>
    <xdr:to>
      <xdr:col>14</xdr:col>
      <xdr:colOff>428625</xdr:colOff>
      <xdr:row>23</xdr:row>
      <xdr:rowOff>1933576</xdr:rowOff>
    </xdr:to>
    <xdr:graphicFrame macro="">
      <xdr:nvGraphicFramePr>
        <xdr:cNvPr id="5" name="Gráfico 4">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23</xdr:row>
      <xdr:rowOff>1914525</xdr:rowOff>
    </xdr:from>
    <xdr:to>
      <xdr:col>9</xdr:col>
      <xdr:colOff>189672</xdr:colOff>
      <xdr:row>23</xdr:row>
      <xdr:rowOff>2088460</xdr:rowOff>
    </xdr:to>
    <xdr:sp macro="" textlink="">
      <xdr:nvSpPr>
        <xdr:cNvPr id="6" name="CuadroTexto 5">
          <a:extLst>
            <a:ext uri="{FF2B5EF4-FFF2-40B4-BE49-F238E27FC236}">
              <a16:creationId xmlns:a16="http://schemas.microsoft.com/office/drawing/2014/main" id="{00000000-0008-0000-0E00-000006000000}"/>
            </a:ext>
          </a:extLst>
        </xdr:cNvPr>
        <xdr:cNvSpPr txBox="1"/>
      </xdr:nvSpPr>
      <xdr:spPr>
        <a:xfrm>
          <a:off x="2143125" y="8505825"/>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723900</xdr:colOff>
      <xdr:row>1</xdr:row>
      <xdr:rowOff>52266</xdr:rowOff>
    </xdr:from>
    <xdr:to>
      <xdr:col>3</xdr:col>
      <xdr:colOff>1476374</xdr:colOff>
      <xdr:row>1</xdr:row>
      <xdr:rowOff>685800</xdr:rowOff>
    </xdr:to>
    <xdr:pic>
      <xdr:nvPicPr>
        <xdr:cNvPr id="5" name="Imagen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47975" y="147516"/>
          <a:ext cx="752474" cy="633534"/>
        </a:xfrm>
        <a:prstGeom prst="rect">
          <a:avLst/>
        </a:prstGeom>
      </xdr:spPr>
    </xdr:pic>
    <xdr:clientData/>
  </xdr:twoCellAnchor>
  <xdr:twoCellAnchor>
    <xdr:from>
      <xdr:col>3</xdr:col>
      <xdr:colOff>314325</xdr:colOff>
      <xdr:row>23</xdr:row>
      <xdr:rowOff>85725</xdr:rowOff>
    </xdr:from>
    <xdr:to>
      <xdr:col>14</xdr:col>
      <xdr:colOff>428625</xdr:colOff>
      <xdr:row>23</xdr:row>
      <xdr:rowOff>1924051</xdr:rowOff>
    </xdr:to>
    <xdr:graphicFrame macro="">
      <xdr:nvGraphicFramePr>
        <xdr:cNvPr id="7" name="Gráfico 6">
          <a:extLst>
            <a:ext uri="{FF2B5EF4-FFF2-40B4-BE49-F238E27FC236}">
              <a16:creationId xmlns:a16="http://schemas.microsoft.com/office/drawing/2014/main" id="{00000000-0008-0000-0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23</xdr:row>
      <xdr:rowOff>1905000</xdr:rowOff>
    </xdr:from>
    <xdr:to>
      <xdr:col>9</xdr:col>
      <xdr:colOff>189672</xdr:colOff>
      <xdr:row>23</xdr:row>
      <xdr:rowOff>2078935</xdr:rowOff>
    </xdr:to>
    <xdr:sp macro="" textlink="">
      <xdr:nvSpPr>
        <xdr:cNvPr id="8" name="CuadroTexto 7">
          <a:extLst>
            <a:ext uri="{FF2B5EF4-FFF2-40B4-BE49-F238E27FC236}">
              <a16:creationId xmlns:a16="http://schemas.microsoft.com/office/drawing/2014/main" id="{00000000-0008-0000-0F00-000008000000}"/>
            </a:ext>
          </a:extLst>
        </xdr:cNvPr>
        <xdr:cNvSpPr txBox="1"/>
      </xdr:nvSpPr>
      <xdr:spPr>
        <a:xfrm>
          <a:off x="2143125" y="8496300"/>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726622</xdr:colOff>
      <xdr:row>0</xdr:row>
      <xdr:rowOff>57150</xdr:rowOff>
    </xdr:from>
    <xdr:to>
      <xdr:col>3</xdr:col>
      <xdr:colOff>1409700</xdr:colOff>
      <xdr:row>1</xdr:row>
      <xdr:rowOff>704850</xdr:rowOff>
    </xdr:to>
    <xdr:pic>
      <xdr:nvPicPr>
        <xdr:cNvPr id="6" name="Imagen 5">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50697" y="57150"/>
          <a:ext cx="683078" cy="742950"/>
        </a:xfrm>
        <a:prstGeom prst="rect">
          <a:avLst/>
        </a:prstGeom>
      </xdr:spPr>
    </xdr:pic>
    <xdr:clientData/>
  </xdr:twoCellAnchor>
  <xdr:twoCellAnchor>
    <xdr:from>
      <xdr:col>3</xdr:col>
      <xdr:colOff>371475</xdr:colOff>
      <xdr:row>23</xdr:row>
      <xdr:rowOff>76200</xdr:rowOff>
    </xdr:from>
    <xdr:to>
      <xdr:col>14</xdr:col>
      <xdr:colOff>485775</xdr:colOff>
      <xdr:row>23</xdr:row>
      <xdr:rowOff>1914526</xdr:rowOff>
    </xdr:to>
    <xdr:graphicFrame macro="">
      <xdr:nvGraphicFramePr>
        <xdr:cNvPr id="4" name="Gráfico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23</xdr:row>
      <xdr:rowOff>1895475</xdr:rowOff>
    </xdr:from>
    <xdr:to>
      <xdr:col>9</xdr:col>
      <xdr:colOff>246822</xdr:colOff>
      <xdr:row>23</xdr:row>
      <xdr:rowOff>2069410</xdr:rowOff>
    </xdr:to>
    <xdr:sp macro="" textlink="">
      <xdr:nvSpPr>
        <xdr:cNvPr id="5" name="CuadroTexto 4">
          <a:extLst>
            <a:ext uri="{FF2B5EF4-FFF2-40B4-BE49-F238E27FC236}">
              <a16:creationId xmlns:a16="http://schemas.microsoft.com/office/drawing/2014/main" id="{00000000-0008-0000-1000-000005000000}"/>
            </a:ext>
          </a:extLst>
        </xdr:cNvPr>
        <xdr:cNvSpPr txBox="1"/>
      </xdr:nvSpPr>
      <xdr:spPr>
        <a:xfrm>
          <a:off x="2200275" y="8486775"/>
          <a:ext cx="4514022"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762000</xdr:colOff>
      <xdr:row>1</xdr:row>
      <xdr:rowOff>77827</xdr:rowOff>
    </xdr:from>
    <xdr:to>
      <xdr:col>3</xdr:col>
      <xdr:colOff>1381125</xdr:colOff>
      <xdr:row>1</xdr:row>
      <xdr:rowOff>666750</xdr:rowOff>
    </xdr:to>
    <xdr:pic>
      <xdr:nvPicPr>
        <xdr:cNvPr id="4" name="Imagen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86075" y="173077"/>
          <a:ext cx="619125" cy="588923"/>
        </a:xfrm>
        <a:prstGeom prst="rect">
          <a:avLst/>
        </a:prstGeom>
      </xdr:spPr>
    </xdr:pic>
    <xdr:clientData/>
  </xdr:twoCellAnchor>
  <xdr:twoCellAnchor>
    <xdr:from>
      <xdr:col>3</xdr:col>
      <xdr:colOff>390525</xdr:colOff>
      <xdr:row>23</xdr:row>
      <xdr:rowOff>19050</xdr:rowOff>
    </xdr:from>
    <xdr:to>
      <xdr:col>14</xdr:col>
      <xdr:colOff>504825</xdr:colOff>
      <xdr:row>23</xdr:row>
      <xdr:rowOff>1857376</xdr:rowOff>
    </xdr:to>
    <xdr:graphicFrame macro="">
      <xdr:nvGraphicFramePr>
        <xdr:cNvPr id="5" name="Gráfico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95250</xdr:colOff>
      <xdr:row>23</xdr:row>
      <xdr:rowOff>1838325</xdr:rowOff>
    </xdr:from>
    <xdr:to>
      <xdr:col>9</xdr:col>
      <xdr:colOff>265872</xdr:colOff>
      <xdr:row>24</xdr:row>
      <xdr:rowOff>31060</xdr:rowOff>
    </xdr:to>
    <xdr:sp macro="" textlink="">
      <xdr:nvSpPr>
        <xdr:cNvPr id="6" name="CuadroTexto 5">
          <a:extLst>
            <a:ext uri="{FF2B5EF4-FFF2-40B4-BE49-F238E27FC236}">
              <a16:creationId xmlns:a16="http://schemas.microsoft.com/office/drawing/2014/main" id="{00000000-0008-0000-1100-000006000000}"/>
            </a:ext>
          </a:extLst>
        </xdr:cNvPr>
        <xdr:cNvSpPr txBox="1"/>
      </xdr:nvSpPr>
      <xdr:spPr>
        <a:xfrm>
          <a:off x="2219325" y="8429625"/>
          <a:ext cx="4514022" cy="240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1</xdr:row>
      <xdr:rowOff>71530</xdr:rowOff>
    </xdr:from>
    <xdr:to>
      <xdr:col>3</xdr:col>
      <xdr:colOff>1409700</xdr:colOff>
      <xdr:row>1</xdr:row>
      <xdr:rowOff>647700</xdr:rowOff>
    </xdr:to>
    <xdr:pic>
      <xdr:nvPicPr>
        <xdr:cNvPr id="4" name="Imagen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166780"/>
          <a:ext cx="609600" cy="576170"/>
        </a:xfrm>
        <a:prstGeom prst="rect">
          <a:avLst/>
        </a:prstGeom>
      </xdr:spPr>
    </xdr:pic>
    <xdr:clientData/>
  </xdr:twoCellAnchor>
  <xdr:twoCellAnchor>
    <xdr:from>
      <xdr:col>3</xdr:col>
      <xdr:colOff>371475</xdr:colOff>
      <xdr:row>23</xdr:row>
      <xdr:rowOff>85725</xdr:rowOff>
    </xdr:from>
    <xdr:to>
      <xdr:col>14</xdr:col>
      <xdr:colOff>485775</xdr:colOff>
      <xdr:row>23</xdr:row>
      <xdr:rowOff>1924051</xdr:rowOff>
    </xdr:to>
    <xdr:graphicFrame macro="">
      <xdr:nvGraphicFramePr>
        <xdr:cNvPr id="5" name="Gráfico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23</xdr:row>
      <xdr:rowOff>1905000</xdr:rowOff>
    </xdr:from>
    <xdr:to>
      <xdr:col>9</xdr:col>
      <xdr:colOff>246822</xdr:colOff>
      <xdr:row>23</xdr:row>
      <xdr:rowOff>2145610</xdr:rowOff>
    </xdr:to>
    <xdr:sp macro="" textlink="">
      <xdr:nvSpPr>
        <xdr:cNvPr id="6" name="CuadroTexto 5">
          <a:extLst>
            <a:ext uri="{FF2B5EF4-FFF2-40B4-BE49-F238E27FC236}">
              <a16:creationId xmlns:a16="http://schemas.microsoft.com/office/drawing/2014/main" id="{00000000-0008-0000-1200-000006000000}"/>
            </a:ext>
          </a:extLst>
        </xdr:cNvPr>
        <xdr:cNvSpPr txBox="1"/>
      </xdr:nvSpPr>
      <xdr:spPr>
        <a:xfrm>
          <a:off x="2200275" y="8496300"/>
          <a:ext cx="4514022" cy="240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733424</xdr:colOff>
      <xdr:row>0</xdr:row>
      <xdr:rowOff>76414</xdr:rowOff>
    </xdr:from>
    <xdr:to>
      <xdr:col>3</xdr:col>
      <xdr:colOff>1390649</xdr:colOff>
      <xdr:row>1</xdr:row>
      <xdr:rowOff>704850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57499" y="76414"/>
          <a:ext cx="657225" cy="723686"/>
        </a:xfrm>
        <a:prstGeom prst="rect">
          <a:avLst/>
        </a:prstGeom>
      </xdr:spPr>
    </xdr:pic>
    <xdr:clientData/>
  </xdr:twoCellAnchor>
  <xdr:twoCellAnchor>
    <xdr:from>
      <xdr:col>3</xdr:col>
      <xdr:colOff>342900</xdr:colOff>
      <xdr:row>23</xdr:row>
      <xdr:rowOff>28575</xdr:rowOff>
    </xdr:from>
    <xdr:to>
      <xdr:col>14</xdr:col>
      <xdr:colOff>457200</xdr:colOff>
      <xdr:row>23</xdr:row>
      <xdr:rowOff>1866901</xdr:rowOff>
    </xdr:to>
    <xdr:graphicFrame macro="">
      <xdr:nvGraphicFramePr>
        <xdr:cNvPr id="6" name="Gráfico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23</xdr:row>
      <xdr:rowOff>1847850</xdr:rowOff>
    </xdr:from>
    <xdr:to>
      <xdr:col>9</xdr:col>
      <xdr:colOff>218247</xdr:colOff>
      <xdr:row>24</xdr:row>
      <xdr:rowOff>59635</xdr:rowOff>
    </xdr:to>
    <xdr:sp macro="" textlink="">
      <xdr:nvSpPr>
        <xdr:cNvPr id="7" name="CuadroTexto 6">
          <a:extLst>
            <a:ext uri="{FF2B5EF4-FFF2-40B4-BE49-F238E27FC236}">
              <a16:creationId xmlns:a16="http://schemas.microsoft.com/office/drawing/2014/main" id="{00000000-0008-0000-1300-000007000000}"/>
            </a:ext>
          </a:extLst>
        </xdr:cNvPr>
        <xdr:cNvSpPr txBox="1"/>
      </xdr:nvSpPr>
      <xdr:spPr>
        <a:xfrm>
          <a:off x="2171700" y="8439150"/>
          <a:ext cx="4514022" cy="23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840967</xdr:colOff>
      <xdr:row>1</xdr:row>
      <xdr:rowOff>54261</xdr:rowOff>
    </xdr:from>
    <xdr:to>
      <xdr:col>3</xdr:col>
      <xdr:colOff>1419225</xdr:colOff>
      <xdr:row>1</xdr:row>
      <xdr:rowOff>695325</xdr:rowOff>
    </xdr:to>
    <xdr:pic>
      <xdr:nvPicPr>
        <xdr:cNvPr id="4" name="Imagen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65042" y="149511"/>
          <a:ext cx="578258" cy="641064"/>
        </a:xfrm>
        <a:prstGeom prst="rect">
          <a:avLst/>
        </a:prstGeom>
      </xdr:spPr>
    </xdr:pic>
    <xdr:clientData/>
  </xdr:twoCellAnchor>
  <xdr:twoCellAnchor>
    <xdr:from>
      <xdr:col>3</xdr:col>
      <xdr:colOff>342900</xdr:colOff>
      <xdr:row>23</xdr:row>
      <xdr:rowOff>28575</xdr:rowOff>
    </xdr:from>
    <xdr:to>
      <xdr:col>14</xdr:col>
      <xdr:colOff>457200</xdr:colOff>
      <xdr:row>23</xdr:row>
      <xdr:rowOff>1866901</xdr:rowOff>
    </xdr:to>
    <xdr:graphicFrame macro="">
      <xdr:nvGraphicFramePr>
        <xdr:cNvPr id="7" name="Gráfico 6">
          <a:extLst>
            <a:ext uri="{FF2B5EF4-FFF2-40B4-BE49-F238E27FC236}">
              <a16:creationId xmlns:a16="http://schemas.microsoft.com/office/drawing/2014/main" id="{00000000-0008-0000-1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23</xdr:row>
      <xdr:rowOff>1847850</xdr:rowOff>
    </xdr:from>
    <xdr:to>
      <xdr:col>9</xdr:col>
      <xdr:colOff>218247</xdr:colOff>
      <xdr:row>23</xdr:row>
      <xdr:rowOff>2019300</xdr:rowOff>
    </xdr:to>
    <xdr:sp macro="" textlink="">
      <xdr:nvSpPr>
        <xdr:cNvPr id="8" name="CuadroTexto 7">
          <a:extLst>
            <a:ext uri="{FF2B5EF4-FFF2-40B4-BE49-F238E27FC236}">
              <a16:creationId xmlns:a16="http://schemas.microsoft.com/office/drawing/2014/main" id="{00000000-0008-0000-1400-000008000000}"/>
            </a:ext>
          </a:extLst>
        </xdr:cNvPr>
        <xdr:cNvSpPr txBox="1"/>
      </xdr:nvSpPr>
      <xdr:spPr>
        <a:xfrm>
          <a:off x="2171700" y="84391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714375</xdr:colOff>
      <xdr:row>0</xdr:row>
      <xdr:rowOff>71371</xdr:rowOff>
    </xdr:from>
    <xdr:to>
      <xdr:col>4</xdr:col>
      <xdr:colOff>28575</xdr:colOff>
      <xdr:row>1</xdr:row>
      <xdr:rowOff>638175</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38450" y="71371"/>
          <a:ext cx="800100" cy="662054"/>
        </a:xfrm>
        <a:prstGeom prst="rect">
          <a:avLst/>
        </a:prstGeom>
      </xdr:spPr>
    </xdr:pic>
    <xdr:clientData/>
  </xdr:twoCellAnchor>
  <xdr:twoCellAnchor>
    <xdr:from>
      <xdr:col>3</xdr:col>
      <xdr:colOff>352425</xdr:colOff>
      <xdr:row>23</xdr:row>
      <xdr:rowOff>95250</xdr:rowOff>
    </xdr:from>
    <xdr:to>
      <xdr:col>14</xdr:col>
      <xdr:colOff>466725</xdr:colOff>
      <xdr:row>23</xdr:row>
      <xdr:rowOff>1933576</xdr:rowOff>
    </xdr:to>
    <xdr:graphicFrame macro="">
      <xdr:nvGraphicFramePr>
        <xdr:cNvPr id="5" name="Gráfico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1914525</xdr:rowOff>
    </xdr:from>
    <xdr:to>
      <xdr:col>9</xdr:col>
      <xdr:colOff>227772</xdr:colOff>
      <xdr:row>23</xdr:row>
      <xdr:rowOff>2085975</xdr:rowOff>
    </xdr:to>
    <xdr:sp macro="" textlink="">
      <xdr:nvSpPr>
        <xdr:cNvPr id="6" name="CuadroTexto 5">
          <a:extLst>
            <a:ext uri="{FF2B5EF4-FFF2-40B4-BE49-F238E27FC236}">
              <a16:creationId xmlns:a16="http://schemas.microsoft.com/office/drawing/2014/main" id="{00000000-0008-0000-1500-000006000000}"/>
            </a:ext>
          </a:extLst>
        </xdr:cNvPr>
        <xdr:cNvSpPr txBox="1"/>
      </xdr:nvSpPr>
      <xdr:spPr>
        <a:xfrm>
          <a:off x="2181225" y="85058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857249</xdr:colOff>
      <xdr:row>0</xdr:row>
      <xdr:rowOff>90134</xdr:rowOff>
    </xdr:from>
    <xdr:to>
      <xdr:col>3</xdr:col>
      <xdr:colOff>1476374</xdr:colOff>
      <xdr:row>1</xdr:row>
      <xdr:rowOff>666749</xdr:rowOff>
    </xdr:to>
    <xdr:pic>
      <xdr:nvPicPr>
        <xdr:cNvPr id="4" name="Imagen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81324" y="90134"/>
          <a:ext cx="619125" cy="671865"/>
        </a:xfrm>
        <a:prstGeom prst="rect">
          <a:avLst/>
        </a:prstGeom>
      </xdr:spPr>
    </xdr:pic>
    <xdr:clientData/>
  </xdr:twoCellAnchor>
  <xdr:twoCellAnchor>
    <xdr:from>
      <xdr:col>3</xdr:col>
      <xdr:colOff>352425</xdr:colOff>
      <xdr:row>23</xdr:row>
      <xdr:rowOff>47625</xdr:rowOff>
    </xdr:from>
    <xdr:to>
      <xdr:col>14</xdr:col>
      <xdr:colOff>466725</xdr:colOff>
      <xdr:row>23</xdr:row>
      <xdr:rowOff>1885951</xdr:rowOff>
    </xdr:to>
    <xdr:graphicFrame macro="">
      <xdr:nvGraphicFramePr>
        <xdr:cNvPr id="5" name="Gráfico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1866900</xdr:rowOff>
    </xdr:from>
    <xdr:to>
      <xdr:col>9</xdr:col>
      <xdr:colOff>227772</xdr:colOff>
      <xdr:row>23</xdr:row>
      <xdr:rowOff>2038350</xdr:rowOff>
    </xdr:to>
    <xdr:sp macro="" textlink="">
      <xdr:nvSpPr>
        <xdr:cNvPr id="6" name="CuadroTexto 5">
          <a:extLst>
            <a:ext uri="{FF2B5EF4-FFF2-40B4-BE49-F238E27FC236}">
              <a16:creationId xmlns:a16="http://schemas.microsoft.com/office/drawing/2014/main" id="{00000000-0008-0000-1600-000006000000}"/>
            </a:ext>
          </a:extLst>
        </xdr:cNvPr>
        <xdr:cNvSpPr txBox="1"/>
      </xdr:nvSpPr>
      <xdr:spPr>
        <a:xfrm>
          <a:off x="2181225" y="84582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833531</xdr:colOff>
      <xdr:row>1</xdr:row>
      <xdr:rowOff>9524</xdr:rowOff>
    </xdr:from>
    <xdr:to>
      <xdr:col>3</xdr:col>
      <xdr:colOff>1381124</xdr:colOff>
      <xdr:row>1</xdr:row>
      <xdr:rowOff>628649</xdr:rowOff>
    </xdr:to>
    <xdr:pic>
      <xdr:nvPicPr>
        <xdr:cNvPr id="4" name="Imagen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57606" y="104774"/>
          <a:ext cx="547593" cy="619125"/>
        </a:xfrm>
        <a:prstGeom prst="rect">
          <a:avLst/>
        </a:prstGeom>
      </xdr:spPr>
    </xdr:pic>
    <xdr:clientData/>
  </xdr:twoCellAnchor>
  <xdr:twoCellAnchor>
    <xdr:from>
      <xdr:col>3</xdr:col>
      <xdr:colOff>323850</xdr:colOff>
      <xdr:row>23</xdr:row>
      <xdr:rowOff>85725</xdr:rowOff>
    </xdr:from>
    <xdr:to>
      <xdr:col>14</xdr:col>
      <xdr:colOff>438150</xdr:colOff>
      <xdr:row>23</xdr:row>
      <xdr:rowOff>1924051</xdr:rowOff>
    </xdr:to>
    <xdr:graphicFrame macro="">
      <xdr:nvGraphicFramePr>
        <xdr:cNvPr id="6" name="Gráfico 5">
          <a:extLst>
            <a:ext uri="{FF2B5EF4-FFF2-40B4-BE49-F238E27FC236}">
              <a16:creationId xmlns:a16="http://schemas.microsoft.com/office/drawing/2014/main" id="{00000000-0008-0000-1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23</xdr:row>
      <xdr:rowOff>1905000</xdr:rowOff>
    </xdr:from>
    <xdr:to>
      <xdr:col>9</xdr:col>
      <xdr:colOff>199197</xdr:colOff>
      <xdr:row>23</xdr:row>
      <xdr:rowOff>2076450</xdr:rowOff>
    </xdr:to>
    <xdr:sp macro="" textlink="">
      <xdr:nvSpPr>
        <xdr:cNvPr id="7" name="CuadroTexto 6">
          <a:extLst>
            <a:ext uri="{FF2B5EF4-FFF2-40B4-BE49-F238E27FC236}">
              <a16:creationId xmlns:a16="http://schemas.microsoft.com/office/drawing/2014/main" id="{00000000-0008-0000-1700-000007000000}"/>
            </a:ext>
          </a:extLst>
        </xdr:cNvPr>
        <xdr:cNvSpPr txBox="1"/>
      </xdr:nvSpPr>
      <xdr:spPr>
        <a:xfrm>
          <a:off x="2152650"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781050</xdr:colOff>
      <xdr:row>1</xdr:row>
      <xdr:rowOff>30921</xdr:rowOff>
    </xdr:from>
    <xdr:to>
      <xdr:col>3</xdr:col>
      <xdr:colOff>1409700</xdr:colOff>
      <xdr:row>1</xdr:row>
      <xdr:rowOff>657225</xdr:rowOff>
    </xdr:to>
    <xdr:pic>
      <xdr:nvPicPr>
        <xdr:cNvPr id="4" name="Imagen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05125" y="126171"/>
          <a:ext cx="628650" cy="626304"/>
        </a:xfrm>
        <a:prstGeom prst="rect">
          <a:avLst/>
        </a:prstGeom>
      </xdr:spPr>
    </xdr:pic>
    <xdr:clientData/>
  </xdr:twoCellAnchor>
  <xdr:twoCellAnchor>
    <xdr:from>
      <xdr:col>3</xdr:col>
      <xdr:colOff>314325</xdr:colOff>
      <xdr:row>23</xdr:row>
      <xdr:rowOff>47625</xdr:rowOff>
    </xdr:from>
    <xdr:to>
      <xdr:col>14</xdr:col>
      <xdr:colOff>428625</xdr:colOff>
      <xdr:row>23</xdr:row>
      <xdr:rowOff>1885951</xdr:rowOff>
    </xdr:to>
    <xdr:graphicFrame macro="">
      <xdr:nvGraphicFramePr>
        <xdr:cNvPr id="5" name="Gráfico 4">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23</xdr:row>
      <xdr:rowOff>1866900</xdr:rowOff>
    </xdr:from>
    <xdr:to>
      <xdr:col>9</xdr:col>
      <xdr:colOff>189672</xdr:colOff>
      <xdr:row>23</xdr:row>
      <xdr:rowOff>2038350</xdr:rowOff>
    </xdr:to>
    <xdr:sp macro="" textlink="">
      <xdr:nvSpPr>
        <xdr:cNvPr id="6" name="CuadroTexto 5">
          <a:extLst>
            <a:ext uri="{FF2B5EF4-FFF2-40B4-BE49-F238E27FC236}">
              <a16:creationId xmlns:a16="http://schemas.microsoft.com/office/drawing/2014/main" id="{00000000-0008-0000-1800-000006000000}"/>
            </a:ext>
          </a:extLst>
        </xdr:cNvPr>
        <xdr:cNvSpPr txBox="1"/>
      </xdr:nvSpPr>
      <xdr:spPr>
        <a:xfrm>
          <a:off x="2143125" y="84582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800101</xdr:colOff>
      <xdr:row>1</xdr:row>
      <xdr:rowOff>5317</xdr:rowOff>
    </xdr:from>
    <xdr:to>
      <xdr:col>3</xdr:col>
      <xdr:colOff>1438275</xdr:colOff>
      <xdr:row>1</xdr:row>
      <xdr:rowOff>628650</xdr:rowOff>
    </xdr:to>
    <xdr:pic>
      <xdr:nvPicPr>
        <xdr:cNvPr id="4" name="Imagen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6" y="100567"/>
          <a:ext cx="638174" cy="623333"/>
        </a:xfrm>
        <a:prstGeom prst="rect">
          <a:avLst/>
        </a:prstGeom>
      </xdr:spPr>
    </xdr:pic>
    <xdr:clientData/>
  </xdr:twoCellAnchor>
  <xdr:twoCellAnchor>
    <xdr:from>
      <xdr:col>3</xdr:col>
      <xdr:colOff>352425</xdr:colOff>
      <xdr:row>23</xdr:row>
      <xdr:rowOff>76200</xdr:rowOff>
    </xdr:from>
    <xdr:to>
      <xdr:col>14</xdr:col>
      <xdr:colOff>466725</xdr:colOff>
      <xdr:row>23</xdr:row>
      <xdr:rowOff>1914526</xdr:rowOff>
    </xdr:to>
    <xdr:graphicFrame macro="">
      <xdr:nvGraphicFramePr>
        <xdr:cNvPr id="5" name="Gráfico 4">
          <a:extLst>
            <a:ext uri="{FF2B5EF4-FFF2-40B4-BE49-F238E27FC236}">
              <a16:creationId xmlns:a16="http://schemas.microsoft.com/office/drawing/2014/main" id="{00000000-0008-0000-1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1895475</xdr:rowOff>
    </xdr:from>
    <xdr:to>
      <xdr:col>9</xdr:col>
      <xdr:colOff>227772</xdr:colOff>
      <xdr:row>23</xdr:row>
      <xdr:rowOff>2066925</xdr:rowOff>
    </xdr:to>
    <xdr:sp macro="" textlink="">
      <xdr:nvSpPr>
        <xdr:cNvPr id="6" name="CuadroTexto 5">
          <a:extLst>
            <a:ext uri="{FF2B5EF4-FFF2-40B4-BE49-F238E27FC236}">
              <a16:creationId xmlns:a16="http://schemas.microsoft.com/office/drawing/2014/main" id="{00000000-0008-0000-1900-000006000000}"/>
            </a:ext>
          </a:extLst>
        </xdr:cNvPr>
        <xdr:cNvSpPr txBox="1"/>
      </xdr:nvSpPr>
      <xdr:spPr>
        <a:xfrm>
          <a:off x="2181225" y="84867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A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721128</xdr:colOff>
      <xdr:row>1</xdr:row>
      <xdr:rowOff>9525</xdr:rowOff>
    </xdr:from>
    <xdr:to>
      <xdr:col>3</xdr:col>
      <xdr:colOff>1485899</xdr:colOff>
      <xdr:row>1</xdr:row>
      <xdr:rowOff>666750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45203" y="104775"/>
          <a:ext cx="764771" cy="657225"/>
        </a:xfrm>
        <a:prstGeom prst="rect">
          <a:avLst/>
        </a:prstGeom>
      </xdr:spPr>
    </xdr:pic>
    <xdr:clientData/>
  </xdr:twoCellAnchor>
  <xdr:twoCellAnchor>
    <xdr:from>
      <xdr:col>3</xdr:col>
      <xdr:colOff>361950</xdr:colOff>
      <xdr:row>23</xdr:row>
      <xdr:rowOff>57150</xdr:rowOff>
    </xdr:from>
    <xdr:to>
      <xdr:col>14</xdr:col>
      <xdr:colOff>476250</xdr:colOff>
      <xdr:row>23</xdr:row>
      <xdr:rowOff>1895476</xdr:rowOff>
    </xdr:to>
    <xdr:graphicFrame macro="">
      <xdr:nvGraphicFramePr>
        <xdr:cNvPr id="5" name="Gráfico 4">
          <a:extLst>
            <a:ext uri="{FF2B5EF4-FFF2-40B4-BE49-F238E27FC236}">
              <a16:creationId xmlns:a16="http://schemas.microsoft.com/office/drawing/2014/main" id="{00000000-0008-0000-1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66675</xdr:colOff>
      <xdr:row>23</xdr:row>
      <xdr:rowOff>1876425</xdr:rowOff>
    </xdr:from>
    <xdr:to>
      <xdr:col>9</xdr:col>
      <xdr:colOff>237297</xdr:colOff>
      <xdr:row>23</xdr:row>
      <xdr:rowOff>2047875</xdr:rowOff>
    </xdr:to>
    <xdr:sp macro="" textlink="">
      <xdr:nvSpPr>
        <xdr:cNvPr id="6" name="CuadroTexto 5">
          <a:extLst>
            <a:ext uri="{FF2B5EF4-FFF2-40B4-BE49-F238E27FC236}">
              <a16:creationId xmlns:a16="http://schemas.microsoft.com/office/drawing/2014/main" id="{00000000-0008-0000-1A00-000006000000}"/>
            </a:ext>
          </a:extLst>
        </xdr:cNvPr>
        <xdr:cNvSpPr txBox="1"/>
      </xdr:nvSpPr>
      <xdr:spPr>
        <a:xfrm>
          <a:off x="2190750" y="84677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0</xdr:row>
      <xdr:rowOff>71105</xdr:rowOff>
    </xdr:from>
    <xdr:to>
      <xdr:col>3</xdr:col>
      <xdr:colOff>1447800</xdr:colOff>
      <xdr:row>1</xdr:row>
      <xdr:rowOff>676275</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71105"/>
          <a:ext cx="647700" cy="700420"/>
        </a:xfrm>
        <a:prstGeom prst="rect">
          <a:avLst/>
        </a:prstGeom>
      </xdr:spPr>
    </xdr:pic>
    <xdr:clientData/>
  </xdr:twoCellAnchor>
  <xdr:twoCellAnchor>
    <xdr:from>
      <xdr:col>3</xdr:col>
      <xdr:colOff>371475</xdr:colOff>
      <xdr:row>23</xdr:row>
      <xdr:rowOff>57150</xdr:rowOff>
    </xdr:from>
    <xdr:to>
      <xdr:col>14</xdr:col>
      <xdr:colOff>485775</xdr:colOff>
      <xdr:row>23</xdr:row>
      <xdr:rowOff>1895476</xdr:rowOff>
    </xdr:to>
    <xdr:graphicFrame macro="">
      <xdr:nvGraphicFramePr>
        <xdr:cNvPr id="7" name="Gráfico 6">
          <a:extLst>
            <a:ext uri="{FF2B5EF4-FFF2-40B4-BE49-F238E27FC236}">
              <a16:creationId xmlns:a16="http://schemas.microsoft.com/office/drawing/2014/main" id="{00000000-0008-0000-1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23</xdr:row>
      <xdr:rowOff>1876425</xdr:rowOff>
    </xdr:from>
    <xdr:to>
      <xdr:col>9</xdr:col>
      <xdr:colOff>246822</xdr:colOff>
      <xdr:row>23</xdr:row>
      <xdr:rowOff>2047875</xdr:rowOff>
    </xdr:to>
    <xdr:sp macro="" textlink="">
      <xdr:nvSpPr>
        <xdr:cNvPr id="8" name="CuadroTexto 7">
          <a:extLst>
            <a:ext uri="{FF2B5EF4-FFF2-40B4-BE49-F238E27FC236}">
              <a16:creationId xmlns:a16="http://schemas.microsoft.com/office/drawing/2014/main" id="{00000000-0008-0000-1B00-000008000000}"/>
            </a:ext>
          </a:extLst>
        </xdr:cNvPr>
        <xdr:cNvSpPr txBox="1"/>
      </xdr:nvSpPr>
      <xdr:spPr>
        <a:xfrm>
          <a:off x="2200275" y="84677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847725</xdr:colOff>
      <xdr:row>1</xdr:row>
      <xdr:rowOff>64501</xdr:rowOff>
    </xdr:from>
    <xdr:to>
      <xdr:col>3</xdr:col>
      <xdr:colOff>1371600</xdr:colOff>
      <xdr:row>1</xdr:row>
      <xdr:rowOff>638174</xdr:rowOff>
    </xdr:to>
    <xdr:pic>
      <xdr:nvPicPr>
        <xdr:cNvPr id="4" name="Imagen 3">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71800" y="159751"/>
          <a:ext cx="523875" cy="573673"/>
        </a:xfrm>
        <a:prstGeom prst="rect">
          <a:avLst/>
        </a:prstGeom>
      </xdr:spPr>
    </xdr:pic>
    <xdr:clientData/>
  </xdr:twoCellAnchor>
  <xdr:twoCellAnchor>
    <xdr:from>
      <xdr:col>3</xdr:col>
      <xdr:colOff>352425</xdr:colOff>
      <xdr:row>23</xdr:row>
      <xdr:rowOff>114300</xdr:rowOff>
    </xdr:from>
    <xdr:to>
      <xdr:col>14</xdr:col>
      <xdr:colOff>466725</xdr:colOff>
      <xdr:row>23</xdr:row>
      <xdr:rowOff>1952626</xdr:rowOff>
    </xdr:to>
    <xdr:graphicFrame macro="">
      <xdr:nvGraphicFramePr>
        <xdr:cNvPr id="7" name="Gráfico 6">
          <a:extLst>
            <a:ext uri="{FF2B5EF4-FFF2-40B4-BE49-F238E27FC236}">
              <a16:creationId xmlns:a16="http://schemas.microsoft.com/office/drawing/2014/main" id="{00000000-0008-0000-1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1933575</xdr:rowOff>
    </xdr:from>
    <xdr:to>
      <xdr:col>9</xdr:col>
      <xdr:colOff>227772</xdr:colOff>
      <xdr:row>23</xdr:row>
      <xdr:rowOff>2105025</xdr:rowOff>
    </xdr:to>
    <xdr:sp macro="" textlink="">
      <xdr:nvSpPr>
        <xdr:cNvPr id="8" name="CuadroTexto 7">
          <a:extLst>
            <a:ext uri="{FF2B5EF4-FFF2-40B4-BE49-F238E27FC236}">
              <a16:creationId xmlns:a16="http://schemas.microsoft.com/office/drawing/2014/main" id="{00000000-0008-0000-1C00-000008000000}"/>
            </a:ext>
          </a:extLst>
        </xdr:cNvPr>
        <xdr:cNvSpPr txBox="1"/>
      </xdr:nvSpPr>
      <xdr:spPr>
        <a:xfrm>
          <a:off x="2181225" y="85248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809624</xdr:colOff>
      <xdr:row>1</xdr:row>
      <xdr:rowOff>60742</xdr:rowOff>
    </xdr:from>
    <xdr:to>
      <xdr:col>3</xdr:col>
      <xdr:colOff>1428749</xdr:colOff>
      <xdr:row>1</xdr:row>
      <xdr:rowOff>638175</xdr:rowOff>
    </xdr:to>
    <xdr:pic>
      <xdr:nvPicPr>
        <xdr:cNvPr id="4" name="Imagen 3">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33699" y="155992"/>
          <a:ext cx="619125" cy="577433"/>
        </a:xfrm>
        <a:prstGeom prst="rect">
          <a:avLst/>
        </a:prstGeom>
      </xdr:spPr>
    </xdr:pic>
    <xdr:clientData/>
  </xdr:twoCellAnchor>
  <xdr:twoCellAnchor>
    <xdr:from>
      <xdr:col>3</xdr:col>
      <xdr:colOff>323850</xdr:colOff>
      <xdr:row>23</xdr:row>
      <xdr:rowOff>38100</xdr:rowOff>
    </xdr:from>
    <xdr:to>
      <xdr:col>14</xdr:col>
      <xdr:colOff>438150</xdr:colOff>
      <xdr:row>23</xdr:row>
      <xdr:rowOff>1876426</xdr:rowOff>
    </xdr:to>
    <xdr:graphicFrame macro="">
      <xdr:nvGraphicFramePr>
        <xdr:cNvPr id="5" name="Gráfico 4">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23</xdr:row>
      <xdr:rowOff>1857375</xdr:rowOff>
    </xdr:from>
    <xdr:to>
      <xdr:col>9</xdr:col>
      <xdr:colOff>199197</xdr:colOff>
      <xdr:row>23</xdr:row>
      <xdr:rowOff>2028825</xdr:rowOff>
    </xdr:to>
    <xdr:sp macro="" textlink="">
      <xdr:nvSpPr>
        <xdr:cNvPr id="6" name="CuadroTexto 5">
          <a:extLst>
            <a:ext uri="{FF2B5EF4-FFF2-40B4-BE49-F238E27FC236}">
              <a16:creationId xmlns:a16="http://schemas.microsoft.com/office/drawing/2014/main" id="{00000000-0008-0000-1D00-000006000000}"/>
            </a:ext>
          </a:extLst>
        </xdr:cNvPr>
        <xdr:cNvSpPr txBox="1"/>
      </xdr:nvSpPr>
      <xdr:spPr>
        <a:xfrm>
          <a:off x="2152650" y="84486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E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847724</xdr:colOff>
      <xdr:row>1</xdr:row>
      <xdr:rowOff>77667</xdr:rowOff>
    </xdr:from>
    <xdr:to>
      <xdr:col>3</xdr:col>
      <xdr:colOff>1428749</xdr:colOff>
      <xdr:row>1</xdr:row>
      <xdr:rowOff>619124</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71799" y="172917"/>
          <a:ext cx="581025" cy="541457"/>
        </a:xfrm>
        <a:prstGeom prst="rect">
          <a:avLst/>
        </a:prstGeom>
      </xdr:spPr>
    </xdr:pic>
    <xdr:clientData/>
  </xdr:twoCellAnchor>
  <xdr:twoCellAnchor>
    <xdr:from>
      <xdr:col>3</xdr:col>
      <xdr:colOff>371475</xdr:colOff>
      <xdr:row>23</xdr:row>
      <xdr:rowOff>142875</xdr:rowOff>
    </xdr:from>
    <xdr:to>
      <xdr:col>14</xdr:col>
      <xdr:colOff>485775</xdr:colOff>
      <xdr:row>23</xdr:row>
      <xdr:rowOff>1981201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23</xdr:row>
      <xdr:rowOff>1962150</xdr:rowOff>
    </xdr:from>
    <xdr:to>
      <xdr:col>9</xdr:col>
      <xdr:colOff>246822</xdr:colOff>
      <xdr:row>23</xdr:row>
      <xdr:rowOff>2133600</xdr:rowOff>
    </xdr:to>
    <xdr:sp macro="" textlink="">
      <xdr:nvSpPr>
        <xdr:cNvPr id="6" name="CuadroTexto 5">
          <a:extLst>
            <a:ext uri="{FF2B5EF4-FFF2-40B4-BE49-F238E27FC236}">
              <a16:creationId xmlns:a16="http://schemas.microsoft.com/office/drawing/2014/main" id="{00000000-0008-0000-1E00-000006000000}"/>
            </a:ext>
          </a:extLst>
        </xdr:cNvPr>
        <xdr:cNvSpPr txBox="1"/>
      </xdr:nvSpPr>
      <xdr:spPr>
        <a:xfrm>
          <a:off x="2200275" y="85534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1F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866775</xdr:colOff>
      <xdr:row>1</xdr:row>
      <xdr:rowOff>76200</xdr:rowOff>
    </xdr:from>
    <xdr:to>
      <xdr:col>3</xdr:col>
      <xdr:colOff>1343377</xdr:colOff>
      <xdr:row>1</xdr:row>
      <xdr:rowOff>647700</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90850" y="171450"/>
          <a:ext cx="476602" cy="571500"/>
        </a:xfrm>
        <a:prstGeom prst="rect">
          <a:avLst/>
        </a:prstGeom>
      </xdr:spPr>
    </xdr:pic>
    <xdr:clientData/>
  </xdr:twoCellAnchor>
  <xdr:twoCellAnchor>
    <xdr:from>
      <xdr:col>3</xdr:col>
      <xdr:colOff>352425</xdr:colOff>
      <xdr:row>23</xdr:row>
      <xdr:rowOff>142875</xdr:rowOff>
    </xdr:from>
    <xdr:to>
      <xdr:col>14</xdr:col>
      <xdr:colOff>466725</xdr:colOff>
      <xdr:row>23</xdr:row>
      <xdr:rowOff>1981201</xdr:rowOff>
    </xdr:to>
    <xdr:graphicFrame macro="">
      <xdr:nvGraphicFramePr>
        <xdr:cNvPr id="9" name="Gráfico 8">
          <a:extLst>
            <a:ext uri="{FF2B5EF4-FFF2-40B4-BE49-F238E27FC236}">
              <a16:creationId xmlns:a16="http://schemas.microsoft.com/office/drawing/2014/main" id="{00000000-0008-0000-1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1962150</xdr:rowOff>
    </xdr:from>
    <xdr:to>
      <xdr:col>9</xdr:col>
      <xdr:colOff>227772</xdr:colOff>
      <xdr:row>23</xdr:row>
      <xdr:rowOff>2133600</xdr:rowOff>
    </xdr:to>
    <xdr:sp macro="" textlink="">
      <xdr:nvSpPr>
        <xdr:cNvPr id="10" name="CuadroTexto 9">
          <a:extLst>
            <a:ext uri="{FF2B5EF4-FFF2-40B4-BE49-F238E27FC236}">
              <a16:creationId xmlns:a16="http://schemas.microsoft.com/office/drawing/2014/main" id="{00000000-0008-0000-1F00-00000A000000}"/>
            </a:ext>
          </a:extLst>
        </xdr:cNvPr>
        <xdr:cNvSpPr txBox="1"/>
      </xdr:nvSpPr>
      <xdr:spPr>
        <a:xfrm>
          <a:off x="2181225" y="85534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866775</xdr:colOff>
      <xdr:row>1</xdr:row>
      <xdr:rowOff>66675</xdr:rowOff>
    </xdr:from>
    <xdr:to>
      <xdr:col>3</xdr:col>
      <xdr:colOff>1430898</xdr:colOff>
      <xdr:row>1</xdr:row>
      <xdr:rowOff>647700</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90850" y="161925"/>
          <a:ext cx="564123" cy="581025"/>
        </a:xfrm>
        <a:prstGeom prst="rect">
          <a:avLst/>
        </a:prstGeom>
      </xdr:spPr>
    </xdr:pic>
    <xdr:clientData/>
  </xdr:twoCellAnchor>
  <xdr:twoCellAnchor>
    <xdr:from>
      <xdr:col>3</xdr:col>
      <xdr:colOff>495300</xdr:colOff>
      <xdr:row>23</xdr:row>
      <xdr:rowOff>123825</xdr:rowOff>
    </xdr:from>
    <xdr:to>
      <xdr:col>14</xdr:col>
      <xdr:colOff>609600</xdr:colOff>
      <xdr:row>23</xdr:row>
      <xdr:rowOff>1962151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200025</xdr:colOff>
      <xdr:row>23</xdr:row>
      <xdr:rowOff>1943100</xdr:rowOff>
    </xdr:from>
    <xdr:to>
      <xdr:col>9</xdr:col>
      <xdr:colOff>370647</xdr:colOff>
      <xdr:row>23</xdr:row>
      <xdr:rowOff>2114550</xdr:rowOff>
    </xdr:to>
    <xdr:sp macro="" textlink="">
      <xdr:nvSpPr>
        <xdr:cNvPr id="6" name="CuadroTexto 5">
          <a:extLst>
            <a:ext uri="{FF2B5EF4-FFF2-40B4-BE49-F238E27FC236}">
              <a16:creationId xmlns:a16="http://schemas.microsoft.com/office/drawing/2014/main" id="{00000000-0008-0000-2000-000006000000}"/>
            </a:ext>
          </a:extLst>
        </xdr:cNvPr>
        <xdr:cNvSpPr txBox="1"/>
      </xdr:nvSpPr>
      <xdr:spPr>
        <a:xfrm>
          <a:off x="2324100"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1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838200</xdr:colOff>
      <xdr:row>1</xdr:row>
      <xdr:rowOff>27962</xdr:rowOff>
    </xdr:from>
    <xdr:to>
      <xdr:col>3</xdr:col>
      <xdr:colOff>1371600</xdr:colOff>
      <xdr:row>1</xdr:row>
      <xdr:rowOff>662090</xdr:rowOff>
    </xdr:to>
    <xdr:pic>
      <xdr:nvPicPr>
        <xdr:cNvPr id="5" name="Imagen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62275" y="123212"/>
          <a:ext cx="533400" cy="634128"/>
        </a:xfrm>
        <a:prstGeom prst="rect">
          <a:avLst/>
        </a:prstGeom>
      </xdr:spPr>
    </xdr:pic>
    <xdr:clientData/>
  </xdr:twoCellAnchor>
  <xdr:twoCellAnchor>
    <xdr:from>
      <xdr:col>3</xdr:col>
      <xdr:colOff>323850</xdr:colOff>
      <xdr:row>23</xdr:row>
      <xdr:rowOff>85725</xdr:rowOff>
    </xdr:from>
    <xdr:to>
      <xdr:col>14</xdr:col>
      <xdr:colOff>438150</xdr:colOff>
      <xdr:row>23</xdr:row>
      <xdr:rowOff>1924051</xdr:rowOff>
    </xdr:to>
    <xdr:graphicFrame macro="">
      <xdr:nvGraphicFramePr>
        <xdr:cNvPr id="7" name="Gráfico 6">
          <a:extLst>
            <a:ext uri="{FF2B5EF4-FFF2-40B4-BE49-F238E27FC236}">
              <a16:creationId xmlns:a16="http://schemas.microsoft.com/office/drawing/2014/main" id="{00000000-0008-0000-2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23</xdr:row>
      <xdr:rowOff>1905000</xdr:rowOff>
    </xdr:from>
    <xdr:to>
      <xdr:col>9</xdr:col>
      <xdr:colOff>199197</xdr:colOff>
      <xdr:row>23</xdr:row>
      <xdr:rowOff>2076450</xdr:rowOff>
    </xdr:to>
    <xdr:sp macro="" textlink="">
      <xdr:nvSpPr>
        <xdr:cNvPr id="8" name="CuadroTexto 7">
          <a:extLst>
            <a:ext uri="{FF2B5EF4-FFF2-40B4-BE49-F238E27FC236}">
              <a16:creationId xmlns:a16="http://schemas.microsoft.com/office/drawing/2014/main" id="{00000000-0008-0000-2100-000008000000}"/>
            </a:ext>
          </a:extLst>
        </xdr:cNvPr>
        <xdr:cNvSpPr txBox="1"/>
      </xdr:nvSpPr>
      <xdr:spPr>
        <a:xfrm>
          <a:off x="2152650"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2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800099</xdr:colOff>
      <xdr:row>1</xdr:row>
      <xdr:rowOff>78652</xdr:rowOff>
    </xdr:from>
    <xdr:to>
      <xdr:col>3</xdr:col>
      <xdr:colOff>1400175</xdr:colOff>
      <xdr:row>1</xdr:row>
      <xdr:rowOff>654098</xdr:rowOff>
    </xdr:to>
    <xdr:pic>
      <xdr:nvPicPr>
        <xdr:cNvPr id="4" name="Imagen 3">
          <a:extLst>
            <a:ext uri="{FF2B5EF4-FFF2-40B4-BE49-F238E27FC236}">
              <a16:creationId xmlns:a16="http://schemas.microsoft.com/office/drawing/2014/main" id="{00000000-0008-0000-22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4" y="173902"/>
          <a:ext cx="600076" cy="575446"/>
        </a:xfrm>
        <a:prstGeom prst="rect">
          <a:avLst/>
        </a:prstGeom>
      </xdr:spPr>
    </xdr:pic>
    <xdr:clientData/>
  </xdr:twoCellAnchor>
  <xdr:twoCellAnchor>
    <xdr:from>
      <xdr:col>3</xdr:col>
      <xdr:colOff>409575</xdr:colOff>
      <xdr:row>23</xdr:row>
      <xdr:rowOff>66675</xdr:rowOff>
    </xdr:from>
    <xdr:to>
      <xdr:col>14</xdr:col>
      <xdr:colOff>523875</xdr:colOff>
      <xdr:row>23</xdr:row>
      <xdr:rowOff>1905001</xdr:rowOff>
    </xdr:to>
    <xdr:graphicFrame macro="">
      <xdr:nvGraphicFramePr>
        <xdr:cNvPr id="18" name="Gráfico 17">
          <a:extLst>
            <a:ext uri="{FF2B5EF4-FFF2-40B4-BE49-F238E27FC236}">
              <a16:creationId xmlns:a16="http://schemas.microsoft.com/office/drawing/2014/main" id="{00000000-0008-0000-2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23</xdr:row>
      <xdr:rowOff>1885950</xdr:rowOff>
    </xdr:from>
    <xdr:to>
      <xdr:col>9</xdr:col>
      <xdr:colOff>284922</xdr:colOff>
      <xdr:row>23</xdr:row>
      <xdr:rowOff>2057400</xdr:rowOff>
    </xdr:to>
    <xdr:sp macro="" textlink="">
      <xdr:nvSpPr>
        <xdr:cNvPr id="19" name="CuadroTexto 18">
          <a:extLst>
            <a:ext uri="{FF2B5EF4-FFF2-40B4-BE49-F238E27FC236}">
              <a16:creationId xmlns:a16="http://schemas.microsoft.com/office/drawing/2014/main" id="{00000000-0008-0000-2200-000013000000}"/>
            </a:ext>
          </a:extLst>
        </xdr:cNvPr>
        <xdr:cNvSpPr txBox="1"/>
      </xdr:nvSpPr>
      <xdr:spPr>
        <a:xfrm>
          <a:off x="2238375" y="84772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3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743231</xdr:colOff>
      <xdr:row>1</xdr:row>
      <xdr:rowOff>66675</xdr:rowOff>
    </xdr:from>
    <xdr:to>
      <xdr:col>3</xdr:col>
      <xdr:colOff>1381125</xdr:colOff>
      <xdr:row>1</xdr:row>
      <xdr:rowOff>695324</xdr:rowOff>
    </xdr:to>
    <xdr:pic>
      <xdr:nvPicPr>
        <xdr:cNvPr id="4" name="Imagen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67306" y="161925"/>
          <a:ext cx="637894" cy="628649"/>
        </a:xfrm>
        <a:prstGeom prst="rect">
          <a:avLst/>
        </a:prstGeom>
      </xdr:spPr>
    </xdr:pic>
    <xdr:clientData/>
  </xdr:twoCellAnchor>
  <xdr:twoCellAnchor>
    <xdr:from>
      <xdr:col>3</xdr:col>
      <xdr:colOff>400050</xdr:colOff>
      <xdr:row>23</xdr:row>
      <xdr:rowOff>57150</xdr:rowOff>
    </xdr:from>
    <xdr:to>
      <xdr:col>14</xdr:col>
      <xdr:colOff>514350</xdr:colOff>
      <xdr:row>23</xdr:row>
      <xdr:rowOff>1895476</xdr:rowOff>
    </xdr:to>
    <xdr:graphicFrame macro="">
      <xdr:nvGraphicFramePr>
        <xdr:cNvPr id="5" name="Gráfico 4">
          <a:extLst>
            <a:ext uri="{FF2B5EF4-FFF2-40B4-BE49-F238E27FC236}">
              <a16:creationId xmlns:a16="http://schemas.microsoft.com/office/drawing/2014/main" id="{00000000-0008-0000-2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23</xdr:row>
      <xdr:rowOff>1876425</xdr:rowOff>
    </xdr:from>
    <xdr:to>
      <xdr:col>9</xdr:col>
      <xdr:colOff>275397</xdr:colOff>
      <xdr:row>23</xdr:row>
      <xdr:rowOff>2047875</xdr:rowOff>
    </xdr:to>
    <xdr:sp macro="" textlink="">
      <xdr:nvSpPr>
        <xdr:cNvPr id="6" name="CuadroTexto 5">
          <a:extLst>
            <a:ext uri="{FF2B5EF4-FFF2-40B4-BE49-F238E27FC236}">
              <a16:creationId xmlns:a16="http://schemas.microsoft.com/office/drawing/2014/main" id="{00000000-0008-0000-2300-000006000000}"/>
            </a:ext>
          </a:extLst>
        </xdr:cNvPr>
        <xdr:cNvSpPr txBox="1"/>
      </xdr:nvSpPr>
      <xdr:spPr>
        <a:xfrm>
          <a:off x="2228850" y="84677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4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809625</xdr:colOff>
      <xdr:row>1</xdr:row>
      <xdr:rowOff>111936</xdr:rowOff>
    </xdr:from>
    <xdr:to>
      <xdr:col>3</xdr:col>
      <xdr:colOff>1343025</xdr:colOff>
      <xdr:row>1</xdr:row>
      <xdr:rowOff>616555</xdr:rowOff>
    </xdr:to>
    <xdr:pic>
      <xdr:nvPicPr>
        <xdr:cNvPr id="4" name="Imagen 3">
          <a:extLst>
            <a:ext uri="{FF2B5EF4-FFF2-40B4-BE49-F238E27FC236}">
              <a16:creationId xmlns:a16="http://schemas.microsoft.com/office/drawing/2014/main" id="{00000000-0008-0000-24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33700" y="207186"/>
          <a:ext cx="533400" cy="504619"/>
        </a:xfrm>
        <a:prstGeom prst="rect">
          <a:avLst/>
        </a:prstGeom>
      </xdr:spPr>
    </xdr:pic>
    <xdr:clientData/>
  </xdr:twoCellAnchor>
  <xdr:twoCellAnchor>
    <xdr:from>
      <xdr:col>3</xdr:col>
      <xdr:colOff>333375</xdr:colOff>
      <xdr:row>23</xdr:row>
      <xdr:rowOff>85725</xdr:rowOff>
    </xdr:from>
    <xdr:to>
      <xdr:col>14</xdr:col>
      <xdr:colOff>447675</xdr:colOff>
      <xdr:row>23</xdr:row>
      <xdr:rowOff>1924051</xdr:rowOff>
    </xdr:to>
    <xdr:graphicFrame macro="">
      <xdr:nvGraphicFramePr>
        <xdr:cNvPr id="5" name="Gráfico 4">
          <a:extLst>
            <a:ext uri="{FF2B5EF4-FFF2-40B4-BE49-F238E27FC236}">
              <a16:creationId xmlns:a16="http://schemas.microsoft.com/office/drawing/2014/main" id="{00000000-0008-0000-2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23</xdr:row>
      <xdr:rowOff>1905000</xdr:rowOff>
    </xdr:from>
    <xdr:to>
      <xdr:col>9</xdr:col>
      <xdr:colOff>208722</xdr:colOff>
      <xdr:row>23</xdr:row>
      <xdr:rowOff>2076450</xdr:rowOff>
    </xdr:to>
    <xdr:sp macro="" textlink="">
      <xdr:nvSpPr>
        <xdr:cNvPr id="6" name="CuadroTexto 5">
          <a:extLst>
            <a:ext uri="{FF2B5EF4-FFF2-40B4-BE49-F238E27FC236}">
              <a16:creationId xmlns:a16="http://schemas.microsoft.com/office/drawing/2014/main" id="{00000000-0008-0000-2400-000006000000}"/>
            </a:ext>
          </a:extLst>
        </xdr:cNvPr>
        <xdr:cNvSpPr txBox="1"/>
      </xdr:nvSpPr>
      <xdr:spPr>
        <a:xfrm>
          <a:off x="2162175"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5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790575</xdr:colOff>
      <xdr:row>1</xdr:row>
      <xdr:rowOff>70644</xdr:rowOff>
    </xdr:from>
    <xdr:to>
      <xdr:col>3</xdr:col>
      <xdr:colOff>1381125</xdr:colOff>
      <xdr:row>1</xdr:row>
      <xdr:rowOff>672378</xdr:rowOff>
    </xdr:to>
    <xdr:pic>
      <xdr:nvPicPr>
        <xdr:cNvPr id="4" name="Imagen 3">
          <a:extLst>
            <a:ext uri="{FF2B5EF4-FFF2-40B4-BE49-F238E27FC236}">
              <a16:creationId xmlns:a16="http://schemas.microsoft.com/office/drawing/2014/main" id="{00000000-0008-0000-25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14650" y="165894"/>
          <a:ext cx="590550" cy="601734"/>
        </a:xfrm>
        <a:prstGeom prst="rect">
          <a:avLst/>
        </a:prstGeom>
      </xdr:spPr>
    </xdr:pic>
    <xdr:clientData/>
  </xdr:twoCellAnchor>
  <xdr:twoCellAnchor>
    <xdr:from>
      <xdr:col>3</xdr:col>
      <xdr:colOff>409575</xdr:colOff>
      <xdr:row>23</xdr:row>
      <xdr:rowOff>76200</xdr:rowOff>
    </xdr:from>
    <xdr:to>
      <xdr:col>14</xdr:col>
      <xdr:colOff>523875</xdr:colOff>
      <xdr:row>23</xdr:row>
      <xdr:rowOff>1914526</xdr:rowOff>
    </xdr:to>
    <xdr:graphicFrame macro="">
      <xdr:nvGraphicFramePr>
        <xdr:cNvPr id="5" name="Gráfico 4">
          <a:extLst>
            <a:ext uri="{FF2B5EF4-FFF2-40B4-BE49-F238E27FC236}">
              <a16:creationId xmlns:a16="http://schemas.microsoft.com/office/drawing/2014/main" id="{00000000-0008-0000-2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23</xdr:row>
      <xdr:rowOff>1895475</xdr:rowOff>
    </xdr:from>
    <xdr:to>
      <xdr:col>9</xdr:col>
      <xdr:colOff>284922</xdr:colOff>
      <xdr:row>23</xdr:row>
      <xdr:rowOff>2066925</xdr:rowOff>
    </xdr:to>
    <xdr:sp macro="" textlink="">
      <xdr:nvSpPr>
        <xdr:cNvPr id="6" name="CuadroTexto 5">
          <a:extLst>
            <a:ext uri="{FF2B5EF4-FFF2-40B4-BE49-F238E27FC236}">
              <a16:creationId xmlns:a16="http://schemas.microsoft.com/office/drawing/2014/main" id="{00000000-0008-0000-2500-000006000000}"/>
            </a:ext>
          </a:extLst>
        </xdr:cNvPr>
        <xdr:cNvSpPr txBox="1"/>
      </xdr:nvSpPr>
      <xdr:spPr>
        <a:xfrm>
          <a:off x="2238375" y="84867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6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825666</xdr:colOff>
      <xdr:row>1</xdr:row>
      <xdr:rowOff>19050</xdr:rowOff>
    </xdr:from>
    <xdr:to>
      <xdr:col>3</xdr:col>
      <xdr:colOff>1397496</xdr:colOff>
      <xdr:row>1</xdr:row>
      <xdr:rowOff>685799</xdr:rowOff>
    </xdr:to>
    <xdr:pic>
      <xdr:nvPicPr>
        <xdr:cNvPr id="4" name="Imagen 3">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49741" y="114300"/>
          <a:ext cx="571830" cy="666749"/>
        </a:xfrm>
        <a:prstGeom prst="rect">
          <a:avLst/>
        </a:prstGeom>
      </xdr:spPr>
    </xdr:pic>
    <xdr:clientData/>
  </xdr:twoCellAnchor>
  <xdr:twoCellAnchor>
    <xdr:from>
      <xdr:col>3</xdr:col>
      <xdr:colOff>371475</xdr:colOff>
      <xdr:row>23</xdr:row>
      <xdr:rowOff>104775</xdr:rowOff>
    </xdr:from>
    <xdr:to>
      <xdr:col>14</xdr:col>
      <xdr:colOff>485775</xdr:colOff>
      <xdr:row>23</xdr:row>
      <xdr:rowOff>1943101</xdr:rowOff>
    </xdr:to>
    <xdr:graphicFrame macro="">
      <xdr:nvGraphicFramePr>
        <xdr:cNvPr id="5" name="Gráfico 4">
          <a:extLst>
            <a:ext uri="{FF2B5EF4-FFF2-40B4-BE49-F238E27FC236}">
              <a16:creationId xmlns:a16="http://schemas.microsoft.com/office/drawing/2014/main" id="{00000000-0008-0000-2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23</xdr:row>
      <xdr:rowOff>1924050</xdr:rowOff>
    </xdr:from>
    <xdr:to>
      <xdr:col>9</xdr:col>
      <xdr:colOff>246822</xdr:colOff>
      <xdr:row>23</xdr:row>
      <xdr:rowOff>2095500</xdr:rowOff>
    </xdr:to>
    <xdr:sp macro="" textlink="">
      <xdr:nvSpPr>
        <xdr:cNvPr id="6" name="CuadroTexto 5">
          <a:extLst>
            <a:ext uri="{FF2B5EF4-FFF2-40B4-BE49-F238E27FC236}">
              <a16:creationId xmlns:a16="http://schemas.microsoft.com/office/drawing/2014/main" id="{00000000-0008-0000-2600-000006000000}"/>
            </a:ext>
          </a:extLst>
        </xdr:cNvPr>
        <xdr:cNvSpPr txBox="1"/>
      </xdr:nvSpPr>
      <xdr:spPr>
        <a:xfrm>
          <a:off x="2200275" y="85153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7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876300</xdr:colOff>
      <xdr:row>1</xdr:row>
      <xdr:rowOff>4691</xdr:rowOff>
    </xdr:from>
    <xdr:to>
      <xdr:col>3</xdr:col>
      <xdr:colOff>1362075</xdr:colOff>
      <xdr:row>1</xdr:row>
      <xdr:rowOff>657224</xdr:rowOff>
    </xdr:to>
    <xdr:pic>
      <xdr:nvPicPr>
        <xdr:cNvPr id="5" name="Imagen 4">
          <a:extLst>
            <a:ext uri="{FF2B5EF4-FFF2-40B4-BE49-F238E27FC236}">
              <a16:creationId xmlns:a16="http://schemas.microsoft.com/office/drawing/2014/main" id="{00000000-0008-0000-2700-000005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000375" y="99941"/>
          <a:ext cx="485775" cy="652533"/>
        </a:xfrm>
        <a:prstGeom prst="rect">
          <a:avLst/>
        </a:prstGeom>
      </xdr:spPr>
    </xdr:pic>
    <xdr:clientData/>
  </xdr:twoCellAnchor>
  <xdr:twoCellAnchor>
    <xdr:from>
      <xdr:col>3</xdr:col>
      <xdr:colOff>342900</xdr:colOff>
      <xdr:row>23</xdr:row>
      <xdr:rowOff>123825</xdr:rowOff>
    </xdr:from>
    <xdr:to>
      <xdr:col>14</xdr:col>
      <xdr:colOff>457200</xdr:colOff>
      <xdr:row>23</xdr:row>
      <xdr:rowOff>1962151</xdr:rowOff>
    </xdr:to>
    <xdr:graphicFrame macro="">
      <xdr:nvGraphicFramePr>
        <xdr:cNvPr id="4" name="Gráfico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23</xdr:row>
      <xdr:rowOff>1943100</xdr:rowOff>
    </xdr:from>
    <xdr:to>
      <xdr:col>9</xdr:col>
      <xdr:colOff>218247</xdr:colOff>
      <xdr:row>23</xdr:row>
      <xdr:rowOff>2114550</xdr:rowOff>
    </xdr:to>
    <xdr:sp macro="" textlink="">
      <xdr:nvSpPr>
        <xdr:cNvPr id="6" name="CuadroTexto 5">
          <a:extLst>
            <a:ext uri="{FF2B5EF4-FFF2-40B4-BE49-F238E27FC236}">
              <a16:creationId xmlns:a16="http://schemas.microsoft.com/office/drawing/2014/main" id="{00000000-0008-0000-2700-000006000000}"/>
            </a:ext>
          </a:extLst>
        </xdr:cNvPr>
        <xdr:cNvSpPr txBox="1"/>
      </xdr:nvSpPr>
      <xdr:spPr>
        <a:xfrm>
          <a:off x="2171700"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8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0</xdr:row>
      <xdr:rowOff>67372</xdr:rowOff>
    </xdr:from>
    <xdr:to>
      <xdr:col>3</xdr:col>
      <xdr:colOff>1409699</xdr:colOff>
      <xdr:row>1</xdr:row>
      <xdr:rowOff>685799</xdr:rowOff>
    </xdr:to>
    <xdr:pic>
      <xdr:nvPicPr>
        <xdr:cNvPr id="4" name="Imagen 3">
          <a:extLst>
            <a:ext uri="{FF2B5EF4-FFF2-40B4-BE49-F238E27FC236}">
              <a16:creationId xmlns:a16="http://schemas.microsoft.com/office/drawing/2014/main" id="{00000000-0008-0000-28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67372"/>
          <a:ext cx="609599" cy="713677"/>
        </a:xfrm>
        <a:prstGeom prst="rect">
          <a:avLst/>
        </a:prstGeom>
      </xdr:spPr>
    </xdr:pic>
    <xdr:clientData/>
  </xdr:twoCellAnchor>
  <xdr:twoCellAnchor>
    <xdr:from>
      <xdr:col>3</xdr:col>
      <xdr:colOff>352425</xdr:colOff>
      <xdr:row>23</xdr:row>
      <xdr:rowOff>104775</xdr:rowOff>
    </xdr:from>
    <xdr:to>
      <xdr:col>14</xdr:col>
      <xdr:colOff>466725</xdr:colOff>
      <xdr:row>23</xdr:row>
      <xdr:rowOff>1943101</xdr:rowOff>
    </xdr:to>
    <xdr:graphicFrame macro="">
      <xdr:nvGraphicFramePr>
        <xdr:cNvPr id="5" name="Gráfico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1924050</xdr:rowOff>
    </xdr:from>
    <xdr:to>
      <xdr:col>9</xdr:col>
      <xdr:colOff>227772</xdr:colOff>
      <xdr:row>23</xdr:row>
      <xdr:rowOff>2095500</xdr:rowOff>
    </xdr:to>
    <xdr:sp macro="" textlink="">
      <xdr:nvSpPr>
        <xdr:cNvPr id="6" name="CuadroTexto 5">
          <a:extLst>
            <a:ext uri="{FF2B5EF4-FFF2-40B4-BE49-F238E27FC236}">
              <a16:creationId xmlns:a16="http://schemas.microsoft.com/office/drawing/2014/main" id="{00000000-0008-0000-2800-000006000000}"/>
            </a:ext>
          </a:extLst>
        </xdr:cNvPr>
        <xdr:cNvSpPr txBox="1"/>
      </xdr:nvSpPr>
      <xdr:spPr>
        <a:xfrm>
          <a:off x="2181225" y="85153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9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746517</xdr:colOff>
      <xdr:row>1</xdr:row>
      <xdr:rowOff>38100</xdr:rowOff>
    </xdr:from>
    <xdr:to>
      <xdr:col>3</xdr:col>
      <xdr:colOff>1438275</xdr:colOff>
      <xdr:row>1</xdr:row>
      <xdr:rowOff>666750</xdr:rowOff>
    </xdr:to>
    <xdr:pic>
      <xdr:nvPicPr>
        <xdr:cNvPr id="4" name="Imagen 3">
          <a:extLst>
            <a:ext uri="{FF2B5EF4-FFF2-40B4-BE49-F238E27FC236}">
              <a16:creationId xmlns:a16="http://schemas.microsoft.com/office/drawing/2014/main" id="{00000000-0008-0000-29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70592" y="133350"/>
          <a:ext cx="691758" cy="628650"/>
        </a:xfrm>
        <a:prstGeom prst="rect">
          <a:avLst/>
        </a:prstGeom>
      </xdr:spPr>
    </xdr:pic>
    <xdr:clientData/>
  </xdr:twoCellAnchor>
  <xdr:twoCellAnchor>
    <xdr:from>
      <xdr:col>3</xdr:col>
      <xdr:colOff>419100</xdr:colOff>
      <xdr:row>23</xdr:row>
      <xdr:rowOff>95250</xdr:rowOff>
    </xdr:from>
    <xdr:to>
      <xdr:col>14</xdr:col>
      <xdr:colOff>533400</xdr:colOff>
      <xdr:row>23</xdr:row>
      <xdr:rowOff>1933576</xdr:rowOff>
    </xdr:to>
    <xdr:graphicFrame macro="">
      <xdr:nvGraphicFramePr>
        <xdr:cNvPr id="5" name="Gráfico 4">
          <a:extLst>
            <a:ext uri="{FF2B5EF4-FFF2-40B4-BE49-F238E27FC236}">
              <a16:creationId xmlns:a16="http://schemas.microsoft.com/office/drawing/2014/main" id="{00000000-0008-0000-2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123825</xdr:colOff>
      <xdr:row>23</xdr:row>
      <xdr:rowOff>1914525</xdr:rowOff>
    </xdr:from>
    <xdr:to>
      <xdr:col>9</xdr:col>
      <xdr:colOff>294447</xdr:colOff>
      <xdr:row>23</xdr:row>
      <xdr:rowOff>2085975</xdr:rowOff>
    </xdr:to>
    <xdr:sp macro="" textlink="">
      <xdr:nvSpPr>
        <xdr:cNvPr id="6" name="CuadroTexto 5">
          <a:extLst>
            <a:ext uri="{FF2B5EF4-FFF2-40B4-BE49-F238E27FC236}">
              <a16:creationId xmlns:a16="http://schemas.microsoft.com/office/drawing/2014/main" id="{00000000-0008-0000-2900-000006000000}"/>
            </a:ext>
          </a:extLst>
        </xdr:cNvPr>
        <xdr:cNvSpPr txBox="1"/>
      </xdr:nvSpPr>
      <xdr:spPr>
        <a:xfrm>
          <a:off x="2247900" y="85058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A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723900</xdr:colOff>
      <xdr:row>0</xdr:row>
      <xdr:rowOff>85725</xdr:rowOff>
    </xdr:from>
    <xdr:to>
      <xdr:col>3</xdr:col>
      <xdr:colOff>1428750</xdr:colOff>
      <xdr:row>1</xdr:row>
      <xdr:rowOff>695325</xdr:rowOff>
    </xdr:to>
    <xdr:pic>
      <xdr:nvPicPr>
        <xdr:cNvPr id="4" name="Imagen 3">
          <a:extLst>
            <a:ext uri="{FF2B5EF4-FFF2-40B4-BE49-F238E27FC236}">
              <a16:creationId xmlns:a16="http://schemas.microsoft.com/office/drawing/2014/main" id="{00000000-0008-0000-2A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47975" y="85725"/>
          <a:ext cx="704850" cy="704850"/>
        </a:xfrm>
        <a:prstGeom prst="rect">
          <a:avLst/>
        </a:prstGeom>
      </xdr:spPr>
    </xdr:pic>
    <xdr:clientData/>
  </xdr:twoCellAnchor>
  <xdr:twoCellAnchor>
    <xdr:from>
      <xdr:col>3</xdr:col>
      <xdr:colOff>409575</xdr:colOff>
      <xdr:row>23</xdr:row>
      <xdr:rowOff>95250</xdr:rowOff>
    </xdr:from>
    <xdr:to>
      <xdr:col>14</xdr:col>
      <xdr:colOff>523875</xdr:colOff>
      <xdr:row>23</xdr:row>
      <xdr:rowOff>1933576</xdr:rowOff>
    </xdr:to>
    <xdr:graphicFrame macro="">
      <xdr:nvGraphicFramePr>
        <xdr:cNvPr id="5" name="Gráfico 4">
          <a:extLst>
            <a:ext uri="{FF2B5EF4-FFF2-40B4-BE49-F238E27FC236}">
              <a16:creationId xmlns:a16="http://schemas.microsoft.com/office/drawing/2014/main" id="{00000000-0008-0000-2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23</xdr:row>
      <xdr:rowOff>1914525</xdr:rowOff>
    </xdr:from>
    <xdr:to>
      <xdr:col>9</xdr:col>
      <xdr:colOff>284922</xdr:colOff>
      <xdr:row>23</xdr:row>
      <xdr:rowOff>2085975</xdr:rowOff>
    </xdr:to>
    <xdr:sp macro="" textlink="">
      <xdr:nvSpPr>
        <xdr:cNvPr id="6" name="CuadroTexto 5">
          <a:extLst>
            <a:ext uri="{FF2B5EF4-FFF2-40B4-BE49-F238E27FC236}">
              <a16:creationId xmlns:a16="http://schemas.microsoft.com/office/drawing/2014/main" id="{00000000-0008-0000-2A00-000006000000}"/>
            </a:ext>
          </a:extLst>
        </xdr:cNvPr>
        <xdr:cNvSpPr txBox="1"/>
      </xdr:nvSpPr>
      <xdr:spPr>
        <a:xfrm>
          <a:off x="2238375" y="85058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B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847725</xdr:colOff>
      <xdr:row>1</xdr:row>
      <xdr:rowOff>66193</xdr:rowOff>
    </xdr:from>
    <xdr:to>
      <xdr:col>3</xdr:col>
      <xdr:colOff>1428750</xdr:colOff>
      <xdr:row>1</xdr:row>
      <xdr:rowOff>638175</xdr:rowOff>
    </xdr:to>
    <xdr:pic>
      <xdr:nvPicPr>
        <xdr:cNvPr id="4" name="Imagen 3">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71800" y="161443"/>
          <a:ext cx="581025" cy="571982"/>
        </a:xfrm>
        <a:prstGeom prst="rect">
          <a:avLst/>
        </a:prstGeom>
      </xdr:spPr>
    </xdr:pic>
    <xdr:clientData/>
  </xdr:twoCellAnchor>
  <xdr:twoCellAnchor>
    <xdr:from>
      <xdr:col>3</xdr:col>
      <xdr:colOff>438150</xdr:colOff>
      <xdr:row>23</xdr:row>
      <xdr:rowOff>85725</xdr:rowOff>
    </xdr:from>
    <xdr:to>
      <xdr:col>14</xdr:col>
      <xdr:colOff>552450</xdr:colOff>
      <xdr:row>23</xdr:row>
      <xdr:rowOff>1924051</xdr:rowOff>
    </xdr:to>
    <xdr:graphicFrame macro="">
      <xdr:nvGraphicFramePr>
        <xdr:cNvPr id="7" name="Gráfico 6">
          <a:extLst>
            <a:ext uri="{FF2B5EF4-FFF2-40B4-BE49-F238E27FC236}">
              <a16:creationId xmlns:a16="http://schemas.microsoft.com/office/drawing/2014/main" id="{00000000-0008-0000-2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23</xdr:row>
      <xdr:rowOff>1905000</xdr:rowOff>
    </xdr:from>
    <xdr:to>
      <xdr:col>9</xdr:col>
      <xdr:colOff>313497</xdr:colOff>
      <xdr:row>23</xdr:row>
      <xdr:rowOff>2076450</xdr:rowOff>
    </xdr:to>
    <xdr:sp macro="" textlink="">
      <xdr:nvSpPr>
        <xdr:cNvPr id="8" name="CuadroTexto 7">
          <a:extLst>
            <a:ext uri="{FF2B5EF4-FFF2-40B4-BE49-F238E27FC236}">
              <a16:creationId xmlns:a16="http://schemas.microsoft.com/office/drawing/2014/main" id="{00000000-0008-0000-2B00-000008000000}"/>
            </a:ext>
          </a:extLst>
        </xdr:cNvPr>
        <xdr:cNvSpPr txBox="1"/>
      </xdr:nvSpPr>
      <xdr:spPr>
        <a:xfrm>
          <a:off x="2266950"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C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1</xdr:row>
      <xdr:rowOff>47444</xdr:rowOff>
    </xdr:from>
    <xdr:to>
      <xdr:col>3</xdr:col>
      <xdr:colOff>1438275</xdr:colOff>
      <xdr:row>1</xdr:row>
      <xdr:rowOff>695325</xdr:rowOff>
    </xdr:to>
    <xdr:pic>
      <xdr:nvPicPr>
        <xdr:cNvPr id="4" name="Imagen 3">
          <a:extLst>
            <a:ext uri="{FF2B5EF4-FFF2-40B4-BE49-F238E27FC236}">
              <a16:creationId xmlns:a16="http://schemas.microsoft.com/office/drawing/2014/main" id="{00000000-0008-0000-2C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142694"/>
          <a:ext cx="638175" cy="647881"/>
        </a:xfrm>
        <a:prstGeom prst="rect">
          <a:avLst/>
        </a:prstGeom>
      </xdr:spPr>
    </xdr:pic>
    <xdr:clientData/>
  </xdr:twoCellAnchor>
  <xdr:twoCellAnchor>
    <xdr:from>
      <xdr:col>3</xdr:col>
      <xdr:colOff>466725</xdr:colOff>
      <xdr:row>23</xdr:row>
      <xdr:rowOff>66675</xdr:rowOff>
    </xdr:from>
    <xdr:to>
      <xdr:col>14</xdr:col>
      <xdr:colOff>581025</xdr:colOff>
      <xdr:row>23</xdr:row>
      <xdr:rowOff>1905001</xdr:rowOff>
    </xdr:to>
    <xdr:graphicFrame macro="">
      <xdr:nvGraphicFramePr>
        <xdr:cNvPr id="5" name="Gráfico 4">
          <a:extLst>
            <a:ext uri="{FF2B5EF4-FFF2-40B4-BE49-F238E27FC236}">
              <a16:creationId xmlns:a16="http://schemas.microsoft.com/office/drawing/2014/main" id="{00000000-0008-0000-2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171450</xdr:colOff>
      <xdr:row>23</xdr:row>
      <xdr:rowOff>1885950</xdr:rowOff>
    </xdr:from>
    <xdr:to>
      <xdr:col>9</xdr:col>
      <xdr:colOff>342072</xdr:colOff>
      <xdr:row>23</xdr:row>
      <xdr:rowOff>2057400</xdr:rowOff>
    </xdr:to>
    <xdr:sp macro="" textlink="">
      <xdr:nvSpPr>
        <xdr:cNvPr id="6" name="CuadroTexto 5">
          <a:extLst>
            <a:ext uri="{FF2B5EF4-FFF2-40B4-BE49-F238E27FC236}">
              <a16:creationId xmlns:a16="http://schemas.microsoft.com/office/drawing/2014/main" id="{00000000-0008-0000-2C00-000006000000}"/>
            </a:ext>
          </a:extLst>
        </xdr:cNvPr>
        <xdr:cNvSpPr txBox="1"/>
      </xdr:nvSpPr>
      <xdr:spPr>
        <a:xfrm>
          <a:off x="2295525" y="84772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D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876300</xdr:colOff>
      <xdr:row>1</xdr:row>
      <xdr:rowOff>29045</xdr:rowOff>
    </xdr:from>
    <xdr:to>
      <xdr:col>3</xdr:col>
      <xdr:colOff>1390650</xdr:colOff>
      <xdr:row>1</xdr:row>
      <xdr:rowOff>632295</xdr:rowOff>
    </xdr:to>
    <xdr:pic>
      <xdr:nvPicPr>
        <xdr:cNvPr id="4" name="Imagen 3">
          <a:extLst>
            <a:ext uri="{FF2B5EF4-FFF2-40B4-BE49-F238E27FC236}">
              <a16:creationId xmlns:a16="http://schemas.microsoft.com/office/drawing/2014/main" id="{00000000-0008-0000-2D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000375" y="124295"/>
          <a:ext cx="514350" cy="603250"/>
        </a:xfrm>
        <a:prstGeom prst="rect">
          <a:avLst/>
        </a:prstGeom>
      </xdr:spPr>
    </xdr:pic>
    <xdr:clientData/>
  </xdr:twoCellAnchor>
  <xdr:twoCellAnchor>
    <xdr:from>
      <xdr:col>3</xdr:col>
      <xdr:colOff>400050</xdr:colOff>
      <xdr:row>23</xdr:row>
      <xdr:rowOff>114300</xdr:rowOff>
    </xdr:from>
    <xdr:to>
      <xdr:col>14</xdr:col>
      <xdr:colOff>514350</xdr:colOff>
      <xdr:row>23</xdr:row>
      <xdr:rowOff>1952626</xdr:rowOff>
    </xdr:to>
    <xdr:graphicFrame macro="">
      <xdr:nvGraphicFramePr>
        <xdr:cNvPr id="5" name="Gráfico 4">
          <a:extLst>
            <a:ext uri="{FF2B5EF4-FFF2-40B4-BE49-F238E27FC236}">
              <a16:creationId xmlns:a16="http://schemas.microsoft.com/office/drawing/2014/main" id="{00000000-0008-0000-2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23</xdr:row>
      <xdr:rowOff>1933575</xdr:rowOff>
    </xdr:from>
    <xdr:to>
      <xdr:col>9</xdr:col>
      <xdr:colOff>275397</xdr:colOff>
      <xdr:row>23</xdr:row>
      <xdr:rowOff>2105025</xdr:rowOff>
    </xdr:to>
    <xdr:sp macro="" textlink="">
      <xdr:nvSpPr>
        <xdr:cNvPr id="6" name="CuadroTexto 5">
          <a:extLst>
            <a:ext uri="{FF2B5EF4-FFF2-40B4-BE49-F238E27FC236}">
              <a16:creationId xmlns:a16="http://schemas.microsoft.com/office/drawing/2014/main" id="{00000000-0008-0000-2D00-000006000000}"/>
            </a:ext>
          </a:extLst>
        </xdr:cNvPr>
        <xdr:cNvSpPr txBox="1"/>
      </xdr:nvSpPr>
      <xdr:spPr>
        <a:xfrm>
          <a:off x="2228850" y="85248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E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1</xdr:row>
      <xdr:rowOff>101882</xdr:rowOff>
    </xdr:from>
    <xdr:to>
      <xdr:col>4</xdr:col>
      <xdr:colOff>9525</xdr:colOff>
      <xdr:row>1</xdr:row>
      <xdr:rowOff>647700</xdr:rowOff>
    </xdr:to>
    <xdr:pic>
      <xdr:nvPicPr>
        <xdr:cNvPr id="4" name="Imagen 3">
          <a:extLst>
            <a:ext uri="{FF2B5EF4-FFF2-40B4-BE49-F238E27FC236}">
              <a16:creationId xmlns:a16="http://schemas.microsoft.com/office/drawing/2014/main" id="{00000000-0008-0000-2E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197132"/>
          <a:ext cx="695325" cy="545818"/>
        </a:xfrm>
        <a:prstGeom prst="rect">
          <a:avLst/>
        </a:prstGeom>
      </xdr:spPr>
    </xdr:pic>
    <xdr:clientData/>
  </xdr:twoCellAnchor>
  <xdr:twoCellAnchor>
    <xdr:from>
      <xdr:col>3</xdr:col>
      <xdr:colOff>447675</xdr:colOff>
      <xdr:row>23</xdr:row>
      <xdr:rowOff>123825</xdr:rowOff>
    </xdr:from>
    <xdr:to>
      <xdr:col>14</xdr:col>
      <xdr:colOff>561975</xdr:colOff>
      <xdr:row>23</xdr:row>
      <xdr:rowOff>1962151</xdr:rowOff>
    </xdr:to>
    <xdr:graphicFrame macro="">
      <xdr:nvGraphicFramePr>
        <xdr:cNvPr id="7" name="Gráfico 6">
          <a:extLst>
            <a:ext uri="{FF2B5EF4-FFF2-40B4-BE49-F238E27FC236}">
              <a16:creationId xmlns:a16="http://schemas.microsoft.com/office/drawing/2014/main" id="{00000000-0008-0000-2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23</xdr:row>
      <xdr:rowOff>1943100</xdr:rowOff>
    </xdr:from>
    <xdr:to>
      <xdr:col>9</xdr:col>
      <xdr:colOff>323022</xdr:colOff>
      <xdr:row>23</xdr:row>
      <xdr:rowOff>2114550</xdr:rowOff>
    </xdr:to>
    <xdr:sp macro="" textlink="">
      <xdr:nvSpPr>
        <xdr:cNvPr id="8" name="CuadroTexto 7">
          <a:extLst>
            <a:ext uri="{FF2B5EF4-FFF2-40B4-BE49-F238E27FC236}">
              <a16:creationId xmlns:a16="http://schemas.microsoft.com/office/drawing/2014/main" id="{00000000-0008-0000-2E00-000008000000}"/>
            </a:ext>
          </a:extLst>
        </xdr:cNvPr>
        <xdr:cNvSpPr txBox="1"/>
      </xdr:nvSpPr>
      <xdr:spPr>
        <a:xfrm>
          <a:off x="2276475"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2F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762505</xdr:colOff>
      <xdr:row>1</xdr:row>
      <xdr:rowOff>0</xdr:rowOff>
    </xdr:from>
    <xdr:to>
      <xdr:col>3</xdr:col>
      <xdr:colOff>1476375</xdr:colOff>
      <xdr:row>1</xdr:row>
      <xdr:rowOff>666750</xdr:rowOff>
    </xdr:to>
    <xdr:pic>
      <xdr:nvPicPr>
        <xdr:cNvPr id="4" name="Imagen 3">
          <a:extLst>
            <a:ext uri="{FF2B5EF4-FFF2-40B4-BE49-F238E27FC236}">
              <a16:creationId xmlns:a16="http://schemas.microsoft.com/office/drawing/2014/main" id="{00000000-0008-0000-2F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86580" y="95250"/>
          <a:ext cx="713870" cy="666750"/>
        </a:xfrm>
        <a:prstGeom prst="rect">
          <a:avLst/>
        </a:prstGeom>
      </xdr:spPr>
    </xdr:pic>
    <xdr:clientData/>
  </xdr:twoCellAnchor>
  <xdr:twoCellAnchor>
    <xdr:from>
      <xdr:col>3</xdr:col>
      <xdr:colOff>514350</xdr:colOff>
      <xdr:row>23</xdr:row>
      <xdr:rowOff>114300</xdr:rowOff>
    </xdr:from>
    <xdr:to>
      <xdr:col>14</xdr:col>
      <xdr:colOff>628650</xdr:colOff>
      <xdr:row>23</xdr:row>
      <xdr:rowOff>1952626</xdr:rowOff>
    </xdr:to>
    <xdr:graphicFrame macro="">
      <xdr:nvGraphicFramePr>
        <xdr:cNvPr id="5" name="Gráfico 4">
          <a:extLst>
            <a:ext uri="{FF2B5EF4-FFF2-40B4-BE49-F238E27FC236}">
              <a16:creationId xmlns:a16="http://schemas.microsoft.com/office/drawing/2014/main" id="{00000000-0008-0000-2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219075</xdr:colOff>
      <xdr:row>23</xdr:row>
      <xdr:rowOff>1933575</xdr:rowOff>
    </xdr:from>
    <xdr:to>
      <xdr:col>9</xdr:col>
      <xdr:colOff>389697</xdr:colOff>
      <xdr:row>23</xdr:row>
      <xdr:rowOff>2105025</xdr:rowOff>
    </xdr:to>
    <xdr:sp macro="" textlink="">
      <xdr:nvSpPr>
        <xdr:cNvPr id="6" name="CuadroTexto 5">
          <a:extLst>
            <a:ext uri="{FF2B5EF4-FFF2-40B4-BE49-F238E27FC236}">
              <a16:creationId xmlns:a16="http://schemas.microsoft.com/office/drawing/2014/main" id="{00000000-0008-0000-2F00-000006000000}"/>
            </a:ext>
          </a:extLst>
        </xdr:cNvPr>
        <xdr:cNvSpPr txBox="1"/>
      </xdr:nvSpPr>
      <xdr:spPr>
        <a:xfrm>
          <a:off x="2343150" y="85248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0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790538</xdr:colOff>
      <xdr:row>1</xdr:row>
      <xdr:rowOff>57150</xdr:rowOff>
    </xdr:from>
    <xdr:to>
      <xdr:col>3</xdr:col>
      <xdr:colOff>1409699</xdr:colOff>
      <xdr:row>1</xdr:row>
      <xdr:rowOff>685800</xdr:rowOff>
    </xdr:to>
    <xdr:pic>
      <xdr:nvPicPr>
        <xdr:cNvPr id="4" name="Imagen 3">
          <a:extLst>
            <a:ext uri="{FF2B5EF4-FFF2-40B4-BE49-F238E27FC236}">
              <a16:creationId xmlns:a16="http://schemas.microsoft.com/office/drawing/2014/main" id="{00000000-0008-0000-30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14613" y="152400"/>
          <a:ext cx="619161" cy="628650"/>
        </a:xfrm>
        <a:prstGeom prst="rect">
          <a:avLst/>
        </a:prstGeom>
      </xdr:spPr>
    </xdr:pic>
    <xdr:clientData/>
  </xdr:twoCellAnchor>
  <xdr:twoCellAnchor>
    <xdr:from>
      <xdr:col>3</xdr:col>
      <xdr:colOff>457200</xdr:colOff>
      <xdr:row>23</xdr:row>
      <xdr:rowOff>104775</xdr:rowOff>
    </xdr:from>
    <xdr:to>
      <xdr:col>14</xdr:col>
      <xdr:colOff>571500</xdr:colOff>
      <xdr:row>23</xdr:row>
      <xdr:rowOff>1943101</xdr:rowOff>
    </xdr:to>
    <xdr:graphicFrame macro="">
      <xdr:nvGraphicFramePr>
        <xdr:cNvPr id="5" name="Gráfico 4">
          <a:extLst>
            <a:ext uri="{FF2B5EF4-FFF2-40B4-BE49-F238E27FC236}">
              <a16:creationId xmlns:a16="http://schemas.microsoft.com/office/drawing/2014/main" id="{00000000-0008-0000-3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161925</xdr:colOff>
      <xdr:row>23</xdr:row>
      <xdr:rowOff>1924050</xdr:rowOff>
    </xdr:from>
    <xdr:to>
      <xdr:col>9</xdr:col>
      <xdr:colOff>332547</xdr:colOff>
      <xdr:row>23</xdr:row>
      <xdr:rowOff>2095500</xdr:rowOff>
    </xdr:to>
    <xdr:sp macro="" textlink="">
      <xdr:nvSpPr>
        <xdr:cNvPr id="6" name="CuadroTexto 5">
          <a:extLst>
            <a:ext uri="{FF2B5EF4-FFF2-40B4-BE49-F238E27FC236}">
              <a16:creationId xmlns:a16="http://schemas.microsoft.com/office/drawing/2014/main" id="{00000000-0008-0000-3000-000006000000}"/>
            </a:ext>
          </a:extLst>
        </xdr:cNvPr>
        <xdr:cNvSpPr txBox="1"/>
      </xdr:nvSpPr>
      <xdr:spPr>
        <a:xfrm>
          <a:off x="2286000" y="85153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1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872267</xdr:colOff>
      <xdr:row>1</xdr:row>
      <xdr:rowOff>57150</xdr:rowOff>
    </xdr:from>
    <xdr:to>
      <xdr:col>3</xdr:col>
      <xdr:colOff>1457324</xdr:colOff>
      <xdr:row>1</xdr:row>
      <xdr:rowOff>685799</xdr:rowOff>
    </xdr:to>
    <xdr:pic>
      <xdr:nvPicPr>
        <xdr:cNvPr id="4" name="Imagen 3">
          <a:extLst>
            <a:ext uri="{FF2B5EF4-FFF2-40B4-BE49-F238E27FC236}">
              <a16:creationId xmlns:a16="http://schemas.microsoft.com/office/drawing/2014/main" id="{00000000-0008-0000-31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96342" y="152400"/>
          <a:ext cx="585057" cy="628649"/>
        </a:xfrm>
        <a:prstGeom prst="rect">
          <a:avLst/>
        </a:prstGeom>
      </xdr:spPr>
    </xdr:pic>
    <xdr:clientData/>
  </xdr:twoCellAnchor>
  <xdr:twoCellAnchor editAs="oneCell">
    <xdr:from>
      <xdr:col>3</xdr:col>
      <xdr:colOff>690374</xdr:colOff>
      <xdr:row>1</xdr:row>
      <xdr:rowOff>219074</xdr:rowOff>
    </xdr:from>
    <xdr:to>
      <xdr:col>3</xdr:col>
      <xdr:colOff>971549</xdr:colOff>
      <xdr:row>1</xdr:row>
      <xdr:rowOff>495299</xdr:rowOff>
    </xdr:to>
    <xdr:pic>
      <xdr:nvPicPr>
        <xdr:cNvPr id="5" name="Imagen 4">
          <a:extLst>
            <a:ext uri="{FF2B5EF4-FFF2-40B4-BE49-F238E27FC236}">
              <a16:creationId xmlns:a16="http://schemas.microsoft.com/office/drawing/2014/main" id="{00000000-0008-0000-31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2814449" y="314324"/>
          <a:ext cx="281175" cy="276225"/>
        </a:xfrm>
        <a:prstGeom prst="rect">
          <a:avLst/>
        </a:prstGeom>
      </xdr:spPr>
    </xdr:pic>
    <xdr:clientData/>
  </xdr:twoCellAnchor>
  <xdr:twoCellAnchor>
    <xdr:from>
      <xdr:col>3</xdr:col>
      <xdr:colOff>390525</xdr:colOff>
      <xdr:row>23</xdr:row>
      <xdr:rowOff>104775</xdr:rowOff>
    </xdr:from>
    <xdr:to>
      <xdr:col>14</xdr:col>
      <xdr:colOff>504825</xdr:colOff>
      <xdr:row>23</xdr:row>
      <xdr:rowOff>1943101</xdr:rowOff>
    </xdr:to>
    <xdr:graphicFrame macro="">
      <xdr:nvGraphicFramePr>
        <xdr:cNvPr id="6" name="Gráfico 5">
          <a:extLst>
            <a:ext uri="{FF2B5EF4-FFF2-40B4-BE49-F238E27FC236}">
              <a16:creationId xmlns:a16="http://schemas.microsoft.com/office/drawing/2014/main" id="{00000000-0008-0000-3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xdr:colOff>
      <xdr:row>23</xdr:row>
      <xdr:rowOff>1924050</xdr:rowOff>
    </xdr:from>
    <xdr:to>
      <xdr:col>9</xdr:col>
      <xdr:colOff>265872</xdr:colOff>
      <xdr:row>23</xdr:row>
      <xdr:rowOff>2095500</xdr:rowOff>
    </xdr:to>
    <xdr:sp macro="" textlink="">
      <xdr:nvSpPr>
        <xdr:cNvPr id="7" name="CuadroTexto 6">
          <a:extLst>
            <a:ext uri="{FF2B5EF4-FFF2-40B4-BE49-F238E27FC236}">
              <a16:creationId xmlns:a16="http://schemas.microsoft.com/office/drawing/2014/main" id="{00000000-0008-0000-3100-000007000000}"/>
            </a:ext>
          </a:extLst>
        </xdr:cNvPr>
        <xdr:cNvSpPr txBox="1"/>
      </xdr:nvSpPr>
      <xdr:spPr>
        <a:xfrm>
          <a:off x="2219325" y="85153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2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657225</xdr:colOff>
      <xdr:row>1</xdr:row>
      <xdr:rowOff>209550</xdr:rowOff>
    </xdr:from>
    <xdr:to>
      <xdr:col>3</xdr:col>
      <xdr:colOff>938400</xdr:colOff>
      <xdr:row>1</xdr:row>
      <xdr:rowOff>485775</xdr:rowOff>
    </xdr:to>
    <xdr:pic>
      <xdr:nvPicPr>
        <xdr:cNvPr id="4" name="Imagen 3">
          <a:extLst>
            <a:ext uri="{FF2B5EF4-FFF2-40B4-BE49-F238E27FC236}">
              <a16:creationId xmlns:a16="http://schemas.microsoft.com/office/drawing/2014/main" id="{00000000-0008-0000-32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781300" y="304800"/>
          <a:ext cx="281175" cy="276225"/>
        </a:xfrm>
        <a:prstGeom prst="rect">
          <a:avLst/>
        </a:prstGeom>
      </xdr:spPr>
    </xdr:pic>
    <xdr:clientData/>
  </xdr:twoCellAnchor>
  <xdr:twoCellAnchor editAs="oneCell">
    <xdr:from>
      <xdr:col>3</xdr:col>
      <xdr:colOff>945917</xdr:colOff>
      <xdr:row>1</xdr:row>
      <xdr:rowOff>85725</xdr:rowOff>
    </xdr:from>
    <xdr:to>
      <xdr:col>3</xdr:col>
      <xdr:colOff>1457324</xdr:colOff>
      <xdr:row>1</xdr:row>
      <xdr:rowOff>581025</xdr:rowOff>
    </xdr:to>
    <xdr:pic>
      <xdr:nvPicPr>
        <xdr:cNvPr id="5" name="Imagen 4">
          <a:extLst>
            <a:ext uri="{FF2B5EF4-FFF2-40B4-BE49-F238E27FC236}">
              <a16:creationId xmlns:a16="http://schemas.microsoft.com/office/drawing/2014/main" id="{00000000-0008-0000-32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3069992" y="180975"/>
          <a:ext cx="511407" cy="495300"/>
        </a:xfrm>
        <a:prstGeom prst="rect">
          <a:avLst/>
        </a:prstGeom>
      </xdr:spPr>
    </xdr:pic>
    <xdr:clientData/>
  </xdr:twoCellAnchor>
  <xdr:twoCellAnchor>
    <xdr:from>
      <xdr:col>3</xdr:col>
      <xdr:colOff>381000</xdr:colOff>
      <xdr:row>23</xdr:row>
      <xdr:rowOff>123825</xdr:rowOff>
    </xdr:from>
    <xdr:to>
      <xdr:col>14</xdr:col>
      <xdr:colOff>495300</xdr:colOff>
      <xdr:row>23</xdr:row>
      <xdr:rowOff>1962151</xdr:rowOff>
    </xdr:to>
    <xdr:graphicFrame macro="">
      <xdr:nvGraphicFramePr>
        <xdr:cNvPr id="6" name="Gráfico 5">
          <a:extLst>
            <a:ext uri="{FF2B5EF4-FFF2-40B4-BE49-F238E27FC236}">
              <a16:creationId xmlns:a16="http://schemas.microsoft.com/office/drawing/2014/main" id="{00000000-0008-0000-3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xdr:colOff>
      <xdr:row>23</xdr:row>
      <xdr:rowOff>1943100</xdr:rowOff>
    </xdr:from>
    <xdr:to>
      <xdr:col>9</xdr:col>
      <xdr:colOff>256347</xdr:colOff>
      <xdr:row>23</xdr:row>
      <xdr:rowOff>2114550</xdr:rowOff>
    </xdr:to>
    <xdr:sp macro="" textlink="">
      <xdr:nvSpPr>
        <xdr:cNvPr id="7" name="CuadroTexto 6">
          <a:extLst>
            <a:ext uri="{FF2B5EF4-FFF2-40B4-BE49-F238E27FC236}">
              <a16:creationId xmlns:a16="http://schemas.microsoft.com/office/drawing/2014/main" id="{00000000-0008-0000-3200-000007000000}"/>
            </a:ext>
          </a:extLst>
        </xdr:cNvPr>
        <xdr:cNvSpPr txBox="1"/>
      </xdr:nvSpPr>
      <xdr:spPr>
        <a:xfrm>
          <a:off x="2209800"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3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685800</xdr:colOff>
      <xdr:row>1</xdr:row>
      <xdr:rowOff>200025</xdr:rowOff>
    </xdr:from>
    <xdr:to>
      <xdr:col>3</xdr:col>
      <xdr:colOff>966975</xdr:colOff>
      <xdr:row>1</xdr:row>
      <xdr:rowOff>476250</xdr:rowOff>
    </xdr:to>
    <xdr:pic>
      <xdr:nvPicPr>
        <xdr:cNvPr id="4" name="Imagen 3">
          <a:extLst>
            <a:ext uri="{FF2B5EF4-FFF2-40B4-BE49-F238E27FC236}">
              <a16:creationId xmlns:a16="http://schemas.microsoft.com/office/drawing/2014/main" id="{00000000-0008-0000-33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09875" y="295275"/>
          <a:ext cx="281175" cy="276225"/>
        </a:xfrm>
        <a:prstGeom prst="rect">
          <a:avLst/>
        </a:prstGeom>
      </xdr:spPr>
    </xdr:pic>
    <xdr:clientData/>
  </xdr:twoCellAnchor>
  <xdr:twoCellAnchor editAs="oneCell">
    <xdr:from>
      <xdr:col>3</xdr:col>
      <xdr:colOff>933450</xdr:colOff>
      <xdr:row>1</xdr:row>
      <xdr:rowOff>31461</xdr:rowOff>
    </xdr:from>
    <xdr:to>
      <xdr:col>3</xdr:col>
      <xdr:colOff>1466850</xdr:colOff>
      <xdr:row>1</xdr:row>
      <xdr:rowOff>657225</xdr:rowOff>
    </xdr:to>
    <xdr:pic>
      <xdr:nvPicPr>
        <xdr:cNvPr id="5" name="Imagen 4">
          <a:extLst>
            <a:ext uri="{FF2B5EF4-FFF2-40B4-BE49-F238E27FC236}">
              <a16:creationId xmlns:a16="http://schemas.microsoft.com/office/drawing/2014/main" id="{00000000-0008-0000-33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3057525" y="126711"/>
          <a:ext cx="533400" cy="625764"/>
        </a:xfrm>
        <a:prstGeom prst="rect">
          <a:avLst/>
        </a:prstGeom>
      </xdr:spPr>
    </xdr:pic>
    <xdr:clientData/>
  </xdr:twoCellAnchor>
  <xdr:twoCellAnchor>
    <xdr:from>
      <xdr:col>3</xdr:col>
      <xdr:colOff>419100</xdr:colOff>
      <xdr:row>23</xdr:row>
      <xdr:rowOff>85725</xdr:rowOff>
    </xdr:from>
    <xdr:to>
      <xdr:col>14</xdr:col>
      <xdr:colOff>533400</xdr:colOff>
      <xdr:row>23</xdr:row>
      <xdr:rowOff>1924051</xdr:rowOff>
    </xdr:to>
    <xdr:graphicFrame macro="">
      <xdr:nvGraphicFramePr>
        <xdr:cNvPr id="6" name="Gráfico 5">
          <a:extLst>
            <a:ext uri="{FF2B5EF4-FFF2-40B4-BE49-F238E27FC236}">
              <a16:creationId xmlns:a16="http://schemas.microsoft.com/office/drawing/2014/main" id="{00000000-0008-0000-3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123825</xdr:colOff>
      <xdr:row>23</xdr:row>
      <xdr:rowOff>1905000</xdr:rowOff>
    </xdr:from>
    <xdr:to>
      <xdr:col>9</xdr:col>
      <xdr:colOff>294447</xdr:colOff>
      <xdr:row>23</xdr:row>
      <xdr:rowOff>2076450</xdr:rowOff>
    </xdr:to>
    <xdr:sp macro="" textlink="">
      <xdr:nvSpPr>
        <xdr:cNvPr id="7" name="CuadroTexto 6">
          <a:extLst>
            <a:ext uri="{FF2B5EF4-FFF2-40B4-BE49-F238E27FC236}">
              <a16:creationId xmlns:a16="http://schemas.microsoft.com/office/drawing/2014/main" id="{00000000-0008-0000-3300-000007000000}"/>
            </a:ext>
          </a:extLst>
        </xdr:cNvPr>
        <xdr:cNvSpPr txBox="1"/>
      </xdr:nvSpPr>
      <xdr:spPr>
        <a:xfrm>
          <a:off x="2247900"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4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914399</xdr:colOff>
      <xdr:row>1</xdr:row>
      <xdr:rowOff>35525</xdr:rowOff>
    </xdr:from>
    <xdr:to>
      <xdr:col>3</xdr:col>
      <xdr:colOff>1457324</xdr:colOff>
      <xdr:row>1</xdr:row>
      <xdr:rowOff>625053</xdr:rowOff>
    </xdr:to>
    <xdr:pic>
      <xdr:nvPicPr>
        <xdr:cNvPr id="4" name="Imagen 3">
          <a:extLst>
            <a:ext uri="{FF2B5EF4-FFF2-40B4-BE49-F238E27FC236}">
              <a16:creationId xmlns:a16="http://schemas.microsoft.com/office/drawing/2014/main" id="{00000000-0008-0000-34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038474" y="130775"/>
          <a:ext cx="542925" cy="589528"/>
        </a:xfrm>
        <a:prstGeom prst="rect">
          <a:avLst/>
        </a:prstGeom>
      </xdr:spPr>
    </xdr:pic>
    <xdr:clientData/>
  </xdr:twoCellAnchor>
  <xdr:twoCellAnchor editAs="oneCell">
    <xdr:from>
      <xdr:col>3</xdr:col>
      <xdr:colOff>647700</xdr:colOff>
      <xdr:row>1</xdr:row>
      <xdr:rowOff>190500</xdr:rowOff>
    </xdr:from>
    <xdr:to>
      <xdr:col>3</xdr:col>
      <xdr:colOff>928875</xdr:colOff>
      <xdr:row>1</xdr:row>
      <xdr:rowOff>466725</xdr:rowOff>
    </xdr:to>
    <xdr:pic>
      <xdr:nvPicPr>
        <xdr:cNvPr id="5" name="Imagen 4">
          <a:extLst>
            <a:ext uri="{FF2B5EF4-FFF2-40B4-BE49-F238E27FC236}">
              <a16:creationId xmlns:a16="http://schemas.microsoft.com/office/drawing/2014/main" id="{00000000-0008-0000-34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2771775" y="285750"/>
          <a:ext cx="281175" cy="276225"/>
        </a:xfrm>
        <a:prstGeom prst="rect">
          <a:avLst/>
        </a:prstGeom>
      </xdr:spPr>
    </xdr:pic>
    <xdr:clientData/>
  </xdr:twoCellAnchor>
  <xdr:twoCellAnchor>
    <xdr:from>
      <xdr:col>3</xdr:col>
      <xdr:colOff>409575</xdr:colOff>
      <xdr:row>23</xdr:row>
      <xdr:rowOff>104775</xdr:rowOff>
    </xdr:from>
    <xdr:to>
      <xdr:col>14</xdr:col>
      <xdr:colOff>523875</xdr:colOff>
      <xdr:row>23</xdr:row>
      <xdr:rowOff>1943101</xdr:rowOff>
    </xdr:to>
    <xdr:graphicFrame macro="">
      <xdr:nvGraphicFramePr>
        <xdr:cNvPr id="6" name="Gráfico 5">
          <a:extLst>
            <a:ext uri="{FF2B5EF4-FFF2-40B4-BE49-F238E27FC236}">
              <a16:creationId xmlns:a16="http://schemas.microsoft.com/office/drawing/2014/main" id="{00000000-0008-0000-3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xdr:colOff>
      <xdr:row>23</xdr:row>
      <xdr:rowOff>1924050</xdr:rowOff>
    </xdr:from>
    <xdr:to>
      <xdr:col>9</xdr:col>
      <xdr:colOff>284922</xdr:colOff>
      <xdr:row>23</xdr:row>
      <xdr:rowOff>2095500</xdr:rowOff>
    </xdr:to>
    <xdr:sp macro="" textlink="">
      <xdr:nvSpPr>
        <xdr:cNvPr id="7" name="CuadroTexto 6">
          <a:extLst>
            <a:ext uri="{FF2B5EF4-FFF2-40B4-BE49-F238E27FC236}">
              <a16:creationId xmlns:a16="http://schemas.microsoft.com/office/drawing/2014/main" id="{00000000-0008-0000-3400-000007000000}"/>
            </a:ext>
          </a:extLst>
        </xdr:cNvPr>
        <xdr:cNvSpPr txBox="1"/>
      </xdr:nvSpPr>
      <xdr:spPr>
        <a:xfrm>
          <a:off x="2238375" y="851535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5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915593</xdr:colOff>
      <xdr:row>1</xdr:row>
      <xdr:rowOff>104775</xdr:rowOff>
    </xdr:from>
    <xdr:to>
      <xdr:col>3</xdr:col>
      <xdr:colOff>1485898</xdr:colOff>
      <xdr:row>1</xdr:row>
      <xdr:rowOff>619125</xdr:rowOff>
    </xdr:to>
    <xdr:pic>
      <xdr:nvPicPr>
        <xdr:cNvPr id="4" name="Imagen 3">
          <a:extLst>
            <a:ext uri="{FF2B5EF4-FFF2-40B4-BE49-F238E27FC236}">
              <a16:creationId xmlns:a16="http://schemas.microsoft.com/office/drawing/2014/main" id="{00000000-0008-0000-3500-000004000000}"/>
            </a:ext>
          </a:extLst>
        </xdr:cNvPr>
        <xdr:cNvPicPr>
          <a:picLocks noChangeAspect="1"/>
        </xdr:cNvPicPr>
      </xdr:nvPicPr>
      <xdr:blipFill rotWithShape="1">
        <a:blip xmlns:r="http://schemas.openxmlformats.org/officeDocument/2006/relationships" r:embed="rId2">
          <a:clrChange>
            <a:clrFrom>
              <a:srgbClr val="F8FAFB"/>
            </a:clrFrom>
            <a:clrTo>
              <a:srgbClr val="F8FAFB">
                <a:alpha val="0"/>
              </a:srgbClr>
            </a:clrTo>
          </a:clrChange>
        </a:blip>
        <a:srcRect l="10473"/>
        <a:stretch/>
      </xdr:blipFill>
      <xdr:spPr>
        <a:xfrm>
          <a:off x="3039668" y="200025"/>
          <a:ext cx="570305" cy="514350"/>
        </a:xfrm>
        <a:prstGeom prst="rect">
          <a:avLst/>
        </a:prstGeom>
      </xdr:spPr>
    </xdr:pic>
    <xdr:clientData/>
  </xdr:twoCellAnchor>
  <xdr:twoCellAnchor editAs="oneCell">
    <xdr:from>
      <xdr:col>3</xdr:col>
      <xdr:colOff>657225</xdr:colOff>
      <xdr:row>1</xdr:row>
      <xdr:rowOff>228600</xdr:rowOff>
    </xdr:from>
    <xdr:to>
      <xdr:col>3</xdr:col>
      <xdr:colOff>938400</xdr:colOff>
      <xdr:row>1</xdr:row>
      <xdr:rowOff>504825</xdr:rowOff>
    </xdr:to>
    <xdr:pic>
      <xdr:nvPicPr>
        <xdr:cNvPr id="5" name="Imagen 4">
          <a:extLst>
            <a:ext uri="{FF2B5EF4-FFF2-40B4-BE49-F238E27FC236}">
              <a16:creationId xmlns:a16="http://schemas.microsoft.com/office/drawing/2014/main" id="{00000000-0008-0000-35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2781300" y="323850"/>
          <a:ext cx="281175" cy="276225"/>
        </a:xfrm>
        <a:prstGeom prst="rect">
          <a:avLst/>
        </a:prstGeom>
      </xdr:spPr>
    </xdr:pic>
    <xdr:clientData/>
  </xdr:twoCellAnchor>
  <xdr:twoCellAnchor>
    <xdr:from>
      <xdr:col>3</xdr:col>
      <xdr:colOff>323850</xdr:colOff>
      <xdr:row>23</xdr:row>
      <xdr:rowOff>123825</xdr:rowOff>
    </xdr:from>
    <xdr:to>
      <xdr:col>14</xdr:col>
      <xdr:colOff>438150</xdr:colOff>
      <xdr:row>23</xdr:row>
      <xdr:rowOff>1962151</xdr:rowOff>
    </xdr:to>
    <xdr:graphicFrame macro="">
      <xdr:nvGraphicFramePr>
        <xdr:cNvPr id="6" name="Gráfico 5">
          <a:extLst>
            <a:ext uri="{FF2B5EF4-FFF2-40B4-BE49-F238E27FC236}">
              <a16:creationId xmlns:a16="http://schemas.microsoft.com/office/drawing/2014/main" id="{00000000-0008-0000-3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xdr:colOff>
      <xdr:row>23</xdr:row>
      <xdr:rowOff>1943100</xdr:rowOff>
    </xdr:from>
    <xdr:to>
      <xdr:col>9</xdr:col>
      <xdr:colOff>199197</xdr:colOff>
      <xdr:row>23</xdr:row>
      <xdr:rowOff>2114550</xdr:rowOff>
    </xdr:to>
    <xdr:sp macro="" textlink="">
      <xdr:nvSpPr>
        <xdr:cNvPr id="7" name="CuadroTexto 6">
          <a:extLst>
            <a:ext uri="{FF2B5EF4-FFF2-40B4-BE49-F238E27FC236}">
              <a16:creationId xmlns:a16="http://schemas.microsoft.com/office/drawing/2014/main" id="{00000000-0008-0000-3500-000007000000}"/>
            </a:ext>
          </a:extLst>
        </xdr:cNvPr>
        <xdr:cNvSpPr txBox="1"/>
      </xdr:nvSpPr>
      <xdr:spPr>
        <a:xfrm>
          <a:off x="2152650"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6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1002241</xdr:colOff>
      <xdr:row>1</xdr:row>
      <xdr:rowOff>123825</xdr:rowOff>
    </xdr:from>
    <xdr:to>
      <xdr:col>3</xdr:col>
      <xdr:colOff>1457324</xdr:colOff>
      <xdr:row>1</xdr:row>
      <xdr:rowOff>638175</xdr:rowOff>
    </xdr:to>
    <xdr:pic>
      <xdr:nvPicPr>
        <xdr:cNvPr id="4" name="Imagen 3">
          <a:extLst>
            <a:ext uri="{FF2B5EF4-FFF2-40B4-BE49-F238E27FC236}">
              <a16:creationId xmlns:a16="http://schemas.microsoft.com/office/drawing/2014/main" id="{00000000-0008-0000-36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126316" y="219075"/>
          <a:ext cx="455083" cy="514350"/>
        </a:xfrm>
        <a:prstGeom prst="rect">
          <a:avLst/>
        </a:prstGeom>
      </xdr:spPr>
    </xdr:pic>
    <xdr:clientData/>
  </xdr:twoCellAnchor>
  <xdr:twoCellAnchor editAs="oneCell">
    <xdr:from>
      <xdr:col>3</xdr:col>
      <xdr:colOff>723900</xdr:colOff>
      <xdr:row>1</xdr:row>
      <xdr:rowOff>238125</xdr:rowOff>
    </xdr:from>
    <xdr:to>
      <xdr:col>3</xdr:col>
      <xdr:colOff>1005075</xdr:colOff>
      <xdr:row>1</xdr:row>
      <xdr:rowOff>514350</xdr:rowOff>
    </xdr:to>
    <xdr:pic>
      <xdr:nvPicPr>
        <xdr:cNvPr id="5" name="Imagen 4">
          <a:extLst>
            <a:ext uri="{FF2B5EF4-FFF2-40B4-BE49-F238E27FC236}">
              <a16:creationId xmlns:a16="http://schemas.microsoft.com/office/drawing/2014/main" id="{00000000-0008-0000-36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2847975" y="333375"/>
          <a:ext cx="281175" cy="276225"/>
        </a:xfrm>
        <a:prstGeom prst="rect">
          <a:avLst/>
        </a:prstGeom>
      </xdr:spPr>
    </xdr:pic>
    <xdr:clientData/>
  </xdr:twoCellAnchor>
  <xdr:twoCellAnchor>
    <xdr:from>
      <xdr:col>3</xdr:col>
      <xdr:colOff>409575</xdr:colOff>
      <xdr:row>23</xdr:row>
      <xdr:rowOff>85725</xdr:rowOff>
    </xdr:from>
    <xdr:to>
      <xdr:col>14</xdr:col>
      <xdr:colOff>523875</xdr:colOff>
      <xdr:row>23</xdr:row>
      <xdr:rowOff>1924051</xdr:rowOff>
    </xdr:to>
    <xdr:graphicFrame macro="">
      <xdr:nvGraphicFramePr>
        <xdr:cNvPr id="6" name="Gráfico 5">
          <a:extLst>
            <a:ext uri="{FF2B5EF4-FFF2-40B4-BE49-F238E27FC236}">
              <a16:creationId xmlns:a16="http://schemas.microsoft.com/office/drawing/2014/main" id="{00000000-0008-0000-3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xdr:colOff>
      <xdr:row>23</xdr:row>
      <xdr:rowOff>1905000</xdr:rowOff>
    </xdr:from>
    <xdr:to>
      <xdr:col>9</xdr:col>
      <xdr:colOff>284922</xdr:colOff>
      <xdr:row>23</xdr:row>
      <xdr:rowOff>2076450</xdr:rowOff>
    </xdr:to>
    <xdr:sp macro="" textlink="">
      <xdr:nvSpPr>
        <xdr:cNvPr id="7" name="CuadroTexto 6">
          <a:extLst>
            <a:ext uri="{FF2B5EF4-FFF2-40B4-BE49-F238E27FC236}">
              <a16:creationId xmlns:a16="http://schemas.microsoft.com/office/drawing/2014/main" id="{00000000-0008-0000-3600-000007000000}"/>
            </a:ext>
          </a:extLst>
        </xdr:cNvPr>
        <xdr:cNvSpPr txBox="1"/>
      </xdr:nvSpPr>
      <xdr:spPr>
        <a:xfrm>
          <a:off x="2238375"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7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1038225</xdr:colOff>
      <xdr:row>1</xdr:row>
      <xdr:rowOff>114047</xdr:rowOff>
    </xdr:from>
    <xdr:to>
      <xdr:col>3</xdr:col>
      <xdr:colOff>1419225</xdr:colOff>
      <xdr:row>1</xdr:row>
      <xdr:rowOff>638174</xdr:rowOff>
    </xdr:to>
    <xdr:pic>
      <xdr:nvPicPr>
        <xdr:cNvPr id="4" name="Imagen 3">
          <a:extLst>
            <a:ext uri="{FF2B5EF4-FFF2-40B4-BE49-F238E27FC236}">
              <a16:creationId xmlns:a16="http://schemas.microsoft.com/office/drawing/2014/main" id="{00000000-0008-0000-37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3162300" y="209297"/>
          <a:ext cx="381000" cy="524127"/>
        </a:xfrm>
        <a:prstGeom prst="rect">
          <a:avLst/>
        </a:prstGeom>
      </xdr:spPr>
    </xdr:pic>
    <xdr:clientData/>
  </xdr:twoCellAnchor>
  <xdr:twoCellAnchor editAs="oneCell">
    <xdr:from>
      <xdr:col>3</xdr:col>
      <xdr:colOff>733425</xdr:colOff>
      <xdr:row>1</xdr:row>
      <xdr:rowOff>276225</xdr:rowOff>
    </xdr:from>
    <xdr:to>
      <xdr:col>3</xdr:col>
      <xdr:colOff>1014600</xdr:colOff>
      <xdr:row>1</xdr:row>
      <xdr:rowOff>552450</xdr:rowOff>
    </xdr:to>
    <xdr:pic>
      <xdr:nvPicPr>
        <xdr:cNvPr id="5" name="Imagen 4">
          <a:extLst>
            <a:ext uri="{FF2B5EF4-FFF2-40B4-BE49-F238E27FC236}">
              <a16:creationId xmlns:a16="http://schemas.microsoft.com/office/drawing/2014/main" id="{00000000-0008-0000-37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2857500" y="371475"/>
          <a:ext cx="281175" cy="276225"/>
        </a:xfrm>
        <a:prstGeom prst="rect">
          <a:avLst/>
        </a:prstGeom>
      </xdr:spPr>
    </xdr:pic>
    <xdr:clientData/>
  </xdr:twoCellAnchor>
  <xdr:twoCellAnchor>
    <xdr:from>
      <xdr:col>3</xdr:col>
      <xdr:colOff>352425</xdr:colOff>
      <xdr:row>23</xdr:row>
      <xdr:rowOff>123825</xdr:rowOff>
    </xdr:from>
    <xdr:to>
      <xdr:col>14</xdr:col>
      <xdr:colOff>466725</xdr:colOff>
      <xdr:row>23</xdr:row>
      <xdr:rowOff>1962151</xdr:rowOff>
    </xdr:to>
    <xdr:graphicFrame macro="">
      <xdr:nvGraphicFramePr>
        <xdr:cNvPr id="6" name="Gráfico 5">
          <a:extLst>
            <a:ext uri="{FF2B5EF4-FFF2-40B4-BE49-F238E27FC236}">
              <a16:creationId xmlns:a16="http://schemas.microsoft.com/office/drawing/2014/main" id="{00000000-0008-0000-3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xdr:colOff>
      <xdr:row>23</xdr:row>
      <xdr:rowOff>1943100</xdr:rowOff>
    </xdr:from>
    <xdr:to>
      <xdr:col>9</xdr:col>
      <xdr:colOff>227772</xdr:colOff>
      <xdr:row>23</xdr:row>
      <xdr:rowOff>2114550</xdr:rowOff>
    </xdr:to>
    <xdr:sp macro="" textlink="">
      <xdr:nvSpPr>
        <xdr:cNvPr id="7" name="CuadroTexto 6">
          <a:extLst>
            <a:ext uri="{FF2B5EF4-FFF2-40B4-BE49-F238E27FC236}">
              <a16:creationId xmlns:a16="http://schemas.microsoft.com/office/drawing/2014/main" id="{00000000-0008-0000-3700-000007000000}"/>
            </a:ext>
          </a:extLst>
        </xdr:cNvPr>
        <xdr:cNvSpPr txBox="1"/>
      </xdr:nvSpPr>
      <xdr:spPr>
        <a:xfrm>
          <a:off x="2181225" y="85344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8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685800</xdr:colOff>
      <xdr:row>1</xdr:row>
      <xdr:rowOff>238125</xdr:rowOff>
    </xdr:from>
    <xdr:to>
      <xdr:col>3</xdr:col>
      <xdr:colOff>966975</xdr:colOff>
      <xdr:row>1</xdr:row>
      <xdr:rowOff>514350</xdr:rowOff>
    </xdr:to>
    <xdr:pic>
      <xdr:nvPicPr>
        <xdr:cNvPr id="4" name="Imagen 3">
          <a:extLst>
            <a:ext uri="{FF2B5EF4-FFF2-40B4-BE49-F238E27FC236}">
              <a16:creationId xmlns:a16="http://schemas.microsoft.com/office/drawing/2014/main" id="{00000000-0008-0000-38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09875" y="333375"/>
          <a:ext cx="281175" cy="276225"/>
        </a:xfrm>
        <a:prstGeom prst="rect">
          <a:avLst/>
        </a:prstGeom>
      </xdr:spPr>
    </xdr:pic>
    <xdr:clientData/>
  </xdr:twoCellAnchor>
  <xdr:twoCellAnchor editAs="oneCell">
    <xdr:from>
      <xdr:col>3</xdr:col>
      <xdr:colOff>962024</xdr:colOff>
      <xdr:row>1</xdr:row>
      <xdr:rowOff>119132</xdr:rowOff>
    </xdr:from>
    <xdr:to>
      <xdr:col>3</xdr:col>
      <xdr:colOff>1466849</xdr:colOff>
      <xdr:row>1</xdr:row>
      <xdr:rowOff>590549</xdr:rowOff>
    </xdr:to>
    <xdr:pic>
      <xdr:nvPicPr>
        <xdr:cNvPr id="5" name="Imagen 4">
          <a:extLst>
            <a:ext uri="{FF2B5EF4-FFF2-40B4-BE49-F238E27FC236}">
              <a16:creationId xmlns:a16="http://schemas.microsoft.com/office/drawing/2014/main" id="{00000000-0008-0000-3800-000005000000}"/>
            </a:ext>
          </a:extLst>
        </xdr:cNvPr>
        <xdr:cNvPicPr>
          <a:picLocks noChangeAspect="1"/>
        </xdr:cNvPicPr>
      </xdr:nvPicPr>
      <xdr:blipFill>
        <a:blip xmlns:r="http://schemas.openxmlformats.org/officeDocument/2006/relationships" r:embed="rId3">
          <a:clrChange>
            <a:clrFrom>
              <a:srgbClr val="F8FAFB"/>
            </a:clrFrom>
            <a:clrTo>
              <a:srgbClr val="F8FAFB">
                <a:alpha val="0"/>
              </a:srgbClr>
            </a:clrTo>
          </a:clrChange>
        </a:blip>
        <a:stretch>
          <a:fillRect/>
        </a:stretch>
      </xdr:blipFill>
      <xdr:spPr>
        <a:xfrm>
          <a:off x="3086099" y="214382"/>
          <a:ext cx="504825" cy="471417"/>
        </a:xfrm>
        <a:prstGeom prst="rect">
          <a:avLst/>
        </a:prstGeom>
      </xdr:spPr>
    </xdr:pic>
    <xdr:clientData/>
  </xdr:twoCellAnchor>
  <xdr:twoCellAnchor>
    <xdr:from>
      <xdr:col>3</xdr:col>
      <xdr:colOff>390525</xdr:colOff>
      <xdr:row>23</xdr:row>
      <xdr:rowOff>114300</xdr:rowOff>
    </xdr:from>
    <xdr:to>
      <xdr:col>14</xdr:col>
      <xdr:colOff>504825</xdr:colOff>
      <xdr:row>23</xdr:row>
      <xdr:rowOff>1952626</xdr:rowOff>
    </xdr:to>
    <xdr:graphicFrame macro="">
      <xdr:nvGraphicFramePr>
        <xdr:cNvPr id="6" name="Gráfico 5">
          <a:extLst>
            <a:ext uri="{FF2B5EF4-FFF2-40B4-BE49-F238E27FC236}">
              <a16:creationId xmlns:a16="http://schemas.microsoft.com/office/drawing/2014/main" id="{00000000-0008-0000-3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xdr:colOff>
      <xdr:row>23</xdr:row>
      <xdr:rowOff>1933575</xdr:rowOff>
    </xdr:from>
    <xdr:to>
      <xdr:col>9</xdr:col>
      <xdr:colOff>265872</xdr:colOff>
      <xdr:row>23</xdr:row>
      <xdr:rowOff>2105025</xdr:rowOff>
    </xdr:to>
    <xdr:sp macro="" textlink="">
      <xdr:nvSpPr>
        <xdr:cNvPr id="7" name="CuadroTexto 6">
          <a:extLst>
            <a:ext uri="{FF2B5EF4-FFF2-40B4-BE49-F238E27FC236}">
              <a16:creationId xmlns:a16="http://schemas.microsoft.com/office/drawing/2014/main" id="{00000000-0008-0000-3800-000007000000}"/>
            </a:ext>
          </a:extLst>
        </xdr:cNvPr>
        <xdr:cNvSpPr txBox="1"/>
      </xdr:nvSpPr>
      <xdr:spPr>
        <a:xfrm>
          <a:off x="2219325" y="85248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9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666749</xdr:colOff>
      <xdr:row>1</xdr:row>
      <xdr:rowOff>97798</xdr:rowOff>
    </xdr:from>
    <xdr:to>
      <xdr:col>3</xdr:col>
      <xdr:colOff>1419225</xdr:colOff>
      <xdr:row>1</xdr:row>
      <xdr:rowOff>646071</xdr:rowOff>
    </xdr:to>
    <xdr:pic>
      <xdr:nvPicPr>
        <xdr:cNvPr id="5" name="Imagen 4">
          <a:extLst>
            <a:ext uri="{FF2B5EF4-FFF2-40B4-BE49-F238E27FC236}">
              <a16:creationId xmlns:a16="http://schemas.microsoft.com/office/drawing/2014/main" id="{00000000-0008-0000-3900-000005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790824" y="193048"/>
          <a:ext cx="752476" cy="548273"/>
        </a:xfrm>
        <a:prstGeom prst="rect">
          <a:avLst/>
        </a:prstGeom>
      </xdr:spPr>
    </xdr:pic>
    <xdr:clientData/>
  </xdr:twoCellAnchor>
  <xdr:twoCellAnchor>
    <xdr:from>
      <xdr:col>3</xdr:col>
      <xdr:colOff>419100</xdr:colOff>
      <xdr:row>23</xdr:row>
      <xdr:rowOff>133350</xdr:rowOff>
    </xdr:from>
    <xdr:to>
      <xdr:col>14</xdr:col>
      <xdr:colOff>533400</xdr:colOff>
      <xdr:row>23</xdr:row>
      <xdr:rowOff>1971676</xdr:rowOff>
    </xdr:to>
    <xdr:graphicFrame macro="">
      <xdr:nvGraphicFramePr>
        <xdr:cNvPr id="4" name="Gráfico 3">
          <a:extLst>
            <a:ext uri="{FF2B5EF4-FFF2-40B4-BE49-F238E27FC236}">
              <a16:creationId xmlns:a16="http://schemas.microsoft.com/office/drawing/2014/main" id="{00000000-0008-0000-3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123825</xdr:colOff>
      <xdr:row>23</xdr:row>
      <xdr:rowOff>1952625</xdr:rowOff>
    </xdr:from>
    <xdr:to>
      <xdr:col>9</xdr:col>
      <xdr:colOff>294447</xdr:colOff>
      <xdr:row>23</xdr:row>
      <xdr:rowOff>2124075</xdr:rowOff>
    </xdr:to>
    <xdr:sp macro="" textlink="">
      <xdr:nvSpPr>
        <xdr:cNvPr id="6" name="CuadroTexto 5">
          <a:extLst>
            <a:ext uri="{FF2B5EF4-FFF2-40B4-BE49-F238E27FC236}">
              <a16:creationId xmlns:a16="http://schemas.microsoft.com/office/drawing/2014/main" id="{00000000-0008-0000-3900-000006000000}"/>
            </a:ext>
          </a:extLst>
        </xdr:cNvPr>
        <xdr:cNvSpPr txBox="1"/>
      </xdr:nvSpPr>
      <xdr:spPr>
        <a:xfrm>
          <a:off x="2247900" y="85439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A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819150</xdr:colOff>
      <xdr:row>1</xdr:row>
      <xdr:rowOff>38371</xdr:rowOff>
    </xdr:from>
    <xdr:to>
      <xdr:col>3</xdr:col>
      <xdr:colOff>1371600</xdr:colOff>
      <xdr:row>1</xdr:row>
      <xdr:rowOff>638174</xdr:rowOff>
    </xdr:to>
    <xdr:pic>
      <xdr:nvPicPr>
        <xdr:cNvPr id="4" name="Imagen 3">
          <a:extLst>
            <a:ext uri="{FF2B5EF4-FFF2-40B4-BE49-F238E27FC236}">
              <a16:creationId xmlns:a16="http://schemas.microsoft.com/office/drawing/2014/main" id="{00000000-0008-0000-3A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43225" y="133621"/>
          <a:ext cx="552450" cy="599803"/>
        </a:xfrm>
        <a:prstGeom prst="rect">
          <a:avLst/>
        </a:prstGeom>
      </xdr:spPr>
    </xdr:pic>
    <xdr:clientData/>
  </xdr:twoCellAnchor>
  <xdr:twoCellAnchor>
    <xdr:from>
      <xdr:col>3</xdr:col>
      <xdr:colOff>352425</xdr:colOff>
      <xdr:row>23</xdr:row>
      <xdr:rowOff>114300</xdr:rowOff>
    </xdr:from>
    <xdr:to>
      <xdr:col>14</xdr:col>
      <xdr:colOff>466725</xdr:colOff>
      <xdr:row>23</xdr:row>
      <xdr:rowOff>1952626</xdr:rowOff>
    </xdr:to>
    <xdr:graphicFrame macro="">
      <xdr:nvGraphicFramePr>
        <xdr:cNvPr id="5" name="Gráfico 4">
          <a:extLst>
            <a:ext uri="{FF2B5EF4-FFF2-40B4-BE49-F238E27FC236}">
              <a16:creationId xmlns:a16="http://schemas.microsoft.com/office/drawing/2014/main" id="{00000000-0008-0000-3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1933575</xdr:rowOff>
    </xdr:from>
    <xdr:to>
      <xdr:col>9</xdr:col>
      <xdr:colOff>227772</xdr:colOff>
      <xdr:row>23</xdr:row>
      <xdr:rowOff>2105025</xdr:rowOff>
    </xdr:to>
    <xdr:sp macro="" textlink="">
      <xdr:nvSpPr>
        <xdr:cNvPr id="6" name="CuadroTexto 5">
          <a:extLst>
            <a:ext uri="{FF2B5EF4-FFF2-40B4-BE49-F238E27FC236}">
              <a16:creationId xmlns:a16="http://schemas.microsoft.com/office/drawing/2014/main" id="{00000000-0008-0000-3A00-000006000000}"/>
            </a:ext>
          </a:extLst>
        </xdr:cNvPr>
        <xdr:cNvSpPr txBox="1"/>
      </xdr:nvSpPr>
      <xdr:spPr>
        <a:xfrm>
          <a:off x="2181225" y="852487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B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819150</xdr:colOff>
      <xdr:row>1</xdr:row>
      <xdr:rowOff>80044</xdr:rowOff>
    </xdr:from>
    <xdr:to>
      <xdr:col>3</xdr:col>
      <xdr:colOff>1438275</xdr:colOff>
      <xdr:row>2</xdr:row>
      <xdr:rowOff>16314</xdr:rowOff>
    </xdr:to>
    <xdr:pic>
      <xdr:nvPicPr>
        <xdr:cNvPr id="4" name="Imagen 3">
          <a:extLst>
            <a:ext uri="{FF2B5EF4-FFF2-40B4-BE49-F238E27FC236}">
              <a16:creationId xmlns:a16="http://schemas.microsoft.com/office/drawing/2014/main" id="{00000000-0008-0000-3B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43225" y="175294"/>
          <a:ext cx="619125" cy="650645"/>
        </a:xfrm>
        <a:prstGeom prst="rect">
          <a:avLst/>
        </a:prstGeom>
      </xdr:spPr>
    </xdr:pic>
    <xdr:clientData/>
  </xdr:twoCellAnchor>
  <xdr:twoCellAnchor>
    <xdr:from>
      <xdr:col>3</xdr:col>
      <xdr:colOff>352425</xdr:colOff>
      <xdr:row>23</xdr:row>
      <xdr:rowOff>85725</xdr:rowOff>
    </xdr:from>
    <xdr:to>
      <xdr:col>14</xdr:col>
      <xdr:colOff>466725</xdr:colOff>
      <xdr:row>23</xdr:row>
      <xdr:rowOff>1924051</xdr:rowOff>
    </xdr:to>
    <xdr:graphicFrame macro="">
      <xdr:nvGraphicFramePr>
        <xdr:cNvPr id="5" name="Gráfico 4">
          <a:extLst>
            <a:ext uri="{FF2B5EF4-FFF2-40B4-BE49-F238E27FC236}">
              <a16:creationId xmlns:a16="http://schemas.microsoft.com/office/drawing/2014/main" id="{00000000-0008-0000-3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1905000</xdr:rowOff>
    </xdr:from>
    <xdr:to>
      <xdr:col>9</xdr:col>
      <xdr:colOff>227772</xdr:colOff>
      <xdr:row>23</xdr:row>
      <xdr:rowOff>2076450</xdr:rowOff>
    </xdr:to>
    <xdr:sp macro="" textlink="">
      <xdr:nvSpPr>
        <xdr:cNvPr id="6" name="CuadroTexto 5">
          <a:extLst>
            <a:ext uri="{FF2B5EF4-FFF2-40B4-BE49-F238E27FC236}">
              <a16:creationId xmlns:a16="http://schemas.microsoft.com/office/drawing/2014/main" id="{00000000-0008-0000-3B00-000006000000}"/>
            </a:ext>
          </a:extLst>
        </xdr:cNvPr>
        <xdr:cNvSpPr txBox="1"/>
      </xdr:nvSpPr>
      <xdr:spPr>
        <a:xfrm>
          <a:off x="2181225"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C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824204</xdr:colOff>
      <xdr:row>1</xdr:row>
      <xdr:rowOff>38099</xdr:rowOff>
    </xdr:from>
    <xdr:to>
      <xdr:col>3</xdr:col>
      <xdr:colOff>1397699</xdr:colOff>
      <xdr:row>1</xdr:row>
      <xdr:rowOff>628650</xdr:rowOff>
    </xdr:to>
    <xdr:pic>
      <xdr:nvPicPr>
        <xdr:cNvPr id="4" name="Imagen 3">
          <a:extLst>
            <a:ext uri="{FF2B5EF4-FFF2-40B4-BE49-F238E27FC236}">
              <a16:creationId xmlns:a16="http://schemas.microsoft.com/office/drawing/2014/main" id="{00000000-0008-0000-3C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48279" y="133349"/>
          <a:ext cx="573495" cy="590551"/>
        </a:xfrm>
        <a:prstGeom prst="rect">
          <a:avLst/>
        </a:prstGeom>
      </xdr:spPr>
    </xdr:pic>
    <xdr:clientData/>
  </xdr:twoCellAnchor>
  <xdr:twoCellAnchor>
    <xdr:from>
      <xdr:col>3</xdr:col>
      <xdr:colOff>361950</xdr:colOff>
      <xdr:row>23</xdr:row>
      <xdr:rowOff>85725</xdr:rowOff>
    </xdr:from>
    <xdr:to>
      <xdr:col>14</xdr:col>
      <xdr:colOff>476250</xdr:colOff>
      <xdr:row>23</xdr:row>
      <xdr:rowOff>1924051</xdr:rowOff>
    </xdr:to>
    <xdr:graphicFrame macro="">
      <xdr:nvGraphicFramePr>
        <xdr:cNvPr id="5" name="Gráfico 4">
          <a:extLst>
            <a:ext uri="{FF2B5EF4-FFF2-40B4-BE49-F238E27FC236}">
              <a16:creationId xmlns:a16="http://schemas.microsoft.com/office/drawing/2014/main" id="{00000000-0008-0000-3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66675</xdr:colOff>
      <xdr:row>23</xdr:row>
      <xdr:rowOff>1905000</xdr:rowOff>
    </xdr:from>
    <xdr:to>
      <xdr:col>9</xdr:col>
      <xdr:colOff>237297</xdr:colOff>
      <xdr:row>23</xdr:row>
      <xdr:rowOff>2076450</xdr:rowOff>
    </xdr:to>
    <xdr:sp macro="" textlink="">
      <xdr:nvSpPr>
        <xdr:cNvPr id="6" name="CuadroTexto 5">
          <a:extLst>
            <a:ext uri="{FF2B5EF4-FFF2-40B4-BE49-F238E27FC236}">
              <a16:creationId xmlns:a16="http://schemas.microsoft.com/office/drawing/2014/main" id="{00000000-0008-0000-3C00-000006000000}"/>
            </a:ext>
          </a:extLst>
        </xdr:cNvPr>
        <xdr:cNvSpPr txBox="1"/>
      </xdr:nvSpPr>
      <xdr:spPr>
        <a:xfrm>
          <a:off x="2190750"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D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800100</xdr:colOff>
      <xdr:row>1</xdr:row>
      <xdr:rowOff>5493</xdr:rowOff>
    </xdr:from>
    <xdr:to>
      <xdr:col>3</xdr:col>
      <xdr:colOff>1438274</xdr:colOff>
      <xdr:row>1</xdr:row>
      <xdr:rowOff>676274</xdr:rowOff>
    </xdr:to>
    <xdr:pic>
      <xdr:nvPicPr>
        <xdr:cNvPr id="4" name="Imagen 3">
          <a:extLst>
            <a:ext uri="{FF2B5EF4-FFF2-40B4-BE49-F238E27FC236}">
              <a16:creationId xmlns:a16="http://schemas.microsoft.com/office/drawing/2014/main" id="{00000000-0008-0000-3D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24175" y="100743"/>
          <a:ext cx="638174" cy="670781"/>
        </a:xfrm>
        <a:prstGeom prst="rect">
          <a:avLst/>
        </a:prstGeom>
      </xdr:spPr>
    </xdr:pic>
    <xdr:clientData/>
  </xdr:twoCellAnchor>
  <xdr:twoCellAnchor>
    <xdr:from>
      <xdr:col>3</xdr:col>
      <xdr:colOff>352425</xdr:colOff>
      <xdr:row>23</xdr:row>
      <xdr:rowOff>85725</xdr:rowOff>
    </xdr:from>
    <xdr:to>
      <xdr:col>14</xdr:col>
      <xdr:colOff>466725</xdr:colOff>
      <xdr:row>23</xdr:row>
      <xdr:rowOff>1924051</xdr:rowOff>
    </xdr:to>
    <xdr:graphicFrame macro="">
      <xdr:nvGraphicFramePr>
        <xdr:cNvPr id="5" name="Gráfico 4">
          <a:extLst>
            <a:ext uri="{FF2B5EF4-FFF2-40B4-BE49-F238E27FC236}">
              <a16:creationId xmlns:a16="http://schemas.microsoft.com/office/drawing/2014/main" id="{00000000-0008-0000-3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23</xdr:row>
      <xdr:rowOff>1905000</xdr:rowOff>
    </xdr:from>
    <xdr:to>
      <xdr:col>9</xdr:col>
      <xdr:colOff>227772</xdr:colOff>
      <xdr:row>23</xdr:row>
      <xdr:rowOff>2076450</xdr:rowOff>
    </xdr:to>
    <xdr:sp macro="" textlink="">
      <xdr:nvSpPr>
        <xdr:cNvPr id="6" name="CuadroTexto 5">
          <a:extLst>
            <a:ext uri="{FF2B5EF4-FFF2-40B4-BE49-F238E27FC236}">
              <a16:creationId xmlns:a16="http://schemas.microsoft.com/office/drawing/2014/main" id="{00000000-0008-0000-3D00-000006000000}"/>
            </a:ext>
          </a:extLst>
        </xdr:cNvPr>
        <xdr:cNvSpPr txBox="1"/>
      </xdr:nvSpPr>
      <xdr:spPr>
        <a:xfrm>
          <a:off x="2181225" y="8496300"/>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E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750365</xdr:colOff>
      <xdr:row>0</xdr:row>
      <xdr:rowOff>85725</xdr:rowOff>
    </xdr:from>
    <xdr:to>
      <xdr:col>3</xdr:col>
      <xdr:colOff>1419224</xdr:colOff>
      <xdr:row>1</xdr:row>
      <xdr:rowOff>685800</xdr:rowOff>
    </xdr:to>
    <xdr:pic>
      <xdr:nvPicPr>
        <xdr:cNvPr id="4" name="Imagen 3">
          <a:extLst>
            <a:ext uri="{FF2B5EF4-FFF2-40B4-BE49-F238E27FC236}">
              <a16:creationId xmlns:a16="http://schemas.microsoft.com/office/drawing/2014/main" id="{00000000-0008-0000-3E00-000004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874440" y="85725"/>
          <a:ext cx="668859" cy="695325"/>
        </a:xfrm>
        <a:prstGeom prst="rect">
          <a:avLst/>
        </a:prstGeom>
      </xdr:spPr>
    </xdr:pic>
    <xdr:clientData/>
  </xdr:twoCellAnchor>
  <xdr:twoCellAnchor>
    <xdr:from>
      <xdr:col>3</xdr:col>
      <xdr:colOff>323850</xdr:colOff>
      <xdr:row>23</xdr:row>
      <xdr:rowOff>133350</xdr:rowOff>
    </xdr:from>
    <xdr:to>
      <xdr:col>14</xdr:col>
      <xdr:colOff>438150</xdr:colOff>
      <xdr:row>23</xdr:row>
      <xdr:rowOff>1971676</xdr:rowOff>
    </xdr:to>
    <xdr:graphicFrame macro="">
      <xdr:nvGraphicFramePr>
        <xdr:cNvPr id="5" name="Gráfico 4">
          <a:extLst>
            <a:ext uri="{FF2B5EF4-FFF2-40B4-BE49-F238E27FC236}">
              <a16:creationId xmlns:a16="http://schemas.microsoft.com/office/drawing/2014/main" id="{00000000-0008-0000-3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28575</xdr:colOff>
      <xdr:row>23</xdr:row>
      <xdr:rowOff>1952625</xdr:rowOff>
    </xdr:from>
    <xdr:to>
      <xdr:col>9</xdr:col>
      <xdr:colOff>199197</xdr:colOff>
      <xdr:row>23</xdr:row>
      <xdr:rowOff>2124075</xdr:rowOff>
    </xdr:to>
    <xdr:sp macro="" textlink="">
      <xdr:nvSpPr>
        <xdr:cNvPr id="6" name="CuadroTexto 5">
          <a:extLst>
            <a:ext uri="{FF2B5EF4-FFF2-40B4-BE49-F238E27FC236}">
              <a16:creationId xmlns:a16="http://schemas.microsoft.com/office/drawing/2014/main" id="{00000000-0008-0000-3E00-000006000000}"/>
            </a:ext>
          </a:extLst>
        </xdr:cNvPr>
        <xdr:cNvSpPr txBox="1"/>
      </xdr:nvSpPr>
      <xdr:spPr>
        <a:xfrm>
          <a:off x="2152650" y="85439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14</xdr:col>
      <xdr:colOff>180975</xdr:colOff>
      <xdr:row>1</xdr:row>
      <xdr:rowOff>95250</xdr:rowOff>
    </xdr:from>
    <xdr:to>
      <xdr:col>14</xdr:col>
      <xdr:colOff>685714</xdr:colOff>
      <xdr:row>1</xdr:row>
      <xdr:rowOff>546066</xdr:rowOff>
    </xdr:to>
    <xdr:sp macro="" textlink="">
      <xdr:nvSpPr>
        <xdr:cNvPr id="2" name="Freeform 330">
          <a:hlinkClick xmlns:r="http://schemas.openxmlformats.org/officeDocument/2006/relationships" r:id="rId1"/>
          <a:extLst>
            <a:ext uri="{FF2B5EF4-FFF2-40B4-BE49-F238E27FC236}">
              <a16:creationId xmlns:a16="http://schemas.microsoft.com/office/drawing/2014/main" id="{00000000-0008-0000-3F00-000002000000}"/>
            </a:ext>
          </a:extLst>
        </xdr:cNvPr>
        <xdr:cNvSpPr/>
      </xdr:nvSpPr>
      <xdr:spPr>
        <a:xfrm>
          <a:off x="9934575" y="190500"/>
          <a:ext cx="504739" cy="450816"/>
        </a:xfrm>
        <a:custGeom>
          <a:avLst/>
          <a:gdLst>
            <a:gd name="connsiteX0" fmla="*/ 266780 w 504825"/>
            <a:gd name="connsiteY0" fmla="*/ 288 h 451024"/>
            <a:gd name="connsiteX1" fmla="*/ 277485 w 504825"/>
            <a:gd name="connsiteY1" fmla="*/ 1696 h 451024"/>
            <a:gd name="connsiteX2" fmla="*/ 288471 w 504825"/>
            <a:gd name="connsiteY2" fmla="*/ 18317 h 451024"/>
            <a:gd name="connsiteX3" fmla="*/ 288471 w 504825"/>
            <a:gd name="connsiteY3" fmla="*/ 92125 h 451024"/>
            <a:gd name="connsiteX4" fmla="*/ 457216 w 504825"/>
            <a:gd name="connsiteY4" fmla="*/ 154383 h 451024"/>
            <a:gd name="connsiteX5" fmla="*/ 504825 w 504825"/>
            <a:gd name="connsiteY5" fmla="*/ 297774 h 451024"/>
            <a:gd name="connsiteX6" fmla="*/ 500036 w 504825"/>
            <a:gd name="connsiteY6" fmla="*/ 335382 h 451024"/>
            <a:gd name="connsiteX7" fmla="*/ 489190 w 504825"/>
            <a:gd name="connsiteY7" fmla="*/ 374258 h 451024"/>
            <a:gd name="connsiteX8" fmla="*/ 475668 w 504825"/>
            <a:gd name="connsiteY8" fmla="*/ 409472 h 451024"/>
            <a:gd name="connsiteX9" fmla="*/ 464259 w 504825"/>
            <a:gd name="connsiteY9" fmla="*/ 434967 h 451024"/>
            <a:gd name="connsiteX10" fmla="*/ 458624 w 504825"/>
            <a:gd name="connsiteY10" fmla="*/ 446235 h 451024"/>
            <a:gd name="connsiteX11" fmla="*/ 450736 w 504825"/>
            <a:gd name="connsiteY11" fmla="*/ 451024 h 451024"/>
            <a:gd name="connsiteX12" fmla="*/ 448201 w 504825"/>
            <a:gd name="connsiteY12" fmla="*/ 450742 h 451024"/>
            <a:gd name="connsiteX13" fmla="*/ 441722 w 504825"/>
            <a:gd name="connsiteY13" fmla="*/ 441164 h 451024"/>
            <a:gd name="connsiteX14" fmla="*/ 411860 w 504825"/>
            <a:gd name="connsiteY14" fmla="*/ 281998 h 451024"/>
            <a:gd name="connsiteX15" fmla="*/ 363829 w 504825"/>
            <a:gd name="connsiteY15" fmla="*/ 250869 h 451024"/>
            <a:gd name="connsiteX16" fmla="*/ 288471 w 504825"/>
            <a:gd name="connsiteY16" fmla="*/ 236079 h 451024"/>
            <a:gd name="connsiteX17" fmla="*/ 288471 w 504825"/>
            <a:gd name="connsiteY17" fmla="*/ 306788 h 451024"/>
            <a:gd name="connsiteX18" fmla="*/ 277485 w 504825"/>
            <a:gd name="connsiteY18" fmla="*/ 323409 h 451024"/>
            <a:gd name="connsiteX19" fmla="*/ 270442 w 504825"/>
            <a:gd name="connsiteY19" fmla="*/ 324818 h 451024"/>
            <a:gd name="connsiteX20" fmla="*/ 257765 w 504825"/>
            <a:gd name="connsiteY20" fmla="*/ 319465 h 451024"/>
            <a:gd name="connsiteX21" fmla="*/ 113529 w 504825"/>
            <a:gd name="connsiteY21" fmla="*/ 175230 h 451024"/>
            <a:gd name="connsiteX22" fmla="*/ 108177 w 504825"/>
            <a:gd name="connsiteY22" fmla="*/ 162553 h 451024"/>
            <a:gd name="connsiteX23" fmla="*/ 113529 w 504825"/>
            <a:gd name="connsiteY23" fmla="*/ 149876 h 451024"/>
            <a:gd name="connsiteX24" fmla="*/ 257765 w 504825"/>
            <a:gd name="connsiteY24" fmla="*/ 5640 h 451024"/>
            <a:gd name="connsiteX25" fmla="*/ 266780 w 504825"/>
            <a:gd name="connsiteY25" fmla="*/ 288 h 451024"/>
            <a:gd name="connsiteX26" fmla="*/ 158603 w 504825"/>
            <a:gd name="connsiteY26" fmla="*/ 288 h 451024"/>
            <a:gd name="connsiteX27" fmla="*/ 169308 w 504825"/>
            <a:gd name="connsiteY27" fmla="*/ 1696 h 451024"/>
            <a:gd name="connsiteX28" fmla="*/ 180295 w 504825"/>
            <a:gd name="connsiteY28" fmla="*/ 18317 h 451024"/>
            <a:gd name="connsiteX29" fmla="*/ 180295 w 504825"/>
            <a:gd name="connsiteY29" fmla="*/ 37755 h 451024"/>
            <a:gd name="connsiteX30" fmla="*/ 68456 w 504825"/>
            <a:gd name="connsiteY30" fmla="*/ 149876 h 451024"/>
            <a:gd name="connsiteX31" fmla="*/ 63103 w 504825"/>
            <a:gd name="connsiteY31" fmla="*/ 162553 h 451024"/>
            <a:gd name="connsiteX32" fmla="*/ 68456 w 504825"/>
            <a:gd name="connsiteY32" fmla="*/ 175230 h 451024"/>
            <a:gd name="connsiteX33" fmla="*/ 180295 w 504825"/>
            <a:gd name="connsiteY33" fmla="*/ 287069 h 451024"/>
            <a:gd name="connsiteX34" fmla="*/ 180295 w 504825"/>
            <a:gd name="connsiteY34" fmla="*/ 306788 h 451024"/>
            <a:gd name="connsiteX35" fmla="*/ 169308 w 504825"/>
            <a:gd name="connsiteY35" fmla="*/ 323409 h 451024"/>
            <a:gd name="connsiteX36" fmla="*/ 162265 w 504825"/>
            <a:gd name="connsiteY36" fmla="*/ 324818 h 451024"/>
            <a:gd name="connsiteX37" fmla="*/ 149588 w 504825"/>
            <a:gd name="connsiteY37" fmla="*/ 319465 h 451024"/>
            <a:gd name="connsiteX38" fmla="*/ 5353 w 504825"/>
            <a:gd name="connsiteY38" fmla="*/ 175230 h 451024"/>
            <a:gd name="connsiteX39" fmla="*/ 0 w 504825"/>
            <a:gd name="connsiteY39" fmla="*/ 162553 h 451024"/>
            <a:gd name="connsiteX40" fmla="*/ 5353 w 504825"/>
            <a:gd name="connsiteY40" fmla="*/ 149876 h 451024"/>
            <a:gd name="connsiteX41" fmla="*/ 149588 w 504825"/>
            <a:gd name="connsiteY41" fmla="*/ 5640 h 451024"/>
            <a:gd name="connsiteX42" fmla="*/ 158603 w 504825"/>
            <a:gd name="connsiteY42" fmla="*/ 288 h 4510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504825" h="451024">
              <a:moveTo>
                <a:pt x="266780" y="288"/>
              </a:moveTo>
              <a:cubicBezTo>
                <a:pt x="270067" y="-370"/>
                <a:pt x="273634" y="100"/>
                <a:pt x="277485" y="1696"/>
              </a:cubicBezTo>
              <a:cubicBezTo>
                <a:pt x="284809" y="4889"/>
                <a:pt x="288471" y="10429"/>
                <a:pt x="288471" y="18317"/>
              </a:cubicBezTo>
              <a:lnTo>
                <a:pt x="288471" y="92125"/>
              </a:lnTo>
              <a:cubicBezTo>
                <a:pt x="365660" y="97384"/>
                <a:pt x="421908" y="118136"/>
                <a:pt x="457216" y="154383"/>
              </a:cubicBezTo>
              <a:cubicBezTo>
                <a:pt x="488955" y="186874"/>
                <a:pt x="504825" y="234671"/>
                <a:pt x="504825" y="297774"/>
              </a:cubicBezTo>
              <a:cubicBezTo>
                <a:pt x="504825" y="308666"/>
                <a:pt x="503229" y="321203"/>
                <a:pt x="500036" y="335382"/>
              </a:cubicBezTo>
              <a:cubicBezTo>
                <a:pt x="496843" y="349561"/>
                <a:pt x="493228" y="362520"/>
                <a:pt x="489190" y="374258"/>
              </a:cubicBezTo>
              <a:cubicBezTo>
                <a:pt x="485152" y="385996"/>
                <a:pt x="480645" y="397734"/>
                <a:pt x="475668" y="409472"/>
              </a:cubicBezTo>
              <a:cubicBezTo>
                <a:pt x="470691" y="421210"/>
                <a:pt x="466888" y="429708"/>
                <a:pt x="464259" y="434967"/>
              </a:cubicBezTo>
              <a:cubicBezTo>
                <a:pt x="461629" y="440225"/>
                <a:pt x="459752" y="443981"/>
                <a:pt x="458624" y="446235"/>
              </a:cubicBezTo>
              <a:cubicBezTo>
                <a:pt x="457122" y="449428"/>
                <a:pt x="454493" y="451024"/>
                <a:pt x="450736" y="451024"/>
              </a:cubicBezTo>
              <a:cubicBezTo>
                <a:pt x="449610" y="451024"/>
                <a:pt x="448764" y="450930"/>
                <a:pt x="448201" y="450742"/>
              </a:cubicBezTo>
              <a:cubicBezTo>
                <a:pt x="443506" y="449240"/>
                <a:pt x="441346" y="446047"/>
                <a:pt x="441722" y="441164"/>
              </a:cubicBezTo>
              <a:cubicBezTo>
                <a:pt x="449798" y="366041"/>
                <a:pt x="439844" y="312986"/>
                <a:pt x="411860" y="281998"/>
              </a:cubicBezTo>
              <a:cubicBezTo>
                <a:pt x="399841" y="268664"/>
                <a:pt x="383831" y="258287"/>
                <a:pt x="363829" y="250869"/>
              </a:cubicBezTo>
              <a:cubicBezTo>
                <a:pt x="343827" y="243451"/>
                <a:pt x="318708" y="238521"/>
                <a:pt x="288471" y="236079"/>
              </a:cubicBezTo>
              <a:lnTo>
                <a:pt x="288471" y="306788"/>
              </a:lnTo>
              <a:cubicBezTo>
                <a:pt x="288471" y="314676"/>
                <a:pt x="284809" y="320217"/>
                <a:pt x="277485" y="323409"/>
              </a:cubicBezTo>
              <a:cubicBezTo>
                <a:pt x="275044" y="324348"/>
                <a:pt x="272696" y="324818"/>
                <a:pt x="270442" y="324818"/>
              </a:cubicBezTo>
              <a:cubicBezTo>
                <a:pt x="265371" y="324818"/>
                <a:pt x="261146" y="323034"/>
                <a:pt x="257765" y="319465"/>
              </a:cubicBezTo>
              <a:lnTo>
                <a:pt x="113529" y="175230"/>
              </a:lnTo>
              <a:cubicBezTo>
                <a:pt x="109961" y="171661"/>
                <a:pt x="108177" y="167436"/>
                <a:pt x="108177" y="162553"/>
              </a:cubicBezTo>
              <a:cubicBezTo>
                <a:pt x="108177" y="157670"/>
                <a:pt x="109961" y="153444"/>
                <a:pt x="113529" y="149876"/>
              </a:cubicBezTo>
              <a:lnTo>
                <a:pt x="257765" y="5640"/>
              </a:lnTo>
              <a:cubicBezTo>
                <a:pt x="260489" y="2729"/>
                <a:pt x="263493" y="945"/>
                <a:pt x="266780" y="288"/>
              </a:cubicBezTo>
              <a:close/>
              <a:moveTo>
                <a:pt x="158603" y="288"/>
              </a:moveTo>
              <a:cubicBezTo>
                <a:pt x="161890" y="-370"/>
                <a:pt x="165457" y="100"/>
                <a:pt x="169308" y="1696"/>
              </a:cubicBezTo>
              <a:cubicBezTo>
                <a:pt x="176632" y="4889"/>
                <a:pt x="180295" y="10429"/>
                <a:pt x="180295" y="18317"/>
              </a:cubicBezTo>
              <a:lnTo>
                <a:pt x="180295" y="37755"/>
              </a:lnTo>
              <a:lnTo>
                <a:pt x="68456" y="149876"/>
              </a:lnTo>
              <a:cubicBezTo>
                <a:pt x="64887" y="153444"/>
                <a:pt x="63103" y="157670"/>
                <a:pt x="63103" y="162553"/>
              </a:cubicBezTo>
              <a:cubicBezTo>
                <a:pt x="63103" y="167436"/>
                <a:pt x="64887" y="171661"/>
                <a:pt x="68456" y="175230"/>
              </a:cubicBezTo>
              <a:lnTo>
                <a:pt x="180295" y="287069"/>
              </a:lnTo>
              <a:lnTo>
                <a:pt x="180295" y="306788"/>
              </a:lnTo>
              <a:cubicBezTo>
                <a:pt x="180295" y="314676"/>
                <a:pt x="176632" y="320217"/>
                <a:pt x="169308" y="323409"/>
              </a:cubicBezTo>
              <a:cubicBezTo>
                <a:pt x="166867" y="324348"/>
                <a:pt x="164519" y="324818"/>
                <a:pt x="162265" y="324818"/>
              </a:cubicBezTo>
              <a:cubicBezTo>
                <a:pt x="157194" y="324818"/>
                <a:pt x="152969" y="323034"/>
                <a:pt x="149588" y="319465"/>
              </a:cubicBezTo>
              <a:lnTo>
                <a:pt x="5353" y="175230"/>
              </a:lnTo>
              <a:cubicBezTo>
                <a:pt x="1784" y="171661"/>
                <a:pt x="0" y="167436"/>
                <a:pt x="0" y="162553"/>
              </a:cubicBezTo>
              <a:cubicBezTo>
                <a:pt x="0" y="157670"/>
                <a:pt x="1784" y="153444"/>
                <a:pt x="5353" y="149876"/>
              </a:cubicBezTo>
              <a:lnTo>
                <a:pt x="149588" y="5640"/>
              </a:lnTo>
              <a:cubicBezTo>
                <a:pt x="152312" y="2729"/>
                <a:pt x="155316" y="945"/>
                <a:pt x="158603" y="288"/>
              </a:cubicBezTo>
              <a:close/>
            </a:path>
          </a:pathLst>
        </a:cu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350"/>
        </a:p>
      </xdr:txBody>
    </xdr:sp>
    <xdr:clientData/>
  </xdr:twoCellAnchor>
  <xdr:twoCellAnchor editAs="oneCell">
    <xdr:from>
      <xdr:col>3</xdr:col>
      <xdr:colOff>790575</xdr:colOff>
      <xdr:row>1</xdr:row>
      <xdr:rowOff>50391</xdr:rowOff>
    </xdr:from>
    <xdr:to>
      <xdr:col>3</xdr:col>
      <xdr:colOff>1438274</xdr:colOff>
      <xdr:row>1</xdr:row>
      <xdr:rowOff>666750</xdr:rowOff>
    </xdr:to>
    <xdr:pic>
      <xdr:nvPicPr>
        <xdr:cNvPr id="9" name="Imagen 8">
          <a:extLst>
            <a:ext uri="{FF2B5EF4-FFF2-40B4-BE49-F238E27FC236}">
              <a16:creationId xmlns:a16="http://schemas.microsoft.com/office/drawing/2014/main" id="{00000000-0008-0000-3F00-000009000000}"/>
            </a:ext>
          </a:extLst>
        </xdr:cNvPr>
        <xdr:cNvPicPr>
          <a:picLocks noChangeAspect="1"/>
        </xdr:cNvPicPr>
      </xdr:nvPicPr>
      <xdr:blipFill>
        <a:blip xmlns:r="http://schemas.openxmlformats.org/officeDocument/2006/relationships" r:embed="rId2">
          <a:clrChange>
            <a:clrFrom>
              <a:srgbClr val="F8FAFB"/>
            </a:clrFrom>
            <a:clrTo>
              <a:srgbClr val="F8FAFB">
                <a:alpha val="0"/>
              </a:srgbClr>
            </a:clrTo>
          </a:clrChange>
        </a:blip>
        <a:stretch>
          <a:fillRect/>
        </a:stretch>
      </xdr:blipFill>
      <xdr:spPr>
        <a:xfrm>
          <a:off x="2914650" y="145641"/>
          <a:ext cx="647699" cy="616359"/>
        </a:xfrm>
        <a:prstGeom prst="rect">
          <a:avLst/>
        </a:prstGeom>
      </xdr:spPr>
    </xdr:pic>
    <xdr:clientData/>
  </xdr:twoCellAnchor>
  <xdr:twoCellAnchor>
    <xdr:from>
      <xdr:col>3</xdr:col>
      <xdr:colOff>438150</xdr:colOff>
      <xdr:row>23</xdr:row>
      <xdr:rowOff>95250</xdr:rowOff>
    </xdr:from>
    <xdr:to>
      <xdr:col>14</xdr:col>
      <xdr:colOff>552450</xdr:colOff>
      <xdr:row>23</xdr:row>
      <xdr:rowOff>1933576</xdr:rowOff>
    </xdr:to>
    <xdr:graphicFrame macro="">
      <xdr:nvGraphicFramePr>
        <xdr:cNvPr id="4" name="Gráfico 3">
          <a:extLst>
            <a:ext uri="{FF2B5EF4-FFF2-40B4-BE49-F238E27FC236}">
              <a16:creationId xmlns:a16="http://schemas.microsoft.com/office/drawing/2014/main" id="{00000000-0008-0000-3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23</xdr:row>
      <xdr:rowOff>1914525</xdr:rowOff>
    </xdr:from>
    <xdr:to>
      <xdr:col>9</xdr:col>
      <xdr:colOff>313497</xdr:colOff>
      <xdr:row>23</xdr:row>
      <xdr:rowOff>2085975</xdr:rowOff>
    </xdr:to>
    <xdr:sp macro="" textlink="">
      <xdr:nvSpPr>
        <xdr:cNvPr id="5" name="CuadroTexto 4">
          <a:extLst>
            <a:ext uri="{FF2B5EF4-FFF2-40B4-BE49-F238E27FC236}">
              <a16:creationId xmlns:a16="http://schemas.microsoft.com/office/drawing/2014/main" id="{00000000-0008-0000-3F00-000005000000}"/>
            </a:ext>
          </a:extLst>
        </xdr:cNvPr>
        <xdr:cNvSpPr txBox="1"/>
      </xdr:nvSpPr>
      <xdr:spPr>
        <a:xfrm>
          <a:off x="2266950" y="8505825"/>
          <a:ext cx="4514022"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700"/>
            <a:t>#N/A=</a:t>
          </a:r>
          <a:r>
            <a:rPr lang="es-CO" sz="700" baseline="0"/>
            <a:t> indicador sin datos reportados en el periodo o que no aplica a la IPS</a:t>
          </a:r>
          <a:endParaRPr lang="es-CO" sz="7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DICADORES" displayName="INDICADORES" ref="A1:J56" totalsRowShown="0" headerRowDxfId="311" dataDxfId="310">
  <autoFilter ref="A1:J56" xr:uid="{00000000-0009-0000-0100-000002000000}"/>
  <tableColumns count="10">
    <tableColumn id="2" xr3:uid="{00000000-0010-0000-0000-000002000000}" name="CODIGO" dataDxfId="309"/>
    <tableColumn id="10" xr3:uid="{00000000-0010-0000-0000-00000A000000}" name="DOMINIO" dataDxfId="308"/>
    <tableColumn id="3" xr3:uid="{00000000-0010-0000-0000-000003000000}" name="NOMBRE DEL INDICADOR" dataDxfId="307"/>
    <tableColumn id="4" xr3:uid="{00000000-0010-0000-0000-000004000000}" name="DEFINICIÓN" dataDxfId="306"/>
    <tableColumn id="5" xr3:uid="{00000000-0010-0000-0000-000005000000}" name="FORMULA DE CÁLCULO" dataDxfId="305"/>
    <tableColumn id="6" xr3:uid="{00000000-0010-0000-0000-000006000000}" name="NUMERADOR" dataDxfId="304"/>
    <tableColumn id="7" xr3:uid="{00000000-0010-0000-0000-000007000000}" name="DENOMINADOR" dataDxfId="303"/>
    <tableColumn id="8" xr3:uid="{00000000-0010-0000-0000-000008000000}" name="UNIDAD DE MEDIDA" dataDxfId="302"/>
    <tableColumn id="11" xr3:uid="{00000000-0010-0000-0000-00000B000000}" name="OBSERVACIONES" dataDxfId="301"/>
    <tableColumn id="9" xr3:uid="{00000000-0010-0000-0000-000009000000}" name="APLICA A LA IPS" dataDxfId="30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ANALISIS" displayName="ANALISIS" ref="A5:J60" totalsRowShown="0" headerRowDxfId="299" dataDxfId="298">
  <autoFilter ref="A5:J60" xr:uid="{00000000-0009-0000-0100-000006000000}"/>
  <tableColumns count="10">
    <tableColumn id="1" xr3:uid="{00000000-0010-0000-0100-000001000000}" name="No." dataDxfId="297">
      <calculatedColumnFormula>ROW(A1)</calculatedColumnFormula>
    </tableColumn>
    <tableColumn id="9" xr3:uid="{00000000-0010-0000-0100-000009000000}" name="CODIGO" dataDxfId="296">
      <calculatedColumnFormula>IFERROR(INDEX(INDICADORES[[CODIGO]:[OBSERVACIONES]],MATCH(ANALISIS[[#This Row],[No.]],INDICADORES!$M$2:$M$56,0),1),"")</calculatedColumnFormula>
    </tableColumn>
    <tableColumn id="2" xr3:uid="{00000000-0010-0000-0100-000002000000}" name="INDICADOR A AUTOEVALUAR" dataDxfId="295">
      <calculatedColumnFormula>IFERROR(INDEX(INDICADORES[[CODIGO]:[OBSERVACIONES]],MATCH(ANALISIS[[#This Row],[No.]],INDICADORES!$M$2:$M$56,0),3),"")</calculatedColumnFormula>
    </tableColumn>
    <tableColumn id="3" xr3:uid="{00000000-0010-0000-0100-000003000000}" name="META" dataDxfId="294"/>
    <tableColumn id="10" xr3:uid="{00000000-0010-0000-0100-00000A000000}" name="UNIDAD" dataDxfId="293">
      <calculatedColumnFormula>IFERROR(VLOOKUP(ANALISIS[[#This Row],[CODIGO]],GRAFOS!A62:E116,5,FALSE),"")</calculatedColumnFormula>
    </tableColumn>
    <tableColumn id="5" xr3:uid="{00000000-0010-0000-0100-000005000000}" name="1. RESULTADO TRIMESTRE 1 AÑO xxxx" dataDxfId="292"/>
    <tableColumn id="7" xr3:uid="{00000000-0010-0000-0100-000007000000}" name="2. RESULTADO TRIMESTRE 2 AÑO xxx" dataDxfId="291"/>
    <tableColumn id="6" xr3:uid="{00000000-0010-0000-0100-000006000000}" name="3. RESULTADO TRIMESTRE 3 AÑO xxx" dataDxfId="290"/>
    <tableColumn id="4" xr3:uid="{00000000-0010-0000-0100-000004000000}" name="4. RESULTADO TRIMESTRE 4 AÑO xxxx" dataDxfId="289"/>
    <tableColumn id="8" xr3:uid="{00000000-0010-0000-0100-000008000000}" name="DISTANCIA A LA META" dataDxfId="288">
      <calculatedColumnFormula>IF(I6-D6=0,0,ABS(IFERROR((I6-D6)/D6,"")))</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PRIORIZACION" displayName="PRIORIZACION" ref="B4:L59" totalsRowShown="0" headerRowDxfId="287" dataDxfId="286" tableBorderDxfId="285" headerRowCellStyle="Normal 2" dataCellStyle="Normal 2">
  <autoFilter ref="B4:L59" xr:uid="{00000000-0009-0000-0100-000001000000}"/>
  <tableColumns count="11">
    <tableColumn id="1" xr3:uid="{00000000-0010-0000-0200-000001000000}" name="No." dataDxfId="284" dataCellStyle="Normal 2">
      <calculatedColumnFormula>'1-ANALISIS'!A6</calculatedColumnFormula>
    </tableColumn>
    <tableColumn id="12" xr3:uid="{00000000-0010-0000-0200-00000C000000}" name="ORDEN PRIORIZADO NO BORRAR" dataDxfId="283" dataCellStyle="Normal 2">
      <calculatedColumnFormula array="1">IF(K5="SI",(SUMPRODUCT(((I5&lt;$I$5:$I$59)*1),((K5=$K$5:$K$59)*1))+1),"")</calculatedColumnFormula>
    </tableColumn>
    <tableColumn id="3" xr3:uid="{00000000-0010-0000-0200-000003000000}" name="CODIGO" dataDxfId="282" dataCellStyle="Normal 2">
      <calculatedColumnFormula>'1-ANALISIS'!B6</calculatedColumnFormula>
    </tableColumn>
    <tableColumn id="11" xr3:uid="{00000000-0010-0000-0200-00000B000000}" name="INDICADOR" dataDxfId="281" dataCellStyle="Normal 2">
      <calculatedColumnFormula>'1-ANALISIS'!C6</calculatedColumnFormula>
    </tableColumn>
    <tableColumn id="2" xr3:uid="{00000000-0010-0000-0200-000002000000}" name="DISTANCIA A LA META" dataDxfId="280" dataCellStyle="Normal 2">
      <calculatedColumnFormula>'1-ANALISIS'!J6</calculatedColumnFormula>
    </tableColumn>
    <tableColumn id="7" xr3:uid="{00000000-0010-0000-0200-000007000000}" name="FACTIBILIDAD DE INTERVENCIÓN" dataDxfId="279" dataCellStyle="Normal 2"/>
    <tableColumn id="8" xr3:uid="{00000000-0010-0000-0200-000008000000}" name="GRAVEDAD DEL EFECTO" dataDxfId="278" dataCellStyle="Normal 2"/>
    <tableColumn id="10" xr3:uid="{00000000-0010-0000-0200-00000A000000}" name="GRADO DE SEVERIDAD" dataDxfId="277" dataCellStyle="Normal 2">
      <calculatedColumnFormula>IF(OR(PRIORIZACION[[#This Row],[FACTIBILIDAD DE INTERVENCIÓN]]="",PRIORIZACION[[#This Row],[GRAVEDAD DEL EFECTO]]=""),"",(PRIORIZACION[[#This Row],[FACTIBILIDAD DE INTERVENCIÓN]]*PRIORIZACION[[#This Row],[GRAVEDAD DEL EFECTO]]-0.000001*ROW(I5)))</calculatedColumnFormula>
    </tableColumn>
    <tableColumn id="5" xr3:uid="{00000000-0010-0000-0200-000005000000}" name="CATEGORIA DE SEVERIDAD" dataDxfId="276" dataCellStyle="Normal 2">
      <calculatedColumnFormula>IFERROR(VLOOKUP(G5&amp;";"&amp;H5,CALCULOS!$S$3:$U$18,3,FALSE),"")</calculatedColumnFormula>
    </tableColumn>
    <tableColumn id="4" xr3:uid="{00000000-0010-0000-0200-000004000000}" name="¿PRIORIZAR?" dataDxfId="275" dataCellStyle="Normal 2">
      <calculatedColumnFormula>IF(J5="","",IFERROR(IF(OR(J5="Alto",J5="Extremo"),"SI","NO"),""))</calculatedColumnFormula>
    </tableColumn>
    <tableColumn id="6" xr3:uid="{00000000-0010-0000-0200-000006000000}" name="CONSULTE EL PLAN DE MEJORA" dataDxfId="274" dataCellStyle="Hipervínculo">
      <calculatedColumnFormula>IF(D5="","",HYPERLINK("#'"&amp;(SUBSTITUTE(D5,".",""))&amp;"'!A1","Consulte el plan de mejora del indicador "&amp;D5))</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7" displayName="Tabla7" ref="B4:AU59" totalsRowShown="0" headerRowDxfId="273" dataDxfId="272" dataCellStyle="Normal 2">
  <autoFilter ref="B4:AU59" xr:uid="{00000000-0009-0000-0100-000004000000}"/>
  <tableColumns count="46">
    <tableColumn id="13" xr3:uid="{00000000-0010-0000-0300-00000D000000}" name="No." dataDxfId="271"/>
    <tableColumn id="2" xr3:uid="{00000000-0010-0000-0300-000002000000}" name="CODIGO" dataDxfId="270" dataCellStyle="Normal 2">
      <calculatedColumnFormula>'1-ANALISIS'!B6</calculatedColumnFormula>
    </tableColumn>
    <tableColumn id="1" xr3:uid="{00000000-0010-0000-0300-000001000000}" name="NOMBRE DEL INDICADOR" dataDxfId="269">
      <calculatedColumnFormula>'1-ANALISIS'!C6</calculatedColumnFormula>
    </tableColumn>
    <tableColumn id="14" xr3:uid="{00000000-0010-0000-0300-00000E000000}" name="TENDENCIA DE LOS RESULTADOS" dataDxfId="268" dataCellStyle="Normal 2"/>
    <tableColumn id="9" xr3:uid="{00000000-0010-0000-0300-000009000000}" name="META" dataDxfId="267" dataCellStyle="Normal 2">
      <calculatedColumnFormula>VLOOKUP(Tabla7[[#This Row],[CODIGO]],ANALISIS[[#All],[CODIGO]:[META]],3,FALSE)</calculatedColumnFormula>
    </tableColumn>
    <tableColumn id="10" xr3:uid="{00000000-0010-0000-0300-00000A000000}" name="PERIODICIDAD DE MEDICIÓN" dataDxfId="266" dataCellStyle="Normal 2"/>
    <tableColumn id="11" xr3:uid="{00000000-0010-0000-0300-00000B000000}" name="RESPONSABLE" dataDxfId="265" dataCellStyle="Normal 2"/>
    <tableColumn id="3" xr3:uid="{00000000-0010-0000-0300-000003000000}" name="FORMULA" dataDxfId="264" dataCellStyle="Normal 2">
      <calculatedColumnFormula>IFERROR(VLOOKUP(Tabla7[[#This Row],[CODIGO]],GRAFOS!$A$61:$F$116,6,FALSE),"")</calculatedColumnFormula>
    </tableColumn>
    <tableColumn id="4" xr3:uid="{00000000-0010-0000-0300-000004000000}" name="UNIDAD" dataDxfId="263" dataCellStyle="Normal 2">
      <calculatedColumnFormula>IFERROR(VLOOKUP(Tabla7[[#This Row],[CODIGO]],GRAFOS!$A$61:$E$116,5,FALSE),"")</calculatedColumnFormula>
    </tableColumn>
    <tableColumn id="51" xr3:uid="{00000000-0010-0000-0300-000033000000}" name="TENDENCIA DEL INDICADOR" dataDxfId="262" dataCellStyle="Normal 2"/>
    <tableColumn id="15" xr3:uid="{00000000-0010-0000-0300-00000F000000}" name="NUMERADOR ENERO" dataDxfId="261" dataCellStyle="Normal 2"/>
    <tableColumn id="16" xr3:uid="{00000000-0010-0000-0300-000010000000}" name="DENOMINADOR ENERO" dataDxfId="260" dataCellStyle="Normal 2"/>
    <tableColumn id="17" xr3:uid="{00000000-0010-0000-0300-000011000000}" name="RESULTADO ENERO" dataDxfId="259" dataCellStyle="Porcentaje">
      <calculatedColumnFormula>IF(AV5="*100%",L5/M5*100,IF(AV5=1000,L5/M5*1000,IF(AV5="A/B",L5/M5)))</calculatedColumnFormula>
    </tableColumn>
    <tableColumn id="18" xr3:uid="{00000000-0010-0000-0300-000012000000}" name="NUMERADOR FEBRERO" dataDxfId="258" dataCellStyle="Normal 2"/>
    <tableColumn id="19" xr3:uid="{00000000-0010-0000-0300-000013000000}" name="DENOMINADOR FEBRERO" dataDxfId="257" dataCellStyle="Normal 2"/>
    <tableColumn id="20" xr3:uid="{00000000-0010-0000-0300-000014000000}" name="RESULTADO FEBRERO" dataDxfId="256" dataCellStyle="Porcentaje">
      <calculatedColumnFormula>IF(AV5="*100%",O5/P5*100,IF(AV5=1000,O5/P5*1000,IF(AV5="A/B",O5/P5)))</calculatedColumnFormula>
    </tableColumn>
    <tableColumn id="21" xr3:uid="{00000000-0010-0000-0300-000015000000}" name="NUMERADOR MARZO" dataDxfId="255" dataCellStyle="Normal 2"/>
    <tableColumn id="22" xr3:uid="{00000000-0010-0000-0300-000016000000}" name="DENOMINADOR MARZO" dataDxfId="254" dataCellStyle="Normal 2"/>
    <tableColumn id="23" xr3:uid="{00000000-0010-0000-0300-000017000000}" name="RESULTADO MARZO" dataDxfId="253" dataCellStyle="Porcentaje">
      <calculatedColumnFormula>IF(AV5="*100%",R5/S5*100,IF(AV5=1000,R5/S5*1000,IF(AV5="A/B",R5/S5)))</calculatedColumnFormula>
    </tableColumn>
    <tableColumn id="24" xr3:uid="{00000000-0010-0000-0300-000018000000}" name="NUMERADOR ABRIL" dataDxfId="252" dataCellStyle="Normal 2"/>
    <tableColumn id="25" xr3:uid="{00000000-0010-0000-0300-000019000000}" name="DENOMINADOR ABRIL" dataDxfId="251" dataCellStyle="Normal 2"/>
    <tableColumn id="26" xr3:uid="{00000000-0010-0000-0300-00001A000000}" name="RESULTADO ABRIL" dataDxfId="250" dataCellStyle="Porcentaje">
      <calculatedColumnFormula>IF(AV5="*100%",U5/V5*100,IF(AV5=1000,U5/V5*1000,IF(AV5="A/B",U5/V5)))</calculatedColumnFormula>
    </tableColumn>
    <tableColumn id="27" xr3:uid="{00000000-0010-0000-0300-00001B000000}" name="NUMERADOR MAYO" dataDxfId="249" dataCellStyle="Normal 2"/>
    <tableColumn id="28" xr3:uid="{00000000-0010-0000-0300-00001C000000}" name="DENOMINADOR MAYO" dataDxfId="248" dataCellStyle="Normal 2"/>
    <tableColumn id="29" xr3:uid="{00000000-0010-0000-0300-00001D000000}" name="RESULTADO MAYO" dataDxfId="247" dataCellStyle="Porcentaje">
      <calculatedColumnFormula>IF(AV5="*100%",X5/Y5*100,IF(AV5=1000,X5/Y5*1000,IF(AV5="A/B",X5/Y5)))</calculatedColumnFormula>
    </tableColumn>
    <tableColumn id="30" xr3:uid="{00000000-0010-0000-0300-00001E000000}" name="NUMERADOR JUNIO" dataDxfId="246" dataCellStyle="Normal 2"/>
    <tableColumn id="31" xr3:uid="{00000000-0010-0000-0300-00001F000000}" name="DENOMINADOR JUNIO" dataDxfId="245" dataCellStyle="Normal 2"/>
    <tableColumn id="32" xr3:uid="{00000000-0010-0000-0300-000020000000}" name="RESULTADO JUNIO" dataDxfId="244" dataCellStyle="Porcentaje">
      <calculatedColumnFormula>IF(AV5="*100%",AA5/AB5*100,IF(AV5=1000,AA5/AB5*1000,IF(AV5="A/B",AA5/AB5)))</calculatedColumnFormula>
    </tableColumn>
    <tableColumn id="33" xr3:uid="{00000000-0010-0000-0300-000021000000}" name="NUMERADOR JULIO" dataDxfId="243" dataCellStyle="Normal 2"/>
    <tableColumn id="34" xr3:uid="{00000000-0010-0000-0300-000022000000}" name="DENOMINADOR JULIO" dataDxfId="242" dataCellStyle="Normal 2"/>
    <tableColumn id="35" xr3:uid="{00000000-0010-0000-0300-000023000000}" name="RESULTADO JULIO" dataDxfId="241" dataCellStyle="Porcentaje">
      <calculatedColumnFormula>IF(AV5="*100%",AD5/AE5*100,IF(AV5=1000,AD5/AE5*1000,IF(AV5="A/B",AD5/AE5)))</calculatedColumnFormula>
    </tableColumn>
    <tableColumn id="36" xr3:uid="{00000000-0010-0000-0300-000024000000}" name="NUMERADOR AGOSTO" dataDxfId="240" dataCellStyle="Normal 2"/>
    <tableColumn id="37" xr3:uid="{00000000-0010-0000-0300-000025000000}" name="DENOMINADOR AGOSTO" dataDxfId="239" dataCellStyle="Normal 2"/>
    <tableColumn id="38" xr3:uid="{00000000-0010-0000-0300-000026000000}" name="RESULTADO AGOSTO" dataDxfId="238" dataCellStyle="Porcentaje">
      <calculatedColumnFormula>IF(AV5="*100%",AG5/AH5*100,IF(AV5=1000,AG5/AH5*1000,IF(AV5="A/B",AG5/AH5)))</calculatedColumnFormula>
    </tableColumn>
    <tableColumn id="39" xr3:uid="{00000000-0010-0000-0300-000027000000}" name="NUMERADOR SEPTIEMBRE" dataDxfId="237" dataCellStyle="Normal 2"/>
    <tableColumn id="40" xr3:uid="{00000000-0010-0000-0300-000028000000}" name="DENOMINADOR SEPTIEMBRE" dataDxfId="236" dataCellStyle="Normal 2"/>
    <tableColumn id="41" xr3:uid="{00000000-0010-0000-0300-000029000000}" name="RESULTADO SEPTIEMBRE" dataDxfId="235" dataCellStyle="Porcentaje">
      <calculatedColumnFormula>IF(AV5="*100%",AJ5/AK5*100,IF(AV5=1000,AJ5/AK5*1000,IF(AV5="A/B",AJ5/AK5)))</calculatedColumnFormula>
    </tableColumn>
    <tableColumn id="42" xr3:uid="{00000000-0010-0000-0300-00002A000000}" name="NUMERADOR OCTUBRE" dataDxfId="234" dataCellStyle="Normal 2"/>
    <tableColumn id="43" xr3:uid="{00000000-0010-0000-0300-00002B000000}" name="DENOMINADOR OCTUBRE" dataDxfId="233" dataCellStyle="Normal 2"/>
    <tableColumn id="44" xr3:uid="{00000000-0010-0000-0300-00002C000000}" name="RESULTADO OCTUBRE" dataDxfId="232" dataCellStyle="Porcentaje">
      <calculatedColumnFormula>IF(AV5="*100%",AM5/AN5*100,IF(AV5=1000,AM5/AN5*1000,IF(AV5="A/B",AM5/AN5)))</calculatedColumnFormula>
    </tableColumn>
    <tableColumn id="45" xr3:uid="{00000000-0010-0000-0300-00002D000000}" name="NUMERADOR NOVIEMBRE" dataDxfId="231" dataCellStyle="Normal 2"/>
    <tableColumn id="46" xr3:uid="{00000000-0010-0000-0300-00002E000000}" name="DENOMINADOR NOVIEMBRE" dataDxfId="230" dataCellStyle="Normal 2"/>
    <tableColumn id="47" xr3:uid="{00000000-0010-0000-0300-00002F000000}" name="RESULTADO NOVIEMBRE" dataDxfId="229" dataCellStyle="Porcentaje">
      <calculatedColumnFormula>IF(AV5="*100%",AP5/AQ5*100,IF(AV5=1000,AP5/AQ5*1000,IF(AV5="A/B",AP5/AQ5)))</calculatedColumnFormula>
    </tableColumn>
    <tableColumn id="48" xr3:uid="{00000000-0010-0000-0300-000030000000}" name="NUMERADOR DICIEMBRE" dataDxfId="228" dataCellStyle="Normal 2"/>
    <tableColumn id="49" xr3:uid="{00000000-0010-0000-0300-000031000000}" name="DENOMINADOR DICIEMBRE" dataDxfId="227" dataCellStyle="Normal 2"/>
    <tableColumn id="50" xr3:uid="{00000000-0010-0000-0300-000032000000}" name="RESULTADO DICIEMBRE" dataDxfId="226" dataCellStyle="Porcentaje">
      <calculatedColumnFormula>IF(AV5="*100%",AS5/AT5*100,IF(AV5=1000,AS5/AT5*1000,IF(AV5="A/B",AS5/AT5)))</calculatedColumnFormula>
    </tableColumn>
  </tableColumns>
  <tableStyleInfo name="TableStyleMedium13" showFirstColumn="1" showLastColumn="1" showRowStripes="1" showColumnStripes="1"/>
</table>
</file>

<file path=xl/theme/theme1.xml><?xml version="1.0" encoding="utf-8"?>
<a:theme xmlns:a="http://schemas.openxmlformats.org/drawingml/2006/main" name="Tema de Office">
  <a:themeElements>
    <a:clrScheme name="Azul cálido">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R23"/>
  <sheetViews>
    <sheetView showGridLines="0" zoomScaleNormal="100" workbookViewId="0"/>
  </sheetViews>
  <sheetFormatPr baseColWidth="10" defaultColWidth="0" defaultRowHeight="14.4" zeroHeight="1" x14ac:dyDescent="0.3"/>
  <cols>
    <col min="1" max="1" width="3.109375" customWidth="1"/>
    <col min="2" max="17" width="11.44140625" customWidth="1"/>
    <col min="18" max="18" width="11.44140625" hidden="1" customWidth="1"/>
    <col min="19" max="16384" width="11.44140625" hidden="1"/>
  </cols>
  <sheetData>
    <row r="1" spans="1:18" ht="30.75" customHeight="1" x14ac:dyDescent="0.3">
      <c r="A1" s="112"/>
      <c r="B1" s="145" t="s">
        <v>523</v>
      </c>
      <c r="C1" s="146"/>
      <c r="D1" s="146"/>
      <c r="E1" s="146"/>
      <c r="F1" s="146"/>
      <c r="G1" s="146"/>
      <c r="H1" s="146"/>
      <c r="I1" s="146"/>
      <c r="J1" s="146"/>
      <c r="K1" s="146"/>
      <c r="L1" s="146"/>
      <c r="M1" s="146"/>
      <c r="N1" s="146"/>
      <c r="O1" s="146"/>
      <c r="P1" s="146"/>
      <c r="Q1" s="146"/>
      <c r="R1" s="112"/>
    </row>
    <row r="2" spans="1:18" x14ac:dyDescent="0.3">
      <c r="A2" s="112"/>
      <c r="B2" s="112"/>
      <c r="C2" s="112"/>
      <c r="D2" s="112"/>
      <c r="E2" s="112"/>
      <c r="F2" s="112"/>
      <c r="G2" s="112"/>
      <c r="H2" s="112"/>
      <c r="I2" s="112"/>
      <c r="J2" s="112"/>
      <c r="K2" s="112"/>
      <c r="L2" s="112"/>
      <c r="M2" s="112"/>
      <c r="N2" s="112"/>
      <c r="O2" s="112"/>
      <c r="P2" s="112"/>
      <c r="Q2" s="112"/>
      <c r="R2" s="112"/>
    </row>
    <row r="3" spans="1:18" x14ac:dyDescent="0.3">
      <c r="A3" s="112"/>
      <c r="B3" s="112"/>
      <c r="C3" s="112"/>
      <c r="D3" s="112"/>
      <c r="E3" s="112"/>
      <c r="F3" s="112"/>
      <c r="G3" s="112"/>
      <c r="H3" s="112"/>
      <c r="I3" s="112"/>
      <c r="J3" s="112"/>
      <c r="K3" s="112"/>
      <c r="L3" s="112"/>
      <c r="M3" s="112"/>
      <c r="N3" s="112"/>
      <c r="O3" s="112"/>
      <c r="P3" s="112"/>
      <c r="Q3" s="112"/>
      <c r="R3" s="112"/>
    </row>
    <row r="4" spans="1:18" x14ac:dyDescent="0.3">
      <c r="A4" s="112"/>
      <c r="B4" s="112"/>
      <c r="C4" s="112"/>
      <c r="D4" s="112"/>
      <c r="E4" s="112"/>
      <c r="F4" s="112"/>
      <c r="G4" s="112"/>
      <c r="H4" s="112"/>
      <c r="I4" s="112"/>
      <c r="J4" s="112"/>
      <c r="K4" s="112"/>
      <c r="L4" s="112"/>
      <c r="M4" s="112"/>
      <c r="N4" s="112"/>
      <c r="O4" s="112"/>
      <c r="P4" s="112"/>
      <c r="Q4" s="112"/>
      <c r="R4" s="112"/>
    </row>
    <row r="5" spans="1:18" x14ac:dyDescent="0.3">
      <c r="A5" s="112"/>
      <c r="B5" s="112"/>
      <c r="C5" s="112"/>
      <c r="D5" s="112"/>
      <c r="E5" s="112"/>
      <c r="F5" s="112"/>
      <c r="G5" s="112"/>
      <c r="H5" s="112"/>
      <c r="I5" s="112"/>
      <c r="J5" s="112"/>
      <c r="K5" s="112"/>
      <c r="L5" s="112"/>
      <c r="M5" s="112"/>
      <c r="N5" s="112"/>
      <c r="O5" s="112"/>
      <c r="P5" s="112"/>
      <c r="Q5" s="112"/>
      <c r="R5" s="112"/>
    </row>
    <row r="6" spans="1:18" x14ac:dyDescent="0.3">
      <c r="A6" s="112"/>
      <c r="B6" s="112"/>
      <c r="C6" s="112"/>
      <c r="D6" s="112"/>
      <c r="E6" s="112"/>
      <c r="F6" s="112"/>
      <c r="G6" s="112"/>
      <c r="H6" s="112"/>
      <c r="I6" s="112"/>
      <c r="J6" s="112"/>
      <c r="K6" s="112"/>
      <c r="L6" s="112"/>
      <c r="M6" s="112"/>
      <c r="N6" s="112"/>
      <c r="O6" s="112"/>
      <c r="P6" s="112"/>
      <c r="Q6" s="112"/>
      <c r="R6" s="112"/>
    </row>
    <row r="7" spans="1:18" x14ac:dyDescent="0.3">
      <c r="A7" s="112"/>
      <c r="B7" s="112"/>
      <c r="C7" s="112"/>
      <c r="D7" s="112"/>
      <c r="E7" s="112"/>
      <c r="F7" s="112"/>
      <c r="G7" s="112"/>
      <c r="H7" s="112"/>
      <c r="I7" s="112"/>
      <c r="J7" s="112"/>
      <c r="K7" s="112"/>
      <c r="L7" s="112"/>
      <c r="M7" s="112"/>
      <c r="N7" s="112"/>
      <c r="O7" s="112"/>
      <c r="P7" s="112"/>
      <c r="Q7" s="112"/>
      <c r="R7" s="112"/>
    </row>
    <row r="8" spans="1:18" x14ac:dyDescent="0.3">
      <c r="A8" s="112"/>
      <c r="B8" s="112"/>
      <c r="C8" s="112"/>
      <c r="D8" s="112"/>
      <c r="E8" s="112"/>
      <c r="F8" s="112"/>
      <c r="G8" s="112"/>
      <c r="H8" s="112"/>
      <c r="I8" s="112"/>
      <c r="J8" s="112"/>
      <c r="K8" s="112"/>
      <c r="L8" s="112"/>
      <c r="M8" s="112"/>
      <c r="N8" s="112"/>
      <c r="O8" s="112"/>
      <c r="P8" s="112"/>
      <c r="Q8" s="112"/>
      <c r="R8" s="112"/>
    </row>
    <row r="9" spans="1:18" x14ac:dyDescent="0.3">
      <c r="A9" s="112"/>
      <c r="B9" s="112"/>
      <c r="C9" s="112"/>
      <c r="D9" s="112"/>
      <c r="E9" s="112"/>
      <c r="F9" s="112"/>
      <c r="G9" s="112"/>
      <c r="H9" s="112"/>
      <c r="I9" s="112"/>
      <c r="J9" s="112"/>
      <c r="K9" s="112"/>
      <c r="L9" s="112"/>
      <c r="M9" s="112"/>
      <c r="N9" s="112"/>
      <c r="O9" s="112"/>
      <c r="P9" s="112"/>
      <c r="Q9" s="112"/>
      <c r="R9" s="112"/>
    </row>
    <row r="10" spans="1:18" x14ac:dyDescent="0.3">
      <c r="A10" s="112"/>
      <c r="B10" s="112"/>
      <c r="C10" s="112"/>
      <c r="D10" s="112"/>
      <c r="E10" s="112"/>
      <c r="F10" s="112"/>
      <c r="G10" s="112"/>
      <c r="H10" s="112"/>
      <c r="I10" s="112"/>
      <c r="J10" s="112"/>
      <c r="K10" s="112"/>
      <c r="L10" s="112"/>
      <c r="M10" s="112"/>
      <c r="N10" s="112"/>
      <c r="O10" s="112"/>
      <c r="P10" s="112"/>
      <c r="Q10" s="112"/>
      <c r="R10" s="112"/>
    </row>
    <row r="11" spans="1:18" ht="18" x14ac:dyDescent="0.35">
      <c r="A11" s="112"/>
      <c r="B11" s="112"/>
      <c r="C11" s="112"/>
      <c r="D11" s="112"/>
      <c r="E11" s="112"/>
      <c r="F11" s="112"/>
      <c r="G11" s="113"/>
      <c r="H11" s="112"/>
      <c r="I11" s="112"/>
      <c r="J11" s="112"/>
      <c r="K11" s="112"/>
      <c r="L11" s="112"/>
      <c r="M11" s="112"/>
      <c r="N11" s="112"/>
      <c r="O11" s="112"/>
      <c r="P11" s="112"/>
      <c r="Q11" s="112"/>
      <c r="R11" s="112"/>
    </row>
    <row r="12" spans="1:18" x14ac:dyDescent="0.3">
      <c r="A12" s="112"/>
      <c r="B12" s="112"/>
      <c r="C12" s="112"/>
      <c r="D12" s="112"/>
      <c r="E12" s="112"/>
      <c r="F12" s="112"/>
      <c r="G12" s="112"/>
      <c r="H12" s="112"/>
      <c r="I12" s="112"/>
      <c r="J12" s="112"/>
      <c r="K12" s="112"/>
      <c r="L12" s="112"/>
      <c r="M12" s="112"/>
      <c r="N12" s="112"/>
      <c r="O12" s="112"/>
      <c r="P12" s="112"/>
      <c r="Q12" s="112"/>
      <c r="R12" s="112"/>
    </row>
    <row r="13" spans="1:18" x14ac:dyDescent="0.3">
      <c r="A13" s="112"/>
      <c r="B13" s="112"/>
      <c r="C13" s="112"/>
      <c r="D13" s="112"/>
      <c r="E13" s="112"/>
      <c r="F13" s="112"/>
      <c r="G13" s="112"/>
      <c r="H13" s="112"/>
      <c r="I13" s="112"/>
      <c r="J13" s="112"/>
      <c r="K13" s="112"/>
      <c r="L13" s="112"/>
      <c r="M13" s="112"/>
      <c r="N13" s="112"/>
      <c r="O13" s="112"/>
      <c r="P13" s="112"/>
      <c r="Q13" s="112"/>
      <c r="R13" s="112"/>
    </row>
    <row r="14" spans="1:18" x14ac:dyDescent="0.3">
      <c r="A14" s="112"/>
      <c r="B14" s="112"/>
      <c r="C14" s="112"/>
      <c r="D14" s="112"/>
      <c r="E14" s="112"/>
      <c r="F14" s="112"/>
      <c r="G14" s="112"/>
      <c r="H14" s="112"/>
      <c r="I14" s="112"/>
      <c r="J14" s="112"/>
      <c r="K14" s="112"/>
      <c r="L14" s="112"/>
      <c r="M14" s="112"/>
      <c r="N14" s="112"/>
      <c r="O14" s="112"/>
      <c r="P14" s="112"/>
      <c r="Q14" s="112"/>
      <c r="R14" s="112"/>
    </row>
    <row r="15" spans="1:18" x14ac:dyDescent="0.3">
      <c r="A15" s="112"/>
      <c r="B15" s="112"/>
      <c r="C15" s="112"/>
      <c r="D15" s="112"/>
      <c r="E15" s="112"/>
      <c r="F15" s="112"/>
      <c r="G15" s="112"/>
      <c r="H15" s="112"/>
      <c r="I15" s="112"/>
      <c r="J15" s="112"/>
      <c r="K15" s="112"/>
      <c r="L15" s="112"/>
      <c r="M15" s="112"/>
      <c r="N15" s="112"/>
      <c r="O15" s="112"/>
      <c r="P15" s="112"/>
      <c r="Q15" s="112"/>
      <c r="R15" s="112"/>
    </row>
    <row r="16" spans="1:18" x14ac:dyDescent="0.3">
      <c r="A16" s="112"/>
      <c r="B16" s="112"/>
      <c r="C16" s="112"/>
      <c r="D16" s="112"/>
      <c r="E16" s="112"/>
      <c r="F16" s="112"/>
      <c r="G16" s="112"/>
      <c r="H16" s="112"/>
      <c r="I16" s="112"/>
      <c r="J16" s="112"/>
      <c r="K16" s="112"/>
      <c r="L16" s="112"/>
      <c r="M16" s="112"/>
      <c r="N16" s="112"/>
      <c r="O16" s="112"/>
      <c r="P16" s="112"/>
      <c r="Q16" s="112"/>
      <c r="R16" s="112"/>
    </row>
    <row r="17" spans="1:18" x14ac:dyDescent="0.3">
      <c r="A17" s="112"/>
      <c r="B17" s="112"/>
      <c r="C17" s="112"/>
      <c r="D17" s="112"/>
      <c r="E17" s="112"/>
      <c r="F17" s="112"/>
      <c r="G17" s="112"/>
      <c r="H17" s="112"/>
      <c r="I17" s="112"/>
      <c r="J17" s="112"/>
      <c r="K17" s="112"/>
      <c r="L17" s="112"/>
      <c r="M17" s="112"/>
      <c r="N17" s="112"/>
      <c r="O17" s="112"/>
      <c r="P17" s="112"/>
      <c r="Q17" s="112"/>
      <c r="R17" s="112"/>
    </row>
    <row r="18" spans="1:18" x14ac:dyDescent="0.3">
      <c r="A18" s="112"/>
      <c r="B18" s="112"/>
      <c r="C18" s="112"/>
      <c r="D18" s="112"/>
      <c r="E18" s="112"/>
      <c r="F18" s="112"/>
      <c r="G18" s="112"/>
      <c r="H18" s="112"/>
      <c r="I18" s="112"/>
      <c r="J18" s="112"/>
      <c r="K18" s="112"/>
      <c r="L18" s="112"/>
      <c r="M18" s="112"/>
      <c r="N18" s="112"/>
      <c r="O18" s="112"/>
      <c r="P18" s="112"/>
      <c r="Q18" s="112"/>
      <c r="R18" s="112"/>
    </row>
    <row r="19" spans="1:18" x14ac:dyDescent="0.3">
      <c r="A19" s="112"/>
      <c r="B19" s="112"/>
      <c r="C19" s="112"/>
      <c r="D19" s="112"/>
      <c r="E19" s="112"/>
      <c r="F19" s="112"/>
      <c r="G19" s="112"/>
      <c r="H19" s="112"/>
      <c r="I19" s="112"/>
      <c r="J19" s="112"/>
      <c r="K19" s="112"/>
      <c r="L19" s="112"/>
      <c r="M19" s="112"/>
      <c r="N19" s="112"/>
      <c r="O19" s="112"/>
      <c r="P19" s="112"/>
      <c r="Q19" s="112"/>
      <c r="R19" s="112"/>
    </row>
    <row r="20" spans="1:18" x14ac:dyDescent="0.3">
      <c r="A20" s="112"/>
      <c r="B20" s="112"/>
      <c r="C20" s="112"/>
      <c r="D20" s="112"/>
      <c r="E20" s="112"/>
      <c r="F20" s="112"/>
      <c r="G20" s="112"/>
      <c r="H20" s="112"/>
      <c r="I20" s="112"/>
      <c r="J20" s="112"/>
      <c r="K20" s="112"/>
      <c r="L20" s="112"/>
      <c r="M20" s="112"/>
      <c r="N20" s="112"/>
      <c r="O20" s="112"/>
      <c r="P20" s="112"/>
      <c r="Q20" s="112"/>
      <c r="R20" s="112"/>
    </row>
    <row r="21" spans="1:18" x14ac:dyDescent="0.3">
      <c r="A21" s="112"/>
      <c r="B21" s="112"/>
      <c r="C21" s="112"/>
      <c r="D21" s="112"/>
      <c r="E21" s="112"/>
      <c r="F21" s="112"/>
      <c r="G21" s="112"/>
      <c r="H21" s="112"/>
      <c r="I21" s="112"/>
      <c r="J21" s="112"/>
      <c r="K21" s="112"/>
      <c r="L21" s="112"/>
      <c r="M21" s="112"/>
      <c r="N21" s="112"/>
      <c r="O21" s="112"/>
      <c r="P21" s="112"/>
      <c r="Q21" s="112"/>
      <c r="R21" s="112"/>
    </row>
    <row r="22" spans="1:18" x14ac:dyDescent="0.3">
      <c r="A22" s="115" t="s">
        <v>0</v>
      </c>
      <c r="B22" s="112"/>
      <c r="C22" s="112"/>
      <c r="D22" s="112"/>
      <c r="E22" s="112"/>
      <c r="F22" s="112"/>
      <c r="G22" s="112"/>
      <c r="H22" s="112"/>
      <c r="I22" s="112"/>
      <c r="J22" s="112"/>
      <c r="K22" s="112"/>
      <c r="L22" s="112"/>
      <c r="M22" s="112"/>
      <c r="N22" s="112"/>
      <c r="O22" s="112"/>
      <c r="P22" s="112"/>
      <c r="Q22" s="112"/>
      <c r="R22" s="112"/>
    </row>
    <row r="23" spans="1:18" ht="33" customHeight="1" x14ac:dyDescent="0.3">
      <c r="A23" s="147" t="s">
        <v>524</v>
      </c>
      <c r="B23" s="147"/>
      <c r="C23" s="147"/>
      <c r="D23" s="147"/>
      <c r="E23" s="147"/>
      <c r="F23" s="147"/>
      <c r="G23" s="147"/>
      <c r="H23" s="147"/>
      <c r="I23" s="147"/>
      <c r="J23" s="147"/>
      <c r="K23" s="147"/>
      <c r="L23" s="147"/>
      <c r="M23" s="147"/>
      <c r="N23" s="147"/>
      <c r="O23" s="147"/>
      <c r="P23" s="147"/>
      <c r="Q23" s="147"/>
      <c r="R23" s="112"/>
    </row>
  </sheetData>
  <mergeCells count="2">
    <mergeCell ref="B1:Q1"/>
    <mergeCell ref="A23:Q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XFB57"/>
  <sheetViews>
    <sheetView showGridLines="0" zoomScaleNormal="100" workbookViewId="0"/>
  </sheetViews>
  <sheetFormatPr baseColWidth="10" defaultColWidth="11.44140625" defaultRowHeight="14.4" x14ac:dyDescent="0.3"/>
  <cols>
    <col min="1" max="1" width="8.109375" style="28" customWidth="1"/>
    <col min="2" max="2" width="9.5546875" style="28" customWidth="1"/>
    <col min="3" max="3" width="23" style="28" customWidth="1"/>
    <col min="4" max="4" width="25.44140625" customWidth="1"/>
    <col min="5" max="5" width="30.6640625" customWidth="1"/>
    <col min="6" max="6" width="20" customWidth="1"/>
    <col min="7" max="7" width="15.109375" customWidth="1"/>
    <col min="8" max="8" width="10.5546875" customWidth="1"/>
    <col min="9" max="9" width="24" customWidth="1"/>
    <col min="10" max="10" width="11.109375" customWidth="1"/>
    <col min="12" max="12" width="0" hidden="1" customWidth="1"/>
    <col min="13" max="13" width="0" style="3" hidden="1" customWidth="1"/>
  </cols>
  <sheetData>
    <row r="1" spans="1:13" s="29" customFormat="1" ht="28.8" x14ac:dyDescent="0.3">
      <c r="A1" s="36" t="s">
        <v>1</v>
      </c>
      <c r="B1" s="36" t="s">
        <v>2</v>
      </c>
      <c r="C1" s="36" t="s">
        <v>3</v>
      </c>
      <c r="D1" s="36" t="s">
        <v>4</v>
      </c>
      <c r="E1" s="36" t="s">
        <v>5</v>
      </c>
      <c r="F1" s="36" t="s">
        <v>6</v>
      </c>
      <c r="G1" s="36" t="s">
        <v>7</v>
      </c>
      <c r="H1" s="36" t="s">
        <v>8</v>
      </c>
      <c r="I1" s="36" t="s">
        <v>9</v>
      </c>
      <c r="J1" s="105" t="s">
        <v>10</v>
      </c>
      <c r="L1" s="33" t="s">
        <v>11</v>
      </c>
      <c r="M1" s="29" t="s">
        <v>12</v>
      </c>
    </row>
    <row r="2" spans="1:13" ht="96.6" x14ac:dyDescent="0.3">
      <c r="A2" s="31" t="s">
        <v>13</v>
      </c>
      <c r="B2" s="30" t="s">
        <v>14</v>
      </c>
      <c r="C2" s="30" t="s">
        <v>15</v>
      </c>
      <c r="D2" s="30" t="s">
        <v>15</v>
      </c>
      <c r="E2" s="30" t="s">
        <v>16</v>
      </c>
      <c r="F2" s="30" t="s">
        <v>17</v>
      </c>
      <c r="G2" s="30" t="s">
        <v>18</v>
      </c>
      <c r="H2" s="30" t="s">
        <v>19</v>
      </c>
      <c r="I2" s="30" t="s">
        <v>20</v>
      </c>
      <c r="J2" s="27"/>
      <c r="K2" s="1"/>
      <c r="L2" s="34">
        <f>IF(INDICADORES[[#This Row],[APLICA A LA IPS]]="",0,(INDICADORES[[#This Row],[APLICA A LA IPS]]&lt;&gt;"No")*1)</f>
        <v>0</v>
      </c>
      <c r="M2" s="2">
        <f>(RANK($L2,$L$2:$L$56,0)+COUNTIF($L$2:$L2,L2)-1)*L2</f>
        <v>0</v>
      </c>
    </row>
    <row r="3" spans="1:13" ht="69" x14ac:dyDescent="0.3">
      <c r="A3" s="31" t="s">
        <v>21</v>
      </c>
      <c r="B3" s="30" t="s">
        <v>14</v>
      </c>
      <c r="C3" s="30" t="s">
        <v>22</v>
      </c>
      <c r="D3" s="30" t="s">
        <v>23</v>
      </c>
      <c r="E3" s="30" t="s">
        <v>24</v>
      </c>
      <c r="F3" s="30" t="s">
        <v>25</v>
      </c>
      <c r="G3" s="30" t="s">
        <v>18</v>
      </c>
      <c r="H3" s="30" t="s">
        <v>19</v>
      </c>
      <c r="I3" s="30" t="s">
        <v>20</v>
      </c>
      <c r="J3" s="27"/>
      <c r="L3" s="34">
        <f>IF(INDICADORES[[#This Row],[APLICA A LA IPS]]="",0,(INDICADORES[[#This Row],[APLICA A LA IPS]]&lt;&gt;"No")*1)</f>
        <v>0</v>
      </c>
      <c r="M3" s="2">
        <f>(RANK($L3,$L$2:$L$56,0)+COUNTIF($L$2:$L3,L3)-1)*L3</f>
        <v>0</v>
      </c>
    </row>
    <row r="4" spans="1:13" ht="69" x14ac:dyDescent="0.3">
      <c r="A4" s="31" t="s">
        <v>26</v>
      </c>
      <c r="B4" s="30" t="s">
        <v>14</v>
      </c>
      <c r="C4" s="30" t="s">
        <v>27</v>
      </c>
      <c r="D4" s="30" t="s">
        <v>28</v>
      </c>
      <c r="E4" s="30" t="s">
        <v>29</v>
      </c>
      <c r="F4" s="30" t="s">
        <v>30</v>
      </c>
      <c r="G4" s="30" t="s">
        <v>31</v>
      </c>
      <c r="H4" s="30" t="s">
        <v>19</v>
      </c>
      <c r="I4" s="30" t="s">
        <v>32</v>
      </c>
      <c r="J4" s="27"/>
      <c r="L4" s="34">
        <f>IF(INDICADORES[[#This Row],[APLICA A LA IPS]]="",0,(INDICADORES[[#This Row],[APLICA A LA IPS]]&lt;&gt;"No")*1)</f>
        <v>0</v>
      </c>
      <c r="M4" s="2">
        <f>(RANK($L4,$L$2:$L$56,0)+COUNTIF($L$2:$L4,L4)-1)*L4</f>
        <v>0</v>
      </c>
    </row>
    <row r="5" spans="1:13" ht="151.80000000000001" x14ac:dyDescent="0.3">
      <c r="A5" s="31" t="s">
        <v>33</v>
      </c>
      <c r="B5" s="30" t="s">
        <v>14</v>
      </c>
      <c r="C5" s="30" t="s">
        <v>34</v>
      </c>
      <c r="D5" s="30" t="s">
        <v>35</v>
      </c>
      <c r="E5" s="30" t="s">
        <v>36</v>
      </c>
      <c r="F5" s="30" t="s">
        <v>37</v>
      </c>
      <c r="G5" s="30" t="s">
        <v>38</v>
      </c>
      <c r="H5" s="30" t="s">
        <v>39</v>
      </c>
      <c r="I5" s="30" t="s">
        <v>32</v>
      </c>
      <c r="J5" s="27"/>
      <c r="L5" s="34">
        <f>IF(INDICADORES[[#This Row],[APLICA A LA IPS]]="",0,(INDICADORES[[#This Row],[APLICA A LA IPS]]&lt;&gt;"No")*1)</f>
        <v>0</v>
      </c>
      <c r="M5" s="2">
        <f>(RANK($L5,$L$2:$L$56,0)+COUNTIF($L$2:$L5,L5)-1)*L5</f>
        <v>0</v>
      </c>
    </row>
    <row r="6" spans="1:13" ht="193.2" x14ac:dyDescent="0.3">
      <c r="A6" s="31" t="s">
        <v>40</v>
      </c>
      <c r="B6" s="30" t="s">
        <v>14</v>
      </c>
      <c r="C6" s="30" t="s">
        <v>41</v>
      </c>
      <c r="D6" s="30" t="s">
        <v>42</v>
      </c>
      <c r="E6" s="30" t="s">
        <v>43</v>
      </c>
      <c r="F6" s="30" t="s">
        <v>44</v>
      </c>
      <c r="G6" s="30" t="s">
        <v>45</v>
      </c>
      <c r="H6" s="30" t="s">
        <v>46</v>
      </c>
      <c r="I6" s="30" t="s">
        <v>47</v>
      </c>
      <c r="J6" s="27"/>
      <c r="L6" s="34">
        <f>IF(INDICADORES[[#This Row],[APLICA A LA IPS]]="",0,(INDICADORES[[#This Row],[APLICA A LA IPS]]&lt;&gt;"No")*1)</f>
        <v>0</v>
      </c>
      <c r="M6" s="2">
        <f>(RANK($L6,$L$2:$L$56,0)+COUNTIF($L$2:$L6,L6)-1)*L6</f>
        <v>0</v>
      </c>
    </row>
    <row r="7" spans="1:13" ht="82.8" x14ac:dyDescent="0.3">
      <c r="A7" s="31" t="s">
        <v>48</v>
      </c>
      <c r="B7" s="30" t="s">
        <v>14</v>
      </c>
      <c r="C7" s="30" t="s">
        <v>49</v>
      </c>
      <c r="D7" s="30" t="s">
        <v>50</v>
      </c>
      <c r="E7" s="30" t="s">
        <v>51</v>
      </c>
      <c r="F7" s="30" t="s">
        <v>52</v>
      </c>
      <c r="G7" s="30" t="s">
        <v>53</v>
      </c>
      <c r="H7" s="30" t="s">
        <v>19</v>
      </c>
      <c r="I7" s="30" t="s">
        <v>20</v>
      </c>
      <c r="J7" s="27"/>
      <c r="L7" s="34">
        <f>IF(INDICADORES[[#This Row],[APLICA A LA IPS]]="",0,(INDICADORES[[#This Row],[APLICA A LA IPS]]&lt;&gt;"No")*1)</f>
        <v>0</v>
      </c>
      <c r="M7" s="2">
        <f>(RANK($L7,$L$2:$L$56,0)+COUNTIF($L$2:$L7,L7)-1)*L7</f>
        <v>0</v>
      </c>
    </row>
    <row r="8" spans="1:13" ht="124.2" x14ac:dyDescent="0.3">
      <c r="A8" s="31" t="s">
        <v>54</v>
      </c>
      <c r="B8" s="30" t="s">
        <v>14</v>
      </c>
      <c r="C8" s="30" t="s">
        <v>525</v>
      </c>
      <c r="D8" s="30" t="s">
        <v>56</v>
      </c>
      <c r="E8" s="30" t="s">
        <v>57</v>
      </c>
      <c r="F8" s="30" t="s">
        <v>58</v>
      </c>
      <c r="G8" s="30" t="s">
        <v>59</v>
      </c>
      <c r="H8" s="30" t="s">
        <v>19</v>
      </c>
      <c r="I8" s="30" t="s">
        <v>32</v>
      </c>
      <c r="J8" s="27"/>
      <c r="L8" s="34">
        <f>IF(INDICADORES[[#This Row],[APLICA A LA IPS]]="",0,(INDICADORES[[#This Row],[APLICA A LA IPS]]&lt;&gt;"No")*1)</f>
        <v>0</v>
      </c>
      <c r="M8" s="2">
        <f>(RANK($L8,$L$2:$L$56,0)+COUNTIF($L$2:$L8,L8)-1)*L8</f>
        <v>0</v>
      </c>
    </row>
    <row r="9" spans="1:13" ht="110.4" x14ac:dyDescent="0.3">
      <c r="A9" s="31" t="s">
        <v>60</v>
      </c>
      <c r="B9" s="30" t="s">
        <v>14</v>
      </c>
      <c r="C9" s="30" t="s">
        <v>61</v>
      </c>
      <c r="D9" s="30" t="s">
        <v>62</v>
      </c>
      <c r="E9" s="30" t="s">
        <v>63</v>
      </c>
      <c r="F9" s="30" t="s">
        <v>64</v>
      </c>
      <c r="G9" s="30" t="s">
        <v>65</v>
      </c>
      <c r="H9" s="30" t="s">
        <v>19</v>
      </c>
      <c r="I9" s="30" t="s">
        <v>32</v>
      </c>
      <c r="J9" s="27"/>
      <c r="L9" s="34">
        <f>IF(INDICADORES[[#This Row],[APLICA A LA IPS]]="",0,(INDICADORES[[#This Row],[APLICA A LA IPS]]&lt;&gt;"No")*1)</f>
        <v>0</v>
      </c>
      <c r="M9" s="2">
        <f>(RANK($L9,$L$2:$L$56,0)+COUNTIF($L$2:$L9,L9)-1)*L9</f>
        <v>0</v>
      </c>
    </row>
    <row r="10" spans="1:13" ht="110.4" x14ac:dyDescent="0.3">
      <c r="A10" s="31" t="s">
        <v>66</v>
      </c>
      <c r="B10" s="30" t="s">
        <v>14</v>
      </c>
      <c r="C10" s="30" t="s">
        <v>67</v>
      </c>
      <c r="D10" s="30" t="s">
        <v>68</v>
      </c>
      <c r="E10" s="30" t="s">
        <v>69</v>
      </c>
      <c r="F10" s="30" t="s">
        <v>70</v>
      </c>
      <c r="G10" s="30" t="s">
        <v>71</v>
      </c>
      <c r="H10" s="30" t="s">
        <v>19</v>
      </c>
      <c r="I10" s="30" t="s">
        <v>20</v>
      </c>
      <c r="J10" s="27"/>
      <c r="L10" s="34">
        <f>IF(INDICADORES[[#This Row],[APLICA A LA IPS]]="",0,(INDICADORES[[#This Row],[APLICA A LA IPS]]&lt;&gt;"No")*1)</f>
        <v>0</v>
      </c>
      <c r="M10" s="2">
        <f>(RANK($L10,$L$2:$L$56,0)+COUNTIF($L$2:$L10,L10)-1)*L10</f>
        <v>0</v>
      </c>
    </row>
    <row r="11" spans="1:13" ht="82.8" x14ac:dyDescent="0.3">
      <c r="A11" s="31" t="s">
        <v>72</v>
      </c>
      <c r="B11" s="30" t="s">
        <v>14</v>
      </c>
      <c r="C11" s="30" t="s">
        <v>73</v>
      </c>
      <c r="D11" s="30" t="s">
        <v>74</v>
      </c>
      <c r="E11" s="30" t="s">
        <v>75</v>
      </c>
      <c r="F11" s="30" t="s">
        <v>76</v>
      </c>
      <c r="G11" s="30" t="s">
        <v>18</v>
      </c>
      <c r="H11" s="30" t="s">
        <v>19</v>
      </c>
      <c r="I11" s="30" t="s">
        <v>20</v>
      </c>
      <c r="J11" s="27"/>
      <c r="L11" s="34">
        <f>IF(INDICADORES[[#This Row],[APLICA A LA IPS]]="",0,(INDICADORES[[#This Row],[APLICA A LA IPS]]&lt;&gt;"No")*1)</f>
        <v>0</v>
      </c>
      <c r="M11" s="2">
        <f>(RANK($L11,$L$2:$L$56,0)+COUNTIF($L$2:$L11,L11)-1)*L11</f>
        <v>0</v>
      </c>
    </row>
    <row r="12" spans="1:13" ht="96.6" x14ac:dyDescent="0.3">
      <c r="A12" s="31" t="s">
        <v>77</v>
      </c>
      <c r="B12" s="30" t="s">
        <v>14</v>
      </c>
      <c r="C12" s="30" t="s">
        <v>78</v>
      </c>
      <c r="D12" s="30" t="s">
        <v>79</v>
      </c>
      <c r="E12" s="30" t="s">
        <v>80</v>
      </c>
      <c r="F12" s="30" t="s">
        <v>81</v>
      </c>
      <c r="G12" s="30" t="s">
        <v>82</v>
      </c>
      <c r="H12" s="30" t="s">
        <v>19</v>
      </c>
      <c r="I12" s="30" t="s">
        <v>83</v>
      </c>
      <c r="J12" s="27"/>
      <c r="L12" s="34">
        <f>IF(INDICADORES[[#This Row],[APLICA A LA IPS]]="",0,(INDICADORES[[#This Row],[APLICA A LA IPS]]&lt;&gt;"No")*1)</f>
        <v>0</v>
      </c>
      <c r="M12" s="2">
        <f>(RANK($L12,$L$2:$L$56,0)+COUNTIF($L$2:$L12,L12)-1)*L12</f>
        <v>0</v>
      </c>
    </row>
    <row r="13" spans="1:13" ht="110.4" x14ac:dyDescent="0.3">
      <c r="A13" s="31" t="s">
        <v>84</v>
      </c>
      <c r="B13" s="30" t="s">
        <v>14</v>
      </c>
      <c r="C13" s="30" t="s">
        <v>85</v>
      </c>
      <c r="D13" s="30" t="s">
        <v>86</v>
      </c>
      <c r="E13" s="30" t="s">
        <v>87</v>
      </c>
      <c r="F13" s="30" t="s">
        <v>88</v>
      </c>
      <c r="G13" s="30" t="s">
        <v>89</v>
      </c>
      <c r="H13" s="30" t="s">
        <v>19</v>
      </c>
      <c r="I13" s="30" t="s">
        <v>32</v>
      </c>
      <c r="J13" s="27"/>
      <c r="L13" s="34">
        <f>IF(INDICADORES[[#This Row],[APLICA A LA IPS]]="",0,(INDICADORES[[#This Row],[APLICA A LA IPS]]&lt;&gt;"No")*1)</f>
        <v>0</v>
      </c>
      <c r="M13" s="2">
        <f>(RANK($L13,$L$2:$L$56,0)+COUNTIF($L$2:$L13,L13)-1)*L13</f>
        <v>0</v>
      </c>
    </row>
    <row r="14" spans="1:13" ht="96.6" x14ac:dyDescent="0.3">
      <c r="A14" s="31" t="s">
        <v>90</v>
      </c>
      <c r="B14" s="30" t="s">
        <v>14</v>
      </c>
      <c r="C14" s="30" t="s">
        <v>91</v>
      </c>
      <c r="D14" s="30" t="s">
        <v>92</v>
      </c>
      <c r="E14" s="30" t="s">
        <v>93</v>
      </c>
      <c r="F14" s="30" t="s">
        <v>94</v>
      </c>
      <c r="G14" s="30" t="s">
        <v>95</v>
      </c>
      <c r="H14" s="30" t="s">
        <v>19</v>
      </c>
      <c r="I14" s="30" t="s">
        <v>32</v>
      </c>
      <c r="J14" s="27"/>
      <c r="L14" s="34">
        <f>IF(INDICADORES[[#This Row],[APLICA A LA IPS]]="",0,(INDICADORES[[#This Row],[APLICA A LA IPS]]&lt;&gt;"No")*1)</f>
        <v>0</v>
      </c>
      <c r="M14" s="2">
        <f>(RANK($L14,$L$2:$L$56,0)+COUNTIF($L$2:$L14,L14)-1)*L14</f>
        <v>0</v>
      </c>
    </row>
    <row r="15" spans="1:13" ht="96.6" x14ac:dyDescent="0.3">
      <c r="A15" s="31" t="s">
        <v>96</v>
      </c>
      <c r="B15" s="30" t="s">
        <v>14</v>
      </c>
      <c r="C15" s="30" t="s">
        <v>97</v>
      </c>
      <c r="D15" s="30" t="s">
        <v>98</v>
      </c>
      <c r="E15" s="30" t="s">
        <v>99</v>
      </c>
      <c r="F15" s="30" t="s">
        <v>100</v>
      </c>
      <c r="G15" s="30" t="s">
        <v>101</v>
      </c>
      <c r="H15" s="30" t="s">
        <v>19</v>
      </c>
      <c r="I15" s="30" t="s">
        <v>102</v>
      </c>
      <c r="J15" s="27"/>
      <c r="L15" s="34">
        <f>IF(INDICADORES[[#This Row],[APLICA A LA IPS]]="",0,(INDICADORES[[#This Row],[APLICA A LA IPS]]&lt;&gt;"No")*1)</f>
        <v>0</v>
      </c>
      <c r="M15" s="2">
        <f>(RANK($L15,$L$2:$L$56,0)+COUNTIF($L$2:$L15,L15)-1)*L15</f>
        <v>0</v>
      </c>
    </row>
    <row r="16" spans="1:13" ht="110.4" x14ac:dyDescent="0.3">
      <c r="A16" s="31" t="s">
        <v>103</v>
      </c>
      <c r="B16" s="30" t="s">
        <v>14</v>
      </c>
      <c r="C16" s="30" t="s">
        <v>104</v>
      </c>
      <c r="D16" s="30" t="s">
        <v>105</v>
      </c>
      <c r="E16" s="30" t="s">
        <v>106</v>
      </c>
      <c r="F16" s="30" t="s">
        <v>107</v>
      </c>
      <c r="G16" s="30" t="s">
        <v>108</v>
      </c>
      <c r="H16" s="30" t="s">
        <v>19</v>
      </c>
      <c r="I16" s="30" t="s">
        <v>32</v>
      </c>
      <c r="J16" s="27"/>
      <c r="L16" s="34">
        <f>IF(INDICADORES[[#This Row],[APLICA A LA IPS]]="",0,(INDICADORES[[#This Row],[APLICA A LA IPS]]&lt;&gt;"No")*1)</f>
        <v>0</v>
      </c>
      <c r="M16" s="2">
        <f>(RANK($L16,$L$2:$L$56,0)+COUNTIF($L$2:$L16,L16)-1)*L16</f>
        <v>0</v>
      </c>
    </row>
    <row r="17" spans="1:1022 1028:3072 3078:4092 4098:5119 5121:6142 6148:8192 8198:9212 9218:10239 10241:11262 11268:13312 13318:14332 14338:15359 15361:16382" ht="96.6" x14ac:dyDescent="0.3">
      <c r="A17" s="31" t="s">
        <v>109</v>
      </c>
      <c r="B17" s="30" t="s">
        <v>14</v>
      </c>
      <c r="C17" s="30" t="s">
        <v>110</v>
      </c>
      <c r="D17" s="30" t="s">
        <v>111</v>
      </c>
      <c r="E17" s="30" t="s">
        <v>112</v>
      </c>
      <c r="F17" s="30" t="s">
        <v>113</v>
      </c>
      <c r="G17" s="30" t="s">
        <v>114</v>
      </c>
      <c r="H17" s="30" t="s">
        <v>19</v>
      </c>
      <c r="I17" s="30" t="s">
        <v>20</v>
      </c>
      <c r="J17" s="27"/>
      <c r="L17" s="34">
        <f>IF(INDICADORES[[#This Row],[APLICA A LA IPS]]="",0,(INDICADORES[[#This Row],[APLICA A LA IPS]]&lt;&gt;"No")*1)</f>
        <v>0</v>
      </c>
      <c r="M17" s="2">
        <f>(RANK($L17,$L$2:$L$56,0)+COUNTIF($L$2:$L17,L17)-1)*L17</f>
        <v>0</v>
      </c>
    </row>
    <row r="18" spans="1:1022 1028:3072 3078:4092 4098:5119 5121:6142 6148:8192 8198:9212 9218:10239 10241:11262 11268:13312 13318:14332 14338:15359 15361:16382" ht="82.8" x14ac:dyDescent="0.3">
      <c r="A18" s="31" t="s">
        <v>115</v>
      </c>
      <c r="B18" s="30" t="s">
        <v>14</v>
      </c>
      <c r="C18" s="30" t="s">
        <v>116</v>
      </c>
      <c r="D18" s="30" t="s">
        <v>117</v>
      </c>
      <c r="E18" s="30" t="s">
        <v>118</v>
      </c>
      <c r="F18" s="30" t="s">
        <v>119</v>
      </c>
      <c r="G18" s="30" t="s">
        <v>120</v>
      </c>
      <c r="H18" s="30" t="s">
        <v>19</v>
      </c>
      <c r="I18" s="30" t="s">
        <v>32</v>
      </c>
      <c r="J18" s="27"/>
      <c r="L18" s="34">
        <f>IF(INDICADORES[[#This Row],[APLICA A LA IPS]]="",0,(INDICADORES[[#This Row],[APLICA A LA IPS]]&lt;&gt;"No")*1)</f>
        <v>0</v>
      </c>
      <c r="M18" s="2">
        <f>(RANK($L18,$L$2:$L$56,0)+COUNTIF($L$2:$L18,L18)-1)*L18</f>
        <v>0</v>
      </c>
    </row>
    <row r="19" spans="1:1022 1028:3072 3078:4092 4098:5119 5121:6142 6148:8192 8198:9212 9218:10239 10241:11262 11268:13312 13318:14332 14338:15359 15361:16382" ht="82.8" x14ac:dyDescent="0.3">
      <c r="A19" s="31" t="s">
        <v>121</v>
      </c>
      <c r="B19" s="30" t="s">
        <v>14</v>
      </c>
      <c r="C19" s="30" t="s">
        <v>122</v>
      </c>
      <c r="D19" s="30" t="s">
        <v>123</v>
      </c>
      <c r="E19" s="30" t="s">
        <v>124</v>
      </c>
      <c r="F19" s="30" t="s">
        <v>125</v>
      </c>
      <c r="G19" s="30" t="s">
        <v>126</v>
      </c>
      <c r="H19" s="30" t="s">
        <v>19</v>
      </c>
      <c r="I19" s="30" t="s">
        <v>20</v>
      </c>
      <c r="J19" s="27"/>
      <c r="L19" s="34">
        <f>IF(INDICADORES[[#This Row],[APLICA A LA IPS]]="",0,(INDICADORES[[#This Row],[APLICA A LA IPS]]&lt;&gt;"No")*1)</f>
        <v>0</v>
      </c>
      <c r="M19" s="2">
        <f>(RANK($L19,$L$2:$L$56,0)+COUNTIF($L$2:$L19,L19)-1)*L19</f>
        <v>0</v>
      </c>
    </row>
    <row r="20" spans="1:1022 1028:3072 3078:4092 4098:5119 5121:6142 6148:8192 8198:9212 9218:10239 10241:11262 11268:13312 13318:14332 14338:15359 15361:16382" ht="96.6" x14ac:dyDescent="0.3">
      <c r="A20" s="31" t="s">
        <v>127</v>
      </c>
      <c r="B20" s="30" t="s">
        <v>14</v>
      </c>
      <c r="C20" s="30" t="s">
        <v>128</v>
      </c>
      <c r="D20" s="30" t="s">
        <v>129</v>
      </c>
      <c r="E20" s="30" t="s">
        <v>130</v>
      </c>
      <c r="F20" s="30" t="s">
        <v>131</v>
      </c>
      <c r="G20" s="30" t="s">
        <v>132</v>
      </c>
      <c r="H20" s="30" t="s">
        <v>19</v>
      </c>
      <c r="I20" s="30" t="s">
        <v>32</v>
      </c>
      <c r="J20" s="27"/>
      <c r="L20" s="34">
        <f>IF(INDICADORES[[#This Row],[APLICA A LA IPS]]="",0,(INDICADORES[[#This Row],[APLICA A LA IPS]]&lt;&gt;"No")*1)</f>
        <v>0</v>
      </c>
      <c r="M20" s="2">
        <f>(RANK($L20,$L$2:$L$56,0)+COUNTIF($L$2:$L20,L20)-1)*L20</f>
        <v>0</v>
      </c>
    </row>
    <row r="21" spans="1:1022 1028:3072 3078:4092 4098:5119 5121:6142 6148:8192 8198:9212 9218:10239 10241:11262 11268:13312 13318:14332 14338:15359 15361:16382" ht="82.8" x14ac:dyDescent="0.3">
      <c r="A21" s="31" t="s">
        <v>133</v>
      </c>
      <c r="B21" s="30" t="s">
        <v>14</v>
      </c>
      <c r="C21" s="30" t="s">
        <v>134</v>
      </c>
      <c r="D21" s="30" t="s">
        <v>135</v>
      </c>
      <c r="E21" s="30" t="s">
        <v>135</v>
      </c>
      <c r="F21" s="30" t="s">
        <v>136</v>
      </c>
      <c r="G21" s="30" t="s">
        <v>137</v>
      </c>
      <c r="H21" s="30" t="s">
        <v>19</v>
      </c>
      <c r="I21" s="30" t="s">
        <v>32</v>
      </c>
      <c r="J21" s="27"/>
      <c r="L21" s="34">
        <f>IF(INDICADORES[[#This Row],[APLICA A LA IPS]]="",0,(INDICADORES[[#This Row],[APLICA A LA IPS]]&lt;&gt;"No")*1)</f>
        <v>0</v>
      </c>
      <c r="M21" s="2">
        <f>(RANK($L21,$L$2:$L$56,0)+COUNTIF($L$2:$L21,L21)-1)*L21</f>
        <v>0</v>
      </c>
    </row>
    <row r="22" spans="1:1022 1028:3072 3078:4092 4098:5119 5121:6142 6148:8192 8198:9212 9218:10239 10241:11262 11268:13312 13318:14332 14338:15359 15361:16382" ht="96.6" x14ac:dyDescent="0.3">
      <c r="A22" s="31" t="s">
        <v>138</v>
      </c>
      <c r="B22" s="30" t="s">
        <v>14</v>
      </c>
      <c r="C22" s="30" t="s">
        <v>139</v>
      </c>
      <c r="D22" s="30" t="s">
        <v>140</v>
      </c>
      <c r="E22" s="30" t="s">
        <v>141</v>
      </c>
      <c r="F22" s="30" t="s">
        <v>142</v>
      </c>
      <c r="G22" s="30" t="s">
        <v>143</v>
      </c>
      <c r="H22" s="30" t="s">
        <v>19</v>
      </c>
      <c r="I22" s="30" t="s">
        <v>32</v>
      </c>
      <c r="J22" s="27"/>
      <c r="L22" s="34">
        <f>IF(INDICADORES[[#This Row],[APLICA A LA IPS]]="",0,(INDICADORES[[#This Row],[APLICA A LA IPS]]&lt;&gt;"No")*1)</f>
        <v>0</v>
      </c>
      <c r="M22" s="2">
        <f>(RANK($L22,$L$2:$L$56,0)+COUNTIF($L$2:$L22,L22)-1)*L22</f>
        <v>0</v>
      </c>
    </row>
    <row r="23" spans="1:1022 1028:3072 3078:4092 4098:5119 5121:6142 6148:8192 8198:9212 9218:10239 10241:11262 11268:13312 13318:14332 14338:15359 15361:16382" ht="96.6" x14ac:dyDescent="0.3">
      <c r="A23" s="31" t="s">
        <v>144</v>
      </c>
      <c r="B23" s="30" t="s">
        <v>14</v>
      </c>
      <c r="C23" s="30" t="s">
        <v>145</v>
      </c>
      <c r="D23" s="30" t="s">
        <v>146</v>
      </c>
      <c r="E23" s="30" t="s">
        <v>147</v>
      </c>
      <c r="F23" s="30" t="s">
        <v>148</v>
      </c>
      <c r="G23" s="30" t="s">
        <v>149</v>
      </c>
      <c r="H23" s="30" t="s">
        <v>150</v>
      </c>
      <c r="I23" s="30" t="s">
        <v>151</v>
      </c>
      <c r="J23" s="27"/>
      <c r="L23" s="34">
        <f>IF(INDICADORES[[#This Row],[APLICA A LA IPS]]="",0,(INDICADORES[[#This Row],[APLICA A LA IPS]]&lt;&gt;"No")*1)</f>
        <v>0</v>
      </c>
      <c r="M23" s="2">
        <f>(RANK($L23,$L$2:$L$56,0)+COUNTIF($L$2:$L23,L23)-1)*L23</f>
        <v>0</v>
      </c>
    </row>
    <row r="24" spans="1:1022 1028:3072 3078:4092 4098:5119 5121:6142 6148:8192 8198:9212 9218:10239 10241:11262 11268:13312 13318:14332 14338:15359 15361:16382" ht="96.6" x14ac:dyDescent="0.3">
      <c r="A24" s="31" t="s">
        <v>152</v>
      </c>
      <c r="B24" s="30" t="s">
        <v>14</v>
      </c>
      <c r="C24" s="30" t="s">
        <v>153</v>
      </c>
      <c r="D24" s="30" t="s">
        <v>154</v>
      </c>
      <c r="E24" s="30" t="s">
        <v>155</v>
      </c>
      <c r="F24" s="30" t="s">
        <v>156</v>
      </c>
      <c r="G24" s="30" t="s">
        <v>157</v>
      </c>
      <c r="H24" s="30" t="s">
        <v>19</v>
      </c>
      <c r="I24" s="30" t="s">
        <v>32</v>
      </c>
      <c r="J24" s="27"/>
      <c r="L24" s="34">
        <f>IF(INDICADORES[[#This Row],[APLICA A LA IPS]]="",0,(INDICADORES[[#This Row],[APLICA A LA IPS]]&lt;&gt;"No")*1)</f>
        <v>0</v>
      </c>
      <c r="M24" s="2">
        <f>(RANK($L24,$L$2:$L$56,0)+COUNTIF($L$2:$L24,L24)-1)*L24</f>
        <v>0</v>
      </c>
    </row>
    <row r="25" spans="1:1022 1028:3072 3078:4092 4098:5119 5121:6142 6148:8192 8198:9212 9218:10239 10241:11262 11268:13312 13318:14332 14338:15359 15361:16382" ht="234.6" x14ac:dyDescent="0.3">
      <c r="A25" s="31" t="s">
        <v>158</v>
      </c>
      <c r="B25" s="30" t="s">
        <v>14</v>
      </c>
      <c r="C25" s="30" t="s">
        <v>159</v>
      </c>
      <c r="D25" s="30" t="s">
        <v>160</v>
      </c>
      <c r="E25" s="30" t="s">
        <v>161</v>
      </c>
      <c r="F25" s="30" t="s">
        <v>162</v>
      </c>
      <c r="G25" s="30" t="s">
        <v>163</v>
      </c>
      <c r="H25" s="30" t="s">
        <v>150</v>
      </c>
      <c r="I25" s="30" t="s">
        <v>164</v>
      </c>
      <c r="J25" s="27"/>
      <c r="L25" s="34">
        <f>IF(INDICADORES[[#This Row],[APLICA A LA IPS]]="",0,(INDICADORES[[#This Row],[APLICA A LA IPS]]&lt;&gt;"No")*1)</f>
        <v>0</v>
      </c>
      <c r="M25" s="2">
        <f>(RANK($L25,$L$2:$L$56,0)+COUNTIF($L$2:$L25,L25)-1)*L25</f>
        <v>0</v>
      </c>
    </row>
    <row r="26" spans="1:1022 1028:3072 3078:4092 4098:5119 5121:6142 6148:8192 8198:9212 9218:10239 10241:11262 11268:13312 13318:14332 14338:15359 15361:16382" ht="165.6" x14ac:dyDescent="0.3">
      <c r="A26" s="31" t="s">
        <v>165</v>
      </c>
      <c r="B26" s="30" t="s">
        <v>14</v>
      </c>
      <c r="C26" s="30" t="s">
        <v>166</v>
      </c>
      <c r="D26" s="30" t="s">
        <v>167</v>
      </c>
      <c r="E26" s="30" t="s">
        <v>168</v>
      </c>
      <c r="F26" s="30" t="s">
        <v>169</v>
      </c>
      <c r="G26" s="30" t="s">
        <v>170</v>
      </c>
      <c r="H26" s="30" t="s">
        <v>19</v>
      </c>
      <c r="I26" s="30" t="s">
        <v>171</v>
      </c>
      <c r="J26" s="27"/>
      <c r="L26" s="34">
        <f>IF(INDICADORES[[#This Row],[APLICA A LA IPS]]="",0,(INDICADORES[[#This Row],[APLICA A LA IPS]]&lt;&gt;"No")*1)</f>
        <v>0</v>
      </c>
      <c r="M26" s="2">
        <f>(RANK($L26,$L$2:$L$56,0)+COUNTIF($L$2:$L26,L26)-1)*L26</f>
        <v>0</v>
      </c>
    </row>
    <row r="27" spans="1:1022 1028:3072 3078:4092 4098:5119 5121:6142 6148:8192 8198:9212 9218:10239 10241:11262 11268:13312 13318:14332 14338:15359 15361:16382" ht="110.4" x14ac:dyDescent="0.3">
      <c r="A27" s="31" t="s">
        <v>172</v>
      </c>
      <c r="B27" s="30" t="s">
        <v>173</v>
      </c>
      <c r="C27" s="30" t="s">
        <v>174</v>
      </c>
      <c r="D27" s="30" t="s">
        <v>175</v>
      </c>
      <c r="E27" s="30" t="s">
        <v>176</v>
      </c>
      <c r="F27" s="30" t="s">
        <v>177</v>
      </c>
      <c r="G27" s="30" t="s">
        <v>178</v>
      </c>
      <c r="H27" s="30" t="s">
        <v>179</v>
      </c>
      <c r="I27" s="30" t="s">
        <v>180</v>
      </c>
      <c r="J27" s="27"/>
      <c r="L27" s="34">
        <f>IF(INDICADORES[[#This Row],[APLICA A LA IPS]]="",0,(INDICADORES[[#This Row],[APLICA A LA IPS]]&lt;&gt;"No")*1)</f>
        <v>0</v>
      </c>
      <c r="M27" s="2">
        <f>(RANK($L27,$L$2:$L$56,0)+COUNTIF($L$2:$L27,L27)-1)*L27</f>
        <v>0</v>
      </c>
    </row>
    <row r="28" spans="1:1022 1028:3072 3078:4092 4098:5119 5121:6142 6148:8192 8198:9212 9218:10239 10241:11262 11268:13312 13318:14332 14338:15359 15361:16382" ht="82.8" x14ac:dyDescent="0.3">
      <c r="A28" s="31" t="s">
        <v>181</v>
      </c>
      <c r="B28" s="30" t="s">
        <v>173</v>
      </c>
      <c r="C28" s="30" t="s">
        <v>182</v>
      </c>
      <c r="D28" s="30" t="s">
        <v>183</v>
      </c>
      <c r="E28" s="30" t="s">
        <v>184</v>
      </c>
      <c r="F28" s="30" t="s">
        <v>185</v>
      </c>
      <c r="G28" s="30" t="s">
        <v>186</v>
      </c>
      <c r="H28" s="30" t="s">
        <v>187</v>
      </c>
      <c r="I28" s="30" t="s">
        <v>188</v>
      </c>
      <c r="J28" s="27"/>
      <c r="L28" s="34">
        <f>IF(INDICADORES[[#This Row],[APLICA A LA IPS]]="",0,(INDICADORES[[#This Row],[APLICA A LA IPS]]&lt;&gt;"No")*1)</f>
        <v>0</v>
      </c>
      <c r="M28" s="2">
        <f>(RANK($L28,$L$2:$L$56,0)+COUNTIF($L$2:$L28,L28)-1)*L28</f>
        <v>0</v>
      </c>
    </row>
    <row r="29" spans="1:1022 1028:3072 3078:4092 4098:5119 5121:6142 6148:8192 8198:9212 9218:10239 10241:11262 11268:13312 13318:14332 14338:15359 15361:16382" ht="96.6" x14ac:dyDescent="0.3">
      <c r="A29" s="31" t="s">
        <v>189</v>
      </c>
      <c r="B29" s="30" t="s">
        <v>173</v>
      </c>
      <c r="C29" s="30" t="s">
        <v>190</v>
      </c>
      <c r="D29" s="30" t="s">
        <v>191</v>
      </c>
      <c r="E29" s="30" t="s">
        <v>192</v>
      </c>
      <c r="F29" s="30" t="s">
        <v>193</v>
      </c>
      <c r="G29" s="30" t="s">
        <v>194</v>
      </c>
      <c r="H29" s="30" t="s">
        <v>195</v>
      </c>
      <c r="I29" s="30" t="s">
        <v>196</v>
      </c>
      <c r="J29" s="27"/>
      <c r="L29" s="34">
        <f>IF(INDICADORES[[#This Row],[APLICA A LA IPS]]="",0,(INDICADORES[[#This Row],[APLICA A LA IPS]]&lt;&gt;"No")*1)</f>
        <v>0</v>
      </c>
      <c r="M29" s="2">
        <f>(RANK($L29,$L$2:$L$56,0)+COUNTIF($L$2:$L29,L29)-1)*L29</f>
        <v>0</v>
      </c>
    </row>
    <row r="30" spans="1:1022 1028:3072 3078:4092 4098:5119 5121:6142 6148:8192 8198:9212 9218:10239 10241:11262 11268:13312 13318:14332 14338:15359 15361:16382" ht="69" x14ac:dyDescent="0.3">
      <c r="A30" s="31" t="s">
        <v>197</v>
      </c>
      <c r="B30" s="30" t="s">
        <v>173</v>
      </c>
      <c r="C30" s="30" t="s">
        <v>198</v>
      </c>
      <c r="D30" s="30" t="s">
        <v>199</v>
      </c>
      <c r="E30" s="30" t="s">
        <v>200</v>
      </c>
      <c r="F30" s="30" t="s">
        <v>201</v>
      </c>
      <c r="G30" s="30" t="s">
        <v>202</v>
      </c>
      <c r="H30" s="30" t="s">
        <v>19</v>
      </c>
      <c r="I30" s="30"/>
      <c r="J30" s="27"/>
      <c r="L30" s="34">
        <f>IF(INDICADORES[[#This Row],[APLICA A LA IPS]]="",0,(INDICADORES[[#This Row],[APLICA A LA IPS]]&lt;&gt;"No")*1)</f>
        <v>0</v>
      </c>
      <c r="M30" s="2">
        <f>(RANK($L30,$L$2:$L$56,0)+COUNTIF($L$2:$L30,L30)-1)*L30</f>
        <v>0</v>
      </c>
    </row>
    <row r="31" spans="1:1022 1028:3072 3078:4092 4098:5119 5121:6142 6148:8192 8198:9212 9218:10239 10241:11262 11268:13312 13318:14332 14338:15359 15361:16382" s="30" customFormat="1" ht="69" x14ac:dyDescent="0.3">
      <c r="A31" s="31" t="s">
        <v>203</v>
      </c>
      <c r="B31" s="30" t="s">
        <v>173</v>
      </c>
      <c r="C31" s="30" t="s">
        <v>204</v>
      </c>
      <c r="D31" s="30" t="s">
        <v>205</v>
      </c>
      <c r="E31" s="30" t="s">
        <v>206</v>
      </c>
      <c r="F31" s="30" t="s">
        <v>207</v>
      </c>
      <c r="G31" s="30" t="s">
        <v>208</v>
      </c>
      <c r="H31" s="30" t="s">
        <v>19</v>
      </c>
      <c r="J31" s="27"/>
      <c r="K31" s="31"/>
      <c r="L31" s="34">
        <f>IF(INDICADORES[[#This Row],[APLICA A LA IPS]]="",0,(INDICADORES[[#This Row],[APLICA A LA IPS]]&lt;&gt;"No")*1)</f>
        <v>0</v>
      </c>
      <c r="M31" s="2">
        <f>(RANK($L31,$L$2:$L$56,0)+COUNTIF($L$2:$L31,L31)-1)*L31</f>
        <v>0</v>
      </c>
      <c r="R31" s="1"/>
      <c r="S31" s="27"/>
      <c r="U31" s="31"/>
      <c r="V31" s="31"/>
      <c r="AB31" s="1"/>
      <c r="AC31" s="27"/>
      <c r="AE31" s="31"/>
      <c r="AF31" s="31"/>
      <c r="AL31" s="1"/>
      <c r="AM31" s="27"/>
      <c r="AO31" s="31"/>
      <c r="AP31" s="31"/>
      <c r="AV31" s="1"/>
      <c r="AW31" s="27"/>
      <c r="AY31" s="31"/>
      <c r="AZ31" s="31"/>
      <c r="BF31" s="1"/>
      <c r="BG31" s="27"/>
      <c r="BI31" s="31"/>
      <c r="BJ31" s="31"/>
      <c r="BP31" s="1"/>
      <c r="BQ31" s="27"/>
      <c r="BS31" s="31"/>
      <c r="BT31" s="31"/>
      <c r="BZ31" s="1"/>
      <c r="CA31" s="27"/>
      <c r="CC31" s="31"/>
      <c r="CD31" s="31"/>
      <c r="CJ31" s="1"/>
      <c r="CK31" s="27"/>
      <c r="CM31" s="31"/>
      <c r="CN31" s="31"/>
      <c r="CT31" s="1"/>
      <c r="CU31" s="27"/>
      <c r="CW31" s="31"/>
      <c r="CX31" s="31"/>
      <c r="DD31" s="1"/>
      <c r="DE31" s="27"/>
      <c r="DG31" s="31"/>
      <c r="DH31" s="31"/>
      <c r="DN31" s="1"/>
      <c r="DO31" s="27"/>
      <c r="DQ31" s="31"/>
      <c r="DR31" s="31"/>
      <c r="DX31" s="1"/>
      <c r="DY31" s="27"/>
      <c r="EA31" s="31"/>
      <c r="EB31" s="31"/>
      <c r="EH31" s="1"/>
      <c r="EI31" s="27"/>
      <c r="EK31" s="31"/>
      <c r="EL31" s="31"/>
      <c r="ER31" s="1"/>
      <c r="ES31" s="27"/>
      <c r="EU31" s="31"/>
      <c r="EV31" s="31"/>
      <c r="FB31" s="1"/>
      <c r="FC31" s="27"/>
      <c r="FE31" s="31"/>
      <c r="FF31" s="31"/>
      <c r="FL31" s="1"/>
      <c r="FM31" s="27"/>
      <c r="FO31" s="31"/>
      <c r="FP31" s="31"/>
      <c r="FV31" s="1"/>
      <c r="FW31" s="27"/>
      <c r="FY31" s="31"/>
      <c r="FZ31" s="31"/>
      <c r="GF31" s="1"/>
      <c r="GG31" s="27"/>
      <c r="GI31" s="31"/>
      <c r="GJ31" s="31"/>
      <c r="GP31" s="1"/>
      <c r="GQ31" s="27"/>
      <c r="GS31" s="31"/>
      <c r="GT31" s="31"/>
      <c r="GZ31" s="1"/>
      <c r="HA31" s="27"/>
      <c r="HC31" s="31"/>
      <c r="HD31" s="31"/>
      <c r="HJ31" s="1"/>
      <c r="HK31" s="27"/>
      <c r="HM31" s="31"/>
      <c r="HN31" s="31"/>
      <c r="HT31" s="1"/>
      <c r="HU31" s="27"/>
      <c r="HW31" s="31"/>
      <c r="HX31" s="31"/>
      <c r="ID31" s="1"/>
      <c r="IE31" s="27"/>
      <c r="IG31" s="31"/>
      <c r="IH31" s="31"/>
      <c r="IN31" s="1"/>
      <c r="IO31" s="27"/>
      <c r="IQ31" s="31"/>
      <c r="IR31" s="31"/>
      <c r="IX31" s="1"/>
      <c r="IY31" s="27"/>
      <c r="JA31" s="31"/>
      <c r="JB31" s="31"/>
      <c r="JH31" s="1"/>
      <c r="JI31" s="27"/>
      <c r="JK31" s="31"/>
      <c r="JL31" s="31"/>
      <c r="JR31" s="1"/>
      <c r="JS31" s="27"/>
      <c r="JU31" s="31"/>
      <c r="JV31" s="31"/>
      <c r="KB31" s="1"/>
      <c r="KC31" s="27"/>
      <c r="KE31" s="31"/>
      <c r="KF31" s="31"/>
      <c r="KL31" s="1"/>
      <c r="KM31" s="27"/>
      <c r="KO31" s="31"/>
      <c r="KP31" s="31"/>
      <c r="KV31" s="1"/>
      <c r="KW31" s="27"/>
      <c r="KY31" s="31"/>
      <c r="KZ31" s="31"/>
      <c r="LF31" s="1"/>
      <c r="LG31" s="27"/>
      <c r="LI31" s="31"/>
      <c r="LJ31" s="31"/>
      <c r="LP31" s="1"/>
      <c r="LQ31" s="27"/>
      <c r="LS31" s="31"/>
      <c r="LT31" s="31"/>
      <c r="LZ31" s="1"/>
      <c r="MA31" s="27"/>
      <c r="MC31" s="31"/>
      <c r="MD31" s="31"/>
      <c r="MJ31" s="1"/>
      <c r="MK31" s="27"/>
      <c r="MM31" s="31"/>
      <c r="MN31" s="31"/>
      <c r="MT31" s="1"/>
      <c r="MU31" s="27"/>
      <c r="MW31" s="31"/>
      <c r="MX31" s="31"/>
      <c r="ND31" s="1"/>
      <c r="NE31" s="27"/>
      <c r="NG31" s="31"/>
      <c r="NH31" s="31"/>
      <c r="NN31" s="1"/>
      <c r="NO31" s="27"/>
      <c r="NQ31" s="31"/>
      <c r="NR31" s="31"/>
      <c r="NX31" s="1"/>
      <c r="NY31" s="27"/>
      <c r="OA31" s="31"/>
      <c r="OB31" s="31"/>
      <c r="OH31" s="1"/>
      <c r="OI31" s="27"/>
      <c r="OK31" s="31"/>
      <c r="OL31" s="31"/>
      <c r="OR31" s="1"/>
      <c r="OS31" s="27"/>
      <c r="OU31" s="31"/>
      <c r="OV31" s="31"/>
      <c r="PB31" s="1"/>
      <c r="PC31" s="27"/>
      <c r="PE31" s="31"/>
      <c r="PF31" s="31"/>
      <c r="PL31" s="1"/>
      <c r="PM31" s="27"/>
      <c r="PO31" s="31"/>
      <c r="PP31" s="31"/>
      <c r="PV31" s="1"/>
      <c r="PW31" s="27"/>
      <c r="PY31" s="31"/>
      <c r="PZ31" s="31"/>
      <c r="QF31" s="1"/>
      <c r="QG31" s="27"/>
      <c r="QI31" s="31"/>
      <c r="QJ31" s="31"/>
      <c r="QP31" s="1"/>
      <c r="QQ31" s="27"/>
      <c r="QS31" s="31"/>
      <c r="QT31" s="31"/>
      <c r="QZ31" s="1"/>
      <c r="RA31" s="27"/>
      <c r="RC31" s="31"/>
      <c r="RD31" s="31"/>
      <c r="RJ31" s="1"/>
      <c r="RK31" s="27"/>
      <c r="RM31" s="31"/>
      <c r="RN31" s="31"/>
      <c r="RT31" s="1"/>
      <c r="RU31" s="27"/>
      <c r="RW31" s="31"/>
      <c r="RX31" s="31"/>
      <c r="SD31" s="1"/>
      <c r="SE31" s="27"/>
      <c r="SG31" s="31"/>
      <c r="SH31" s="31"/>
      <c r="SN31" s="1"/>
      <c r="SO31" s="27"/>
      <c r="SQ31" s="31"/>
      <c r="SR31" s="31"/>
      <c r="SX31" s="1"/>
      <c r="SY31" s="27"/>
      <c r="TA31" s="31"/>
      <c r="TB31" s="31"/>
      <c r="TH31" s="1"/>
      <c r="TI31" s="27"/>
      <c r="TK31" s="31"/>
      <c r="TL31" s="31"/>
      <c r="TR31" s="1"/>
      <c r="TS31" s="27"/>
      <c r="TU31" s="31"/>
      <c r="TV31" s="31"/>
      <c r="UB31" s="1"/>
      <c r="UC31" s="27"/>
      <c r="UE31" s="31"/>
      <c r="UF31" s="31"/>
      <c r="UL31" s="1"/>
      <c r="UM31" s="27"/>
      <c r="UO31" s="31"/>
      <c r="UP31" s="31"/>
      <c r="UV31" s="1"/>
      <c r="UW31" s="27"/>
      <c r="UY31" s="31"/>
      <c r="UZ31" s="31"/>
      <c r="VF31" s="1"/>
      <c r="VG31" s="27"/>
      <c r="VI31" s="31"/>
      <c r="VJ31" s="31"/>
      <c r="VP31" s="1"/>
      <c r="VQ31" s="27"/>
      <c r="VS31" s="31"/>
      <c r="VT31" s="31"/>
      <c r="VZ31" s="1"/>
      <c r="WA31" s="27"/>
      <c r="WC31" s="31"/>
      <c r="WD31" s="31"/>
      <c r="WJ31" s="1"/>
      <c r="WK31" s="27"/>
      <c r="WM31" s="31"/>
      <c r="WN31" s="31"/>
      <c r="WT31" s="1"/>
      <c r="WU31" s="27"/>
      <c r="WW31" s="31"/>
      <c r="WX31" s="31"/>
      <c r="XD31" s="1"/>
      <c r="XE31" s="27"/>
      <c r="XG31" s="31"/>
      <c r="XH31" s="31"/>
      <c r="XN31" s="1"/>
      <c r="XO31" s="27"/>
      <c r="XQ31" s="31"/>
      <c r="XR31" s="31"/>
      <c r="XX31" s="1"/>
      <c r="XY31" s="27"/>
      <c r="YA31" s="31"/>
      <c r="YB31" s="31"/>
      <c r="YH31" s="1"/>
      <c r="YI31" s="27"/>
      <c r="YK31" s="31"/>
      <c r="YL31" s="31"/>
      <c r="YR31" s="1"/>
      <c r="YS31" s="27"/>
      <c r="YU31" s="31"/>
      <c r="YV31" s="31"/>
      <c r="ZB31" s="1"/>
      <c r="ZC31" s="27"/>
      <c r="ZE31" s="31"/>
      <c r="ZF31" s="31"/>
      <c r="ZL31" s="1"/>
      <c r="ZM31" s="27"/>
      <c r="ZO31" s="31"/>
      <c r="ZP31" s="31"/>
      <c r="ZV31" s="1"/>
      <c r="ZW31" s="27"/>
      <c r="ZY31" s="31"/>
      <c r="ZZ31" s="31"/>
      <c r="AAF31" s="1"/>
      <c r="AAG31" s="27"/>
      <c r="AAI31" s="31"/>
      <c r="AAJ31" s="31"/>
      <c r="AAP31" s="1"/>
      <c r="AAQ31" s="27"/>
      <c r="AAS31" s="31"/>
      <c r="AAT31" s="31"/>
      <c r="AAZ31" s="1"/>
      <c r="ABA31" s="27"/>
      <c r="ABC31" s="31"/>
      <c r="ABD31" s="31"/>
      <c r="ABJ31" s="1"/>
      <c r="ABK31" s="27"/>
      <c r="ABM31" s="31"/>
      <c r="ABN31" s="31"/>
      <c r="ABT31" s="1"/>
      <c r="ABU31" s="27"/>
      <c r="ABW31" s="31"/>
      <c r="ABX31" s="31"/>
      <c r="ACD31" s="1"/>
      <c r="ACE31" s="27"/>
      <c r="ACG31" s="31"/>
      <c r="ACH31" s="31"/>
      <c r="ACN31" s="1"/>
      <c r="ACO31" s="27"/>
      <c r="ACQ31" s="31"/>
      <c r="ACR31" s="31"/>
      <c r="ACX31" s="1"/>
      <c r="ACY31" s="27"/>
      <c r="ADA31" s="31"/>
      <c r="ADB31" s="31"/>
      <c r="ADH31" s="1"/>
      <c r="ADI31" s="27"/>
      <c r="ADK31" s="31"/>
      <c r="ADL31" s="31"/>
      <c r="ADR31" s="1"/>
      <c r="ADS31" s="27"/>
      <c r="ADU31" s="31"/>
      <c r="ADV31" s="31"/>
      <c r="AEB31" s="1"/>
      <c r="AEC31" s="27"/>
      <c r="AEE31" s="31"/>
      <c r="AEF31" s="31"/>
      <c r="AEL31" s="1"/>
      <c r="AEM31" s="27"/>
      <c r="AEO31" s="31"/>
      <c r="AEP31" s="31"/>
      <c r="AEV31" s="1"/>
      <c r="AEW31" s="27"/>
      <c r="AEY31" s="31"/>
      <c r="AEZ31" s="31"/>
      <c r="AFF31" s="1"/>
      <c r="AFG31" s="27"/>
      <c r="AFI31" s="31"/>
      <c r="AFJ31" s="31"/>
      <c r="AFP31" s="1"/>
      <c r="AFQ31" s="27"/>
      <c r="AFS31" s="31"/>
      <c r="AFT31" s="31"/>
      <c r="AFZ31" s="1"/>
      <c r="AGA31" s="27"/>
      <c r="AGC31" s="31"/>
      <c r="AGD31" s="31"/>
      <c r="AGJ31" s="1"/>
      <c r="AGK31" s="27"/>
      <c r="AGM31" s="31"/>
      <c r="AGN31" s="31"/>
      <c r="AGT31" s="1"/>
      <c r="AGU31" s="27"/>
      <c r="AGW31" s="31"/>
      <c r="AGX31" s="31"/>
      <c r="AHD31" s="1"/>
      <c r="AHE31" s="27"/>
      <c r="AHG31" s="31"/>
      <c r="AHH31" s="31"/>
      <c r="AHN31" s="1"/>
      <c r="AHO31" s="27"/>
      <c r="AHQ31" s="31"/>
      <c r="AHR31" s="31"/>
      <c r="AHX31" s="1"/>
      <c r="AHY31" s="27"/>
      <c r="AIA31" s="31"/>
      <c r="AIB31" s="31"/>
      <c r="AIH31" s="1"/>
      <c r="AII31" s="27"/>
      <c r="AIK31" s="31"/>
      <c r="AIL31" s="31"/>
      <c r="AIR31" s="1"/>
      <c r="AIS31" s="27"/>
      <c r="AIU31" s="31"/>
      <c r="AIV31" s="31"/>
      <c r="AJB31" s="1"/>
      <c r="AJC31" s="27"/>
      <c r="AJE31" s="31"/>
      <c r="AJF31" s="31"/>
      <c r="AJL31" s="1"/>
      <c r="AJM31" s="27"/>
      <c r="AJO31" s="31"/>
      <c r="AJP31" s="31"/>
      <c r="AJV31" s="1"/>
      <c r="AJW31" s="27"/>
      <c r="AJY31" s="31"/>
      <c r="AJZ31" s="31"/>
      <c r="AKF31" s="1"/>
      <c r="AKG31" s="27"/>
      <c r="AKI31" s="31"/>
      <c r="AKJ31" s="31"/>
      <c r="AKP31" s="1"/>
      <c r="AKQ31" s="27"/>
      <c r="AKS31" s="31"/>
      <c r="AKT31" s="31"/>
      <c r="AKZ31" s="1"/>
      <c r="ALA31" s="27"/>
      <c r="ALC31" s="31"/>
      <c r="ALD31" s="31"/>
      <c r="ALJ31" s="1"/>
      <c r="ALK31" s="27"/>
      <c r="ALM31" s="31"/>
      <c r="ALN31" s="31"/>
      <c r="ALT31" s="1"/>
      <c r="ALU31" s="27"/>
      <c r="ALW31" s="31"/>
      <c r="ALX31" s="31"/>
      <c r="AMD31" s="1"/>
      <c r="AME31" s="27"/>
      <c r="AMG31" s="31"/>
      <c r="AMH31" s="31"/>
      <c r="AMN31" s="1"/>
      <c r="AMO31" s="27"/>
      <c r="AMQ31" s="31"/>
      <c r="AMR31" s="31"/>
      <c r="AMX31" s="1"/>
      <c r="AMY31" s="27"/>
      <c r="ANA31" s="31"/>
      <c r="ANB31" s="31"/>
      <c r="ANH31" s="1"/>
      <c r="ANI31" s="27"/>
      <c r="ANK31" s="31"/>
      <c r="ANL31" s="31"/>
      <c r="ANR31" s="1"/>
      <c r="ANS31" s="27"/>
      <c r="ANU31" s="31"/>
      <c r="ANV31" s="31"/>
      <c r="AOB31" s="1"/>
      <c r="AOC31" s="27"/>
      <c r="AOE31" s="31"/>
      <c r="AOF31" s="31"/>
      <c r="AOL31" s="1"/>
      <c r="AOM31" s="27"/>
      <c r="AOO31" s="31"/>
      <c r="AOP31" s="31"/>
      <c r="AOV31" s="1"/>
      <c r="AOW31" s="27"/>
      <c r="AOY31" s="31"/>
      <c r="AOZ31" s="31"/>
      <c r="APF31" s="1"/>
      <c r="APG31" s="27"/>
      <c r="API31" s="31"/>
      <c r="APJ31" s="31"/>
      <c r="APP31" s="1"/>
      <c r="APQ31" s="27"/>
      <c r="APS31" s="31"/>
      <c r="APT31" s="31"/>
      <c r="APZ31" s="1"/>
      <c r="AQA31" s="27"/>
      <c r="AQC31" s="31"/>
      <c r="AQD31" s="31"/>
      <c r="AQJ31" s="1"/>
      <c r="AQK31" s="27"/>
      <c r="AQM31" s="31"/>
      <c r="AQN31" s="31"/>
      <c r="AQT31" s="1"/>
      <c r="AQU31" s="27"/>
      <c r="AQW31" s="31"/>
      <c r="AQX31" s="31"/>
      <c r="ARD31" s="1"/>
      <c r="ARE31" s="27"/>
      <c r="ARG31" s="31"/>
      <c r="ARH31" s="31"/>
      <c r="ARN31" s="1"/>
      <c r="ARO31" s="27"/>
      <c r="ARQ31" s="31"/>
      <c r="ARR31" s="31"/>
      <c r="ARX31" s="1"/>
      <c r="ARY31" s="27"/>
      <c r="ASA31" s="31"/>
      <c r="ASB31" s="31"/>
      <c r="ASH31" s="1"/>
      <c r="ASI31" s="27"/>
      <c r="ASK31" s="31"/>
      <c r="ASL31" s="31"/>
      <c r="ASR31" s="1"/>
      <c r="ASS31" s="27"/>
      <c r="ASU31" s="31"/>
      <c r="ASV31" s="31"/>
      <c r="ATB31" s="1"/>
      <c r="ATC31" s="27"/>
      <c r="ATE31" s="31"/>
      <c r="ATF31" s="31"/>
      <c r="ATL31" s="1"/>
      <c r="ATM31" s="27"/>
      <c r="ATO31" s="31"/>
      <c r="ATP31" s="31"/>
      <c r="ATV31" s="1"/>
      <c r="ATW31" s="27"/>
      <c r="ATY31" s="31"/>
      <c r="ATZ31" s="31"/>
      <c r="AUF31" s="1"/>
      <c r="AUG31" s="27"/>
      <c r="AUI31" s="31"/>
      <c r="AUJ31" s="31"/>
      <c r="AUP31" s="1"/>
      <c r="AUQ31" s="27"/>
      <c r="AUS31" s="31"/>
      <c r="AUT31" s="31"/>
      <c r="AUZ31" s="1"/>
      <c r="AVA31" s="27"/>
      <c r="AVC31" s="31"/>
      <c r="AVD31" s="31"/>
      <c r="AVJ31" s="1"/>
      <c r="AVK31" s="27"/>
      <c r="AVM31" s="31"/>
      <c r="AVN31" s="31"/>
      <c r="AVT31" s="1"/>
      <c r="AVU31" s="27"/>
      <c r="AVW31" s="31"/>
      <c r="AVX31" s="31"/>
      <c r="AWD31" s="1"/>
      <c r="AWE31" s="27"/>
      <c r="AWG31" s="31"/>
      <c r="AWH31" s="31"/>
      <c r="AWN31" s="1"/>
      <c r="AWO31" s="27"/>
      <c r="AWQ31" s="31"/>
      <c r="AWR31" s="31"/>
      <c r="AWX31" s="1"/>
      <c r="AWY31" s="27"/>
      <c r="AXA31" s="31"/>
      <c r="AXB31" s="31"/>
      <c r="AXH31" s="1"/>
      <c r="AXI31" s="27"/>
      <c r="AXK31" s="31"/>
      <c r="AXL31" s="31"/>
      <c r="AXR31" s="1"/>
      <c r="AXS31" s="27"/>
      <c r="AXU31" s="31"/>
      <c r="AXV31" s="31"/>
      <c r="AYB31" s="1"/>
      <c r="AYC31" s="27"/>
      <c r="AYE31" s="31"/>
      <c r="AYF31" s="31"/>
      <c r="AYL31" s="1"/>
      <c r="AYM31" s="27"/>
      <c r="AYO31" s="31"/>
      <c r="AYP31" s="31"/>
      <c r="AYV31" s="1"/>
      <c r="AYW31" s="27"/>
      <c r="AYY31" s="31"/>
      <c r="AYZ31" s="31"/>
      <c r="AZF31" s="1"/>
      <c r="AZG31" s="27"/>
      <c r="AZI31" s="31"/>
      <c r="AZJ31" s="31"/>
      <c r="AZP31" s="1"/>
      <c r="AZQ31" s="27"/>
      <c r="AZS31" s="31"/>
      <c r="AZT31" s="31"/>
      <c r="AZZ31" s="1"/>
      <c r="BAA31" s="27"/>
      <c r="BAC31" s="31"/>
      <c r="BAD31" s="31"/>
      <c r="BAJ31" s="1"/>
      <c r="BAK31" s="27"/>
      <c r="BAM31" s="31"/>
      <c r="BAN31" s="31"/>
      <c r="BAT31" s="1"/>
      <c r="BAU31" s="27"/>
      <c r="BAW31" s="31"/>
      <c r="BAX31" s="31"/>
      <c r="BBD31" s="1"/>
      <c r="BBE31" s="27"/>
      <c r="BBG31" s="31"/>
      <c r="BBH31" s="31"/>
      <c r="BBN31" s="1"/>
      <c r="BBO31" s="27"/>
      <c r="BBQ31" s="31"/>
      <c r="BBR31" s="31"/>
      <c r="BBX31" s="1"/>
      <c r="BBY31" s="27"/>
      <c r="BCA31" s="31"/>
      <c r="BCB31" s="31"/>
      <c r="BCH31" s="1"/>
      <c r="BCI31" s="27"/>
      <c r="BCK31" s="31"/>
      <c r="BCL31" s="31"/>
      <c r="BCR31" s="1"/>
      <c r="BCS31" s="27"/>
      <c r="BCU31" s="31"/>
      <c r="BCV31" s="31"/>
      <c r="BDB31" s="1"/>
      <c r="BDC31" s="27"/>
      <c r="BDE31" s="31"/>
      <c r="BDF31" s="31"/>
      <c r="BDL31" s="1"/>
      <c r="BDM31" s="27"/>
      <c r="BDO31" s="31"/>
      <c r="BDP31" s="31"/>
      <c r="BDV31" s="1"/>
      <c r="BDW31" s="27"/>
      <c r="BDY31" s="31"/>
      <c r="BDZ31" s="31"/>
      <c r="BEF31" s="1"/>
      <c r="BEG31" s="27"/>
      <c r="BEI31" s="31"/>
      <c r="BEJ31" s="31"/>
      <c r="BEP31" s="1"/>
      <c r="BEQ31" s="27"/>
      <c r="BES31" s="31"/>
      <c r="BET31" s="31"/>
      <c r="BEZ31" s="1"/>
      <c r="BFA31" s="27"/>
      <c r="BFC31" s="31"/>
      <c r="BFD31" s="31"/>
      <c r="BFJ31" s="1"/>
      <c r="BFK31" s="27"/>
      <c r="BFM31" s="31"/>
      <c r="BFN31" s="31"/>
      <c r="BFT31" s="1"/>
      <c r="BFU31" s="27"/>
      <c r="BFW31" s="31"/>
      <c r="BFX31" s="31"/>
      <c r="BGD31" s="1"/>
      <c r="BGE31" s="27"/>
      <c r="BGG31" s="31"/>
      <c r="BGH31" s="31"/>
      <c r="BGN31" s="1"/>
      <c r="BGO31" s="27"/>
      <c r="BGQ31" s="31"/>
      <c r="BGR31" s="31"/>
      <c r="BGX31" s="1"/>
      <c r="BGY31" s="27"/>
      <c r="BHA31" s="31"/>
      <c r="BHB31" s="31"/>
      <c r="BHH31" s="1"/>
      <c r="BHI31" s="27"/>
      <c r="BHK31" s="31"/>
      <c r="BHL31" s="31"/>
      <c r="BHR31" s="1"/>
      <c r="BHS31" s="27"/>
      <c r="BHU31" s="31"/>
      <c r="BHV31" s="31"/>
      <c r="BIB31" s="1"/>
      <c r="BIC31" s="27"/>
      <c r="BIE31" s="31"/>
      <c r="BIF31" s="31"/>
      <c r="BIL31" s="1"/>
      <c r="BIM31" s="27"/>
      <c r="BIO31" s="31"/>
      <c r="BIP31" s="31"/>
      <c r="BIV31" s="1"/>
      <c r="BIW31" s="27"/>
      <c r="BIY31" s="31"/>
      <c r="BIZ31" s="31"/>
      <c r="BJF31" s="1"/>
      <c r="BJG31" s="27"/>
      <c r="BJI31" s="31"/>
      <c r="BJJ31" s="31"/>
      <c r="BJP31" s="1"/>
      <c r="BJQ31" s="27"/>
      <c r="BJS31" s="31"/>
      <c r="BJT31" s="31"/>
      <c r="BJZ31" s="1"/>
      <c r="BKA31" s="27"/>
      <c r="BKC31" s="31"/>
      <c r="BKD31" s="31"/>
      <c r="BKJ31" s="1"/>
      <c r="BKK31" s="27"/>
      <c r="BKM31" s="31"/>
      <c r="BKN31" s="31"/>
      <c r="BKT31" s="1"/>
      <c r="BKU31" s="27"/>
      <c r="BKW31" s="31"/>
      <c r="BKX31" s="31"/>
      <c r="BLD31" s="1"/>
      <c r="BLE31" s="27"/>
      <c r="BLG31" s="31"/>
      <c r="BLH31" s="31"/>
      <c r="BLN31" s="1"/>
      <c r="BLO31" s="27"/>
      <c r="BLQ31" s="31"/>
      <c r="BLR31" s="31"/>
      <c r="BLX31" s="1"/>
      <c r="BLY31" s="27"/>
      <c r="BMA31" s="31"/>
      <c r="BMB31" s="31"/>
      <c r="BMH31" s="1"/>
      <c r="BMI31" s="27"/>
      <c r="BMK31" s="31"/>
      <c r="BML31" s="31"/>
      <c r="BMR31" s="1"/>
      <c r="BMS31" s="27"/>
      <c r="BMU31" s="31"/>
      <c r="BMV31" s="31"/>
      <c r="BNB31" s="1"/>
      <c r="BNC31" s="27"/>
      <c r="BNE31" s="31"/>
      <c r="BNF31" s="31"/>
      <c r="BNL31" s="1"/>
      <c r="BNM31" s="27"/>
      <c r="BNO31" s="31"/>
      <c r="BNP31" s="31"/>
      <c r="BNV31" s="1"/>
      <c r="BNW31" s="27"/>
      <c r="BNY31" s="31"/>
      <c r="BNZ31" s="31"/>
      <c r="BOF31" s="1"/>
      <c r="BOG31" s="27"/>
      <c r="BOI31" s="31"/>
      <c r="BOJ31" s="31"/>
      <c r="BOP31" s="1"/>
      <c r="BOQ31" s="27"/>
      <c r="BOS31" s="31"/>
      <c r="BOT31" s="31"/>
      <c r="BOZ31" s="1"/>
      <c r="BPA31" s="27"/>
      <c r="BPC31" s="31"/>
      <c r="BPD31" s="31"/>
      <c r="BPJ31" s="1"/>
      <c r="BPK31" s="27"/>
      <c r="BPM31" s="31"/>
      <c r="BPN31" s="31"/>
      <c r="BPT31" s="1"/>
      <c r="BPU31" s="27"/>
      <c r="BPW31" s="31"/>
      <c r="BPX31" s="31"/>
      <c r="BQD31" s="1"/>
      <c r="BQE31" s="27"/>
      <c r="BQG31" s="31"/>
      <c r="BQH31" s="31"/>
      <c r="BQN31" s="1"/>
      <c r="BQO31" s="27"/>
      <c r="BQQ31" s="31"/>
      <c r="BQR31" s="31"/>
      <c r="BQX31" s="1"/>
      <c r="BQY31" s="27"/>
      <c r="BRA31" s="31"/>
      <c r="BRB31" s="31"/>
      <c r="BRH31" s="1"/>
      <c r="BRI31" s="27"/>
      <c r="BRK31" s="31"/>
      <c r="BRL31" s="31"/>
      <c r="BRR31" s="1"/>
      <c r="BRS31" s="27"/>
      <c r="BRU31" s="31"/>
      <c r="BRV31" s="31"/>
      <c r="BSB31" s="1"/>
      <c r="BSC31" s="27"/>
      <c r="BSE31" s="31"/>
      <c r="BSF31" s="31"/>
      <c r="BSL31" s="1"/>
      <c r="BSM31" s="27"/>
      <c r="BSO31" s="31"/>
      <c r="BSP31" s="31"/>
      <c r="BSV31" s="1"/>
      <c r="BSW31" s="27"/>
      <c r="BSY31" s="31"/>
      <c r="BSZ31" s="31"/>
      <c r="BTF31" s="1"/>
      <c r="BTG31" s="27"/>
      <c r="BTI31" s="31"/>
      <c r="BTJ31" s="31"/>
      <c r="BTP31" s="1"/>
      <c r="BTQ31" s="27"/>
      <c r="BTS31" s="31"/>
      <c r="BTT31" s="31"/>
      <c r="BTZ31" s="1"/>
      <c r="BUA31" s="27"/>
      <c r="BUC31" s="31"/>
      <c r="BUD31" s="31"/>
      <c r="BUJ31" s="1"/>
      <c r="BUK31" s="27"/>
      <c r="BUM31" s="31"/>
      <c r="BUN31" s="31"/>
      <c r="BUT31" s="1"/>
      <c r="BUU31" s="27"/>
      <c r="BUW31" s="31"/>
      <c r="BUX31" s="31"/>
      <c r="BVD31" s="1"/>
      <c r="BVE31" s="27"/>
      <c r="BVG31" s="31"/>
      <c r="BVH31" s="31"/>
      <c r="BVN31" s="1"/>
      <c r="BVO31" s="27"/>
      <c r="BVQ31" s="31"/>
      <c r="BVR31" s="31"/>
      <c r="BVX31" s="1"/>
      <c r="BVY31" s="27"/>
      <c r="BWA31" s="31"/>
      <c r="BWB31" s="31"/>
      <c r="BWH31" s="1"/>
      <c r="BWI31" s="27"/>
      <c r="BWK31" s="31"/>
      <c r="BWL31" s="31"/>
      <c r="BWR31" s="1"/>
      <c r="BWS31" s="27"/>
      <c r="BWU31" s="31"/>
      <c r="BWV31" s="31"/>
      <c r="BXB31" s="1"/>
      <c r="BXC31" s="27"/>
      <c r="BXE31" s="31"/>
      <c r="BXF31" s="31"/>
      <c r="BXL31" s="1"/>
      <c r="BXM31" s="27"/>
      <c r="BXO31" s="31"/>
      <c r="BXP31" s="31"/>
      <c r="BXV31" s="1"/>
      <c r="BXW31" s="27"/>
      <c r="BXY31" s="31"/>
      <c r="BXZ31" s="31"/>
      <c r="BYF31" s="1"/>
      <c r="BYG31" s="27"/>
      <c r="BYI31" s="31"/>
      <c r="BYJ31" s="31"/>
      <c r="BYP31" s="1"/>
      <c r="BYQ31" s="27"/>
      <c r="BYS31" s="31"/>
      <c r="BYT31" s="31"/>
      <c r="BYZ31" s="1"/>
      <c r="BZA31" s="27"/>
      <c r="BZC31" s="31"/>
      <c r="BZD31" s="31"/>
      <c r="BZJ31" s="1"/>
      <c r="BZK31" s="27"/>
      <c r="BZM31" s="31"/>
      <c r="BZN31" s="31"/>
      <c r="BZT31" s="1"/>
      <c r="BZU31" s="27"/>
      <c r="BZW31" s="31"/>
      <c r="BZX31" s="31"/>
      <c r="CAD31" s="1"/>
      <c r="CAE31" s="27"/>
      <c r="CAG31" s="31"/>
      <c r="CAH31" s="31"/>
      <c r="CAN31" s="1"/>
      <c r="CAO31" s="27"/>
      <c r="CAQ31" s="31"/>
      <c r="CAR31" s="31"/>
      <c r="CAX31" s="1"/>
      <c r="CAY31" s="27"/>
      <c r="CBA31" s="31"/>
      <c r="CBB31" s="31"/>
      <c r="CBH31" s="1"/>
      <c r="CBI31" s="27"/>
      <c r="CBK31" s="31"/>
      <c r="CBL31" s="31"/>
      <c r="CBR31" s="1"/>
      <c r="CBS31" s="27"/>
      <c r="CBU31" s="31"/>
      <c r="CBV31" s="31"/>
      <c r="CCB31" s="1"/>
      <c r="CCC31" s="27"/>
      <c r="CCE31" s="31"/>
      <c r="CCF31" s="31"/>
      <c r="CCL31" s="1"/>
      <c r="CCM31" s="27"/>
      <c r="CCO31" s="31"/>
      <c r="CCP31" s="31"/>
      <c r="CCV31" s="1"/>
      <c r="CCW31" s="27"/>
      <c r="CCY31" s="31"/>
      <c r="CCZ31" s="31"/>
      <c r="CDF31" s="1"/>
      <c r="CDG31" s="27"/>
      <c r="CDI31" s="31"/>
      <c r="CDJ31" s="31"/>
      <c r="CDP31" s="1"/>
      <c r="CDQ31" s="27"/>
      <c r="CDS31" s="31"/>
      <c r="CDT31" s="31"/>
      <c r="CDZ31" s="1"/>
      <c r="CEA31" s="27"/>
      <c r="CEC31" s="31"/>
      <c r="CED31" s="31"/>
      <c r="CEJ31" s="1"/>
      <c r="CEK31" s="27"/>
      <c r="CEM31" s="31"/>
      <c r="CEN31" s="31"/>
      <c r="CET31" s="1"/>
      <c r="CEU31" s="27"/>
      <c r="CEW31" s="31"/>
      <c r="CEX31" s="31"/>
      <c r="CFD31" s="1"/>
      <c r="CFE31" s="27"/>
      <c r="CFG31" s="31"/>
      <c r="CFH31" s="31"/>
      <c r="CFN31" s="1"/>
      <c r="CFO31" s="27"/>
      <c r="CFQ31" s="31"/>
      <c r="CFR31" s="31"/>
      <c r="CFX31" s="1"/>
      <c r="CFY31" s="27"/>
      <c r="CGA31" s="31"/>
      <c r="CGB31" s="31"/>
      <c r="CGH31" s="1"/>
      <c r="CGI31" s="27"/>
      <c r="CGK31" s="31"/>
      <c r="CGL31" s="31"/>
      <c r="CGR31" s="1"/>
      <c r="CGS31" s="27"/>
      <c r="CGU31" s="31"/>
      <c r="CGV31" s="31"/>
      <c r="CHB31" s="1"/>
      <c r="CHC31" s="27"/>
      <c r="CHE31" s="31"/>
      <c r="CHF31" s="31"/>
      <c r="CHL31" s="1"/>
      <c r="CHM31" s="27"/>
      <c r="CHO31" s="31"/>
      <c r="CHP31" s="31"/>
      <c r="CHV31" s="1"/>
      <c r="CHW31" s="27"/>
      <c r="CHY31" s="31"/>
      <c r="CHZ31" s="31"/>
      <c r="CIF31" s="1"/>
      <c r="CIG31" s="27"/>
      <c r="CII31" s="31"/>
      <c r="CIJ31" s="31"/>
      <c r="CIP31" s="1"/>
      <c r="CIQ31" s="27"/>
      <c r="CIS31" s="31"/>
      <c r="CIT31" s="31"/>
      <c r="CIZ31" s="1"/>
      <c r="CJA31" s="27"/>
      <c r="CJC31" s="31"/>
      <c r="CJD31" s="31"/>
      <c r="CJJ31" s="1"/>
      <c r="CJK31" s="27"/>
      <c r="CJM31" s="31"/>
      <c r="CJN31" s="31"/>
      <c r="CJT31" s="1"/>
      <c r="CJU31" s="27"/>
      <c r="CJW31" s="31"/>
      <c r="CJX31" s="31"/>
      <c r="CKD31" s="1"/>
      <c r="CKE31" s="27"/>
      <c r="CKG31" s="31"/>
      <c r="CKH31" s="31"/>
      <c r="CKN31" s="1"/>
      <c r="CKO31" s="27"/>
      <c r="CKQ31" s="31"/>
      <c r="CKR31" s="31"/>
      <c r="CKX31" s="1"/>
      <c r="CKY31" s="27"/>
      <c r="CLA31" s="31"/>
      <c r="CLB31" s="31"/>
      <c r="CLH31" s="1"/>
      <c r="CLI31" s="27"/>
      <c r="CLK31" s="31"/>
      <c r="CLL31" s="31"/>
      <c r="CLR31" s="1"/>
      <c r="CLS31" s="27"/>
      <c r="CLU31" s="31"/>
      <c r="CLV31" s="31"/>
      <c r="CMB31" s="1"/>
      <c r="CMC31" s="27"/>
      <c r="CME31" s="31"/>
      <c r="CMF31" s="31"/>
      <c r="CML31" s="1"/>
      <c r="CMM31" s="27"/>
      <c r="CMO31" s="31"/>
      <c r="CMP31" s="31"/>
      <c r="CMV31" s="1"/>
      <c r="CMW31" s="27"/>
      <c r="CMY31" s="31"/>
      <c r="CMZ31" s="31"/>
      <c r="CNF31" s="1"/>
      <c r="CNG31" s="27"/>
      <c r="CNI31" s="31"/>
      <c r="CNJ31" s="31"/>
      <c r="CNP31" s="1"/>
      <c r="CNQ31" s="27"/>
      <c r="CNS31" s="31"/>
      <c r="CNT31" s="31"/>
      <c r="CNZ31" s="1"/>
      <c r="COA31" s="27"/>
      <c r="COC31" s="31"/>
      <c r="COD31" s="31"/>
      <c r="COJ31" s="1"/>
      <c r="COK31" s="27"/>
      <c r="COM31" s="31"/>
      <c r="CON31" s="31"/>
      <c r="COT31" s="1"/>
      <c r="COU31" s="27"/>
      <c r="COW31" s="31"/>
      <c r="COX31" s="31"/>
      <c r="CPD31" s="1"/>
      <c r="CPE31" s="27"/>
      <c r="CPG31" s="31"/>
      <c r="CPH31" s="31"/>
      <c r="CPN31" s="1"/>
      <c r="CPO31" s="27"/>
      <c r="CPQ31" s="31"/>
      <c r="CPR31" s="31"/>
      <c r="CPX31" s="1"/>
      <c r="CPY31" s="27"/>
      <c r="CQA31" s="31"/>
      <c r="CQB31" s="31"/>
      <c r="CQH31" s="1"/>
      <c r="CQI31" s="27"/>
      <c r="CQK31" s="31"/>
      <c r="CQL31" s="31"/>
      <c r="CQR31" s="1"/>
      <c r="CQS31" s="27"/>
      <c r="CQU31" s="31"/>
      <c r="CQV31" s="31"/>
      <c r="CRB31" s="1"/>
      <c r="CRC31" s="27"/>
      <c r="CRE31" s="31"/>
      <c r="CRF31" s="31"/>
      <c r="CRL31" s="1"/>
      <c r="CRM31" s="27"/>
      <c r="CRO31" s="31"/>
      <c r="CRP31" s="31"/>
      <c r="CRV31" s="1"/>
      <c r="CRW31" s="27"/>
      <c r="CRY31" s="31"/>
      <c r="CRZ31" s="31"/>
      <c r="CSF31" s="1"/>
      <c r="CSG31" s="27"/>
      <c r="CSI31" s="31"/>
      <c r="CSJ31" s="31"/>
      <c r="CSP31" s="1"/>
      <c r="CSQ31" s="27"/>
      <c r="CSS31" s="31"/>
      <c r="CST31" s="31"/>
      <c r="CSZ31" s="1"/>
      <c r="CTA31" s="27"/>
      <c r="CTC31" s="31"/>
      <c r="CTD31" s="31"/>
      <c r="CTJ31" s="1"/>
      <c r="CTK31" s="27"/>
      <c r="CTM31" s="31"/>
      <c r="CTN31" s="31"/>
      <c r="CTT31" s="1"/>
      <c r="CTU31" s="27"/>
      <c r="CTW31" s="31"/>
      <c r="CTX31" s="31"/>
      <c r="CUD31" s="1"/>
      <c r="CUE31" s="27"/>
      <c r="CUG31" s="31"/>
      <c r="CUH31" s="31"/>
      <c r="CUN31" s="1"/>
      <c r="CUO31" s="27"/>
      <c r="CUQ31" s="31"/>
      <c r="CUR31" s="31"/>
      <c r="CUX31" s="1"/>
      <c r="CUY31" s="27"/>
      <c r="CVA31" s="31"/>
      <c r="CVB31" s="31"/>
      <c r="CVH31" s="1"/>
      <c r="CVI31" s="27"/>
      <c r="CVK31" s="31"/>
      <c r="CVL31" s="31"/>
      <c r="CVR31" s="1"/>
      <c r="CVS31" s="27"/>
      <c r="CVU31" s="31"/>
      <c r="CVV31" s="31"/>
      <c r="CWB31" s="1"/>
      <c r="CWC31" s="27"/>
      <c r="CWE31" s="31"/>
      <c r="CWF31" s="31"/>
      <c r="CWL31" s="1"/>
      <c r="CWM31" s="27"/>
      <c r="CWO31" s="31"/>
      <c r="CWP31" s="31"/>
      <c r="CWV31" s="1"/>
      <c r="CWW31" s="27"/>
      <c r="CWY31" s="31"/>
      <c r="CWZ31" s="31"/>
      <c r="CXF31" s="1"/>
      <c r="CXG31" s="27"/>
      <c r="CXI31" s="31"/>
      <c r="CXJ31" s="31"/>
      <c r="CXP31" s="1"/>
      <c r="CXQ31" s="27"/>
      <c r="CXS31" s="31"/>
      <c r="CXT31" s="31"/>
      <c r="CXZ31" s="1"/>
      <c r="CYA31" s="27"/>
      <c r="CYC31" s="31"/>
      <c r="CYD31" s="31"/>
      <c r="CYJ31" s="1"/>
      <c r="CYK31" s="27"/>
      <c r="CYM31" s="31"/>
      <c r="CYN31" s="31"/>
      <c r="CYT31" s="1"/>
      <c r="CYU31" s="27"/>
      <c r="CYW31" s="31"/>
      <c r="CYX31" s="31"/>
      <c r="CZD31" s="1"/>
      <c r="CZE31" s="27"/>
      <c r="CZG31" s="31"/>
      <c r="CZH31" s="31"/>
      <c r="CZN31" s="1"/>
      <c r="CZO31" s="27"/>
      <c r="CZQ31" s="31"/>
      <c r="CZR31" s="31"/>
      <c r="CZX31" s="1"/>
      <c r="CZY31" s="27"/>
      <c r="DAA31" s="31"/>
      <c r="DAB31" s="31"/>
      <c r="DAH31" s="1"/>
      <c r="DAI31" s="27"/>
      <c r="DAK31" s="31"/>
      <c r="DAL31" s="31"/>
      <c r="DAR31" s="1"/>
      <c r="DAS31" s="27"/>
      <c r="DAU31" s="31"/>
      <c r="DAV31" s="31"/>
      <c r="DBB31" s="1"/>
      <c r="DBC31" s="27"/>
      <c r="DBE31" s="31"/>
      <c r="DBF31" s="31"/>
      <c r="DBL31" s="1"/>
      <c r="DBM31" s="27"/>
      <c r="DBO31" s="31"/>
      <c r="DBP31" s="31"/>
      <c r="DBV31" s="1"/>
      <c r="DBW31" s="27"/>
      <c r="DBY31" s="31"/>
      <c r="DBZ31" s="31"/>
      <c r="DCF31" s="1"/>
      <c r="DCG31" s="27"/>
      <c r="DCI31" s="31"/>
      <c r="DCJ31" s="31"/>
      <c r="DCP31" s="1"/>
      <c r="DCQ31" s="27"/>
      <c r="DCS31" s="31"/>
      <c r="DCT31" s="31"/>
      <c r="DCZ31" s="1"/>
      <c r="DDA31" s="27"/>
      <c r="DDC31" s="31"/>
      <c r="DDD31" s="31"/>
      <c r="DDJ31" s="1"/>
      <c r="DDK31" s="27"/>
      <c r="DDM31" s="31"/>
      <c r="DDN31" s="31"/>
      <c r="DDT31" s="1"/>
      <c r="DDU31" s="27"/>
      <c r="DDW31" s="31"/>
      <c r="DDX31" s="31"/>
      <c r="DED31" s="1"/>
      <c r="DEE31" s="27"/>
      <c r="DEG31" s="31"/>
      <c r="DEH31" s="31"/>
      <c r="DEN31" s="1"/>
      <c r="DEO31" s="27"/>
      <c r="DEQ31" s="31"/>
      <c r="DER31" s="31"/>
      <c r="DEX31" s="1"/>
      <c r="DEY31" s="27"/>
      <c r="DFA31" s="31"/>
      <c r="DFB31" s="31"/>
      <c r="DFH31" s="1"/>
      <c r="DFI31" s="27"/>
      <c r="DFK31" s="31"/>
      <c r="DFL31" s="31"/>
      <c r="DFR31" s="1"/>
      <c r="DFS31" s="27"/>
      <c r="DFU31" s="31"/>
      <c r="DFV31" s="31"/>
      <c r="DGB31" s="1"/>
      <c r="DGC31" s="27"/>
      <c r="DGE31" s="31"/>
      <c r="DGF31" s="31"/>
      <c r="DGL31" s="1"/>
      <c r="DGM31" s="27"/>
      <c r="DGO31" s="31"/>
      <c r="DGP31" s="31"/>
      <c r="DGV31" s="1"/>
      <c r="DGW31" s="27"/>
      <c r="DGY31" s="31"/>
      <c r="DGZ31" s="31"/>
      <c r="DHF31" s="1"/>
      <c r="DHG31" s="27"/>
      <c r="DHI31" s="31"/>
      <c r="DHJ31" s="31"/>
      <c r="DHP31" s="1"/>
      <c r="DHQ31" s="27"/>
      <c r="DHS31" s="31"/>
      <c r="DHT31" s="31"/>
      <c r="DHZ31" s="1"/>
      <c r="DIA31" s="27"/>
      <c r="DIC31" s="31"/>
      <c r="DID31" s="31"/>
      <c r="DIJ31" s="1"/>
      <c r="DIK31" s="27"/>
      <c r="DIM31" s="31"/>
      <c r="DIN31" s="31"/>
      <c r="DIT31" s="1"/>
      <c r="DIU31" s="27"/>
      <c r="DIW31" s="31"/>
      <c r="DIX31" s="31"/>
      <c r="DJD31" s="1"/>
      <c r="DJE31" s="27"/>
      <c r="DJG31" s="31"/>
      <c r="DJH31" s="31"/>
      <c r="DJN31" s="1"/>
      <c r="DJO31" s="27"/>
      <c r="DJQ31" s="31"/>
      <c r="DJR31" s="31"/>
      <c r="DJX31" s="1"/>
      <c r="DJY31" s="27"/>
      <c r="DKA31" s="31"/>
      <c r="DKB31" s="31"/>
      <c r="DKH31" s="1"/>
      <c r="DKI31" s="27"/>
      <c r="DKK31" s="31"/>
      <c r="DKL31" s="31"/>
      <c r="DKR31" s="1"/>
      <c r="DKS31" s="27"/>
      <c r="DKU31" s="31"/>
      <c r="DKV31" s="31"/>
      <c r="DLB31" s="1"/>
      <c r="DLC31" s="27"/>
      <c r="DLE31" s="31"/>
      <c r="DLF31" s="31"/>
      <c r="DLL31" s="1"/>
      <c r="DLM31" s="27"/>
      <c r="DLO31" s="31"/>
      <c r="DLP31" s="31"/>
      <c r="DLV31" s="1"/>
      <c r="DLW31" s="27"/>
      <c r="DLY31" s="31"/>
      <c r="DLZ31" s="31"/>
      <c r="DMF31" s="1"/>
      <c r="DMG31" s="27"/>
      <c r="DMI31" s="31"/>
      <c r="DMJ31" s="31"/>
      <c r="DMP31" s="1"/>
      <c r="DMQ31" s="27"/>
      <c r="DMS31" s="31"/>
      <c r="DMT31" s="31"/>
      <c r="DMZ31" s="1"/>
      <c r="DNA31" s="27"/>
      <c r="DNC31" s="31"/>
      <c r="DND31" s="31"/>
      <c r="DNJ31" s="1"/>
      <c r="DNK31" s="27"/>
      <c r="DNM31" s="31"/>
      <c r="DNN31" s="31"/>
      <c r="DNT31" s="1"/>
      <c r="DNU31" s="27"/>
      <c r="DNW31" s="31"/>
      <c r="DNX31" s="31"/>
      <c r="DOD31" s="1"/>
      <c r="DOE31" s="27"/>
      <c r="DOG31" s="31"/>
      <c r="DOH31" s="31"/>
      <c r="DON31" s="1"/>
      <c r="DOO31" s="27"/>
      <c r="DOQ31" s="31"/>
      <c r="DOR31" s="31"/>
      <c r="DOX31" s="1"/>
      <c r="DOY31" s="27"/>
      <c r="DPA31" s="31"/>
      <c r="DPB31" s="31"/>
      <c r="DPH31" s="1"/>
      <c r="DPI31" s="27"/>
      <c r="DPK31" s="31"/>
      <c r="DPL31" s="31"/>
      <c r="DPR31" s="1"/>
      <c r="DPS31" s="27"/>
      <c r="DPU31" s="31"/>
      <c r="DPV31" s="31"/>
      <c r="DQB31" s="1"/>
      <c r="DQC31" s="27"/>
      <c r="DQE31" s="31"/>
      <c r="DQF31" s="31"/>
      <c r="DQL31" s="1"/>
      <c r="DQM31" s="27"/>
      <c r="DQO31" s="31"/>
      <c r="DQP31" s="31"/>
      <c r="DQV31" s="1"/>
      <c r="DQW31" s="27"/>
      <c r="DQY31" s="31"/>
      <c r="DQZ31" s="31"/>
      <c r="DRF31" s="1"/>
      <c r="DRG31" s="27"/>
      <c r="DRI31" s="31"/>
      <c r="DRJ31" s="31"/>
      <c r="DRP31" s="1"/>
      <c r="DRQ31" s="27"/>
      <c r="DRS31" s="31"/>
      <c r="DRT31" s="31"/>
      <c r="DRZ31" s="1"/>
      <c r="DSA31" s="27"/>
      <c r="DSC31" s="31"/>
      <c r="DSD31" s="31"/>
      <c r="DSJ31" s="1"/>
      <c r="DSK31" s="27"/>
      <c r="DSM31" s="31"/>
      <c r="DSN31" s="31"/>
      <c r="DST31" s="1"/>
      <c r="DSU31" s="27"/>
      <c r="DSW31" s="31"/>
      <c r="DSX31" s="31"/>
      <c r="DTD31" s="1"/>
      <c r="DTE31" s="27"/>
      <c r="DTG31" s="31"/>
      <c r="DTH31" s="31"/>
      <c r="DTN31" s="1"/>
      <c r="DTO31" s="27"/>
      <c r="DTQ31" s="31"/>
      <c r="DTR31" s="31"/>
      <c r="DTX31" s="1"/>
      <c r="DTY31" s="27"/>
      <c r="DUA31" s="31"/>
      <c r="DUB31" s="31"/>
      <c r="DUH31" s="1"/>
      <c r="DUI31" s="27"/>
      <c r="DUK31" s="31"/>
      <c r="DUL31" s="31"/>
      <c r="DUR31" s="1"/>
      <c r="DUS31" s="27"/>
      <c r="DUU31" s="31"/>
      <c r="DUV31" s="31"/>
      <c r="DVB31" s="1"/>
      <c r="DVC31" s="27"/>
      <c r="DVE31" s="31"/>
      <c r="DVF31" s="31"/>
      <c r="DVL31" s="1"/>
      <c r="DVM31" s="27"/>
      <c r="DVO31" s="31"/>
      <c r="DVP31" s="31"/>
      <c r="DVV31" s="1"/>
      <c r="DVW31" s="27"/>
      <c r="DVY31" s="31"/>
      <c r="DVZ31" s="31"/>
      <c r="DWF31" s="1"/>
      <c r="DWG31" s="27"/>
      <c r="DWI31" s="31"/>
      <c r="DWJ31" s="31"/>
      <c r="DWP31" s="1"/>
      <c r="DWQ31" s="27"/>
      <c r="DWS31" s="31"/>
      <c r="DWT31" s="31"/>
      <c r="DWZ31" s="1"/>
      <c r="DXA31" s="27"/>
      <c r="DXC31" s="31"/>
      <c r="DXD31" s="31"/>
      <c r="DXJ31" s="1"/>
      <c r="DXK31" s="27"/>
      <c r="DXM31" s="31"/>
      <c r="DXN31" s="31"/>
      <c r="DXT31" s="1"/>
      <c r="DXU31" s="27"/>
      <c r="DXW31" s="31"/>
      <c r="DXX31" s="31"/>
      <c r="DYD31" s="1"/>
      <c r="DYE31" s="27"/>
      <c r="DYG31" s="31"/>
      <c r="DYH31" s="31"/>
      <c r="DYN31" s="1"/>
      <c r="DYO31" s="27"/>
      <c r="DYQ31" s="31"/>
      <c r="DYR31" s="31"/>
      <c r="DYX31" s="1"/>
      <c r="DYY31" s="27"/>
      <c r="DZA31" s="31"/>
      <c r="DZB31" s="31"/>
      <c r="DZH31" s="1"/>
      <c r="DZI31" s="27"/>
      <c r="DZK31" s="31"/>
      <c r="DZL31" s="31"/>
      <c r="DZR31" s="1"/>
      <c r="DZS31" s="27"/>
      <c r="DZU31" s="31"/>
      <c r="DZV31" s="31"/>
      <c r="EAB31" s="1"/>
      <c r="EAC31" s="27"/>
      <c r="EAE31" s="31"/>
      <c r="EAF31" s="31"/>
      <c r="EAL31" s="1"/>
      <c r="EAM31" s="27"/>
      <c r="EAO31" s="31"/>
      <c r="EAP31" s="31"/>
      <c r="EAV31" s="1"/>
      <c r="EAW31" s="27"/>
      <c r="EAY31" s="31"/>
      <c r="EAZ31" s="31"/>
      <c r="EBF31" s="1"/>
      <c r="EBG31" s="27"/>
      <c r="EBI31" s="31"/>
      <c r="EBJ31" s="31"/>
      <c r="EBP31" s="1"/>
      <c r="EBQ31" s="27"/>
      <c r="EBS31" s="31"/>
      <c r="EBT31" s="31"/>
      <c r="EBZ31" s="1"/>
      <c r="ECA31" s="27"/>
      <c r="ECC31" s="31"/>
      <c r="ECD31" s="31"/>
      <c r="ECJ31" s="1"/>
      <c r="ECK31" s="27"/>
      <c r="ECM31" s="31"/>
      <c r="ECN31" s="31"/>
      <c r="ECT31" s="1"/>
      <c r="ECU31" s="27"/>
      <c r="ECW31" s="31"/>
      <c r="ECX31" s="31"/>
      <c r="EDD31" s="1"/>
      <c r="EDE31" s="27"/>
      <c r="EDG31" s="31"/>
      <c r="EDH31" s="31"/>
      <c r="EDN31" s="1"/>
      <c r="EDO31" s="27"/>
      <c r="EDQ31" s="31"/>
      <c r="EDR31" s="31"/>
      <c r="EDX31" s="1"/>
      <c r="EDY31" s="27"/>
      <c r="EEA31" s="31"/>
      <c r="EEB31" s="31"/>
      <c r="EEH31" s="1"/>
      <c r="EEI31" s="27"/>
      <c r="EEK31" s="31"/>
      <c r="EEL31" s="31"/>
      <c r="EER31" s="1"/>
      <c r="EES31" s="27"/>
      <c r="EEU31" s="31"/>
      <c r="EEV31" s="31"/>
      <c r="EFB31" s="1"/>
      <c r="EFC31" s="27"/>
      <c r="EFE31" s="31"/>
      <c r="EFF31" s="31"/>
      <c r="EFL31" s="1"/>
      <c r="EFM31" s="27"/>
      <c r="EFO31" s="31"/>
      <c r="EFP31" s="31"/>
      <c r="EFV31" s="1"/>
      <c r="EFW31" s="27"/>
      <c r="EFY31" s="31"/>
      <c r="EFZ31" s="31"/>
      <c r="EGF31" s="1"/>
      <c r="EGG31" s="27"/>
      <c r="EGI31" s="31"/>
      <c r="EGJ31" s="31"/>
      <c r="EGP31" s="1"/>
      <c r="EGQ31" s="27"/>
      <c r="EGS31" s="31"/>
      <c r="EGT31" s="31"/>
      <c r="EGZ31" s="1"/>
      <c r="EHA31" s="27"/>
      <c r="EHC31" s="31"/>
      <c r="EHD31" s="31"/>
      <c r="EHJ31" s="1"/>
      <c r="EHK31" s="27"/>
      <c r="EHM31" s="31"/>
      <c r="EHN31" s="31"/>
      <c r="EHT31" s="1"/>
      <c r="EHU31" s="27"/>
      <c r="EHW31" s="31"/>
      <c r="EHX31" s="31"/>
      <c r="EID31" s="1"/>
      <c r="EIE31" s="27"/>
      <c r="EIG31" s="31"/>
      <c r="EIH31" s="31"/>
      <c r="EIN31" s="1"/>
      <c r="EIO31" s="27"/>
      <c r="EIQ31" s="31"/>
      <c r="EIR31" s="31"/>
      <c r="EIX31" s="1"/>
      <c r="EIY31" s="27"/>
      <c r="EJA31" s="31"/>
      <c r="EJB31" s="31"/>
      <c r="EJH31" s="1"/>
      <c r="EJI31" s="27"/>
      <c r="EJK31" s="31"/>
      <c r="EJL31" s="31"/>
      <c r="EJR31" s="1"/>
      <c r="EJS31" s="27"/>
      <c r="EJU31" s="31"/>
      <c r="EJV31" s="31"/>
      <c r="EKB31" s="1"/>
      <c r="EKC31" s="27"/>
      <c r="EKE31" s="31"/>
      <c r="EKF31" s="31"/>
      <c r="EKL31" s="1"/>
      <c r="EKM31" s="27"/>
      <c r="EKO31" s="31"/>
      <c r="EKP31" s="31"/>
      <c r="EKV31" s="1"/>
      <c r="EKW31" s="27"/>
      <c r="EKY31" s="31"/>
      <c r="EKZ31" s="31"/>
      <c r="ELF31" s="1"/>
      <c r="ELG31" s="27"/>
      <c r="ELI31" s="31"/>
      <c r="ELJ31" s="31"/>
      <c r="ELP31" s="1"/>
      <c r="ELQ31" s="27"/>
      <c r="ELS31" s="31"/>
      <c r="ELT31" s="31"/>
      <c r="ELZ31" s="1"/>
      <c r="EMA31" s="27"/>
      <c r="EMC31" s="31"/>
      <c r="EMD31" s="31"/>
      <c r="EMJ31" s="1"/>
      <c r="EMK31" s="27"/>
      <c r="EMM31" s="31"/>
      <c r="EMN31" s="31"/>
      <c r="EMT31" s="1"/>
      <c r="EMU31" s="27"/>
      <c r="EMW31" s="31"/>
      <c r="EMX31" s="31"/>
      <c r="END31" s="1"/>
      <c r="ENE31" s="27"/>
      <c r="ENG31" s="31"/>
      <c r="ENH31" s="31"/>
      <c r="ENN31" s="1"/>
      <c r="ENO31" s="27"/>
      <c r="ENQ31" s="31"/>
      <c r="ENR31" s="31"/>
      <c r="ENX31" s="1"/>
      <c r="ENY31" s="27"/>
      <c r="EOA31" s="31"/>
      <c r="EOB31" s="31"/>
      <c r="EOH31" s="1"/>
      <c r="EOI31" s="27"/>
      <c r="EOK31" s="31"/>
      <c r="EOL31" s="31"/>
      <c r="EOR31" s="1"/>
      <c r="EOS31" s="27"/>
      <c r="EOU31" s="31"/>
      <c r="EOV31" s="31"/>
      <c r="EPB31" s="1"/>
      <c r="EPC31" s="27"/>
      <c r="EPE31" s="31"/>
      <c r="EPF31" s="31"/>
      <c r="EPL31" s="1"/>
      <c r="EPM31" s="27"/>
      <c r="EPO31" s="31"/>
      <c r="EPP31" s="31"/>
      <c r="EPV31" s="1"/>
      <c r="EPW31" s="27"/>
      <c r="EPY31" s="31"/>
      <c r="EPZ31" s="31"/>
      <c r="EQF31" s="1"/>
      <c r="EQG31" s="27"/>
      <c r="EQI31" s="31"/>
      <c r="EQJ31" s="31"/>
      <c r="EQP31" s="1"/>
      <c r="EQQ31" s="27"/>
      <c r="EQS31" s="31"/>
      <c r="EQT31" s="31"/>
      <c r="EQZ31" s="1"/>
      <c r="ERA31" s="27"/>
      <c r="ERC31" s="31"/>
      <c r="ERD31" s="31"/>
      <c r="ERJ31" s="1"/>
      <c r="ERK31" s="27"/>
      <c r="ERM31" s="31"/>
      <c r="ERN31" s="31"/>
      <c r="ERT31" s="1"/>
      <c r="ERU31" s="27"/>
      <c r="ERW31" s="31"/>
      <c r="ERX31" s="31"/>
      <c r="ESD31" s="1"/>
      <c r="ESE31" s="27"/>
      <c r="ESG31" s="31"/>
      <c r="ESH31" s="31"/>
      <c r="ESN31" s="1"/>
      <c r="ESO31" s="27"/>
      <c r="ESQ31" s="31"/>
      <c r="ESR31" s="31"/>
      <c r="ESX31" s="1"/>
      <c r="ESY31" s="27"/>
      <c r="ETA31" s="31"/>
      <c r="ETB31" s="31"/>
      <c r="ETH31" s="1"/>
      <c r="ETI31" s="27"/>
      <c r="ETK31" s="31"/>
      <c r="ETL31" s="31"/>
      <c r="ETR31" s="1"/>
      <c r="ETS31" s="27"/>
      <c r="ETU31" s="31"/>
      <c r="ETV31" s="31"/>
      <c r="EUB31" s="1"/>
      <c r="EUC31" s="27"/>
      <c r="EUE31" s="31"/>
      <c r="EUF31" s="31"/>
      <c r="EUL31" s="1"/>
      <c r="EUM31" s="27"/>
      <c r="EUO31" s="31"/>
      <c r="EUP31" s="31"/>
      <c r="EUV31" s="1"/>
      <c r="EUW31" s="27"/>
      <c r="EUY31" s="31"/>
      <c r="EUZ31" s="31"/>
      <c r="EVF31" s="1"/>
      <c r="EVG31" s="27"/>
      <c r="EVI31" s="31"/>
      <c r="EVJ31" s="31"/>
      <c r="EVP31" s="1"/>
      <c r="EVQ31" s="27"/>
      <c r="EVS31" s="31"/>
      <c r="EVT31" s="31"/>
      <c r="EVZ31" s="1"/>
      <c r="EWA31" s="27"/>
      <c r="EWC31" s="31"/>
      <c r="EWD31" s="31"/>
      <c r="EWJ31" s="1"/>
      <c r="EWK31" s="27"/>
      <c r="EWM31" s="31"/>
      <c r="EWN31" s="31"/>
      <c r="EWT31" s="1"/>
      <c r="EWU31" s="27"/>
      <c r="EWW31" s="31"/>
      <c r="EWX31" s="31"/>
      <c r="EXD31" s="1"/>
      <c r="EXE31" s="27"/>
      <c r="EXG31" s="31"/>
      <c r="EXH31" s="31"/>
      <c r="EXN31" s="1"/>
      <c r="EXO31" s="27"/>
      <c r="EXQ31" s="31"/>
      <c r="EXR31" s="31"/>
      <c r="EXX31" s="1"/>
      <c r="EXY31" s="27"/>
      <c r="EYA31" s="31"/>
      <c r="EYB31" s="31"/>
      <c r="EYH31" s="1"/>
      <c r="EYI31" s="27"/>
      <c r="EYK31" s="31"/>
      <c r="EYL31" s="31"/>
      <c r="EYR31" s="1"/>
      <c r="EYS31" s="27"/>
      <c r="EYU31" s="31"/>
      <c r="EYV31" s="31"/>
      <c r="EZB31" s="1"/>
      <c r="EZC31" s="27"/>
      <c r="EZE31" s="31"/>
      <c r="EZF31" s="31"/>
      <c r="EZL31" s="1"/>
      <c r="EZM31" s="27"/>
      <c r="EZO31" s="31"/>
      <c r="EZP31" s="31"/>
      <c r="EZV31" s="1"/>
      <c r="EZW31" s="27"/>
      <c r="EZY31" s="31"/>
      <c r="EZZ31" s="31"/>
      <c r="FAF31" s="1"/>
      <c r="FAG31" s="27"/>
      <c r="FAI31" s="31"/>
      <c r="FAJ31" s="31"/>
      <c r="FAP31" s="1"/>
      <c r="FAQ31" s="27"/>
      <c r="FAS31" s="31"/>
      <c r="FAT31" s="31"/>
      <c r="FAZ31" s="1"/>
      <c r="FBA31" s="27"/>
      <c r="FBC31" s="31"/>
      <c r="FBD31" s="31"/>
      <c r="FBJ31" s="1"/>
      <c r="FBK31" s="27"/>
      <c r="FBM31" s="31"/>
      <c r="FBN31" s="31"/>
      <c r="FBT31" s="1"/>
      <c r="FBU31" s="27"/>
      <c r="FBW31" s="31"/>
      <c r="FBX31" s="31"/>
      <c r="FCD31" s="1"/>
      <c r="FCE31" s="27"/>
      <c r="FCG31" s="31"/>
      <c r="FCH31" s="31"/>
      <c r="FCN31" s="1"/>
      <c r="FCO31" s="27"/>
      <c r="FCQ31" s="31"/>
      <c r="FCR31" s="31"/>
      <c r="FCX31" s="1"/>
      <c r="FCY31" s="27"/>
      <c r="FDA31" s="31"/>
      <c r="FDB31" s="31"/>
      <c r="FDH31" s="1"/>
      <c r="FDI31" s="27"/>
      <c r="FDK31" s="31"/>
      <c r="FDL31" s="31"/>
      <c r="FDR31" s="1"/>
      <c r="FDS31" s="27"/>
      <c r="FDU31" s="31"/>
      <c r="FDV31" s="31"/>
      <c r="FEB31" s="1"/>
      <c r="FEC31" s="27"/>
      <c r="FEE31" s="31"/>
      <c r="FEF31" s="31"/>
      <c r="FEL31" s="1"/>
      <c r="FEM31" s="27"/>
      <c r="FEO31" s="31"/>
      <c r="FEP31" s="31"/>
      <c r="FEV31" s="1"/>
      <c r="FEW31" s="27"/>
      <c r="FEY31" s="31"/>
      <c r="FEZ31" s="31"/>
      <c r="FFF31" s="1"/>
      <c r="FFG31" s="27"/>
      <c r="FFI31" s="31"/>
      <c r="FFJ31" s="31"/>
      <c r="FFP31" s="1"/>
      <c r="FFQ31" s="27"/>
      <c r="FFS31" s="31"/>
      <c r="FFT31" s="31"/>
      <c r="FFZ31" s="1"/>
      <c r="FGA31" s="27"/>
      <c r="FGC31" s="31"/>
      <c r="FGD31" s="31"/>
      <c r="FGJ31" s="1"/>
      <c r="FGK31" s="27"/>
      <c r="FGM31" s="31"/>
      <c r="FGN31" s="31"/>
      <c r="FGT31" s="1"/>
      <c r="FGU31" s="27"/>
      <c r="FGW31" s="31"/>
      <c r="FGX31" s="31"/>
      <c r="FHD31" s="1"/>
      <c r="FHE31" s="27"/>
      <c r="FHG31" s="31"/>
      <c r="FHH31" s="31"/>
      <c r="FHN31" s="1"/>
      <c r="FHO31" s="27"/>
      <c r="FHQ31" s="31"/>
      <c r="FHR31" s="31"/>
      <c r="FHX31" s="1"/>
      <c r="FHY31" s="27"/>
      <c r="FIA31" s="31"/>
      <c r="FIB31" s="31"/>
      <c r="FIH31" s="1"/>
      <c r="FII31" s="27"/>
      <c r="FIK31" s="31"/>
      <c r="FIL31" s="31"/>
      <c r="FIR31" s="1"/>
      <c r="FIS31" s="27"/>
      <c r="FIU31" s="31"/>
      <c r="FIV31" s="31"/>
      <c r="FJB31" s="1"/>
      <c r="FJC31" s="27"/>
      <c r="FJE31" s="31"/>
      <c r="FJF31" s="31"/>
      <c r="FJL31" s="1"/>
      <c r="FJM31" s="27"/>
      <c r="FJO31" s="31"/>
      <c r="FJP31" s="31"/>
      <c r="FJV31" s="1"/>
      <c r="FJW31" s="27"/>
      <c r="FJY31" s="31"/>
      <c r="FJZ31" s="31"/>
      <c r="FKF31" s="1"/>
      <c r="FKG31" s="27"/>
      <c r="FKI31" s="31"/>
      <c r="FKJ31" s="31"/>
      <c r="FKP31" s="1"/>
      <c r="FKQ31" s="27"/>
      <c r="FKS31" s="31"/>
      <c r="FKT31" s="31"/>
      <c r="FKZ31" s="1"/>
      <c r="FLA31" s="27"/>
      <c r="FLC31" s="31"/>
      <c r="FLD31" s="31"/>
      <c r="FLJ31" s="1"/>
      <c r="FLK31" s="27"/>
      <c r="FLM31" s="31"/>
      <c r="FLN31" s="31"/>
      <c r="FLT31" s="1"/>
      <c r="FLU31" s="27"/>
      <c r="FLW31" s="31"/>
      <c r="FLX31" s="31"/>
      <c r="FMD31" s="1"/>
      <c r="FME31" s="27"/>
      <c r="FMG31" s="31"/>
      <c r="FMH31" s="31"/>
      <c r="FMN31" s="1"/>
      <c r="FMO31" s="27"/>
      <c r="FMQ31" s="31"/>
      <c r="FMR31" s="31"/>
      <c r="FMX31" s="1"/>
      <c r="FMY31" s="27"/>
      <c r="FNA31" s="31"/>
      <c r="FNB31" s="31"/>
      <c r="FNH31" s="1"/>
      <c r="FNI31" s="27"/>
      <c r="FNK31" s="31"/>
      <c r="FNL31" s="31"/>
      <c r="FNR31" s="1"/>
      <c r="FNS31" s="27"/>
      <c r="FNU31" s="31"/>
      <c r="FNV31" s="31"/>
      <c r="FOB31" s="1"/>
      <c r="FOC31" s="27"/>
      <c r="FOE31" s="31"/>
      <c r="FOF31" s="31"/>
      <c r="FOL31" s="1"/>
      <c r="FOM31" s="27"/>
      <c r="FOO31" s="31"/>
      <c r="FOP31" s="31"/>
      <c r="FOV31" s="1"/>
      <c r="FOW31" s="27"/>
      <c r="FOY31" s="31"/>
      <c r="FOZ31" s="31"/>
      <c r="FPF31" s="1"/>
      <c r="FPG31" s="27"/>
      <c r="FPI31" s="31"/>
      <c r="FPJ31" s="31"/>
      <c r="FPP31" s="1"/>
      <c r="FPQ31" s="27"/>
      <c r="FPS31" s="31"/>
      <c r="FPT31" s="31"/>
      <c r="FPZ31" s="1"/>
      <c r="FQA31" s="27"/>
      <c r="FQC31" s="31"/>
      <c r="FQD31" s="31"/>
      <c r="FQJ31" s="1"/>
      <c r="FQK31" s="27"/>
      <c r="FQM31" s="31"/>
      <c r="FQN31" s="31"/>
      <c r="FQT31" s="1"/>
      <c r="FQU31" s="27"/>
      <c r="FQW31" s="31"/>
      <c r="FQX31" s="31"/>
      <c r="FRD31" s="1"/>
      <c r="FRE31" s="27"/>
      <c r="FRG31" s="31"/>
      <c r="FRH31" s="31"/>
      <c r="FRN31" s="1"/>
      <c r="FRO31" s="27"/>
      <c r="FRQ31" s="31"/>
      <c r="FRR31" s="31"/>
      <c r="FRX31" s="1"/>
      <c r="FRY31" s="27"/>
      <c r="FSA31" s="31"/>
      <c r="FSB31" s="31"/>
      <c r="FSH31" s="1"/>
      <c r="FSI31" s="27"/>
      <c r="FSK31" s="31"/>
      <c r="FSL31" s="31"/>
      <c r="FSR31" s="1"/>
      <c r="FSS31" s="27"/>
      <c r="FSU31" s="31"/>
      <c r="FSV31" s="31"/>
      <c r="FTB31" s="1"/>
      <c r="FTC31" s="27"/>
      <c r="FTE31" s="31"/>
      <c r="FTF31" s="31"/>
      <c r="FTL31" s="1"/>
      <c r="FTM31" s="27"/>
      <c r="FTO31" s="31"/>
      <c r="FTP31" s="31"/>
      <c r="FTV31" s="1"/>
      <c r="FTW31" s="27"/>
      <c r="FTY31" s="31"/>
      <c r="FTZ31" s="31"/>
      <c r="FUF31" s="1"/>
      <c r="FUG31" s="27"/>
      <c r="FUI31" s="31"/>
      <c r="FUJ31" s="31"/>
      <c r="FUP31" s="1"/>
      <c r="FUQ31" s="27"/>
      <c r="FUS31" s="31"/>
      <c r="FUT31" s="31"/>
      <c r="FUZ31" s="1"/>
      <c r="FVA31" s="27"/>
      <c r="FVC31" s="31"/>
      <c r="FVD31" s="31"/>
      <c r="FVJ31" s="1"/>
      <c r="FVK31" s="27"/>
      <c r="FVM31" s="31"/>
      <c r="FVN31" s="31"/>
      <c r="FVT31" s="1"/>
      <c r="FVU31" s="27"/>
      <c r="FVW31" s="31"/>
      <c r="FVX31" s="31"/>
      <c r="FWD31" s="1"/>
      <c r="FWE31" s="27"/>
      <c r="FWG31" s="31"/>
      <c r="FWH31" s="31"/>
      <c r="FWN31" s="1"/>
      <c r="FWO31" s="27"/>
      <c r="FWQ31" s="31"/>
      <c r="FWR31" s="31"/>
      <c r="FWX31" s="1"/>
      <c r="FWY31" s="27"/>
      <c r="FXA31" s="31"/>
      <c r="FXB31" s="31"/>
      <c r="FXH31" s="1"/>
      <c r="FXI31" s="27"/>
      <c r="FXK31" s="31"/>
      <c r="FXL31" s="31"/>
      <c r="FXR31" s="1"/>
      <c r="FXS31" s="27"/>
      <c r="FXU31" s="31"/>
      <c r="FXV31" s="31"/>
      <c r="FYB31" s="1"/>
      <c r="FYC31" s="27"/>
      <c r="FYE31" s="31"/>
      <c r="FYF31" s="31"/>
      <c r="FYL31" s="1"/>
      <c r="FYM31" s="27"/>
      <c r="FYO31" s="31"/>
      <c r="FYP31" s="31"/>
      <c r="FYV31" s="1"/>
      <c r="FYW31" s="27"/>
      <c r="FYY31" s="31"/>
      <c r="FYZ31" s="31"/>
      <c r="FZF31" s="1"/>
      <c r="FZG31" s="27"/>
      <c r="FZI31" s="31"/>
      <c r="FZJ31" s="31"/>
      <c r="FZP31" s="1"/>
      <c r="FZQ31" s="27"/>
      <c r="FZS31" s="31"/>
      <c r="FZT31" s="31"/>
      <c r="FZZ31" s="1"/>
      <c r="GAA31" s="27"/>
      <c r="GAC31" s="31"/>
      <c r="GAD31" s="31"/>
      <c r="GAJ31" s="1"/>
      <c r="GAK31" s="27"/>
      <c r="GAM31" s="31"/>
      <c r="GAN31" s="31"/>
      <c r="GAT31" s="1"/>
      <c r="GAU31" s="27"/>
      <c r="GAW31" s="31"/>
      <c r="GAX31" s="31"/>
      <c r="GBD31" s="1"/>
      <c r="GBE31" s="27"/>
      <c r="GBG31" s="31"/>
      <c r="GBH31" s="31"/>
      <c r="GBN31" s="1"/>
      <c r="GBO31" s="27"/>
      <c r="GBQ31" s="31"/>
      <c r="GBR31" s="31"/>
      <c r="GBX31" s="1"/>
      <c r="GBY31" s="27"/>
      <c r="GCA31" s="31"/>
      <c r="GCB31" s="31"/>
      <c r="GCH31" s="1"/>
      <c r="GCI31" s="27"/>
      <c r="GCK31" s="31"/>
      <c r="GCL31" s="31"/>
      <c r="GCR31" s="1"/>
      <c r="GCS31" s="27"/>
      <c r="GCU31" s="31"/>
      <c r="GCV31" s="31"/>
      <c r="GDB31" s="1"/>
      <c r="GDC31" s="27"/>
      <c r="GDE31" s="31"/>
      <c r="GDF31" s="31"/>
      <c r="GDL31" s="1"/>
      <c r="GDM31" s="27"/>
      <c r="GDO31" s="31"/>
      <c r="GDP31" s="31"/>
      <c r="GDV31" s="1"/>
      <c r="GDW31" s="27"/>
      <c r="GDY31" s="31"/>
      <c r="GDZ31" s="31"/>
      <c r="GEF31" s="1"/>
      <c r="GEG31" s="27"/>
      <c r="GEI31" s="31"/>
      <c r="GEJ31" s="31"/>
      <c r="GEP31" s="1"/>
      <c r="GEQ31" s="27"/>
      <c r="GES31" s="31"/>
      <c r="GET31" s="31"/>
      <c r="GEZ31" s="1"/>
      <c r="GFA31" s="27"/>
      <c r="GFC31" s="31"/>
      <c r="GFD31" s="31"/>
      <c r="GFJ31" s="1"/>
      <c r="GFK31" s="27"/>
      <c r="GFM31" s="31"/>
      <c r="GFN31" s="31"/>
      <c r="GFT31" s="1"/>
      <c r="GFU31" s="27"/>
      <c r="GFW31" s="31"/>
      <c r="GFX31" s="31"/>
      <c r="GGD31" s="1"/>
      <c r="GGE31" s="27"/>
      <c r="GGG31" s="31"/>
      <c r="GGH31" s="31"/>
      <c r="GGN31" s="1"/>
      <c r="GGO31" s="27"/>
      <c r="GGQ31" s="31"/>
      <c r="GGR31" s="31"/>
      <c r="GGX31" s="1"/>
      <c r="GGY31" s="27"/>
      <c r="GHA31" s="31"/>
      <c r="GHB31" s="31"/>
      <c r="GHH31" s="1"/>
      <c r="GHI31" s="27"/>
      <c r="GHK31" s="31"/>
      <c r="GHL31" s="31"/>
      <c r="GHR31" s="1"/>
      <c r="GHS31" s="27"/>
      <c r="GHU31" s="31"/>
      <c r="GHV31" s="31"/>
      <c r="GIB31" s="1"/>
      <c r="GIC31" s="27"/>
      <c r="GIE31" s="31"/>
      <c r="GIF31" s="31"/>
      <c r="GIL31" s="1"/>
      <c r="GIM31" s="27"/>
      <c r="GIO31" s="31"/>
      <c r="GIP31" s="31"/>
      <c r="GIV31" s="1"/>
      <c r="GIW31" s="27"/>
      <c r="GIY31" s="31"/>
      <c r="GIZ31" s="31"/>
      <c r="GJF31" s="1"/>
      <c r="GJG31" s="27"/>
      <c r="GJI31" s="31"/>
      <c r="GJJ31" s="31"/>
      <c r="GJP31" s="1"/>
      <c r="GJQ31" s="27"/>
      <c r="GJS31" s="31"/>
      <c r="GJT31" s="31"/>
      <c r="GJZ31" s="1"/>
      <c r="GKA31" s="27"/>
      <c r="GKC31" s="31"/>
      <c r="GKD31" s="31"/>
      <c r="GKJ31" s="1"/>
      <c r="GKK31" s="27"/>
      <c r="GKM31" s="31"/>
      <c r="GKN31" s="31"/>
      <c r="GKT31" s="1"/>
      <c r="GKU31" s="27"/>
      <c r="GKW31" s="31"/>
      <c r="GKX31" s="31"/>
      <c r="GLD31" s="1"/>
      <c r="GLE31" s="27"/>
      <c r="GLG31" s="31"/>
      <c r="GLH31" s="31"/>
      <c r="GLN31" s="1"/>
      <c r="GLO31" s="27"/>
      <c r="GLQ31" s="31"/>
      <c r="GLR31" s="31"/>
      <c r="GLX31" s="1"/>
      <c r="GLY31" s="27"/>
      <c r="GMA31" s="31"/>
      <c r="GMB31" s="31"/>
      <c r="GMH31" s="1"/>
      <c r="GMI31" s="27"/>
      <c r="GMK31" s="31"/>
      <c r="GML31" s="31"/>
      <c r="GMR31" s="1"/>
      <c r="GMS31" s="27"/>
      <c r="GMU31" s="31"/>
      <c r="GMV31" s="31"/>
      <c r="GNB31" s="1"/>
      <c r="GNC31" s="27"/>
      <c r="GNE31" s="31"/>
      <c r="GNF31" s="31"/>
      <c r="GNL31" s="1"/>
      <c r="GNM31" s="27"/>
      <c r="GNO31" s="31"/>
      <c r="GNP31" s="31"/>
      <c r="GNV31" s="1"/>
      <c r="GNW31" s="27"/>
      <c r="GNY31" s="31"/>
      <c r="GNZ31" s="31"/>
      <c r="GOF31" s="1"/>
      <c r="GOG31" s="27"/>
      <c r="GOI31" s="31"/>
      <c r="GOJ31" s="31"/>
      <c r="GOP31" s="1"/>
      <c r="GOQ31" s="27"/>
      <c r="GOS31" s="31"/>
      <c r="GOT31" s="31"/>
      <c r="GOZ31" s="1"/>
      <c r="GPA31" s="27"/>
      <c r="GPC31" s="31"/>
      <c r="GPD31" s="31"/>
      <c r="GPJ31" s="1"/>
      <c r="GPK31" s="27"/>
      <c r="GPM31" s="31"/>
      <c r="GPN31" s="31"/>
      <c r="GPT31" s="1"/>
      <c r="GPU31" s="27"/>
      <c r="GPW31" s="31"/>
      <c r="GPX31" s="31"/>
      <c r="GQD31" s="1"/>
      <c r="GQE31" s="27"/>
      <c r="GQG31" s="31"/>
      <c r="GQH31" s="31"/>
      <c r="GQN31" s="1"/>
      <c r="GQO31" s="27"/>
      <c r="GQQ31" s="31"/>
      <c r="GQR31" s="31"/>
      <c r="GQX31" s="1"/>
      <c r="GQY31" s="27"/>
      <c r="GRA31" s="31"/>
      <c r="GRB31" s="31"/>
      <c r="GRH31" s="1"/>
      <c r="GRI31" s="27"/>
      <c r="GRK31" s="31"/>
      <c r="GRL31" s="31"/>
      <c r="GRR31" s="1"/>
      <c r="GRS31" s="27"/>
      <c r="GRU31" s="31"/>
      <c r="GRV31" s="31"/>
      <c r="GSB31" s="1"/>
      <c r="GSC31" s="27"/>
      <c r="GSE31" s="31"/>
      <c r="GSF31" s="31"/>
      <c r="GSL31" s="1"/>
      <c r="GSM31" s="27"/>
      <c r="GSO31" s="31"/>
      <c r="GSP31" s="31"/>
      <c r="GSV31" s="1"/>
      <c r="GSW31" s="27"/>
      <c r="GSY31" s="31"/>
      <c r="GSZ31" s="31"/>
      <c r="GTF31" s="1"/>
      <c r="GTG31" s="27"/>
      <c r="GTI31" s="31"/>
      <c r="GTJ31" s="31"/>
      <c r="GTP31" s="1"/>
      <c r="GTQ31" s="27"/>
      <c r="GTS31" s="31"/>
      <c r="GTT31" s="31"/>
      <c r="GTZ31" s="1"/>
      <c r="GUA31" s="27"/>
      <c r="GUC31" s="31"/>
      <c r="GUD31" s="31"/>
      <c r="GUJ31" s="1"/>
      <c r="GUK31" s="27"/>
      <c r="GUM31" s="31"/>
      <c r="GUN31" s="31"/>
      <c r="GUT31" s="1"/>
      <c r="GUU31" s="27"/>
      <c r="GUW31" s="31"/>
      <c r="GUX31" s="31"/>
      <c r="GVD31" s="1"/>
      <c r="GVE31" s="27"/>
      <c r="GVG31" s="31"/>
      <c r="GVH31" s="31"/>
      <c r="GVN31" s="1"/>
      <c r="GVO31" s="27"/>
      <c r="GVQ31" s="31"/>
      <c r="GVR31" s="31"/>
      <c r="GVX31" s="1"/>
      <c r="GVY31" s="27"/>
      <c r="GWA31" s="31"/>
      <c r="GWB31" s="31"/>
      <c r="GWH31" s="1"/>
      <c r="GWI31" s="27"/>
      <c r="GWK31" s="31"/>
      <c r="GWL31" s="31"/>
      <c r="GWR31" s="1"/>
      <c r="GWS31" s="27"/>
      <c r="GWU31" s="31"/>
      <c r="GWV31" s="31"/>
      <c r="GXB31" s="1"/>
      <c r="GXC31" s="27"/>
      <c r="GXE31" s="31"/>
      <c r="GXF31" s="31"/>
      <c r="GXL31" s="1"/>
      <c r="GXM31" s="27"/>
      <c r="GXO31" s="31"/>
      <c r="GXP31" s="31"/>
      <c r="GXV31" s="1"/>
      <c r="GXW31" s="27"/>
      <c r="GXY31" s="31"/>
      <c r="GXZ31" s="31"/>
      <c r="GYF31" s="1"/>
      <c r="GYG31" s="27"/>
      <c r="GYI31" s="31"/>
      <c r="GYJ31" s="31"/>
      <c r="GYP31" s="1"/>
      <c r="GYQ31" s="27"/>
      <c r="GYS31" s="31"/>
      <c r="GYT31" s="31"/>
      <c r="GYZ31" s="1"/>
      <c r="GZA31" s="27"/>
      <c r="GZC31" s="31"/>
      <c r="GZD31" s="31"/>
      <c r="GZJ31" s="1"/>
      <c r="GZK31" s="27"/>
      <c r="GZM31" s="31"/>
      <c r="GZN31" s="31"/>
      <c r="GZT31" s="1"/>
      <c r="GZU31" s="27"/>
      <c r="GZW31" s="31"/>
      <c r="GZX31" s="31"/>
      <c r="HAD31" s="1"/>
      <c r="HAE31" s="27"/>
      <c r="HAG31" s="31"/>
      <c r="HAH31" s="31"/>
      <c r="HAN31" s="1"/>
      <c r="HAO31" s="27"/>
      <c r="HAQ31" s="31"/>
      <c r="HAR31" s="31"/>
      <c r="HAX31" s="1"/>
      <c r="HAY31" s="27"/>
      <c r="HBA31" s="31"/>
      <c r="HBB31" s="31"/>
      <c r="HBH31" s="1"/>
      <c r="HBI31" s="27"/>
      <c r="HBK31" s="31"/>
      <c r="HBL31" s="31"/>
      <c r="HBR31" s="1"/>
      <c r="HBS31" s="27"/>
      <c r="HBU31" s="31"/>
      <c r="HBV31" s="31"/>
      <c r="HCB31" s="1"/>
      <c r="HCC31" s="27"/>
      <c r="HCE31" s="31"/>
      <c r="HCF31" s="31"/>
      <c r="HCL31" s="1"/>
      <c r="HCM31" s="27"/>
      <c r="HCO31" s="31"/>
      <c r="HCP31" s="31"/>
      <c r="HCV31" s="1"/>
      <c r="HCW31" s="27"/>
      <c r="HCY31" s="31"/>
      <c r="HCZ31" s="31"/>
      <c r="HDF31" s="1"/>
      <c r="HDG31" s="27"/>
      <c r="HDI31" s="31"/>
      <c r="HDJ31" s="31"/>
      <c r="HDP31" s="1"/>
      <c r="HDQ31" s="27"/>
      <c r="HDS31" s="31"/>
      <c r="HDT31" s="31"/>
      <c r="HDZ31" s="1"/>
      <c r="HEA31" s="27"/>
      <c r="HEC31" s="31"/>
      <c r="HED31" s="31"/>
      <c r="HEJ31" s="1"/>
      <c r="HEK31" s="27"/>
      <c r="HEM31" s="31"/>
      <c r="HEN31" s="31"/>
      <c r="HET31" s="1"/>
      <c r="HEU31" s="27"/>
      <c r="HEW31" s="31"/>
      <c r="HEX31" s="31"/>
      <c r="HFD31" s="1"/>
      <c r="HFE31" s="27"/>
      <c r="HFG31" s="31"/>
      <c r="HFH31" s="31"/>
      <c r="HFN31" s="1"/>
      <c r="HFO31" s="27"/>
      <c r="HFQ31" s="31"/>
      <c r="HFR31" s="31"/>
      <c r="HFX31" s="1"/>
      <c r="HFY31" s="27"/>
      <c r="HGA31" s="31"/>
      <c r="HGB31" s="31"/>
      <c r="HGH31" s="1"/>
      <c r="HGI31" s="27"/>
      <c r="HGK31" s="31"/>
      <c r="HGL31" s="31"/>
      <c r="HGR31" s="1"/>
      <c r="HGS31" s="27"/>
      <c r="HGU31" s="31"/>
      <c r="HGV31" s="31"/>
      <c r="HHB31" s="1"/>
      <c r="HHC31" s="27"/>
      <c r="HHE31" s="31"/>
      <c r="HHF31" s="31"/>
      <c r="HHL31" s="1"/>
      <c r="HHM31" s="27"/>
      <c r="HHO31" s="31"/>
      <c r="HHP31" s="31"/>
      <c r="HHV31" s="1"/>
      <c r="HHW31" s="27"/>
      <c r="HHY31" s="31"/>
      <c r="HHZ31" s="31"/>
      <c r="HIF31" s="1"/>
      <c r="HIG31" s="27"/>
      <c r="HII31" s="31"/>
      <c r="HIJ31" s="31"/>
      <c r="HIP31" s="1"/>
      <c r="HIQ31" s="27"/>
      <c r="HIS31" s="31"/>
      <c r="HIT31" s="31"/>
      <c r="HIZ31" s="1"/>
      <c r="HJA31" s="27"/>
      <c r="HJC31" s="31"/>
      <c r="HJD31" s="31"/>
      <c r="HJJ31" s="1"/>
      <c r="HJK31" s="27"/>
      <c r="HJM31" s="31"/>
      <c r="HJN31" s="31"/>
      <c r="HJT31" s="1"/>
      <c r="HJU31" s="27"/>
      <c r="HJW31" s="31"/>
      <c r="HJX31" s="31"/>
      <c r="HKD31" s="1"/>
      <c r="HKE31" s="27"/>
      <c r="HKG31" s="31"/>
      <c r="HKH31" s="31"/>
      <c r="HKN31" s="1"/>
      <c r="HKO31" s="27"/>
      <c r="HKQ31" s="31"/>
      <c r="HKR31" s="31"/>
      <c r="HKX31" s="1"/>
      <c r="HKY31" s="27"/>
      <c r="HLA31" s="31"/>
      <c r="HLB31" s="31"/>
      <c r="HLH31" s="1"/>
      <c r="HLI31" s="27"/>
      <c r="HLK31" s="31"/>
      <c r="HLL31" s="31"/>
      <c r="HLR31" s="1"/>
      <c r="HLS31" s="27"/>
      <c r="HLU31" s="31"/>
      <c r="HLV31" s="31"/>
      <c r="HMB31" s="1"/>
      <c r="HMC31" s="27"/>
      <c r="HME31" s="31"/>
      <c r="HMF31" s="31"/>
      <c r="HML31" s="1"/>
      <c r="HMM31" s="27"/>
      <c r="HMO31" s="31"/>
      <c r="HMP31" s="31"/>
      <c r="HMV31" s="1"/>
      <c r="HMW31" s="27"/>
      <c r="HMY31" s="31"/>
      <c r="HMZ31" s="31"/>
      <c r="HNF31" s="1"/>
      <c r="HNG31" s="27"/>
      <c r="HNI31" s="31"/>
      <c r="HNJ31" s="31"/>
      <c r="HNP31" s="1"/>
      <c r="HNQ31" s="27"/>
      <c r="HNS31" s="31"/>
      <c r="HNT31" s="31"/>
      <c r="HNZ31" s="1"/>
      <c r="HOA31" s="27"/>
      <c r="HOC31" s="31"/>
      <c r="HOD31" s="31"/>
      <c r="HOJ31" s="1"/>
      <c r="HOK31" s="27"/>
      <c r="HOM31" s="31"/>
      <c r="HON31" s="31"/>
      <c r="HOT31" s="1"/>
      <c r="HOU31" s="27"/>
      <c r="HOW31" s="31"/>
      <c r="HOX31" s="31"/>
      <c r="HPD31" s="1"/>
      <c r="HPE31" s="27"/>
      <c r="HPG31" s="31"/>
      <c r="HPH31" s="31"/>
      <c r="HPN31" s="1"/>
      <c r="HPO31" s="27"/>
      <c r="HPQ31" s="31"/>
      <c r="HPR31" s="31"/>
      <c r="HPX31" s="1"/>
      <c r="HPY31" s="27"/>
      <c r="HQA31" s="31"/>
      <c r="HQB31" s="31"/>
      <c r="HQH31" s="1"/>
      <c r="HQI31" s="27"/>
      <c r="HQK31" s="31"/>
      <c r="HQL31" s="31"/>
      <c r="HQR31" s="1"/>
      <c r="HQS31" s="27"/>
      <c r="HQU31" s="31"/>
      <c r="HQV31" s="31"/>
      <c r="HRB31" s="1"/>
      <c r="HRC31" s="27"/>
      <c r="HRE31" s="31"/>
      <c r="HRF31" s="31"/>
      <c r="HRL31" s="1"/>
      <c r="HRM31" s="27"/>
      <c r="HRO31" s="31"/>
      <c r="HRP31" s="31"/>
      <c r="HRV31" s="1"/>
      <c r="HRW31" s="27"/>
      <c r="HRY31" s="31"/>
      <c r="HRZ31" s="31"/>
      <c r="HSF31" s="1"/>
      <c r="HSG31" s="27"/>
      <c r="HSI31" s="31"/>
      <c r="HSJ31" s="31"/>
      <c r="HSP31" s="1"/>
      <c r="HSQ31" s="27"/>
      <c r="HSS31" s="31"/>
      <c r="HST31" s="31"/>
      <c r="HSZ31" s="1"/>
      <c r="HTA31" s="27"/>
      <c r="HTC31" s="31"/>
      <c r="HTD31" s="31"/>
      <c r="HTJ31" s="1"/>
      <c r="HTK31" s="27"/>
      <c r="HTM31" s="31"/>
      <c r="HTN31" s="31"/>
      <c r="HTT31" s="1"/>
      <c r="HTU31" s="27"/>
      <c r="HTW31" s="31"/>
      <c r="HTX31" s="31"/>
      <c r="HUD31" s="1"/>
      <c r="HUE31" s="27"/>
      <c r="HUG31" s="31"/>
      <c r="HUH31" s="31"/>
      <c r="HUN31" s="1"/>
      <c r="HUO31" s="27"/>
      <c r="HUQ31" s="31"/>
      <c r="HUR31" s="31"/>
      <c r="HUX31" s="1"/>
      <c r="HUY31" s="27"/>
      <c r="HVA31" s="31"/>
      <c r="HVB31" s="31"/>
      <c r="HVH31" s="1"/>
      <c r="HVI31" s="27"/>
      <c r="HVK31" s="31"/>
      <c r="HVL31" s="31"/>
      <c r="HVR31" s="1"/>
      <c r="HVS31" s="27"/>
      <c r="HVU31" s="31"/>
      <c r="HVV31" s="31"/>
      <c r="HWB31" s="1"/>
      <c r="HWC31" s="27"/>
      <c r="HWE31" s="31"/>
      <c r="HWF31" s="31"/>
      <c r="HWL31" s="1"/>
      <c r="HWM31" s="27"/>
      <c r="HWO31" s="31"/>
      <c r="HWP31" s="31"/>
      <c r="HWV31" s="1"/>
      <c r="HWW31" s="27"/>
      <c r="HWY31" s="31"/>
      <c r="HWZ31" s="31"/>
      <c r="HXF31" s="1"/>
      <c r="HXG31" s="27"/>
      <c r="HXI31" s="31"/>
      <c r="HXJ31" s="31"/>
      <c r="HXP31" s="1"/>
      <c r="HXQ31" s="27"/>
      <c r="HXS31" s="31"/>
      <c r="HXT31" s="31"/>
      <c r="HXZ31" s="1"/>
      <c r="HYA31" s="27"/>
      <c r="HYC31" s="31"/>
      <c r="HYD31" s="31"/>
      <c r="HYJ31" s="1"/>
      <c r="HYK31" s="27"/>
      <c r="HYM31" s="31"/>
      <c r="HYN31" s="31"/>
      <c r="HYT31" s="1"/>
      <c r="HYU31" s="27"/>
      <c r="HYW31" s="31"/>
      <c r="HYX31" s="31"/>
      <c r="HZD31" s="1"/>
      <c r="HZE31" s="27"/>
      <c r="HZG31" s="31"/>
      <c r="HZH31" s="31"/>
      <c r="HZN31" s="1"/>
      <c r="HZO31" s="27"/>
      <c r="HZQ31" s="31"/>
      <c r="HZR31" s="31"/>
      <c r="HZX31" s="1"/>
      <c r="HZY31" s="27"/>
      <c r="IAA31" s="31"/>
      <c r="IAB31" s="31"/>
      <c r="IAH31" s="1"/>
      <c r="IAI31" s="27"/>
      <c r="IAK31" s="31"/>
      <c r="IAL31" s="31"/>
      <c r="IAR31" s="1"/>
      <c r="IAS31" s="27"/>
      <c r="IAU31" s="31"/>
      <c r="IAV31" s="31"/>
      <c r="IBB31" s="1"/>
      <c r="IBC31" s="27"/>
      <c r="IBE31" s="31"/>
      <c r="IBF31" s="31"/>
      <c r="IBL31" s="1"/>
      <c r="IBM31" s="27"/>
      <c r="IBO31" s="31"/>
      <c r="IBP31" s="31"/>
      <c r="IBV31" s="1"/>
      <c r="IBW31" s="27"/>
      <c r="IBY31" s="31"/>
      <c r="IBZ31" s="31"/>
      <c r="ICF31" s="1"/>
      <c r="ICG31" s="27"/>
      <c r="ICI31" s="31"/>
      <c r="ICJ31" s="31"/>
      <c r="ICP31" s="1"/>
      <c r="ICQ31" s="27"/>
      <c r="ICS31" s="31"/>
      <c r="ICT31" s="31"/>
      <c r="ICZ31" s="1"/>
      <c r="IDA31" s="27"/>
      <c r="IDC31" s="31"/>
      <c r="IDD31" s="31"/>
      <c r="IDJ31" s="1"/>
      <c r="IDK31" s="27"/>
      <c r="IDM31" s="31"/>
      <c r="IDN31" s="31"/>
      <c r="IDT31" s="1"/>
      <c r="IDU31" s="27"/>
      <c r="IDW31" s="31"/>
      <c r="IDX31" s="31"/>
      <c r="IED31" s="1"/>
      <c r="IEE31" s="27"/>
      <c r="IEG31" s="31"/>
      <c r="IEH31" s="31"/>
      <c r="IEN31" s="1"/>
      <c r="IEO31" s="27"/>
      <c r="IEQ31" s="31"/>
      <c r="IER31" s="31"/>
      <c r="IEX31" s="1"/>
      <c r="IEY31" s="27"/>
      <c r="IFA31" s="31"/>
      <c r="IFB31" s="31"/>
      <c r="IFH31" s="1"/>
      <c r="IFI31" s="27"/>
      <c r="IFK31" s="31"/>
      <c r="IFL31" s="31"/>
      <c r="IFR31" s="1"/>
      <c r="IFS31" s="27"/>
      <c r="IFU31" s="31"/>
      <c r="IFV31" s="31"/>
      <c r="IGB31" s="1"/>
      <c r="IGC31" s="27"/>
      <c r="IGE31" s="31"/>
      <c r="IGF31" s="31"/>
      <c r="IGL31" s="1"/>
      <c r="IGM31" s="27"/>
      <c r="IGO31" s="31"/>
      <c r="IGP31" s="31"/>
      <c r="IGV31" s="1"/>
      <c r="IGW31" s="27"/>
      <c r="IGY31" s="31"/>
      <c r="IGZ31" s="31"/>
      <c r="IHF31" s="1"/>
      <c r="IHG31" s="27"/>
      <c r="IHI31" s="31"/>
      <c r="IHJ31" s="31"/>
      <c r="IHP31" s="1"/>
      <c r="IHQ31" s="27"/>
      <c r="IHS31" s="31"/>
      <c r="IHT31" s="31"/>
      <c r="IHZ31" s="1"/>
      <c r="IIA31" s="27"/>
      <c r="IIC31" s="31"/>
      <c r="IID31" s="31"/>
      <c r="IIJ31" s="1"/>
      <c r="IIK31" s="27"/>
      <c r="IIM31" s="31"/>
      <c r="IIN31" s="31"/>
      <c r="IIT31" s="1"/>
      <c r="IIU31" s="27"/>
      <c r="IIW31" s="31"/>
      <c r="IIX31" s="31"/>
      <c r="IJD31" s="1"/>
      <c r="IJE31" s="27"/>
      <c r="IJG31" s="31"/>
      <c r="IJH31" s="31"/>
      <c r="IJN31" s="1"/>
      <c r="IJO31" s="27"/>
      <c r="IJQ31" s="31"/>
      <c r="IJR31" s="31"/>
      <c r="IJX31" s="1"/>
      <c r="IJY31" s="27"/>
      <c r="IKA31" s="31"/>
      <c r="IKB31" s="31"/>
      <c r="IKH31" s="1"/>
      <c r="IKI31" s="27"/>
      <c r="IKK31" s="31"/>
      <c r="IKL31" s="31"/>
      <c r="IKR31" s="1"/>
      <c r="IKS31" s="27"/>
      <c r="IKU31" s="31"/>
      <c r="IKV31" s="31"/>
      <c r="ILB31" s="1"/>
      <c r="ILC31" s="27"/>
      <c r="ILE31" s="31"/>
      <c r="ILF31" s="31"/>
      <c r="ILL31" s="1"/>
      <c r="ILM31" s="27"/>
      <c r="ILO31" s="31"/>
      <c r="ILP31" s="31"/>
      <c r="ILV31" s="1"/>
      <c r="ILW31" s="27"/>
      <c r="ILY31" s="31"/>
      <c r="ILZ31" s="31"/>
      <c r="IMF31" s="1"/>
      <c r="IMG31" s="27"/>
      <c r="IMI31" s="31"/>
      <c r="IMJ31" s="31"/>
      <c r="IMP31" s="1"/>
      <c r="IMQ31" s="27"/>
      <c r="IMS31" s="31"/>
      <c r="IMT31" s="31"/>
      <c r="IMZ31" s="1"/>
      <c r="INA31" s="27"/>
      <c r="INC31" s="31"/>
      <c r="IND31" s="31"/>
      <c r="INJ31" s="1"/>
      <c r="INK31" s="27"/>
      <c r="INM31" s="31"/>
      <c r="INN31" s="31"/>
      <c r="INT31" s="1"/>
      <c r="INU31" s="27"/>
      <c r="INW31" s="31"/>
      <c r="INX31" s="31"/>
      <c r="IOD31" s="1"/>
      <c r="IOE31" s="27"/>
      <c r="IOG31" s="31"/>
      <c r="IOH31" s="31"/>
      <c r="ION31" s="1"/>
      <c r="IOO31" s="27"/>
      <c r="IOQ31" s="31"/>
      <c r="IOR31" s="31"/>
      <c r="IOX31" s="1"/>
      <c r="IOY31" s="27"/>
      <c r="IPA31" s="31"/>
      <c r="IPB31" s="31"/>
      <c r="IPH31" s="1"/>
      <c r="IPI31" s="27"/>
      <c r="IPK31" s="31"/>
      <c r="IPL31" s="31"/>
      <c r="IPR31" s="1"/>
      <c r="IPS31" s="27"/>
      <c r="IPU31" s="31"/>
      <c r="IPV31" s="31"/>
      <c r="IQB31" s="1"/>
      <c r="IQC31" s="27"/>
      <c r="IQE31" s="31"/>
      <c r="IQF31" s="31"/>
      <c r="IQL31" s="1"/>
      <c r="IQM31" s="27"/>
      <c r="IQO31" s="31"/>
      <c r="IQP31" s="31"/>
      <c r="IQV31" s="1"/>
      <c r="IQW31" s="27"/>
      <c r="IQY31" s="31"/>
      <c r="IQZ31" s="31"/>
      <c r="IRF31" s="1"/>
      <c r="IRG31" s="27"/>
      <c r="IRI31" s="31"/>
      <c r="IRJ31" s="31"/>
      <c r="IRP31" s="1"/>
      <c r="IRQ31" s="27"/>
      <c r="IRS31" s="31"/>
      <c r="IRT31" s="31"/>
      <c r="IRZ31" s="1"/>
      <c r="ISA31" s="27"/>
      <c r="ISC31" s="31"/>
      <c r="ISD31" s="31"/>
      <c r="ISJ31" s="1"/>
      <c r="ISK31" s="27"/>
      <c r="ISM31" s="31"/>
      <c r="ISN31" s="31"/>
      <c r="IST31" s="1"/>
      <c r="ISU31" s="27"/>
      <c r="ISW31" s="31"/>
      <c r="ISX31" s="31"/>
      <c r="ITD31" s="1"/>
      <c r="ITE31" s="27"/>
      <c r="ITG31" s="31"/>
      <c r="ITH31" s="31"/>
      <c r="ITN31" s="1"/>
      <c r="ITO31" s="27"/>
      <c r="ITQ31" s="31"/>
      <c r="ITR31" s="31"/>
      <c r="ITX31" s="1"/>
      <c r="ITY31" s="27"/>
      <c r="IUA31" s="31"/>
      <c r="IUB31" s="31"/>
      <c r="IUH31" s="1"/>
      <c r="IUI31" s="27"/>
      <c r="IUK31" s="31"/>
      <c r="IUL31" s="31"/>
      <c r="IUR31" s="1"/>
      <c r="IUS31" s="27"/>
      <c r="IUU31" s="31"/>
      <c r="IUV31" s="31"/>
      <c r="IVB31" s="1"/>
      <c r="IVC31" s="27"/>
      <c r="IVE31" s="31"/>
      <c r="IVF31" s="31"/>
      <c r="IVL31" s="1"/>
      <c r="IVM31" s="27"/>
      <c r="IVO31" s="31"/>
      <c r="IVP31" s="31"/>
      <c r="IVV31" s="1"/>
      <c r="IVW31" s="27"/>
      <c r="IVY31" s="31"/>
      <c r="IVZ31" s="31"/>
      <c r="IWF31" s="1"/>
      <c r="IWG31" s="27"/>
      <c r="IWI31" s="31"/>
      <c r="IWJ31" s="31"/>
      <c r="IWP31" s="1"/>
      <c r="IWQ31" s="27"/>
      <c r="IWS31" s="31"/>
      <c r="IWT31" s="31"/>
      <c r="IWZ31" s="1"/>
      <c r="IXA31" s="27"/>
      <c r="IXC31" s="31"/>
      <c r="IXD31" s="31"/>
      <c r="IXJ31" s="1"/>
      <c r="IXK31" s="27"/>
      <c r="IXM31" s="31"/>
      <c r="IXN31" s="31"/>
      <c r="IXT31" s="1"/>
      <c r="IXU31" s="27"/>
      <c r="IXW31" s="31"/>
      <c r="IXX31" s="31"/>
      <c r="IYD31" s="1"/>
      <c r="IYE31" s="27"/>
      <c r="IYG31" s="31"/>
      <c r="IYH31" s="31"/>
      <c r="IYN31" s="1"/>
      <c r="IYO31" s="27"/>
      <c r="IYQ31" s="31"/>
      <c r="IYR31" s="31"/>
      <c r="IYX31" s="1"/>
      <c r="IYY31" s="27"/>
      <c r="IZA31" s="31"/>
      <c r="IZB31" s="31"/>
      <c r="IZH31" s="1"/>
      <c r="IZI31" s="27"/>
      <c r="IZK31" s="31"/>
      <c r="IZL31" s="31"/>
      <c r="IZR31" s="1"/>
      <c r="IZS31" s="27"/>
      <c r="IZU31" s="31"/>
      <c r="IZV31" s="31"/>
      <c r="JAB31" s="1"/>
      <c r="JAC31" s="27"/>
      <c r="JAE31" s="31"/>
      <c r="JAF31" s="31"/>
      <c r="JAL31" s="1"/>
      <c r="JAM31" s="27"/>
      <c r="JAO31" s="31"/>
      <c r="JAP31" s="31"/>
      <c r="JAV31" s="1"/>
      <c r="JAW31" s="27"/>
      <c r="JAY31" s="31"/>
      <c r="JAZ31" s="31"/>
      <c r="JBF31" s="1"/>
      <c r="JBG31" s="27"/>
      <c r="JBI31" s="31"/>
      <c r="JBJ31" s="31"/>
      <c r="JBP31" s="1"/>
      <c r="JBQ31" s="27"/>
      <c r="JBS31" s="31"/>
      <c r="JBT31" s="31"/>
      <c r="JBZ31" s="1"/>
      <c r="JCA31" s="27"/>
      <c r="JCC31" s="31"/>
      <c r="JCD31" s="31"/>
      <c r="JCJ31" s="1"/>
      <c r="JCK31" s="27"/>
      <c r="JCM31" s="31"/>
      <c r="JCN31" s="31"/>
      <c r="JCT31" s="1"/>
      <c r="JCU31" s="27"/>
      <c r="JCW31" s="31"/>
      <c r="JCX31" s="31"/>
      <c r="JDD31" s="1"/>
      <c r="JDE31" s="27"/>
      <c r="JDG31" s="31"/>
      <c r="JDH31" s="31"/>
      <c r="JDN31" s="1"/>
      <c r="JDO31" s="27"/>
      <c r="JDQ31" s="31"/>
      <c r="JDR31" s="31"/>
      <c r="JDX31" s="1"/>
      <c r="JDY31" s="27"/>
      <c r="JEA31" s="31"/>
      <c r="JEB31" s="31"/>
      <c r="JEH31" s="1"/>
      <c r="JEI31" s="27"/>
      <c r="JEK31" s="31"/>
      <c r="JEL31" s="31"/>
      <c r="JER31" s="1"/>
      <c r="JES31" s="27"/>
      <c r="JEU31" s="31"/>
      <c r="JEV31" s="31"/>
      <c r="JFB31" s="1"/>
      <c r="JFC31" s="27"/>
      <c r="JFE31" s="31"/>
      <c r="JFF31" s="31"/>
      <c r="JFL31" s="1"/>
      <c r="JFM31" s="27"/>
      <c r="JFO31" s="31"/>
      <c r="JFP31" s="31"/>
      <c r="JFV31" s="1"/>
      <c r="JFW31" s="27"/>
      <c r="JFY31" s="31"/>
      <c r="JFZ31" s="31"/>
      <c r="JGF31" s="1"/>
      <c r="JGG31" s="27"/>
      <c r="JGI31" s="31"/>
      <c r="JGJ31" s="31"/>
      <c r="JGP31" s="1"/>
      <c r="JGQ31" s="27"/>
      <c r="JGS31" s="31"/>
      <c r="JGT31" s="31"/>
      <c r="JGZ31" s="1"/>
      <c r="JHA31" s="27"/>
      <c r="JHC31" s="31"/>
      <c r="JHD31" s="31"/>
      <c r="JHJ31" s="1"/>
      <c r="JHK31" s="27"/>
      <c r="JHM31" s="31"/>
      <c r="JHN31" s="31"/>
      <c r="JHT31" s="1"/>
      <c r="JHU31" s="27"/>
      <c r="JHW31" s="31"/>
      <c r="JHX31" s="31"/>
      <c r="JID31" s="1"/>
      <c r="JIE31" s="27"/>
      <c r="JIG31" s="31"/>
      <c r="JIH31" s="31"/>
      <c r="JIN31" s="1"/>
      <c r="JIO31" s="27"/>
      <c r="JIQ31" s="31"/>
      <c r="JIR31" s="31"/>
      <c r="JIX31" s="1"/>
      <c r="JIY31" s="27"/>
      <c r="JJA31" s="31"/>
      <c r="JJB31" s="31"/>
      <c r="JJH31" s="1"/>
      <c r="JJI31" s="27"/>
      <c r="JJK31" s="31"/>
      <c r="JJL31" s="31"/>
      <c r="JJR31" s="1"/>
      <c r="JJS31" s="27"/>
      <c r="JJU31" s="31"/>
      <c r="JJV31" s="31"/>
      <c r="JKB31" s="1"/>
      <c r="JKC31" s="27"/>
      <c r="JKE31" s="31"/>
      <c r="JKF31" s="31"/>
      <c r="JKL31" s="1"/>
      <c r="JKM31" s="27"/>
      <c r="JKO31" s="31"/>
      <c r="JKP31" s="31"/>
      <c r="JKV31" s="1"/>
      <c r="JKW31" s="27"/>
      <c r="JKY31" s="31"/>
      <c r="JKZ31" s="31"/>
      <c r="JLF31" s="1"/>
      <c r="JLG31" s="27"/>
      <c r="JLI31" s="31"/>
      <c r="JLJ31" s="31"/>
      <c r="JLP31" s="1"/>
      <c r="JLQ31" s="27"/>
      <c r="JLS31" s="31"/>
      <c r="JLT31" s="31"/>
      <c r="JLZ31" s="1"/>
      <c r="JMA31" s="27"/>
      <c r="JMC31" s="31"/>
      <c r="JMD31" s="31"/>
      <c r="JMJ31" s="1"/>
      <c r="JMK31" s="27"/>
      <c r="JMM31" s="31"/>
      <c r="JMN31" s="31"/>
      <c r="JMT31" s="1"/>
      <c r="JMU31" s="27"/>
      <c r="JMW31" s="31"/>
      <c r="JMX31" s="31"/>
      <c r="JND31" s="1"/>
      <c r="JNE31" s="27"/>
      <c r="JNG31" s="31"/>
      <c r="JNH31" s="31"/>
      <c r="JNN31" s="1"/>
      <c r="JNO31" s="27"/>
      <c r="JNQ31" s="31"/>
      <c r="JNR31" s="31"/>
      <c r="JNX31" s="1"/>
      <c r="JNY31" s="27"/>
      <c r="JOA31" s="31"/>
      <c r="JOB31" s="31"/>
      <c r="JOH31" s="1"/>
      <c r="JOI31" s="27"/>
      <c r="JOK31" s="31"/>
      <c r="JOL31" s="31"/>
      <c r="JOR31" s="1"/>
      <c r="JOS31" s="27"/>
      <c r="JOU31" s="31"/>
      <c r="JOV31" s="31"/>
      <c r="JPB31" s="1"/>
      <c r="JPC31" s="27"/>
      <c r="JPE31" s="31"/>
      <c r="JPF31" s="31"/>
      <c r="JPL31" s="1"/>
      <c r="JPM31" s="27"/>
      <c r="JPO31" s="31"/>
      <c r="JPP31" s="31"/>
      <c r="JPV31" s="1"/>
      <c r="JPW31" s="27"/>
      <c r="JPY31" s="31"/>
      <c r="JPZ31" s="31"/>
      <c r="JQF31" s="1"/>
      <c r="JQG31" s="27"/>
      <c r="JQI31" s="31"/>
      <c r="JQJ31" s="31"/>
      <c r="JQP31" s="1"/>
      <c r="JQQ31" s="27"/>
      <c r="JQS31" s="31"/>
      <c r="JQT31" s="31"/>
      <c r="JQZ31" s="1"/>
      <c r="JRA31" s="27"/>
      <c r="JRC31" s="31"/>
      <c r="JRD31" s="31"/>
      <c r="JRJ31" s="1"/>
      <c r="JRK31" s="27"/>
      <c r="JRM31" s="31"/>
      <c r="JRN31" s="31"/>
      <c r="JRT31" s="1"/>
      <c r="JRU31" s="27"/>
      <c r="JRW31" s="31"/>
      <c r="JRX31" s="31"/>
      <c r="JSD31" s="1"/>
      <c r="JSE31" s="27"/>
      <c r="JSG31" s="31"/>
      <c r="JSH31" s="31"/>
      <c r="JSN31" s="1"/>
      <c r="JSO31" s="27"/>
      <c r="JSQ31" s="31"/>
      <c r="JSR31" s="31"/>
      <c r="JSX31" s="1"/>
      <c r="JSY31" s="27"/>
      <c r="JTA31" s="31"/>
      <c r="JTB31" s="31"/>
      <c r="JTH31" s="1"/>
      <c r="JTI31" s="27"/>
      <c r="JTK31" s="31"/>
      <c r="JTL31" s="31"/>
      <c r="JTR31" s="1"/>
      <c r="JTS31" s="27"/>
      <c r="JTU31" s="31"/>
      <c r="JTV31" s="31"/>
      <c r="JUB31" s="1"/>
      <c r="JUC31" s="27"/>
      <c r="JUE31" s="31"/>
      <c r="JUF31" s="31"/>
      <c r="JUL31" s="1"/>
      <c r="JUM31" s="27"/>
      <c r="JUO31" s="31"/>
      <c r="JUP31" s="31"/>
      <c r="JUV31" s="1"/>
      <c r="JUW31" s="27"/>
      <c r="JUY31" s="31"/>
      <c r="JUZ31" s="31"/>
      <c r="JVF31" s="1"/>
      <c r="JVG31" s="27"/>
      <c r="JVI31" s="31"/>
      <c r="JVJ31" s="31"/>
      <c r="JVP31" s="1"/>
      <c r="JVQ31" s="27"/>
      <c r="JVS31" s="31"/>
      <c r="JVT31" s="31"/>
      <c r="JVZ31" s="1"/>
      <c r="JWA31" s="27"/>
      <c r="JWC31" s="31"/>
      <c r="JWD31" s="31"/>
      <c r="JWJ31" s="1"/>
      <c r="JWK31" s="27"/>
      <c r="JWM31" s="31"/>
      <c r="JWN31" s="31"/>
      <c r="JWT31" s="1"/>
      <c r="JWU31" s="27"/>
      <c r="JWW31" s="31"/>
      <c r="JWX31" s="31"/>
      <c r="JXD31" s="1"/>
      <c r="JXE31" s="27"/>
      <c r="JXG31" s="31"/>
      <c r="JXH31" s="31"/>
      <c r="JXN31" s="1"/>
      <c r="JXO31" s="27"/>
      <c r="JXQ31" s="31"/>
      <c r="JXR31" s="31"/>
      <c r="JXX31" s="1"/>
      <c r="JXY31" s="27"/>
      <c r="JYA31" s="31"/>
      <c r="JYB31" s="31"/>
      <c r="JYH31" s="1"/>
      <c r="JYI31" s="27"/>
      <c r="JYK31" s="31"/>
      <c r="JYL31" s="31"/>
      <c r="JYR31" s="1"/>
      <c r="JYS31" s="27"/>
      <c r="JYU31" s="31"/>
      <c r="JYV31" s="31"/>
      <c r="JZB31" s="1"/>
      <c r="JZC31" s="27"/>
      <c r="JZE31" s="31"/>
      <c r="JZF31" s="31"/>
      <c r="JZL31" s="1"/>
      <c r="JZM31" s="27"/>
      <c r="JZO31" s="31"/>
      <c r="JZP31" s="31"/>
      <c r="JZV31" s="1"/>
      <c r="JZW31" s="27"/>
      <c r="JZY31" s="31"/>
      <c r="JZZ31" s="31"/>
      <c r="KAF31" s="1"/>
      <c r="KAG31" s="27"/>
      <c r="KAI31" s="31"/>
      <c r="KAJ31" s="31"/>
      <c r="KAP31" s="1"/>
      <c r="KAQ31" s="27"/>
      <c r="KAS31" s="31"/>
      <c r="KAT31" s="31"/>
      <c r="KAZ31" s="1"/>
      <c r="KBA31" s="27"/>
      <c r="KBC31" s="31"/>
      <c r="KBD31" s="31"/>
      <c r="KBJ31" s="1"/>
      <c r="KBK31" s="27"/>
      <c r="KBM31" s="31"/>
      <c r="KBN31" s="31"/>
      <c r="KBT31" s="1"/>
      <c r="KBU31" s="27"/>
      <c r="KBW31" s="31"/>
      <c r="KBX31" s="31"/>
      <c r="KCD31" s="1"/>
      <c r="KCE31" s="27"/>
      <c r="KCG31" s="31"/>
      <c r="KCH31" s="31"/>
      <c r="KCN31" s="1"/>
      <c r="KCO31" s="27"/>
      <c r="KCQ31" s="31"/>
      <c r="KCR31" s="31"/>
      <c r="KCX31" s="1"/>
      <c r="KCY31" s="27"/>
      <c r="KDA31" s="31"/>
      <c r="KDB31" s="31"/>
      <c r="KDH31" s="1"/>
      <c r="KDI31" s="27"/>
      <c r="KDK31" s="31"/>
      <c r="KDL31" s="31"/>
      <c r="KDR31" s="1"/>
      <c r="KDS31" s="27"/>
      <c r="KDU31" s="31"/>
      <c r="KDV31" s="31"/>
      <c r="KEB31" s="1"/>
      <c r="KEC31" s="27"/>
      <c r="KEE31" s="31"/>
      <c r="KEF31" s="31"/>
      <c r="KEL31" s="1"/>
      <c r="KEM31" s="27"/>
      <c r="KEO31" s="31"/>
      <c r="KEP31" s="31"/>
      <c r="KEV31" s="1"/>
      <c r="KEW31" s="27"/>
      <c r="KEY31" s="31"/>
      <c r="KEZ31" s="31"/>
      <c r="KFF31" s="1"/>
      <c r="KFG31" s="27"/>
      <c r="KFI31" s="31"/>
      <c r="KFJ31" s="31"/>
      <c r="KFP31" s="1"/>
      <c r="KFQ31" s="27"/>
      <c r="KFS31" s="31"/>
      <c r="KFT31" s="31"/>
      <c r="KFZ31" s="1"/>
      <c r="KGA31" s="27"/>
      <c r="KGC31" s="31"/>
      <c r="KGD31" s="31"/>
      <c r="KGJ31" s="1"/>
      <c r="KGK31" s="27"/>
      <c r="KGM31" s="31"/>
      <c r="KGN31" s="31"/>
      <c r="KGT31" s="1"/>
      <c r="KGU31" s="27"/>
      <c r="KGW31" s="31"/>
      <c r="KGX31" s="31"/>
      <c r="KHD31" s="1"/>
      <c r="KHE31" s="27"/>
      <c r="KHG31" s="31"/>
      <c r="KHH31" s="31"/>
      <c r="KHN31" s="1"/>
      <c r="KHO31" s="27"/>
      <c r="KHQ31" s="31"/>
      <c r="KHR31" s="31"/>
      <c r="KHX31" s="1"/>
      <c r="KHY31" s="27"/>
      <c r="KIA31" s="31"/>
      <c r="KIB31" s="31"/>
      <c r="KIH31" s="1"/>
      <c r="KII31" s="27"/>
      <c r="KIK31" s="31"/>
      <c r="KIL31" s="31"/>
      <c r="KIR31" s="1"/>
      <c r="KIS31" s="27"/>
      <c r="KIU31" s="31"/>
      <c r="KIV31" s="31"/>
      <c r="KJB31" s="1"/>
      <c r="KJC31" s="27"/>
      <c r="KJE31" s="31"/>
      <c r="KJF31" s="31"/>
      <c r="KJL31" s="1"/>
      <c r="KJM31" s="27"/>
      <c r="KJO31" s="31"/>
      <c r="KJP31" s="31"/>
      <c r="KJV31" s="1"/>
      <c r="KJW31" s="27"/>
      <c r="KJY31" s="31"/>
      <c r="KJZ31" s="31"/>
      <c r="KKF31" s="1"/>
      <c r="KKG31" s="27"/>
      <c r="KKI31" s="31"/>
      <c r="KKJ31" s="31"/>
      <c r="KKP31" s="1"/>
      <c r="KKQ31" s="27"/>
      <c r="KKS31" s="31"/>
      <c r="KKT31" s="31"/>
      <c r="KKZ31" s="1"/>
      <c r="KLA31" s="27"/>
      <c r="KLC31" s="31"/>
      <c r="KLD31" s="31"/>
      <c r="KLJ31" s="1"/>
      <c r="KLK31" s="27"/>
      <c r="KLM31" s="31"/>
      <c r="KLN31" s="31"/>
      <c r="KLT31" s="1"/>
      <c r="KLU31" s="27"/>
      <c r="KLW31" s="31"/>
      <c r="KLX31" s="31"/>
      <c r="KMD31" s="1"/>
      <c r="KME31" s="27"/>
      <c r="KMG31" s="31"/>
      <c r="KMH31" s="31"/>
      <c r="KMN31" s="1"/>
      <c r="KMO31" s="27"/>
      <c r="KMQ31" s="31"/>
      <c r="KMR31" s="31"/>
      <c r="KMX31" s="1"/>
      <c r="KMY31" s="27"/>
      <c r="KNA31" s="31"/>
      <c r="KNB31" s="31"/>
      <c r="KNH31" s="1"/>
      <c r="KNI31" s="27"/>
      <c r="KNK31" s="31"/>
      <c r="KNL31" s="31"/>
      <c r="KNR31" s="1"/>
      <c r="KNS31" s="27"/>
      <c r="KNU31" s="31"/>
      <c r="KNV31" s="31"/>
      <c r="KOB31" s="1"/>
      <c r="KOC31" s="27"/>
      <c r="KOE31" s="31"/>
      <c r="KOF31" s="31"/>
      <c r="KOL31" s="1"/>
      <c r="KOM31" s="27"/>
      <c r="KOO31" s="31"/>
      <c r="KOP31" s="31"/>
      <c r="KOV31" s="1"/>
      <c r="KOW31" s="27"/>
      <c r="KOY31" s="31"/>
      <c r="KOZ31" s="31"/>
      <c r="KPF31" s="1"/>
      <c r="KPG31" s="27"/>
      <c r="KPI31" s="31"/>
      <c r="KPJ31" s="31"/>
      <c r="KPP31" s="1"/>
      <c r="KPQ31" s="27"/>
      <c r="KPS31" s="31"/>
      <c r="KPT31" s="31"/>
      <c r="KPZ31" s="1"/>
      <c r="KQA31" s="27"/>
      <c r="KQC31" s="31"/>
      <c r="KQD31" s="31"/>
      <c r="KQJ31" s="1"/>
      <c r="KQK31" s="27"/>
      <c r="KQM31" s="31"/>
      <c r="KQN31" s="31"/>
      <c r="KQT31" s="1"/>
      <c r="KQU31" s="27"/>
      <c r="KQW31" s="31"/>
      <c r="KQX31" s="31"/>
      <c r="KRD31" s="1"/>
      <c r="KRE31" s="27"/>
      <c r="KRG31" s="31"/>
      <c r="KRH31" s="31"/>
      <c r="KRN31" s="1"/>
      <c r="KRO31" s="27"/>
      <c r="KRQ31" s="31"/>
      <c r="KRR31" s="31"/>
      <c r="KRX31" s="1"/>
      <c r="KRY31" s="27"/>
      <c r="KSA31" s="31"/>
      <c r="KSB31" s="31"/>
      <c r="KSH31" s="1"/>
      <c r="KSI31" s="27"/>
      <c r="KSK31" s="31"/>
      <c r="KSL31" s="31"/>
      <c r="KSR31" s="1"/>
      <c r="KSS31" s="27"/>
      <c r="KSU31" s="31"/>
      <c r="KSV31" s="31"/>
      <c r="KTB31" s="1"/>
      <c r="KTC31" s="27"/>
      <c r="KTE31" s="31"/>
      <c r="KTF31" s="31"/>
      <c r="KTL31" s="1"/>
      <c r="KTM31" s="27"/>
      <c r="KTO31" s="31"/>
      <c r="KTP31" s="31"/>
      <c r="KTV31" s="1"/>
      <c r="KTW31" s="27"/>
      <c r="KTY31" s="31"/>
      <c r="KTZ31" s="31"/>
      <c r="KUF31" s="1"/>
      <c r="KUG31" s="27"/>
      <c r="KUI31" s="31"/>
      <c r="KUJ31" s="31"/>
      <c r="KUP31" s="1"/>
      <c r="KUQ31" s="27"/>
      <c r="KUS31" s="31"/>
      <c r="KUT31" s="31"/>
      <c r="KUZ31" s="1"/>
      <c r="KVA31" s="27"/>
      <c r="KVC31" s="31"/>
      <c r="KVD31" s="31"/>
      <c r="KVJ31" s="1"/>
      <c r="KVK31" s="27"/>
      <c r="KVM31" s="31"/>
      <c r="KVN31" s="31"/>
      <c r="KVT31" s="1"/>
      <c r="KVU31" s="27"/>
      <c r="KVW31" s="31"/>
      <c r="KVX31" s="31"/>
      <c r="KWD31" s="1"/>
      <c r="KWE31" s="27"/>
      <c r="KWG31" s="31"/>
      <c r="KWH31" s="31"/>
      <c r="KWN31" s="1"/>
      <c r="KWO31" s="27"/>
      <c r="KWQ31" s="31"/>
      <c r="KWR31" s="31"/>
      <c r="KWX31" s="1"/>
      <c r="KWY31" s="27"/>
      <c r="KXA31" s="31"/>
      <c r="KXB31" s="31"/>
      <c r="KXH31" s="1"/>
      <c r="KXI31" s="27"/>
      <c r="KXK31" s="31"/>
      <c r="KXL31" s="31"/>
      <c r="KXR31" s="1"/>
      <c r="KXS31" s="27"/>
      <c r="KXU31" s="31"/>
      <c r="KXV31" s="31"/>
      <c r="KYB31" s="1"/>
      <c r="KYC31" s="27"/>
      <c r="KYE31" s="31"/>
      <c r="KYF31" s="31"/>
      <c r="KYL31" s="1"/>
      <c r="KYM31" s="27"/>
      <c r="KYO31" s="31"/>
      <c r="KYP31" s="31"/>
      <c r="KYV31" s="1"/>
      <c r="KYW31" s="27"/>
      <c r="KYY31" s="31"/>
      <c r="KYZ31" s="31"/>
      <c r="KZF31" s="1"/>
      <c r="KZG31" s="27"/>
      <c r="KZI31" s="31"/>
      <c r="KZJ31" s="31"/>
      <c r="KZP31" s="1"/>
      <c r="KZQ31" s="27"/>
      <c r="KZS31" s="31"/>
      <c r="KZT31" s="31"/>
      <c r="KZZ31" s="1"/>
      <c r="LAA31" s="27"/>
      <c r="LAC31" s="31"/>
      <c r="LAD31" s="31"/>
      <c r="LAJ31" s="1"/>
      <c r="LAK31" s="27"/>
      <c r="LAM31" s="31"/>
      <c r="LAN31" s="31"/>
      <c r="LAT31" s="1"/>
      <c r="LAU31" s="27"/>
      <c r="LAW31" s="31"/>
      <c r="LAX31" s="31"/>
      <c r="LBD31" s="1"/>
      <c r="LBE31" s="27"/>
      <c r="LBG31" s="31"/>
      <c r="LBH31" s="31"/>
      <c r="LBN31" s="1"/>
      <c r="LBO31" s="27"/>
      <c r="LBQ31" s="31"/>
      <c r="LBR31" s="31"/>
      <c r="LBX31" s="1"/>
      <c r="LBY31" s="27"/>
      <c r="LCA31" s="31"/>
      <c r="LCB31" s="31"/>
      <c r="LCH31" s="1"/>
      <c r="LCI31" s="27"/>
      <c r="LCK31" s="31"/>
      <c r="LCL31" s="31"/>
      <c r="LCR31" s="1"/>
      <c r="LCS31" s="27"/>
      <c r="LCU31" s="31"/>
      <c r="LCV31" s="31"/>
      <c r="LDB31" s="1"/>
      <c r="LDC31" s="27"/>
      <c r="LDE31" s="31"/>
      <c r="LDF31" s="31"/>
      <c r="LDL31" s="1"/>
      <c r="LDM31" s="27"/>
      <c r="LDO31" s="31"/>
      <c r="LDP31" s="31"/>
      <c r="LDV31" s="1"/>
      <c r="LDW31" s="27"/>
      <c r="LDY31" s="31"/>
      <c r="LDZ31" s="31"/>
      <c r="LEF31" s="1"/>
      <c r="LEG31" s="27"/>
      <c r="LEI31" s="31"/>
      <c r="LEJ31" s="31"/>
      <c r="LEP31" s="1"/>
      <c r="LEQ31" s="27"/>
      <c r="LES31" s="31"/>
      <c r="LET31" s="31"/>
      <c r="LEZ31" s="1"/>
      <c r="LFA31" s="27"/>
      <c r="LFC31" s="31"/>
      <c r="LFD31" s="31"/>
      <c r="LFJ31" s="1"/>
      <c r="LFK31" s="27"/>
      <c r="LFM31" s="31"/>
      <c r="LFN31" s="31"/>
      <c r="LFT31" s="1"/>
      <c r="LFU31" s="27"/>
      <c r="LFW31" s="31"/>
      <c r="LFX31" s="31"/>
      <c r="LGD31" s="1"/>
      <c r="LGE31" s="27"/>
      <c r="LGG31" s="31"/>
      <c r="LGH31" s="31"/>
      <c r="LGN31" s="1"/>
      <c r="LGO31" s="27"/>
      <c r="LGQ31" s="31"/>
      <c r="LGR31" s="31"/>
      <c r="LGX31" s="1"/>
      <c r="LGY31" s="27"/>
      <c r="LHA31" s="31"/>
      <c r="LHB31" s="31"/>
      <c r="LHH31" s="1"/>
      <c r="LHI31" s="27"/>
      <c r="LHK31" s="31"/>
      <c r="LHL31" s="31"/>
      <c r="LHR31" s="1"/>
      <c r="LHS31" s="27"/>
      <c r="LHU31" s="31"/>
      <c r="LHV31" s="31"/>
      <c r="LIB31" s="1"/>
      <c r="LIC31" s="27"/>
      <c r="LIE31" s="31"/>
      <c r="LIF31" s="31"/>
      <c r="LIL31" s="1"/>
      <c r="LIM31" s="27"/>
      <c r="LIO31" s="31"/>
      <c r="LIP31" s="31"/>
      <c r="LIV31" s="1"/>
      <c r="LIW31" s="27"/>
      <c r="LIY31" s="31"/>
      <c r="LIZ31" s="31"/>
      <c r="LJF31" s="1"/>
      <c r="LJG31" s="27"/>
      <c r="LJI31" s="31"/>
      <c r="LJJ31" s="31"/>
      <c r="LJP31" s="1"/>
      <c r="LJQ31" s="27"/>
      <c r="LJS31" s="31"/>
      <c r="LJT31" s="31"/>
      <c r="LJZ31" s="1"/>
      <c r="LKA31" s="27"/>
      <c r="LKC31" s="31"/>
      <c r="LKD31" s="31"/>
      <c r="LKJ31" s="1"/>
      <c r="LKK31" s="27"/>
      <c r="LKM31" s="31"/>
      <c r="LKN31" s="31"/>
      <c r="LKT31" s="1"/>
      <c r="LKU31" s="27"/>
      <c r="LKW31" s="31"/>
      <c r="LKX31" s="31"/>
      <c r="LLD31" s="1"/>
      <c r="LLE31" s="27"/>
      <c r="LLG31" s="31"/>
      <c r="LLH31" s="31"/>
      <c r="LLN31" s="1"/>
      <c r="LLO31" s="27"/>
      <c r="LLQ31" s="31"/>
      <c r="LLR31" s="31"/>
      <c r="LLX31" s="1"/>
      <c r="LLY31" s="27"/>
      <c r="LMA31" s="31"/>
      <c r="LMB31" s="31"/>
      <c r="LMH31" s="1"/>
      <c r="LMI31" s="27"/>
      <c r="LMK31" s="31"/>
      <c r="LML31" s="31"/>
      <c r="LMR31" s="1"/>
      <c r="LMS31" s="27"/>
      <c r="LMU31" s="31"/>
      <c r="LMV31" s="31"/>
      <c r="LNB31" s="1"/>
      <c r="LNC31" s="27"/>
      <c r="LNE31" s="31"/>
      <c r="LNF31" s="31"/>
      <c r="LNL31" s="1"/>
      <c r="LNM31" s="27"/>
      <c r="LNO31" s="31"/>
      <c r="LNP31" s="31"/>
      <c r="LNV31" s="1"/>
      <c r="LNW31" s="27"/>
      <c r="LNY31" s="31"/>
      <c r="LNZ31" s="31"/>
      <c r="LOF31" s="1"/>
      <c r="LOG31" s="27"/>
      <c r="LOI31" s="31"/>
      <c r="LOJ31" s="31"/>
      <c r="LOP31" s="1"/>
      <c r="LOQ31" s="27"/>
      <c r="LOS31" s="31"/>
      <c r="LOT31" s="31"/>
      <c r="LOZ31" s="1"/>
      <c r="LPA31" s="27"/>
      <c r="LPC31" s="31"/>
      <c r="LPD31" s="31"/>
      <c r="LPJ31" s="1"/>
      <c r="LPK31" s="27"/>
      <c r="LPM31" s="31"/>
      <c r="LPN31" s="31"/>
      <c r="LPT31" s="1"/>
      <c r="LPU31" s="27"/>
      <c r="LPW31" s="31"/>
      <c r="LPX31" s="31"/>
      <c r="LQD31" s="1"/>
      <c r="LQE31" s="27"/>
      <c r="LQG31" s="31"/>
      <c r="LQH31" s="31"/>
      <c r="LQN31" s="1"/>
      <c r="LQO31" s="27"/>
      <c r="LQQ31" s="31"/>
      <c r="LQR31" s="31"/>
      <c r="LQX31" s="1"/>
      <c r="LQY31" s="27"/>
      <c r="LRA31" s="31"/>
      <c r="LRB31" s="31"/>
      <c r="LRH31" s="1"/>
      <c r="LRI31" s="27"/>
      <c r="LRK31" s="31"/>
      <c r="LRL31" s="31"/>
      <c r="LRR31" s="1"/>
      <c r="LRS31" s="27"/>
      <c r="LRU31" s="31"/>
      <c r="LRV31" s="31"/>
      <c r="LSB31" s="1"/>
      <c r="LSC31" s="27"/>
      <c r="LSE31" s="31"/>
      <c r="LSF31" s="31"/>
      <c r="LSL31" s="1"/>
      <c r="LSM31" s="27"/>
      <c r="LSO31" s="31"/>
      <c r="LSP31" s="31"/>
      <c r="LSV31" s="1"/>
      <c r="LSW31" s="27"/>
      <c r="LSY31" s="31"/>
      <c r="LSZ31" s="31"/>
      <c r="LTF31" s="1"/>
      <c r="LTG31" s="27"/>
      <c r="LTI31" s="31"/>
      <c r="LTJ31" s="31"/>
      <c r="LTP31" s="1"/>
      <c r="LTQ31" s="27"/>
      <c r="LTS31" s="31"/>
      <c r="LTT31" s="31"/>
      <c r="LTZ31" s="1"/>
      <c r="LUA31" s="27"/>
      <c r="LUC31" s="31"/>
      <c r="LUD31" s="31"/>
      <c r="LUJ31" s="1"/>
      <c r="LUK31" s="27"/>
      <c r="LUM31" s="31"/>
      <c r="LUN31" s="31"/>
      <c r="LUT31" s="1"/>
      <c r="LUU31" s="27"/>
      <c r="LUW31" s="31"/>
      <c r="LUX31" s="31"/>
      <c r="LVD31" s="1"/>
      <c r="LVE31" s="27"/>
      <c r="LVG31" s="31"/>
      <c r="LVH31" s="31"/>
      <c r="LVN31" s="1"/>
      <c r="LVO31" s="27"/>
      <c r="LVQ31" s="31"/>
      <c r="LVR31" s="31"/>
      <c r="LVX31" s="1"/>
      <c r="LVY31" s="27"/>
      <c r="LWA31" s="31"/>
      <c r="LWB31" s="31"/>
      <c r="LWH31" s="1"/>
      <c r="LWI31" s="27"/>
      <c r="LWK31" s="31"/>
      <c r="LWL31" s="31"/>
      <c r="LWR31" s="1"/>
      <c r="LWS31" s="27"/>
      <c r="LWU31" s="31"/>
      <c r="LWV31" s="31"/>
      <c r="LXB31" s="1"/>
      <c r="LXC31" s="27"/>
      <c r="LXE31" s="31"/>
      <c r="LXF31" s="31"/>
      <c r="LXL31" s="1"/>
      <c r="LXM31" s="27"/>
      <c r="LXO31" s="31"/>
      <c r="LXP31" s="31"/>
      <c r="LXV31" s="1"/>
      <c r="LXW31" s="27"/>
      <c r="LXY31" s="31"/>
      <c r="LXZ31" s="31"/>
      <c r="LYF31" s="1"/>
      <c r="LYG31" s="27"/>
      <c r="LYI31" s="31"/>
      <c r="LYJ31" s="31"/>
      <c r="LYP31" s="1"/>
      <c r="LYQ31" s="27"/>
      <c r="LYS31" s="31"/>
      <c r="LYT31" s="31"/>
      <c r="LYZ31" s="1"/>
      <c r="LZA31" s="27"/>
      <c r="LZC31" s="31"/>
      <c r="LZD31" s="31"/>
      <c r="LZJ31" s="1"/>
      <c r="LZK31" s="27"/>
      <c r="LZM31" s="31"/>
      <c r="LZN31" s="31"/>
      <c r="LZT31" s="1"/>
      <c r="LZU31" s="27"/>
      <c r="LZW31" s="31"/>
      <c r="LZX31" s="31"/>
      <c r="MAD31" s="1"/>
      <c r="MAE31" s="27"/>
      <c r="MAG31" s="31"/>
      <c r="MAH31" s="31"/>
      <c r="MAN31" s="1"/>
      <c r="MAO31" s="27"/>
      <c r="MAQ31" s="31"/>
      <c r="MAR31" s="31"/>
      <c r="MAX31" s="1"/>
      <c r="MAY31" s="27"/>
      <c r="MBA31" s="31"/>
      <c r="MBB31" s="31"/>
      <c r="MBH31" s="1"/>
      <c r="MBI31" s="27"/>
      <c r="MBK31" s="31"/>
      <c r="MBL31" s="31"/>
      <c r="MBR31" s="1"/>
      <c r="MBS31" s="27"/>
      <c r="MBU31" s="31"/>
      <c r="MBV31" s="31"/>
      <c r="MCB31" s="1"/>
      <c r="MCC31" s="27"/>
      <c r="MCE31" s="31"/>
      <c r="MCF31" s="31"/>
      <c r="MCL31" s="1"/>
      <c r="MCM31" s="27"/>
      <c r="MCO31" s="31"/>
      <c r="MCP31" s="31"/>
      <c r="MCV31" s="1"/>
      <c r="MCW31" s="27"/>
      <c r="MCY31" s="31"/>
      <c r="MCZ31" s="31"/>
      <c r="MDF31" s="1"/>
      <c r="MDG31" s="27"/>
      <c r="MDI31" s="31"/>
      <c r="MDJ31" s="31"/>
      <c r="MDP31" s="1"/>
      <c r="MDQ31" s="27"/>
      <c r="MDS31" s="31"/>
      <c r="MDT31" s="31"/>
      <c r="MDZ31" s="1"/>
      <c r="MEA31" s="27"/>
      <c r="MEC31" s="31"/>
      <c r="MED31" s="31"/>
      <c r="MEJ31" s="1"/>
      <c r="MEK31" s="27"/>
      <c r="MEM31" s="31"/>
      <c r="MEN31" s="31"/>
      <c r="MET31" s="1"/>
      <c r="MEU31" s="27"/>
      <c r="MEW31" s="31"/>
      <c r="MEX31" s="31"/>
      <c r="MFD31" s="1"/>
      <c r="MFE31" s="27"/>
      <c r="MFG31" s="31"/>
      <c r="MFH31" s="31"/>
      <c r="MFN31" s="1"/>
      <c r="MFO31" s="27"/>
      <c r="MFQ31" s="31"/>
      <c r="MFR31" s="31"/>
      <c r="MFX31" s="1"/>
      <c r="MFY31" s="27"/>
      <c r="MGA31" s="31"/>
      <c r="MGB31" s="31"/>
      <c r="MGH31" s="1"/>
      <c r="MGI31" s="27"/>
      <c r="MGK31" s="31"/>
      <c r="MGL31" s="31"/>
      <c r="MGR31" s="1"/>
      <c r="MGS31" s="27"/>
      <c r="MGU31" s="31"/>
      <c r="MGV31" s="31"/>
      <c r="MHB31" s="1"/>
      <c r="MHC31" s="27"/>
      <c r="MHE31" s="31"/>
      <c r="MHF31" s="31"/>
      <c r="MHL31" s="1"/>
      <c r="MHM31" s="27"/>
      <c r="MHO31" s="31"/>
      <c r="MHP31" s="31"/>
      <c r="MHV31" s="1"/>
      <c r="MHW31" s="27"/>
      <c r="MHY31" s="31"/>
      <c r="MHZ31" s="31"/>
      <c r="MIF31" s="1"/>
      <c r="MIG31" s="27"/>
      <c r="MII31" s="31"/>
      <c r="MIJ31" s="31"/>
      <c r="MIP31" s="1"/>
      <c r="MIQ31" s="27"/>
      <c r="MIS31" s="31"/>
      <c r="MIT31" s="31"/>
      <c r="MIZ31" s="1"/>
      <c r="MJA31" s="27"/>
      <c r="MJC31" s="31"/>
      <c r="MJD31" s="31"/>
      <c r="MJJ31" s="1"/>
      <c r="MJK31" s="27"/>
      <c r="MJM31" s="31"/>
      <c r="MJN31" s="31"/>
      <c r="MJT31" s="1"/>
      <c r="MJU31" s="27"/>
      <c r="MJW31" s="31"/>
      <c r="MJX31" s="31"/>
      <c r="MKD31" s="1"/>
      <c r="MKE31" s="27"/>
      <c r="MKG31" s="31"/>
      <c r="MKH31" s="31"/>
      <c r="MKN31" s="1"/>
      <c r="MKO31" s="27"/>
      <c r="MKQ31" s="31"/>
      <c r="MKR31" s="31"/>
      <c r="MKX31" s="1"/>
      <c r="MKY31" s="27"/>
      <c r="MLA31" s="31"/>
      <c r="MLB31" s="31"/>
      <c r="MLH31" s="1"/>
      <c r="MLI31" s="27"/>
      <c r="MLK31" s="31"/>
      <c r="MLL31" s="31"/>
      <c r="MLR31" s="1"/>
      <c r="MLS31" s="27"/>
      <c r="MLU31" s="31"/>
      <c r="MLV31" s="31"/>
      <c r="MMB31" s="1"/>
      <c r="MMC31" s="27"/>
      <c r="MME31" s="31"/>
      <c r="MMF31" s="31"/>
      <c r="MML31" s="1"/>
      <c r="MMM31" s="27"/>
      <c r="MMO31" s="31"/>
      <c r="MMP31" s="31"/>
      <c r="MMV31" s="1"/>
      <c r="MMW31" s="27"/>
      <c r="MMY31" s="31"/>
      <c r="MMZ31" s="31"/>
      <c r="MNF31" s="1"/>
      <c r="MNG31" s="27"/>
      <c r="MNI31" s="31"/>
      <c r="MNJ31" s="31"/>
      <c r="MNP31" s="1"/>
      <c r="MNQ31" s="27"/>
      <c r="MNS31" s="31"/>
      <c r="MNT31" s="31"/>
      <c r="MNZ31" s="1"/>
      <c r="MOA31" s="27"/>
      <c r="MOC31" s="31"/>
      <c r="MOD31" s="31"/>
      <c r="MOJ31" s="1"/>
      <c r="MOK31" s="27"/>
      <c r="MOM31" s="31"/>
      <c r="MON31" s="31"/>
      <c r="MOT31" s="1"/>
      <c r="MOU31" s="27"/>
      <c r="MOW31" s="31"/>
      <c r="MOX31" s="31"/>
      <c r="MPD31" s="1"/>
      <c r="MPE31" s="27"/>
      <c r="MPG31" s="31"/>
      <c r="MPH31" s="31"/>
      <c r="MPN31" s="1"/>
      <c r="MPO31" s="27"/>
      <c r="MPQ31" s="31"/>
      <c r="MPR31" s="31"/>
      <c r="MPX31" s="1"/>
      <c r="MPY31" s="27"/>
      <c r="MQA31" s="31"/>
      <c r="MQB31" s="31"/>
      <c r="MQH31" s="1"/>
      <c r="MQI31" s="27"/>
      <c r="MQK31" s="31"/>
      <c r="MQL31" s="31"/>
      <c r="MQR31" s="1"/>
      <c r="MQS31" s="27"/>
      <c r="MQU31" s="31"/>
      <c r="MQV31" s="31"/>
      <c r="MRB31" s="1"/>
      <c r="MRC31" s="27"/>
      <c r="MRE31" s="31"/>
      <c r="MRF31" s="31"/>
      <c r="MRL31" s="1"/>
      <c r="MRM31" s="27"/>
      <c r="MRO31" s="31"/>
      <c r="MRP31" s="31"/>
      <c r="MRV31" s="1"/>
      <c r="MRW31" s="27"/>
      <c r="MRY31" s="31"/>
      <c r="MRZ31" s="31"/>
      <c r="MSF31" s="1"/>
      <c r="MSG31" s="27"/>
      <c r="MSI31" s="31"/>
      <c r="MSJ31" s="31"/>
      <c r="MSP31" s="1"/>
      <c r="MSQ31" s="27"/>
      <c r="MSS31" s="31"/>
      <c r="MST31" s="31"/>
      <c r="MSZ31" s="1"/>
      <c r="MTA31" s="27"/>
      <c r="MTC31" s="31"/>
      <c r="MTD31" s="31"/>
      <c r="MTJ31" s="1"/>
      <c r="MTK31" s="27"/>
      <c r="MTM31" s="31"/>
      <c r="MTN31" s="31"/>
      <c r="MTT31" s="1"/>
      <c r="MTU31" s="27"/>
      <c r="MTW31" s="31"/>
      <c r="MTX31" s="31"/>
      <c r="MUD31" s="1"/>
      <c r="MUE31" s="27"/>
      <c r="MUG31" s="31"/>
      <c r="MUH31" s="31"/>
      <c r="MUN31" s="1"/>
      <c r="MUO31" s="27"/>
      <c r="MUQ31" s="31"/>
      <c r="MUR31" s="31"/>
      <c r="MUX31" s="1"/>
      <c r="MUY31" s="27"/>
      <c r="MVA31" s="31"/>
      <c r="MVB31" s="31"/>
      <c r="MVH31" s="1"/>
      <c r="MVI31" s="27"/>
      <c r="MVK31" s="31"/>
      <c r="MVL31" s="31"/>
      <c r="MVR31" s="1"/>
      <c r="MVS31" s="27"/>
      <c r="MVU31" s="31"/>
      <c r="MVV31" s="31"/>
      <c r="MWB31" s="1"/>
      <c r="MWC31" s="27"/>
      <c r="MWE31" s="31"/>
      <c r="MWF31" s="31"/>
      <c r="MWL31" s="1"/>
      <c r="MWM31" s="27"/>
      <c r="MWO31" s="31"/>
      <c r="MWP31" s="31"/>
      <c r="MWV31" s="1"/>
      <c r="MWW31" s="27"/>
      <c r="MWY31" s="31"/>
      <c r="MWZ31" s="31"/>
      <c r="MXF31" s="1"/>
      <c r="MXG31" s="27"/>
      <c r="MXI31" s="31"/>
      <c r="MXJ31" s="31"/>
      <c r="MXP31" s="1"/>
      <c r="MXQ31" s="27"/>
      <c r="MXS31" s="31"/>
      <c r="MXT31" s="31"/>
      <c r="MXZ31" s="1"/>
      <c r="MYA31" s="27"/>
      <c r="MYC31" s="31"/>
      <c r="MYD31" s="31"/>
      <c r="MYJ31" s="1"/>
      <c r="MYK31" s="27"/>
      <c r="MYM31" s="31"/>
      <c r="MYN31" s="31"/>
      <c r="MYT31" s="1"/>
      <c r="MYU31" s="27"/>
      <c r="MYW31" s="31"/>
      <c r="MYX31" s="31"/>
      <c r="MZD31" s="1"/>
      <c r="MZE31" s="27"/>
      <c r="MZG31" s="31"/>
      <c r="MZH31" s="31"/>
      <c r="MZN31" s="1"/>
      <c r="MZO31" s="27"/>
      <c r="MZQ31" s="31"/>
      <c r="MZR31" s="31"/>
      <c r="MZX31" s="1"/>
      <c r="MZY31" s="27"/>
      <c r="NAA31" s="31"/>
      <c r="NAB31" s="31"/>
      <c r="NAH31" s="1"/>
      <c r="NAI31" s="27"/>
      <c r="NAK31" s="31"/>
      <c r="NAL31" s="31"/>
      <c r="NAR31" s="1"/>
      <c r="NAS31" s="27"/>
      <c r="NAU31" s="31"/>
      <c r="NAV31" s="31"/>
      <c r="NBB31" s="1"/>
      <c r="NBC31" s="27"/>
      <c r="NBE31" s="31"/>
      <c r="NBF31" s="31"/>
      <c r="NBL31" s="1"/>
      <c r="NBM31" s="27"/>
      <c r="NBO31" s="31"/>
      <c r="NBP31" s="31"/>
      <c r="NBV31" s="1"/>
      <c r="NBW31" s="27"/>
      <c r="NBY31" s="31"/>
      <c r="NBZ31" s="31"/>
      <c r="NCF31" s="1"/>
      <c r="NCG31" s="27"/>
      <c r="NCI31" s="31"/>
      <c r="NCJ31" s="31"/>
      <c r="NCP31" s="1"/>
      <c r="NCQ31" s="27"/>
      <c r="NCS31" s="31"/>
      <c r="NCT31" s="31"/>
      <c r="NCZ31" s="1"/>
      <c r="NDA31" s="27"/>
      <c r="NDC31" s="31"/>
      <c r="NDD31" s="31"/>
      <c r="NDJ31" s="1"/>
      <c r="NDK31" s="27"/>
      <c r="NDM31" s="31"/>
      <c r="NDN31" s="31"/>
      <c r="NDT31" s="1"/>
      <c r="NDU31" s="27"/>
      <c r="NDW31" s="31"/>
      <c r="NDX31" s="31"/>
      <c r="NED31" s="1"/>
      <c r="NEE31" s="27"/>
      <c r="NEG31" s="31"/>
      <c r="NEH31" s="31"/>
      <c r="NEN31" s="1"/>
      <c r="NEO31" s="27"/>
      <c r="NEQ31" s="31"/>
      <c r="NER31" s="31"/>
      <c r="NEX31" s="1"/>
      <c r="NEY31" s="27"/>
      <c r="NFA31" s="31"/>
      <c r="NFB31" s="31"/>
      <c r="NFH31" s="1"/>
      <c r="NFI31" s="27"/>
      <c r="NFK31" s="31"/>
      <c r="NFL31" s="31"/>
      <c r="NFR31" s="1"/>
      <c r="NFS31" s="27"/>
      <c r="NFU31" s="31"/>
      <c r="NFV31" s="31"/>
      <c r="NGB31" s="1"/>
      <c r="NGC31" s="27"/>
      <c r="NGE31" s="31"/>
      <c r="NGF31" s="31"/>
      <c r="NGL31" s="1"/>
      <c r="NGM31" s="27"/>
      <c r="NGO31" s="31"/>
      <c r="NGP31" s="31"/>
      <c r="NGV31" s="1"/>
      <c r="NGW31" s="27"/>
      <c r="NGY31" s="31"/>
      <c r="NGZ31" s="31"/>
      <c r="NHF31" s="1"/>
      <c r="NHG31" s="27"/>
      <c r="NHI31" s="31"/>
      <c r="NHJ31" s="31"/>
      <c r="NHP31" s="1"/>
      <c r="NHQ31" s="27"/>
      <c r="NHS31" s="31"/>
      <c r="NHT31" s="31"/>
      <c r="NHZ31" s="1"/>
      <c r="NIA31" s="27"/>
      <c r="NIC31" s="31"/>
      <c r="NID31" s="31"/>
      <c r="NIJ31" s="1"/>
      <c r="NIK31" s="27"/>
      <c r="NIM31" s="31"/>
      <c r="NIN31" s="31"/>
      <c r="NIT31" s="1"/>
      <c r="NIU31" s="27"/>
      <c r="NIW31" s="31"/>
      <c r="NIX31" s="31"/>
      <c r="NJD31" s="1"/>
      <c r="NJE31" s="27"/>
      <c r="NJG31" s="31"/>
      <c r="NJH31" s="31"/>
      <c r="NJN31" s="1"/>
      <c r="NJO31" s="27"/>
      <c r="NJQ31" s="31"/>
      <c r="NJR31" s="31"/>
      <c r="NJX31" s="1"/>
      <c r="NJY31" s="27"/>
      <c r="NKA31" s="31"/>
      <c r="NKB31" s="31"/>
      <c r="NKH31" s="1"/>
      <c r="NKI31" s="27"/>
      <c r="NKK31" s="31"/>
      <c r="NKL31" s="31"/>
      <c r="NKR31" s="1"/>
      <c r="NKS31" s="27"/>
      <c r="NKU31" s="31"/>
      <c r="NKV31" s="31"/>
      <c r="NLB31" s="1"/>
      <c r="NLC31" s="27"/>
      <c r="NLE31" s="31"/>
      <c r="NLF31" s="31"/>
      <c r="NLL31" s="1"/>
      <c r="NLM31" s="27"/>
      <c r="NLO31" s="31"/>
      <c r="NLP31" s="31"/>
      <c r="NLV31" s="1"/>
      <c r="NLW31" s="27"/>
      <c r="NLY31" s="31"/>
      <c r="NLZ31" s="31"/>
      <c r="NMF31" s="1"/>
      <c r="NMG31" s="27"/>
      <c r="NMI31" s="31"/>
      <c r="NMJ31" s="31"/>
      <c r="NMP31" s="1"/>
      <c r="NMQ31" s="27"/>
      <c r="NMS31" s="31"/>
      <c r="NMT31" s="31"/>
      <c r="NMZ31" s="1"/>
      <c r="NNA31" s="27"/>
      <c r="NNC31" s="31"/>
      <c r="NND31" s="31"/>
      <c r="NNJ31" s="1"/>
      <c r="NNK31" s="27"/>
      <c r="NNM31" s="31"/>
      <c r="NNN31" s="31"/>
      <c r="NNT31" s="1"/>
      <c r="NNU31" s="27"/>
      <c r="NNW31" s="31"/>
      <c r="NNX31" s="31"/>
      <c r="NOD31" s="1"/>
      <c r="NOE31" s="27"/>
      <c r="NOG31" s="31"/>
      <c r="NOH31" s="31"/>
      <c r="NON31" s="1"/>
      <c r="NOO31" s="27"/>
      <c r="NOQ31" s="31"/>
      <c r="NOR31" s="31"/>
      <c r="NOX31" s="1"/>
      <c r="NOY31" s="27"/>
      <c r="NPA31" s="31"/>
      <c r="NPB31" s="31"/>
      <c r="NPH31" s="1"/>
      <c r="NPI31" s="27"/>
      <c r="NPK31" s="31"/>
      <c r="NPL31" s="31"/>
      <c r="NPR31" s="1"/>
      <c r="NPS31" s="27"/>
      <c r="NPU31" s="31"/>
      <c r="NPV31" s="31"/>
      <c r="NQB31" s="1"/>
      <c r="NQC31" s="27"/>
      <c r="NQE31" s="31"/>
      <c r="NQF31" s="31"/>
      <c r="NQL31" s="1"/>
      <c r="NQM31" s="27"/>
      <c r="NQO31" s="31"/>
      <c r="NQP31" s="31"/>
      <c r="NQV31" s="1"/>
      <c r="NQW31" s="27"/>
      <c r="NQY31" s="31"/>
      <c r="NQZ31" s="31"/>
      <c r="NRF31" s="1"/>
      <c r="NRG31" s="27"/>
      <c r="NRI31" s="31"/>
      <c r="NRJ31" s="31"/>
      <c r="NRP31" s="1"/>
      <c r="NRQ31" s="27"/>
      <c r="NRS31" s="31"/>
      <c r="NRT31" s="31"/>
      <c r="NRZ31" s="1"/>
      <c r="NSA31" s="27"/>
      <c r="NSC31" s="31"/>
      <c r="NSD31" s="31"/>
      <c r="NSJ31" s="1"/>
      <c r="NSK31" s="27"/>
      <c r="NSM31" s="31"/>
      <c r="NSN31" s="31"/>
      <c r="NST31" s="1"/>
      <c r="NSU31" s="27"/>
      <c r="NSW31" s="31"/>
      <c r="NSX31" s="31"/>
      <c r="NTD31" s="1"/>
      <c r="NTE31" s="27"/>
      <c r="NTG31" s="31"/>
      <c r="NTH31" s="31"/>
      <c r="NTN31" s="1"/>
      <c r="NTO31" s="27"/>
      <c r="NTQ31" s="31"/>
      <c r="NTR31" s="31"/>
      <c r="NTX31" s="1"/>
      <c r="NTY31" s="27"/>
      <c r="NUA31" s="31"/>
      <c r="NUB31" s="31"/>
      <c r="NUH31" s="1"/>
      <c r="NUI31" s="27"/>
      <c r="NUK31" s="31"/>
      <c r="NUL31" s="31"/>
      <c r="NUR31" s="1"/>
      <c r="NUS31" s="27"/>
      <c r="NUU31" s="31"/>
      <c r="NUV31" s="31"/>
      <c r="NVB31" s="1"/>
      <c r="NVC31" s="27"/>
      <c r="NVE31" s="31"/>
      <c r="NVF31" s="31"/>
      <c r="NVL31" s="1"/>
      <c r="NVM31" s="27"/>
      <c r="NVO31" s="31"/>
      <c r="NVP31" s="31"/>
      <c r="NVV31" s="1"/>
      <c r="NVW31" s="27"/>
      <c r="NVY31" s="31"/>
      <c r="NVZ31" s="31"/>
      <c r="NWF31" s="1"/>
      <c r="NWG31" s="27"/>
      <c r="NWI31" s="31"/>
      <c r="NWJ31" s="31"/>
      <c r="NWP31" s="1"/>
      <c r="NWQ31" s="27"/>
      <c r="NWS31" s="31"/>
      <c r="NWT31" s="31"/>
      <c r="NWZ31" s="1"/>
      <c r="NXA31" s="27"/>
      <c r="NXC31" s="31"/>
      <c r="NXD31" s="31"/>
      <c r="NXJ31" s="1"/>
      <c r="NXK31" s="27"/>
      <c r="NXM31" s="31"/>
      <c r="NXN31" s="31"/>
      <c r="NXT31" s="1"/>
      <c r="NXU31" s="27"/>
      <c r="NXW31" s="31"/>
      <c r="NXX31" s="31"/>
      <c r="NYD31" s="1"/>
      <c r="NYE31" s="27"/>
      <c r="NYG31" s="31"/>
      <c r="NYH31" s="31"/>
      <c r="NYN31" s="1"/>
      <c r="NYO31" s="27"/>
      <c r="NYQ31" s="31"/>
      <c r="NYR31" s="31"/>
      <c r="NYX31" s="1"/>
      <c r="NYY31" s="27"/>
      <c r="NZA31" s="31"/>
      <c r="NZB31" s="31"/>
      <c r="NZH31" s="1"/>
      <c r="NZI31" s="27"/>
      <c r="NZK31" s="31"/>
      <c r="NZL31" s="31"/>
      <c r="NZR31" s="1"/>
      <c r="NZS31" s="27"/>
      <c r="NZU31" s="31"/>
      <c r="NZV31" s="31"/>
      <c r="OAB31" s="1"/>
      <c r="OAC31" s="27"/>
      <c r="OAE31" s="31"/>
      <c r="OAF31" s="31"/>
      <c r="OAL31" s="1"/>
      <c r="OAM31" s="27"/>
      <c r="OAO31" s="31"/>
      <c r="OAP31" s="31"/>
      <c r="OAV31" s="1"/>
      <c r="OAW31" s="27"/>
      <c r="OAY31" s="31"/>
      <c r="OAZ31" s="31"/>
      <c r="OBF31" s="1"/>
      <c r="OBG31" s="27"/>
      <c r="OBI31" s="31"/>
      <c r="OBJ31" s="31"/>
      <c r="OBP31" s="1"/>
      <c r="OBQ31" s="27"/>
      <c r="OBS31" s="31"/>
      <c r="OBT31" s="31"/>
      <c r="OBZ31" s="1"/>
      <c r="OCA31" s="27"/>
      <c r="OCC31" s="31"/>
      <c r="OCD31" s="31"/>
      <c r="OCJ31" s="1"/>
      <c r="OCK31" s="27"/>
      <c r="OCM31" s="31"/>
      <c r="OCN31" s="31"/>
      <c r="OCT31" s="1"/>
      <c r="OCU31" s="27"/>
      <c r="OCW31" s="31"/>
      <c r="OCX31" s="31"/>
      <c r="ODD31" s="1"/>
      <c r="ODE31" s="27"/>
      <c r="ODG31" s="31"/>
      <c r="ODH31" s="31"/>
      <c r="ODN31" s="1"/>
      <c r="ODO31" s="27"/>
      <c r="ODQ31" s="31"/>
      <c r="ODR31" s="31"/>
      <c r="ODX31" s="1"/>
      <c r="ODY31" s="27"/>
      <c r="OEA31" s="31"/>
      <c r="OEB31" s="31"/>
      <c r="OEH31" s="1"/>
      <c r="OEI31" s="27"/>
      <c r="OEK31" s="31"/>
      <c r="OEL31" s="31"/>
      <c r="OER31" s="1"/>
      <c r="OES31" s="27"/>
      <c r="OEU31" s="31"/>
      <c r="OEV31" s="31"/>
      <c r="OFB31" s="1"/>
      <c r="OFC31" s="27"/>
      <c r="OFE31" s="31"/>
      <c r="OFF31" s="31"/>
      <c r="OFL31" s="1"/>
      <c r="OFM31" s="27"/>
      <c r="OFO31" s="31"/>
      <c r="OFP31" s="31"/>
      <c r="OFV31" s="1"/>
      <c r="OFW31" s="27"/>
      <c r="OFY31" s="31"/>
      <c r="OFZ31" s="31"/>
      <c r="OGF31" s="1"/>
      <c r="OGG31" s="27"/>
      <c r="OGI31" s="31"/>
      <c r="OGJ31" s="31"/>
      <c r="OGP31" s="1"/>
      <c r="OGQ31" s="27"/>
      <c r="OGS31" s="31"/>
      <c r="OGT31" s="31"/>
      <c r="OGZ31" s="1"/>
      <c r="OHA31" s="27"/>
      <c r="OHC31" s="31"/>
      <c r="OHD31" s="31"/>
      <c r="OHJ31" s="1"/>
      <c r="OHK31" s="27"/>
      <c r="OHM31" s="31"/>
      <c r="OHN31" s="31"/>
      <c r="OHT31" s="1"/>
      <c r="OHU31" s="27"/>
      <c r="OHW31" s="31"/>
      <c r="OHX31" s="31"/>
      <c r="OID31" s="1"/>
      <c r="OIE31" s="27"/>
      <c r="OIG31" s="31"/>
      <c r="OIH31" s="31"/>
      <c r="OIN31" s="1"/>
      <c r="OIO31" s="27"/>
      <c r="OIQ31" s="31"/>
      <c r="OIR31" s="31"/>
      <c r="OIX31" s="1"/>
      <c r="OIY31" s="27"/>
      <c r="OJA31" s="31"/>
      <c r="OJB31" s="31"/>
      <c r="OJH31" s="1"/>
      <c r="OJI31" s="27"/>
      <c r="OJK31" s="31"/>
      <c r="OJL31" s="31"/>
      <c r="OJR31" s="1"/>
      <c r="OJS31" s="27"/>
      <c r="OJU31" s="31"/>
      <c r="OJV31" s="31"/>
      <c r="OKB31" s="1"/>
      <c r="OKC31" s="27"/>
      <c r="OKE31" s="31"/>
      <c r="OKF31" s="31"/>
      <c r="OKL31" s="1"/>
      <c r="OKM31" s="27"/>
      <c r="OKO31" s="31"/>
      <c r="OKP31" s="31"/>
      <c r="OKV31" s="1"/>
      <c r="OKW31" s="27"/>
      <c r="OKY31" s="31"/>
      <c r="OKZ31" s="31"/>
      <c r="OLF31" s="1"/>
      <c r="OLG31" s="27"/>
      <c r="OLI31" s="31"/>
      <c r="OLJ31" s="31"/>
      <c r="OLP31" s="1"/>
      <c r="OLQ31" s="27"/>
      <c r="OLS31" s="31"/>
      <c r="OLT31" s="31"/>
      <c r="OLZ31" s="1"/>
      <c r="OMA31" s="27"/>
      <c r="OMC31" s="31"/>
      <c r="OMD31" s="31"/>
      <c r="OMJ31" s="1"/>
      <c r="OMK31" s="27"/>
      <c r="OMM31" s="31"/>
      <c r="OMN31" s="31"/>
      <c r="OMT31" s="1"/>
      <c r="OMU31" s="27"/>
      <c r="OMW31" s="31"/>
      <c r="OMX31" s="31"/>
      <c r="OND31" s="1"/>
      <c r="ONE31" s="27"/>
      <c r="ONG31" s="31"/>
      <c r="ONH31" s="31"/>
      <c r="ONN31" s="1"/>
      <c r="ONO31" s="27"/>
      <c r="ONQ31" s="31"/>
      <c r="ONR31" s="31"/>
      <c r="ONX31" s="1"/>
      <c r="ONY31" s="27"/>
      <c r="OOA31" s="31"/>
      <c r="OOB31" s="31"/>
      <c r="OOH31" s="1"/>
      <c r="OOI31" s="27"/>
      <c r="OOK31" s="31"/>
      <c r="OOL31" s="31"/>
      <c r="OOR31" s="1"/>
      <c r="OOS31" s="27"/>
      <c r="OOU31" s="31"/>
      <c r="OOV31" s="31"/>
      <c r="OPB31" s="1"/>
      <c r="OPC31" s="27"/>
      <c r="OPE31" s="31"/>
      <c r="OPF31" s="31"/>
      <c r="OPL31" s="1"/>
      <c r="OPM31" s="27"/>
      <c r="OPO31" s="31"/>
      <c r="OPP31" s="31"/>
      <c r="OPV31" s="1"/>
      <c r="OPW31" s="27"/>
      <c r="OPY31" s="31"/>
      <c r="OPZ31" s="31"/>
      <c r="OQF31" s="1"/>
      <c r="OQG31" s="27"/>
      <c r="OQI31" s="31"/>
      <c r="OQJ31" s="31"/>
      <c r="OQP31" s="1"/>
      <c r="OQQ31" s="27"/>
      <c r="OQS31" s="31"/>
      <c r="OQT31" s="31"/>
      <c r="OQZ31" s="1"/>
      <c r="ORA31" s="27"/>
      <c r="ORC31" s="31"/>
      <c r="ORD31" s="31"/>
      <c r="ORJ31" s="1"/>
      <c r="ORK31" s="27"/>
      <c r="ORM31" s="31"/>
      <c r="ORN31" s="31"/>
      <c r="ORT31" s="1"/>
      <c r="ORU31" s="27"/>
      <c r="ORW31" s="31"/>
      <c r="ORX31" s="31"/>
      <c r="OSD31" s="1"/>
      <c r="OSE31" s="27"/>
      <c r="OSG31" s="31"/>
      <c r="OSH31" s="31"/>
      <c r="OSN31" s="1"/>
      <c r="OSO31" s="27"/>
      <c r="OSQ31" s="31"/>
      <c r="OSR31" s="31"/>
      <c r="OSX31" s="1"/>
      <c r="OSY31" s="27"/>
      <c r="OTA31" s="31"/>
      <c r="OTB31" s="31"/>
      <c r="OTH31" s="1"/>
      <c r="OTI31" s="27"/>
      <c r="OTK31" s="31"/>
      <c r="OTL31" s="31"/>
      <c r="OTR31" s="1"/>
      <c r="OTS31" s="27"/>
      <c r="OTU31" s="31"/>
      <c r="OTV31" s="31"/>
      <c r="OUB31" s="1"/>
      <c r="OUC31" s="27"/>
      <c r="OUE31" s="31"/>
      <c r="OUF31" s="31"/>
      <c r="OUL31" s="1"/>
      <c r="OUM31" s="27"/>
      <c r="OUO31" s="31"/>
      <c r="OUP31" s="31"/>
      <c r="OUV31" s="1"/>
      <c r="OUW31" s="27"/>
      <c r="OUY31" s="31"/>
      <c r="OUZ31" s="31"/>
      <c r="OVF31" s="1"/>
      <c r="OVG31" s="27"/>
      <c r="OVI31" s="31"/>
      <c r="OVJ31" s="31"/>
      <c r="OVP31" s="1"/>
      <c r="OVQ31" s="27"/>
      <c r="OVS31" s="31"/>
      <c r="OVT31" s="31"/>
      <c r="OVZ31" s="1"/>
      <c r="OWA31" s="27"/>
      <c r="OWC31" s="31"/>
      <c r="OWD31" s="31"/>
      <c r="OWJ31" s="1"/>
      <c r="OWK31" s="27"/>
      <c r="OWM31" s="31"/>
      <c r="OWN31" s="31"/>
      <c r="OWT31" s="1"/>
      <c r="OWU31" s="27"/>
      <c r="OWW31" s="31"/>
      <c r="OWX31" s="31"/>
      <c r="OXD31" s="1"/>
      <c r="OXE31" s="27"/>
      <c r="OXG31" s="31"/>
      <c r="OXH31" s="31"/>
      <c r="OXN31" s="1"/>
      <c r="OXO31" s="27"/>
      <c r="OXQ31" s="31"/>
      <c r="OXR31" s="31"/>
      <c r="OXX31" s="1"/>
      <c r="OXY31" s="27"/>
      <c r="OYA31" s="31"/>
      <c r="OYB31" s="31"/>
      <c r="OYH31" s="1"/>
      <c r="OYI31" s="27"/>
      <c r="OYK31" s="31"/>
      <c r="OYL31" s="31"/>
      <c r="OYR31" s="1"/>
      <c r="OYS31" s="27"/>
      <c r="OYU31" s="31"/>
      <c r="OYV31" s="31"/>
      <c r="OZB31" s="1"/>
      <c r="OZC31" s="27"/>
      <c r="OZE31" s="31"/>
      <c r="OZF31" s="31"/>
      <c r="OZL31" s="1"/>
      <c r="OZM31" s="27"/>
      <c r="OZO31" s="31"/>
      <c r="OZP31" s="31"/>
      <c r="OZV31" s="1"/>
      <c r="OZW31" s="27"/>
      <c r="OZY31" s="31"/>
      <c r="OZZ31" s="31"/>
      <c r="PAF31" s="1"/>
      <c r="PAG31" s="27"/>
      <c r="PAI31" s="31"/>
      <c r="PAJ31" s="31"/>
      <c r="PAP31" s="1"/>
      <c r="PAQ31" s="27"/>
      <c r="PAS31" s="31"/>
      <c r="PAT31" s="31"/>
      <c r="PAZ31" s="1"/>
      <c r="PBA31" s="27"/>
      <c r="PBC31" s="31"/>
      <c r="PBD31" s="31"/>
      <c r="PBJ31" s="1"/>
      <c r="PBK31" s="27"/>
      <c r="PBM31" s="31"/>
      <c r="PBN31" s="31"/>
      <c r="PBT31" s="1"/>
      <c r="PBU31" s="27"/>
      <c r="PBW31" s="31"/>
      <c r="PBX31" s="31"/>
      <c r="PCD31" s="1"/>
      <c r="PCE31" s="27"/>
      <c r="PCG31" s="31"/>
      <c r="PCH31" s="31"/>
      <c r="PCN31" s="1"/>
      <c r="PCO31" s="27"/>
      <c r="PCQ31" s="31"/>
      <c r="PCR31" s="31"/>
      <c r="PCX31" s="1"/>
      <c r="PCY31" s="27"/>
      <c r="PDA31" s="31"/>
      <c r="PDB31" s="31"/>
      <c r="PDH31" s="1"/>
      <c r="PDI31" s="27"/>
      <c r="PDK31" s="31"/>
      <c r="PDL31" s="31"/>
      <c r="PDR31" s="1"/>
      <c r="PDS31" s="27"/>
      <c r="PDU31" s="31"/>
      <c r="PDV31" s="31"/>
      <c r="PEB31" s="1"/>
      <c r="PEC31" s="27"/>
      <c r="PEE31" s="31"/>
      <c r="PEF31" s="31"/>
      <c r="PEL31" s="1"/>
      <c r="PEM31" s="27"/>
      <c r="PEO31" s="31"/>
      <c r="PEP31" s="31"/>
      <c r="PEV31" s="1"/>
      <c r="PEW31" s="27"/>
      <c r="PEY31" s="31"/>
      <c r="PEZ31" s="31"/>
      <c r="PFF31" s="1"/>
      <c r="PFG31" s="27"/>
      <c r="PFI31" s="31"/>
      <c r="PFJ31" s="31"/>
      <c r="PFP31" s="1"/>
      <c r="PFQ31" s="27"/>
      <c r="PFS31" s="31"/>
      <c r="PFT31" s="31"/>
      <c r="PFZ31" s="1"/>
      <c r="PGA31" s="27"/>
      <c r="PGC31" s="31"/>
      <c r="PGD31" s="31"/>
      <c r="PGJ31" s="1"/>
      <c r="PGK31" s="27"/>
      <c r="PGM31" s="31"/>
      <c r="PGN31" s="31"/>
      <c r="PGT31" s="1"/>
      <c r="PGU31" s="27"/>
      <c r="PGW31" s="31"/>
      <c r="PGX31" s="31"/>
      <c r="PHD31" s="1"/>
      <c r="PHE31" s="27"/>
      <c r="PHG31" s="31"/>
      <c r="PHH31" s="31"/>
      <c r="PHN31" s="1"/>
      <c r="PHO31" s="27"/>
      <c r="PHQ31" s="31"/>
      <c r="PHR31" s="31"/>
      <c r="PHX31" s="1"/>
      <c r="PHY31" s="27"/>
      <c r="PIA31" s="31"/>
      <c r="PIB31" s="31"/>
      <c r="PIH31" s="1"/>
      <c r="PII31" s="27"/>
      <c r="PIK31" s="31"/>
      <c r="PIL31" s="31"/>
      <c r="PIR31" s="1"/>
      <c r="PIS31" s="27"/>
      <c r="PIU31" s="31"/>
      <c r="PIV31" s="31"/>
      <c r="PJB31" s="1"/>
      <c r="PJC31" s="27"/>
      <c r="PJE31" s="31"/>
      <c r="PJF31" s="31"/>
      <c r="PJL31" s="1"/>
      <c r="PJM31" s="27"/>
      <c r="PJO31" s="31"/>
      <c r="PJP31" s="31"/>
      <c r="PJV31" s="1"/>
      <c r="PJW31" s="27"/>
      <c r="PJY31" s="31"/>
      <c r="PJZ31" s="31"/>
      <c r="PKF31" s="1"/>
      <c r="PKG31" s="27"/>
      <c r="PKI31" s="31"/>
      <c r="PKJ31" s="31"/>
      <c r="PKP31" s="1"/>
      <c r="PKQ31" s="27"/>
      <c r="PKS31" s="31"/>
      <c r="PKT31" s="31"/>
      <c r="PKZ31" s="1"/>
      <c r="PLA31" s="27"/>
      <c r="PLC31" s="31"/>
      <c r="PLD31" s="31"/>
      <c r="PLJ31" s="1"/>
      <c r="PLK31" s="27"/>
      <c r="PLM31" s="31"/>
      <c r="PLN31" s="31"/>
      <c r="PLT31" s="1"/>
      <c r="PLU31" s="27"/>
      <c r="PLW31" s="31"/>
      <c r="PLX31" s="31"/>
      <c r="PMD31" s="1"/>
      <c r="PME31" s="27"/>
      <c r="PMG31" s="31"/>
      <c r="PMH31" s="31"/>
      <c r="PMN31" s="1"/>
      <c r="PMO31" s="27"/>
      <c r="PMQ31" s="31"/>
      <c r="PMR31" s="31"/>
      <c r="PMX31" s="1"/>
      <c r="PMY31" s="27"/>
      <c r="PNA31" s="31"/>
      <c r="PNB31" s="31"/>
      <c r="PNH31" s="1"/>
      <c r="PNI31" s="27"/>
      <c r="PNK31" s="31"/>
      <c r="PNL31" s="31"/>
      <c r="PNR31" s="1"/>
      <c r="PNS31" s="27"/>
      <c r="PNU31" s="31"/>
      <c r="PNV31" s="31"/>
      <c r="POB31" s="1"/>
      <c r="POC31" s="27"/>
      <c r="POE31" s="31"/>
      <c r="POF31" s="31"/>
      <c r="POL31" s="1"/>
      <c r="POM31" s="27"/>
      <c r="POO31" s="31"/>
      <c r="POP31" s="31"/>
      <c r="POV31" s="1"/>
      <c r="POW31" s="27"/>
      <c r="POY31" s="31"/>
      <c r="POZ31" s="31"/>
      <c r="PPF31" s="1"/>
      <c r="PPG31" s="27"/>
      <c r="PPI31" s="31"/>
      <c r="PPJ31" s="31"/>
      <c r="PPP31" s="1"/>
      <c r="PPQ31" s="27"/>
      <c r="PPS31" s="31"/>
      <c r="PPT31" s="31"/>
      <c r="PPZ31" s="1"/>
      <c r="PQA31" s="27"/>
      <c r="PQC31" s="31"/>
      <c r="PQD31" s="31"/>
      <c r="PQJ31" s="1"/>
      <c r="PQK31" s="27"/>
      <c r="PQM31" s="31"/>
      <c r="PQN31" s="31"/>
      <c r="PQT31" s="1"/>
      <c r="PQU31" s="27"/>
      <c r="PQW31" s="31"/>
      <c r="PQX31" s="31"/>
      <c r="PRD31" s="1"/>
      <c r="PRE31" s="27"/>
      <c r="PRG31" s="31"/>
      <c r="PRH31" s="31"/>
      <c r="PRN31" s="1"/>
      <c r="PRO31" s="27"/>
      <c r="PRQ31" s="31"/>
      <c r="PRR31" s="31"/>
      <c r="PRX31" s="1"/>
      <c r="PRY31" s="27"/>
      <c r="PSA31" s="31"/>
      <c r="PSB31" s="31"/>
      <c r="PSH31" s="1"/>
      <c r="PSI31" s="27"/>
      <c r="PSK31" s="31"/>
      <c r="PSL31" s="31"/>
      <c r="PSR31" s="1"/>
      <c r="PSS31" s="27"/>
      <c r="PSU31" s="31"/>
      <c r="PSV31" s="31"/>
      <c r="PTB31" s="1"/>
      <c r="PTC31" s="27"/>
      <c r="PTE31" s="31"/>
      <c r="PTF31" s="31"/>
      <c r="PTL31" s="1"/>
      <c r="PTM31" s="27"/>
      <c r="PTO31" s="31"/>
      <c r="PTP31" s="31"/>
      <c r="PTV31" s="1"/>
      <c r="PTW31" s="27"/>
      <c r="PTY31" s="31"/>
      <c r="PTZ31" s="31"/>
      <c r="PUF31" s="1"/>
      <c r="PUG31" s="27"/>
      <c r="PUI31" s="31"/>
      <c r="PUJ31" s="31"/>
      <c r="PUP31" s="1"/>
      <c r="PUQ31" s="27"/>
      <c r="PUS31" s="31"/>
      <c r="PUT31" s="31"/>
      <c r="PUZ31" s="1"/>
      <c r="PVA31" s="27"/>
      <c r="PVC31" s="31"/>
      <c r="PVD31" s="31"/>
      <c r="PVJ31" s="1"/>
      <c r="PVK31" s="27"/>
      <c r="PVM31" s="31"/>
      <c r="PVN31" s="31"/>
      <c r="PVT31" s="1"/>
      <c r="PVU31" s="27"/>
      <c r="PVW31" s="31"/>
      <c r="PVX31" s="31"/>
      <c r="PWD31" s="1"/>
      <c r="PWE31" s="27"/>
      <c r="PWG31" s="31"/>
      <c r="PWH31" s="31"/>
      <c r="PWN31" s="1"/>
      <c r="PWO31" s="27"/>
      <c r="PWQ31" s="31"/>
      <c r="PWR31" s="31"/>
      <c r="PWX31" s="1"/>
      <c r="PWY31" s="27"/>
      <c r="PXA31" s="31"/>
      <c r="PXB31" s="31"/>
      <c r="PXH31" s="1"/>
      <c r="PXI31" s="27"/>
      <c r="PXK31" s="31"/>
      <c r="PXL31" s="31"/>
      <c r="PXR31" s="1"/>
      <c r="PXS31" s="27"/>
      <c r="PXU31" s="31"/>
      <c r="PXV31" s="31"/>
      <c r="PYB31" s="1"/>
      <c r="PYC31" s="27"/>
      <c r="PYE31" s="31"/>
      <c r="PYF31" s="31"/>
      <c r="PYL31" s="1"/>
      <c r="PYM31" s="27"/>
      <c r="PYO31" s="31"/>
      <c r="PYP31" s="31"/>
      <c r="PYV31" s="1"/>
      <c r="PYW31" s="27"/>
      <c r="PYY31" s="31"/>
      <c r="PYZ31" s="31"/>
      <c r="PZF31" s="1"/>
      <c r="PZG31" s="27"/>
      <c r="PZI31" s="31"/>
      <c r="PZJ31" s="31"/>
      <c r="PZP31" s="1"/>
      <c r="PZQ31" s="27"/>
      <c r="PZS31" s="31"/>
      <c r="PZT31" s="31"/>
      <c r="PZZ31" s="1"/>
      <c r="QAA31" s="27"/>
      <c r="QAC31" s="31"/>
      <c r="QAD31" s="31"/>
      <c r="QAJ31" s="1"/>
      <c r="QAK31" s="27"/>
      <c r="QAM31" s="31"/>
      <c r="QAN31" s="31"/>
      <c r="QAT31" s="1"/>
      <c r="QAU31" s="27"/>
      <c r="QAW31" s="31"/>
      <c r="QAX31" s="31"/>
      <c r="QBD31" s="1"/>
      <c r="QBE31" s="27"/>
      <c r="QBG31" s="31"/>
      <c r="QBH31" s="31"/>
      <c r="QBN31" s="1"/>
      <c r="QBO31" s="27"/>
      <c r="QBQ31" s="31"/>
      <c r="QBR31" s="31"/>
      <c r="QBX31" s="1"/>
      <c r="QBY31" s="27"/>
      <c r="QCA31" s="31"/>
      <c r="QCB31" s="31"/>
      <c r="QCH31" s="1"/>
      <c r="QCI31" s="27"/>
      <c r="QCK31" s="31"/>
      <c r="QCL31" s="31"/>
      <c r="QCR31" s="1"/>
      <c r="QCS31" s="27"/>
      <c r="QCU31" s="31"/>
      <c r="QCV31" s="31"/>
      <c r="QDB31" s="1"/>
      <c r="QDC31" s="27"/>
      <c r="QDE31" s="31"/>
      <c r="QDF31" s="31"/>
      <c r="QDL31" s="1"/>
      <c r="QDM31" s="27"/>
      <c r="QDO31" s="31"/>
      <c r="QDP31" s="31"/>
      <c r="QDV31" s="1"/>
      <c r="QDW31" s="27"/>
      <c r="QDY31" s="31"/>
      <c r="QDZ31" s="31"/>
      <c r="QEF31" s="1"/>
      <c r="QEG31" s="27"/>
      <c r="QEI31" s="31"/>
      <c r="QEJ31" s="31"/>
      <c r="QEP31" s="1"/>
      <c r="QEQ31" s="27"/>
      <c r="QES31" s="31"/>
      <c r="QET31" s="31"/>
      <c r="QEZ31" s="1"/>
      <c r="QFA31" s="27"/>
      <c r="QFC31" s="31"/>
      <c r="QFD31" s="31"/>
      <c r="QFJ31" s="1"/>
      <c r="QFK31" s="27"/>
      <c r="QFM31" s="31"/>
      <c r="QFN31" s="31"/>
      <c r="QFT31" s="1"/>
      <c r="QFU31" s="27"/>
      <c r="QFW31" s="31"/>
      <c r="QFX31" s="31"/>
      <c r="QGD31" s="1"/>
      <c r="QGE31" s="27"/>
      <c r="QGG31" s="31"/>
      <c r="QGH31" s="31"/>
      <c r="QGN31" s="1"/>
      <c r="QGO31" s="27"/>
      <c r="QGQ31" s="31"/>
      <c r="QGR31" s="31"/>
      <c r="QGX31" s="1"/>
      <c r="QGY31" s="27"/>
      <c r="QHA31" s="31"/>
      <c r="QHB31" s="31"/>
      <c r="QHH31" s="1"/>
      <c r="QHI31" s="27"/>
      <c r="QHK31" s="31"/>
      <c r="QHL31" s="31"/>
      <c r="QHR31" s="1"/>
      <c r="QHS31" s="27"/>
      <c r="QHU31" s="31"/>
      <c r="QHV31" s="31"/>
      <c r="QIB31" s="1"/>
      <c r="QIC31" s="27"/>
      <c r="QIE31" s="31"/>
      <c r="QIF31" s="31"/>
      <c r="QIL31" s="1"/>
      <c r="QIM31" s="27"/>
      <c r="QIO31" s="31"/>
      <c r="QIP31" s="31"/>
      <c r="QIV31" s="1"/>
      <c r="QIW31" s="27"/>
      <c r="QIY31" s="31"/>
      <c r="QIZ31" s="31"/>
      <c r="QJF31" s="1"/>
      <c r="QJG31" s="27"/>
      <c r="QJI31" s="31"/>
      <c r="QJJ31" s="31"/>
      <c r="QJP31" s="1"/>
      <c r="QJQ31" s="27"/>
      <c r="QJS31" s="31"/>
      <c r="QJT31" s="31"/>
      <c r="QJZ31" s="1"/>
      <c r="QKA31" s="27"/>
      <c r="QKC31" s="31"/>
      <c r="QKD31" s="31"/>
      <c r="QKJ31" s="1"/>
      <c r="QKK31" s="27"/>
      <c r="QKM31" s="31"/>
      <c r="QKN31" s="31"/>
      <c r="QKT31" s="1"/>
      <c r="QKU31" s="27"/>
      <c r="QKW31" s="31"/>
      <c r="QKX31" s="31"/>
      <c r="QLD31" s="1"/>
      <c r="QLE31" s="27"/>
      <c r="QLG31" s="31"/>
      <c r="QLH31" s="31"/>
      <c r="QLN31" s="1"/>
      <c r="QLO31" s="27"/>
      <c r="QLQ31" s="31"/>
      <c r="QLR31" s="31"/>
      <c r="QLX31" s="1"/>
      <c r="QLY31" s="27"/>
      <c r="QMA31" s="31"/>
      <c r="QMB31" s="31"/>
      <c r="QMH31" s="1"/>
      <c r="QMI31" s="27"/>
      <c r="QMK31" s="31"/>
      <c r="QML31" s="31"/>
      <c r="QMR31" s="1"/>
      <c r="QMS31" s="27"/>
      <c r="QMU31" s="31"/>
      <c r="QMV31" s="31"/>
      <c r="QNB31" s="1"/>
      <c r="QNC31" s="27"/>
      <c r="QNE31" s="31"/>
      <c r="QNF31" s="31"/>
      <c r="QNL31" s="1"/>
      <c r="QNM31" s="27"/>
      <c r="QNO31" s="31"/>
      <c r="QNP31" s="31"/>
      <c r="QNV31" s="1"/>
      <c r="QNW31" s="27"/>
      <c r="QNY31" s="31"/>
      <c r="QNZ31" s="31"/>
      <c r="QOF31" s="1"/>
      <c r="QOG31" s="27"/>
      <c r="QOI31" s="31"/>
      <c r="QOJ31" s="31"/>
      <c r="QOP31" s="1"/>
      <c r="QOQ31" s="27"/>
      <c r="QOS31" s="31"/>
      <c r="QOT31" s="31"/>
      <c r="QOZ31" s="1"/>
      <c r="QPA31" s="27"/>
      <c r="QPC31" s="31"/>
      <c r="QPD31" s="31"/>
      <c r="QPJ31" s="1"/>
      <c r="QPK31" s="27"/>
      <c r="QPM31" s="31"/>
      <c r="QPN31" s="31"/>
      <c r="QPT31" s="1"/>
      <c r="QPU31" s="27"/>
      <c r="QPW31" s="31"/>
      <c r="QPX31" s="31"/>
      <c r="QQD31" s="1"/>
      <c r="QQE31" s="27"/>
      <c r="QQG31" s="31"/>
      <c r="QQH31" s="31"/>
      <c r="QQN31" s="1"/>
      <c r="QQO31" s="27"/>
      <c r="QQQ31" s="31"/>
      <c r="QQR31" s="31"/>
      <c r="QQX31" s="1"/>
      <c r="QQY31" s="27"/>
      <c r="QRA31" s="31"/>
      <c r="QRB31" s="31"/>
      <c r="QRH31" s="1"/>
      <c r="QRI31" s="27"/>
      <c r="QRK31" s="31"/>
      <c r="QRL31" s="31"/>
      <c r="QRR31" s="1"/>
      <c r="QRS31" s="27"/>
      <c r="QRU31" s="31"/>
      <c r="QRV31" s="31"/>
      <c r="QSB31" s="1"/>
      <c r="QSC31" s="27"/>
      <c r="QSE31" s="31"/>
      <c r="QSF31" s="31"/>
      <c r="QSL31" s="1"/>
      <c r="QSM31" s="27"/>
      <c r="QSO31" s="31"/>
      <c r="QSP31" s="31"/>
      <c r="QSV31" s="1"/>
      <c r="QSW31" s="27"/>
      <c r="QSY31" s="31"/>
      <c r="QSZ31" s="31"/>
      <c r="QTF31" s="1"/>
      <c r="QTG31" s="27"/>
      <c r="QTI31" s="31"/>
      <c r="QTJ31" s="31"/>
      <c r="QTP31" s="1"/>
      <c r="QTQ31" s="27"/>
      <c r="QTS31" s="31"/>
      <c r="QTT31" s="31"/>
      <c r="QTZ31" s="1"/>
      <c r="QUA31" s="27"/>
      <c r="QUC31" s="31"/>
      <c r="QUD31" s="31"/>
      <c r="QUJ31" s="1"/>
      <c r="QUK31" s="27"/>
      <c r="QUM31" s="31"/>
      <c r="QUN31" s="31"/>
      <c r="QUT31" s="1"/>
      <c r="QUU31" s="27"/>
      <c r="QUW31" s="31"/>
      <c r="QUX31" s="31"/>
      <c r="QVD31" s="1"/>
      <c r="QVE31" s="27"/>
      <c r="QVG31" s="31"/>
      <c r="QVH31" s="31"/>
      <c r="QVN31" s="1"/>
      <c r="QVO31" s="27"/>
      <c r="QVQ31" s="31"/>
      <c r="QVR31" s="31"/>
      <c r="QVX31" s="1"/>
      <c r="QVY31" s="27"/>
      <c r="QWA31" s="31"/>
      <c r="QWB31" s="31"/>
      <c r="QWH31" s="1"/>
      <c r="QWI31" s="27"/>
      <c r="QWK31" s="31"/>
      <c r="QWL31" s="31"/>
      <c r="QWR31" s="1"/>
      <c r="QWS31" s="27"/>
      <c r="QWU31" s="31"/>
      <c r="QWV31" s="31"/>
      <c r="QXB31" s="1"/>
      <c r="QXC31" s="27"/>
      <c r="QXE31" s="31"/>
      <c r="QXF31" s="31"/>
      <c r="QXL31" s="1"/>
      <c r="QXM31" s="27"/>
      <c r="QXO31" s="31"/>
      <c r="QXP31" s="31"/>
      <c r="QXV31" s="1"/>
      <c r="QXW31" s="27"/>
      <c r="QXY31" s="31"/>
      <c r="QXZ31" s="31"/>
      <c r="QYF31" s="1"/>
      <c r="QYG31" s="27"/>
      <c r="QYI31" s="31"/>
      <c r="QYJ31" s="31"/>
      <c r="QYP31" s="1"/>
      <c r="QYQ31" s="27"/>
      <c r="QYS31" s="31"/>
      <c r="QYT31" s="31"/>
      <c r="QYZ31" s="1"/>
      <c r="QZA31" s="27"/>
      <c r="QZC31" s="31"/>
      <c r="QZD31" s="31"/>
      <c r="QZJ31" s="1"/>
      <c r="QZK31" s="27"/>
      <c r="QZM31" s="31"/>
      <c r="QZN31" s="31"/>
      <c r="QZT31" s="1"/>
      <c r="QZU31" s="27"/>
      <c r="QZW31" s="31"/>
      <c r="QZX31" s="31"/>
      <c r="RAD31" s="1"/>
      <c r="RAE31" s="27"/>
      <c r="RAG31" s="31"/>
      <c r="RAH31" s="31"/>
      <c r="RAN31" s="1"/>
      <c r="RAO31" s="27"/>
      <c r="RAQ31" s="31"/>
      <c r="RAR31" s="31"/>
      <c r="RAX31" s="1"/>
      <c r="RAY31" s="27"/>
      <c r="RBA31" s="31"/>
      <c r="RBB31" s="31"/>
      <c r="RBH31" s="1"/>
      <c r="RBI31" s="27"/>
      <c r="RBK31" s="31"/>
      <c r="RBL31" s="31"/>
      <c r="RBR31" s="1"/>
      <c r="RBS31" s="27"/>
      <c r="RBU31" s="31"/>
      <c r="RBV31" s="31"/>
      <c r="RCB31" s="1"/>
      <c r="RCC31" s="27"/>
      <c r="RCE31" s="31"/>
      <c r="RCF31" s="31"/>
      <c r="RCL31" s="1"/>
      <c r="RCM31" s="27"/>
      <c r="RCO31" s="31"/>
      <c r="RCP31" s="31"/>
      <c r="RCV31" s="1"/>
      <c r="RCW31" s="27"/>
      <c r="RCY31" s="31"/>
      <c r="RCZ31" s="31"/>
      <c r="RDF31" s="1"/>
      <c r="RDG31" s="27"/>
      <c r="RDI31" s="31"/>
      <c r="RDJ31" s="31"/>
      <c r="RDP31" s="1"/>
      <c r="RDQ31" s="27"/>
      <c r="RDS31" s="31"/>
      <c r="RDT31" s="31"/>
      <c r="RDZ31" s="1"/>
      <c r="REA31" s="27"/>
      <c r="REC31" s="31"/>
      <c r="RED31" s="31"/>
      <c r="REJ31" s="1"/>
      <c r="REK31" s="27"/>
      <c r="REM31" s="31"/>
      <c r="REN31" s="31"/>
      <c r="RET31" s="1"/>
      <c r="REU31" s="27"/>
      <c r="REW31" s="31"/>
      <c r="REX31" s="31"/>
      <c r="RFD31" s="1"/>
      <c r="RFE31" s="27"/>
      <c r="RFG31" s="31"/>
      <c r="RFH31" s="31"/>
      <c r="RFN31" s="1"/>
      <c r="RFO31" s="27"/>
      <c r="RFQ31" s="31"/>
      <c r="RFR31" s="31"/>
      <c r="RFX31" s="1"/>
      <c r="RFY31" s="27"/>
      <c r="RGA31" s="31"/>
      <c r="RGB31" s="31"/>
      <c r="RGH31" s="1"/>
      <c r="RGI31" s="27"/>
      <c r="RGK31" s="31"/>
      <c r="RGL31" s="31"/>
      <c r="RGR31" s="1"/>
      <c r="RGS31" s="27"/>
      <c r="RGU31" s="31"/>
      <c r="RGV31" s="31"/>
      <c r="RHB31" s="1"/>
      <c r="RHC31" s="27"/>
      <c r="RHE31" s="31"/>
      <c r="RHF31" s="31"/>
      <c r="RHL31" s="1"/>
      <c r="RHM31" s="27"/>
      <c r="RHO31" s="31"/>
      <c r="RHP31" s="31"/>
      <c r="RHV31" s="1"/>
      <c r="RHW31" s="27"/>
      <c r="RHY31" s="31"/>
      <c r="RHZ31" s="31"/>
      <c r="RIF31" s="1"/>
      <c r="RIG31" s="27"/>
      <c r="RII31" s="31"/>
      <c r="RIJ31" s="31"/>
      <c r="RIP31" s="1"/>
      <c r="RIQ31" s="27"/>
      <c r="RIS31" s="31"/>
      <c r="RIT31" s="31"/>
      <c r="RIZ31" s="1"/>
      <c r="RJA31" s="27"/>
      <c r="RJC31" s="31"/>
      <c r="RJD31" s="31"/>
      <c r="RJJ31" s="1"/>
      <c r="RJK31" s="27"/>
      <c r="RJM31" s="31"/>
      <c r="RJN31" s="31"/>
      <c r="RJT31" s="1"/>
      <c r="RJU31" s="27"/>
      <c r="RJW31" s="31"/>
      <c r="RJX31" s="31"/>
      <c r="RKD31" s="1"/>
      <c r="RKE31" s="27"/>
      <c r="RKG31" s="31"/>
      <c r="RKH31" s="31"/>
      <c r="RKN31" s="1"/>
      <c r="RKO31" s="27"/>
      <c r="RKQ31" s="31"/>
      <c r="RKR31" s="31"/>
      <c r="RKX31" s="1"/>
      <c r="RKY31" s="27"/>
      <c r="RLA31" s="31"/>
      <c r="RLB31" s="31"/>
      <c r="RLH31" s="1"/>
      <c r="RLI31" s="27"/>
      <c r="RLK31" s="31"/>
      <c r="RLL31" s="31"/>
      <c r="RLR31" s="1"/>
      <c r="RLS31" s="27"/>
      <c r="RLU31" s="31"/>
      <c r="RLV31" s="31"/>
      <c r="RMB31" s="1"/>
      <c r="RMC31" s="27"/>
      <c r="RME31" s="31"/>
      <c r="RMF31" s="31"/>
      <c r="RML31" s="1"/>
      <c r="RMM31" s="27"/>
      <c r="RMO31" s="31"/>
      <c r="RMP31" s="31"/>
      <c r="RMV31" s="1"/>
      <c r="RMW31" s="27"/>
      <c r="RMY31" s="31"/>
      <c r="RMZ31" s="31"/>
      <c r="RNF31" s="1"/>
      <c r="RNG31" s="27"/>
      <c r="RNI31" s="31"/>
      <c r="RNJ31" s="31"/>
      <c r="RNP31" s="1"/>
      <c r="RNQ31" s="27"/>
      <c r="RNS31" s="31"/>
      <c r="RNT31" s="31"/>
      <c r="RNZ31" s="1"/>
      <c r="ROA31" s="27"/>
      <c r="ROC31" s="31"/>
      <c r="ROD31" s="31"/>
      <c r="ROJ31" s="1"/>
      <c r="ROK31" s="27"/>
      <c r="ROM31" s="31"/>
      <c r="RON31" s="31"/>
      <c r="ROT31" s="1"/>
      <c r="ROU31" s="27"/>
      <c r="ROW31" s="31"/>
      <c r="ROX31" s="31"/>
      <c r="RPD31" s="1"/>
      <c r="RPE31" s="27"/>
      <c r="RPG31" s="31"/>
      <c r="RPH31" s="31"/>
      <c r="RPN31" s="1"/>
      <c r="RPO31" s="27"/>
      <c r="RPQ31" s="31"/>
      <c r="RPR31" s="31"/>
      <c r="RPX31" s="1"/>
      <c r="RPY31" s="27"/>
      <c r="RQA31" s="31"/>
      <c r="RQB31" s="31"/>
      <c r="RQH31" s="1"/>
      <c r="RQI31" s="27"/>
      <c r="RQK31" s="31"/>
      <c r="RQL31" s="31"/>
      <c r="RQR31" s="1"/>
      <c r="RQS31" s="27"/>
      <c r="RQU31" s="31"/>
      <c r="RQV31" s="31"/>
      <c r="RRB31" s="1"/>
      <c r="RRC31" s="27"/>
      <c r="RRE31" s="31"/>
      <c r="RRF31" s="31"/>
      <c r="RRL31" s="1"/>
      <c r="RRM31" s="27"/>
      <c r="RRO31" s="31"/>
      <c r="RRP31" s="31"/>
      <c r="RRV31" s="1"/>
      <c r="RRW31" s="27"/>
      <c r="RRY31" s="31"/>
      <c r="RRZ31" s="31"/>
      <c r="RSF31" s="1"/>
      <c r="RSG31" s="27"/>
      <c r="RSI31" s="31"/>
      <c r="RSJ31" s="31"/>
      <c r="RSP31" s="1"/>
      <c r="RSQ31" s="27"/>
      <c r="RSS31" s="31"/>
      <c r="RST31" s="31"/>
      <c r="RSZ31" s="1"/>
      <c r="RTA31" s="27"/>
      <c r="RTC31" s="31"/>
      <c r="RTD31" s="31"/>
      <c r="RTJ31" s="1"/>
      <c r="RTK31" s="27"/>
      <c r="RTM31" s="31"/>
      <c r="RTN31" s="31"/>
      <c r="RTT31" s="1"/>
      <c r="RTU31" s="27"/>
      <c r="RTW31" s="31"/>
      <c r="RTX31" s="31"/>
      <c r="RUD31" s="1"/>
      <c r="RUE31" s="27"/>
      <c r="RUG31" s="31"/>
      <c r="RUH31" s="31"/>
      <c r="RUN31" s="1"/>
      <c r="RUO31" s="27"/>
      <c r="RUQ31" s="31"/>
      <c r="RUR31" s="31"/>
      <c r="RUX31" s="1"/>
      <c r="RUY31" s="27"/>
      <c r="RVA31" s="31"/>
      <c r="RVB31" s="31"/>
      <c r="RVH31" s="1"/>
      <c r="RVI31" s="27"/>
      <c r="RVK31" s="31"/>
      <c r="RVL31" s="31"/>
      <c r="RVR31" s="1"/>
      <c r="RVS31" s="27"/>
      <c r="RVU31" s="31"/>
      <c r="RVV31" s="31"/>
      <c r="RWB31" s="1"/>
      <c r="RWC31" s="27"/>
      <c r="RWE31" s="31"/>
      <c r="RWF31" s="31"/>
      <c r="RWL31" s="1"/>
      <c r="RWM31" s="27"/>
      <c r="RWO31" s="31"/>
      <c r="RWP31" s="31"/>
      <c r="RWV31" s="1"/>
      <c r="RWW31" s="27"/>
      <c r="RWY31" s="31"/>
      <c r="RWZ31" s="31"/>
      <c r="RXF31" s="1"/>
      <c r="RXG31" s="27"/>
      <c r="RXI31" s="31"/>
      <c r="RXJ31" s="31"/>
      <c r="RXP31" s="1"/>
      <c r="RXQ31" s="27"/>
      <c r="RXS31" s="31"/>
      <c r="RXT31" s="31"/>
      <c r="RXZ31" s="1"/>
      <c r="RYA31" s="27"/>
      <c r="RYC31" s="31"/>
      <c r="RYD31" s="31"/>
      <c r="RYJ31" s="1"/>
      <c r="RYK31" s="27"/>
      <c r="RYM31" s="31"/>
      <c r="RYN31" s="31"/>
      <c r="RYT31" s="1"/>
      <c r="RYU31" s="27"/>
      <c r="RYW31" s="31"/>
      <c r="RYX31" s="31"/>
      <c r="RZD31" s="1"/>
      <c r="RZE31" s="27"/>
      <c r="RZG31" s="31"/>
      <c r="RZH31" s="31"/>
      <c r="RZN31" s="1"/>
      <c r="RZO31" s="27"/>
      <c r="RZQ31" s="31"/>
      <c r="RZR31" s="31"/>
      <c r="RZX31" s="1"/>
      <c r="RZY31" s="27"/>
      <c r="SAA31" s="31"/>
      <c r="SAB31" s="31"/>
      <c r="SAH31" s="1"/>
      <c r="SAI31" s="27"/>
      <c r="SAK31" s="31"/>
      <c r="SAL31" s="31"/>
      <c r="SAR31" s="1"/>
      <c r="SAS31" s="27"/>
      <c r="SAU31" s="31"/>
      <c r="SAV31" s="31"/>
      <c r="SBB31" s="1"/>
      <c r="SBC31" s="27"/>
      <c r="SBE31" s="31"/>
      <c r="SBF31" s="31"/>
      <c r="SBL31" s="1"/>
      <c r="SBM31" s="27"/>
      <c r="SBO31" s="31"/>
      <c r="SBP31" s="31"/>
      <c r="SBV31" s="1"/>
      <c r="SBW31" s="27"/>
      <c r="SBY31" s="31"/>
      <c r="SBZ31" s="31"/>
      <c r="SCF31" s="1"/>
      <c r="SCG31" s="27"/>
      <c r="SCI31" s="31"/>
      <c r="SCJ31" s="31"/>
      <c r="SCP31" s="1"/>
      <c r="SCQ31" s="27"/>
      <c r="SCS31" s="31"/>
      <c r="SCT31" s="31"/>
      <c r="SCZ31" s="1"/>
      <c r="SDA31" s="27"/>
      <c r="SDC31" s="31"/>
      <c r="SDD31" s="31"/>
      <c r="SDJ31" s="1"/>
      <c r="SDK31" s="27"/>
      <c r="SDM31" s="31"/>
      <c r="SDN31" s="31"/>
      <c r="SDT31" s="1"/>
      <c r="SDU31" s="27"/>
      <c r="SDW31" s="31"/>
      <c r="SDX31" s="31"/>
      <c r="SED31" s="1"/>
      <c r="SEE31" s="27"/>
      <c r="SEG31" s="31"/>
      <c r="SEH31" s="31"/>
      <c r="SEN31" s="1"/>
      <c r="SEO31" s="27"/>
      <c r="SEQ31" s="31"/>
      <c r="SER31" s="31"/>
      <c r="SEX31" s="1"/>
      <c r="SEY31" s="27"/>
      <c r="SFA31" s="31"/>
      <c r="SFB31" s="31"/>
      <c r="SFH31" s="1"/>
      <c r="SFI31" s="27"/>
      <c r="SFK31" s="31"/>
      <c r="SFL31" s="31"/>
      <c r="SFR31" s="1"/>
      <c r="SFS31" s="27"/>
      <c r="SFU31" s="31"/>
      <c r="SFV31" s="31"/>
      <c r="SGB31" s="1"/>
      <c r="SGC31" s="27"/>
      <c r="SGE31" s="31"/>
      <c r="SGF31" s="31"/>
      <c r="SGL31" s="1"/>
      <c r="SGM31" s="27"/>
      <c r="SGO31" s="31"/>
      <c r="SGP31" s="31"/>
      <c r="SGV31" s="1"/>
      <c r="SGW31" s="27"/>
      <c r="SGY31" s="31"/>
      <c r="SGZ31" s="31"/>
      <c r="SHF31" s="1"/>
      <c r="SHG31" s="27"/>
      <c r="SHI31" s="31"/>
      <c r="SHJ31" s="31"/>
      <c r="SHP31" s="1"/>
      <c r="SHQ31" s="27"/>
      <c r="SHS31" s="31"/>
      <c r="SHT31" s="31"/>
      <c r="SHZ31" s="1"/>
      <c r="SIA31" s="27"/>
      <c r="SIC31" s="31"/>
      <c r="SID31" s="31"/>
      <c r="SIJ31" s="1"/>
      <c r="SIK31" s="27"/>
      <c r="SIM31" s="31"/>
      <c r="SIN31" s="31"/>
      <c r="SIT31" s="1"/>
      <c r="SIU31" s="27"/>
      <c r="SIW31" s="31"/>
      <c r="SIX31" s="31"/>
      <c r="SJD31" s="1"/>
      <c r="SJE31" s="27"/>
      <c r="SJG31" s="31"/>
      <c r="SJH31" s="31"/>
      <c r="SJN31" s="1"/>
      <c r="SJO31" s="27"/>
      <c r="SJQ31" s="31"/>
      <c r="SJR31" s="31"/>
      <c r="SJX31" s="1"/>
      <c r="SJY31" s="27"/>
      <c r="SKA31" s="31"/>
      <c r="SKB31" s="31"/>
      <c r="SKH31" s="1"/>
      <c r="SKI31" s="27"/>
      <c r="SKK31" s="31"/>
      <c r="SKL31" s="31"/>
      <c r="SKR31" s="1"/>
      <c r="SKS31" s="27"/>
      <c r="SKU31" s="31"/>
      <c r="SKV31" s="31"/>
      <c r="SLB31" s="1"/>
      <c r="SLC31" s="27"/>
      <c r="SLE31" s="31"/>
      <c r="SLF31" s="31"/>
      <c r="SLL31" s="1"/>
      <c r="SLM31" s="27"/>
      <c r="SLO31" s="31"/>
      <c r="SLP31" s="31"/>
      <c r="SLV31" s="1"/>
      <c r="SLW31" s="27"/>
      <c r="SLY31" s="31"/>
      <c r="SLZ31" s="31"/>
      <c r="SMF31" s="1"/>
      <c r="SMG31" s="27"/>
      <c r="SMI31" s="31"/>
      <c r="SMJ31" s="31"/>
      <c r="SMP31" s="1"/>
      <c r="SMQ31" s="27"/>
      <c r="SMS31" s="31"/>
      <c r="SMT31" s="31"/>
      <c r="SMZ31" s="1"/>
      <c r="SNA31" s="27"/>
      <c r="SNC31" s="31"/>
      <c r="SND31" s="31"/>
      <c r="SNJ31" s="1"/>
      <c r="SNK31" s="27"/>
      <c r="SNM31" s="31"/>
      <c r="SNN31" s="31"/>
      <c r="SNT31" s="1"/>
      <c r="SNU31" s="27"/>
      <c r="SNW31" s="31"/>
      <c r="SNX31" s="31"/>
      <c r="SOD31" s="1"/>
      <c r="SOE31" s="27"/>
      <c r="SOG31" s="31"/>
      <c r="SOH31" s="31"/>
      <c r="SON31" s="1"/>
      <c r="SOO31" s="27"/>
      <c r="SOQ31" s="31"/>
      <c r="SOR31" s="31"/>
      <c r="SOX31" s="1"/>
      <c r="SOY31" s="27"/>
      <c r="SPA31" s="31"/>
      <c r="SPB31" s="31"/>
      <c r="SPH31" s="1"/>
      <c r="SPI31" s="27"/>
      <c r="SPK31" s="31"/>
      <c r="SPL31" s="31"/>
      <c r="SPR31" s="1"/>
      <c r="SPS31" s="27"/>
      <c r="SPU31" s="31"/>
      <c r="SPV31" s="31"/>
      <c r="SQB31" s="1"/>
      <c r="SQC31" s="27"/>
      <c r="SQE31" s="31"/>
      <c r="SQF31" s="31"/>
      <c r="SQL31" s="1"/>
      <c r="SQM31" s="27"/>
      <c r="SQO31" s="31"/>
      <c r="SQP31" s="31"/>
      <c r="SQV31" s="1"/>
      <c r="SQW31" s="27"/>
      <c r="SQY31" s="31"/>
      <c r="SQZ31" s="31"/>
      <c r="SRF31" s="1"/>
      <c r="SRG31" s="27"/>
      <c r="SRI31" s="31"/>
      <c r="SRJ31" s="31"/>
      <c r="SRP31" s="1"/>
      <c r="SRQ31" s="27"/>
      <c r="SRS31" s="31"/>
      <c r="SRT31" s="31"/>
      <c r="SRZ31" s="1"/>
      <c r="SSA31" s="27"/>
      <c r="SSC31" s="31"/>
      <c r="SSD31" s="31"/>
      <c r="SSJ31" s="1"/>
      <c r="SSK31" s="27"/>
      <c r="SSM31" s="31"/>
      <c r="SSN31" s="31"/>
      <c r="SST31" s="1"/>
      <c r="SSU31" s="27"/>
      <c r="SSW31" s="31"/>
      <c r="SSX31" s="31"/>
      <c r="STD31" s="1"/>
      <c r="STE31" s="27"/>
      <c r="STG31" s="31"/>
      <c r="STH31" s="31"/>
      <c r="STN31" s="1"/>
      <c r="STO31" s="27"/>
      <c r="STQ31" s="31"/>
      <c r="STR31" s="31"/>
      <c r="STX31" s="1"/>
      <c r="STY31" s="27"/>
      <c r="SUA31" s="31"/>
      <c r="SUB31" s="31"/>
      <c r="SUH31" s="1"/>
      <c r="SUI31" s="27"/>
      <c r="SUK31" s="31"/>
      <c r="SUL31" s="31"/>
      <c r="SUR31" s="1"/>
      <c r="SUS31" s="27"/>
      <c r="SUU31" s="31"/>
      <c r="SUV31" s="31"/>
      <c r="SVB31" s="1"/>
      <c r="SVC31" s="27"/>
      <c r="SVE31" s="31"/>
      <c r="SVF31" s="31"/>
      <c r="SVL31" s="1"/>
      <c r="SVM31" s="27"/>
      <c r="SVO31" s="31"/>
      <c r="SVP31" s="31"/>
      <c r="SVV31" s="1"/>
      <c r="SVW31" s="27"/>
      <c r="SVY31" s="31"/>
      <c r="SVZ31" s="31"/>
      <c r="SWF31" s="1"/>
      <c r="SWG31" s="27"/>
      <c r="SWI31" s="31"/>
      <c r="SWJ31" s="31"/>
      <c r="SWP31" s="1"/>
      <c r="SWQ31" s="27"/>
      <c r="SWS31" s="31"/>
      <c r="SWT31" s="31"/>
      <c r="SWZ31" s="1"/>
      <c r="SXA31" s="27"/>
      <c r="SXC31" s="31"/>
      <c r="SXD31" s="31"/>
      <c r="SXJ31" s="1"/>
      <c r="SXK31" s="27"/>
      <c r="SXM31" s="31"/>
      <c r="SXN31" s="31"/>
      <c r="SXT31" s="1"/>
      <c r="SXU31" s="27"/>
      <c r="SXW31" s="31"/>
      <c r="SXX31" s="31"/>
      <c r="SYD31" s="1"/>
      <c r="SYE31" s="27"/>
      <c r="SYG31" s="31"/>
      <c r="SYH31" s="31"/>
      <c r="SYN31" s="1"/>
      <c r="SYO31" s="27"/>
      <c r="SYQ31" s="31"/>
      <c r="SYR31" s="31"/>
      <c r="SYX31" s="1"/>
      <c r="SYY31" s="27"/>
      <c r="SZA31" s="31"/>
      <c r="SZB31" s="31"/>
      <c r="SZH31" s="1"/>
      <c r="SZI31" s="27"/>
      <c r="SZK31" s="31"/>
      <c r="SZL31" s="31"/>
      <c r="SZR31" s="1"/>
      <c r="SZS31" s="27"/>
      <c r="SZU31" s="31"/>
      <c r="SZV31" s="31"/>
      <c r="TAB31" s="1"/>
      <c r="TAC31" s="27"/>
      <c r="TAE31" s="31"/>
      <c r="TAF31" s="31"/>
      <c r="TAL31" s="1"/>
      <c r="TAM31" s="27"/>
      <c r="TAO31" s="31"/>
      <c r="TAP31" s="31"/>
      <c r="TAV31" s="1"/>
      <c r="TAW31" s="27"/>
      <c r="TAY31" s="31"/>
      <c r="TAZ31" s="31"/>
      <c r="TBF31" s="1"/>
      <c r="TBG31" s="27"/>
      <c r="TBI31" s="31"/>
      <c r="TBJ31" s="31"/>
      <c r="TBP31" s="1"/>
      <c r="TBQ31" s="27"/>
      <c r="TBS31" s="31"/>
      <c r="TBT31" s="31"/>
      <c r="TBZ31" s="1"/>
      <c r="TCA31" s="27"/>
      <c r="TCC31" s="31"/>
      <c r="TCD31" s="31"/>
      <c r="TCJ31" s="1"/>
      <c r="TCK31" s="27"/>
      <c r="TCM31" s="31"/>
      <c r="TCN31" s="31"/>
      <c r="TCT31" s="1"/>
      <c r="TCU31" s="27"/>
      <c r="TCW31" s="31"/>
      <c r="TCX31" s="31"/>
      <c r="TDD31" s="1"/>
      <c r="TDE31" s="27"/>
      <c r="TDG31" s="31"/>
      <c r="TDH31" s="31"/>
      <c r="TDN31" s="1"/>
      <c r="TDO31" s="27"/>
      <c r="TDQ31" s="31"/>
      <c r="TDR31" s="31"/>
      <c r="TDX31" s="1"/>
      <c r="TDY31" s="27"/>
      <c r="TEA31" s="31"/>
      <c r="TEB31" s="31"/>
      <c r="TEH31" s="1"/>
      <c r="TEI31" s="27"/>
      <c r="TEK31" s="31"/>
      <c r="TEL31" s="31"/>
      <c r="TER31" s="1"/>
      <c r="TES31" s="27"/>
      <c r="TEU31" s="31"/>
      <c r="TEV31" s="31"/>
      <c r="TFB31" s="1"/>
      <c r="TFC31" s="27"/>
      <c r="TFE31" s="31"/>
      <c r="TFF31" s="31"/>
      <c r="TFL31" s="1"/>
      <c r="TFM31" s="27"/>
      <c r="TFO31" s="31"/>
      <c r="TFP31" s="31"/>
      <c r="TFV31" s="1"/>
      <c r="TFW31" s="27"/>
      <c r="TFY31" s="31"/>
      <c r="TFZ31" s="31"/>
      <c r="TGF31" s="1"/>
      <c r="TGG31" s="27"/>
      <c r="TGI31" s="31"/>
      <c r="TGJ31" s="31"/>
      <c r="TGP31" s="1"/>
      <c r="TGQ31" s="27"/>
      <c r="TGS31" s="31"/>
      <c r="TGT31" s="31"/>
      <c r="TGZ31" s="1"/>
      <c r="THA31" s="27"/>
      <c r="THC31" s="31"/>
      <c r="THD31" s="31"/>
      <c r="THJ31" s="1"/>
      <c r="THK31" s="27"/>
      <c r="THM31" s="31"/>
      <c r="THN31" s="31"/>
      <c r="THT31" s="1"/>
      <c r="THU31" s="27"/>
      <c r="THW31" s="31"/>
      <c r="THX31" s="31"/>
      <c r="TID31" s="1"/>
      <c r="TIE31" s="27"/>
      <c r="TIG31" s="31"/>
      <c r="TIH31" s="31"/>
      <c r="TIN31" s="1"/>
      <c r="TIO31" s="27"/>
      <c r="TIQ31" s="31"/>
      <c r="TIR31" s="31"/>
      <c r="TIX31" s="1"/>
      <c r="TIY31" s="27"/>
      <c r="TJA31" s="31"/>
      <c r="TJB31" s="31"/>
      <c r="TJH31" s="1"/>
      <c r="TJI31" s="27"/>
      <c r="TJK31" s="31"/>
      <c r="TJL31" s="31"/>
      <c r="TJR31" s="1"/>
      <c r="TJS31" s="27"/>
      <c r="TJU31" s="31"/>
      <c r="TJV31" s="31"/>
      <c r="TKB31" s="1"/>
      <c r="TKC31" s="27"/>
      <c r="TKE31" s="31"/>
      <c r="TKF31" s="31"/>
      <c r="TKL31" s="1"/>
      <c r="TKM31" s="27"/>
      <c r="TKO31" s="31"/>
      <c r="TKP31" s="31"/>
      <c r="TKV31" s="1"/>
      <c r="TKW31" s="27"/>
      <c r="TKY31" s="31"/>
      <c r="TKZ31" s="31"/>
      <c r="TLF31" s="1"/>
      <c r="TLG31" s="27"/>
      <c r="TLI31" s="31"/>
      <c r="TLJ31" s="31"/>
      <c r="TLP31" s="1"/>
      <c r="TLQ31" s="27"/>
      <c r="TLS31" s="31"/>
      <c r="TLT31" s="31"/>
      <c r="TLZ31" s="1"/>
      <c r="TMA31" s="27"/>
      <c r="TMC31" s="31"/>
      <c r="TMD31" s="31"/>
      <c r="TMJ31" s="1"/>
      <c r="TMK31" s="27"/>
      <c r="TMM31" s="31"/>
      <c r="TMN31" s="31"/>
      <c r="TMT31" s="1"/>
      <c r="TMU31" s="27"/>
      <c r="TMW31" s="31"/>
      <c r="TMX31" s="31"/>
      <c r="TND31" s="1"/>
      <c r="TNE31" s="27"/>
      <c r="TNG31" s="31"/>
      <c r="TNH31" s="31"/>
      <c r="TNN31" s="1"/>
      <c r="TNO31" s="27"/>
      <c r="TNQ31" s="31"/>
      <c r="TNR31" s="31"/>
      <c r="TNX31" s="1"/>
      <c r="TNY31" s="27"/>
      <c r="TOA31" s="31"/>
      <c r="TOB31" s="31"/>
      <c r="TOH31" s="1"/>
      <c r="TOI31" s="27"/>
      <c r="TOK31" s="31"/>
      <c r="TOL31" s="31"/>
      <c r="TOR31" s="1"/>
      <c r="TOS31" s="27"/>
      <c r="TOU31" s="31"/>
      <c r="TOV31" s="31"/>
      <c r="TPB31" s="1"/>
      <c r="TPC31" s="27"/>
      <c r="TPE31" s="31"/>
      <c r="TPF31" s="31"/>
      <c r="TPL31" s="1"/>
      <c r="TPM31" s="27"/>
      <c r="TPO31" s="31"/>
      <c r="TPP31" s="31"/>
      <c r="TPV31" s="1"/>
      <c r="TPW31" s="27"/>
      <c r="TPY31" s="31"/>
      <c r="TPZ31" s="31"/>
      <c r="TQF31" s="1"/>
      <c r="TQG31" s="27"/>
      <c r="TQI31" s="31"/>
      <c r="TQJ31" s="31"/>
      <c r="TQP31" s="1"/>
      <c r="TQQ31" s="27"/>
      <c r="TQS31" s="31"/>
      <c r="TQT31" s="31"/>
      <c r="TQZ31" s="1"/>
      <c r="TRA31" s="27"/>
      <c r="TRC31" s="31"/>
      <c r="TRD31" s="31"/>
      <c r="TRJ31" s="1"/>
      <c r="TRK31" s="27"/>
      <c r="TRM31" s="31"/>
      <c r="TRN31" s="31"/>
      <c r="TRT31" s="1"/>
      <c r="TRU31" s="27"/>
      <c r="TRW31" s="31"/>
      <c r="TRX31" s="31"/>
      <c r="TSD31" s="1"/>
      <c r="TSE31" s="27"/>
      <c r="TSG31" s="31"/>
      <c r="TSH31" s="31"/>
      <c r="TSN31" s="1"/>
      <c r="TSO31" s="27"/>
      <c r="TSQ31" s="31"/>
      <c r="TSR31" s="31"/>
      <c r="TSX31" s="1"/>
      <c r="TSY31" s="27"/>
      <c r="TTA31" s="31"/>
      <c r="TTB31" s="31"/>
      <c r="TTH31" s="1"/>
      <c r="TTI31" s="27"/>
      <c r="TTK31" s="31"/>
      <c r="TTL31" s="31"/>
      <c r="TTR31" s="1"/>
      <c r="TTS31" s="27"/>
      <c r="TTU31" s="31"/>
      <c r="TTV31" s="31"/>
      <c r="TUB31" s="1"/>
      <c r="TUC31" s="27"/>
      <c r="TUE31" s="31"/>
      <c r="TUF31" s="31"/>
      <c r="TUL31" s="1"/>
      <c r="TUM31" s="27"/>
      <c r="TUO31" s="31"/>
      <c r="TUP31" s="31"/>
      <c r="TUV31" s="1"/>
      <c r="TUW31" s="27"/>
      <c r="TUY31" s="31"/>
      <c r="TUZ31" s="31"/>
      <c r="TVF31" s="1"/>
      <c r="TVG31" s="27"/>
      <c r="TVI31" s="31"/>
      <c r="TVJ31" s="31"/>
      <c r="TVP31" s="1"/>
      <c r="TVQ31" s="27"/>
      <c r="TVS31" s="31"/>
      <c r="TVT31" s="31"/>
      <c r="TVZ31" s="1"/>
      <c r="TWA31" s="27"/>
      <c r="TWC31" s="31"/>
      <c r="TWD31" s="31"/>
      <c r="TWJ31" s="1"/>
      <c r="TWK31" s="27"/>
      <c r="TWM31" s="31"/>
      <c r="TWN31" s="31"/>
      <c r="TWT31" s="1"/>
      <c r="TWU31" s="27"/>
      <c r="TWW31" s="31"/>
      <c r="TWX31" s="31"/>
      <c r="TXD31" s="1"/>
      <c r="TXE31" s="27"/>
      <c r="TXG31" s="31"/>
      <c r="TXH31" s="31"/>
      <c r="TXN31" s="1"/>
      <c r="TXO31" s="27"/>
      <c r="TXQ31" s="31"/>
      <c r="TXR31" s="31"/>
      <c r="TXX31" s="1"/>
      <c r="TXY31" s="27"/>
      <c r="TYA31" s="31"/>
      <c r="TYB31" s="31"/>
      <c r="TYH31" s="1"/>
      <c r="TYI31" s="27"/>
      <c r="TYK31" s="31"/>
      <c r="TYL31" s="31"/>
      <c r="TYR31" s="1"/>
      <c r="TYS31" s="27"/>
      <c r="TYU31" s="31"/>
      <c r="TYV31" s="31"/>
      <c r="TZB31" s="1"/>
      <c r="TZC31" s="27"/>
      <c r="TZE31" s="31"/>
      <c r="TZF31" s="31"/>
      <c r="TZL31" s="1"/>
      <c r="TZM31" s="27"/>
      <c r="TZO31" s="31"/>
      <c r="TZP31" s="31"/>
      <c r="TZV31" s="1"/>
      <c r="TZW31" s="27"/>
      <c r="TZY31" s="31"/>
      <c r="TZZ31" s="31"/>
      <c r="UAF31" s="1"/>
      <c r="UAG31" s="27"/>
      <c r="UAI31" s="31"/>
      <c r="UAJ31" s="31"/>
      <c r="UAP31" s="1"/>
      <c r="UAQ31" s="27"/>
      <c r="UAS31" s="31"/>
      <c r="UAT31" s="31"/>
      <c r="UAZ31" s="1"/>
      <c r="UBA31" s="27"/>
      <c r="UBC31" s="31"/>
      <c r="UBD31" s="31"/>
      <c r="UBJ31" s="1"/>
      <c r="UBK31" s="27"/>
      <c r="UBM31" s="31"/>
      <c r="UBN31" s="31"/>
      <c r="UBT31" s="1"/>
      <c r="UBU31" s="27"/>
      <c r="UBW31" s="31"/>
      <c r="UBX31" s="31"/>
      <c r="UCD31" s="1"/>
      <c r="UCE31" s="27"/>
      <c r="UCG31" s="31"/>
      <c r="UCH31" s="31"/>
      <c r="UCN31" s="1"/>
      <c r="UCO31" s="27"/>
      <c r="UCQ31" s="31"/>
      <c r="UCR31" s="31"/>
      <c r="UCX31" s="1"/>
      <c r="UCY31" s="27"/>
      <c r="UDA31" s="31"/>
      <c r="UDB31" s="31"/>
      <c r="UDH31" s="1"/>
      <c r="UDI31" s="27"/>
      <c r="UDK31" s="31"/>
      <c r="UDL31" s="31"/>
      <c r="UDR31" s="1"/>
      <c r="UDS31" s="27"/>
      <c r="UDU31" s="31"/>
      <c r="UDV31" s="31"/>
      <c r="UEB31" s="1"/>
      <c r="UEC31" s="27"/>
      <c r="UEE31" s="31"/>
      <c r="UEF31" s="31"/>
      <c r="UEL31" s="1"/>
      <c r="UEM31" s="27"/>
      <c r="UEO31" s="31"/>
      <c r="UEP31" s="31"/>
      <c r="UEV31" s="1"/>
      <c r="UEW31" s="27"/>
      <c r="UEY31" s="31"/>
      <c r="UEZ31" s="31"/>
      <c r="UFF31" s="1"/>
      <c r="UFG31" s="27"/>
      <c r="UFI31" s="31"/>
      <c r="UFJ31" s="31"/>
      <c r="UFP31" s="1"/>
      <c r="UFQ31" s="27"/>
      <c r="UFS31" s="31"/>
      <c r="UFT31" s="31"/>
      <c r="UFZ31" s="1"/>
      <c r="UGA31" s="27"/>
      <c r="UGC31" s="31"/>
      <c r="UGD31" s="31"/>
      <c r="UGJ31" s="1"/>
      <c r="UGK31" s="27"/>
      <c r="UGM31" s="31"/>
      <c r="UGN31" s="31"/>
      <c r="UGT31" s="1"/>
      <c r="UGU31" s="27"/>
      <c r="UGW31" s="31"/>
      <c r="UGX31" s="31"/>
      <c r="UHD31" s="1"/>
      <c r="UHE31" s="27"/>
      <c r="UHG31" s="31"/>
      <c r="UHH31" s="31"/>
      <c r="UHN31" s="1"/>
      <c r="UHO31" s="27"/>
      <c r="UHQ31" s="31"/>
      <c r="UHR31" s="31"/>
      <c r="UHX31" s="1"/>
      <c r="UHY31" s="27"/>
      <c r="UIA31" s="31"/>
      <c r="UIB31" s="31"/>
      <c r="UIH31" s="1"/>
      <c r="UII31" s="27"/>
      <c r="UIK31" s="31"/>
      <c r="UIL31" s="31"/>
      <c r="UIR31" s="1"/>
      <c r="UIS31" s="27"/>
      <c r="UIU31" s="31"/>
      <c r="UIV31" s="31"/>
      <c r="UJB31" s="1"/>
      <c r="UJC31" s="27"/>
      <c r="UJE31" s="31"/>
      <c r="UJF31" s="31"/>
      <c r="UJL31" s="1"/>
      <c r="UJM31" s="27"/>
      <c r="UJO31" s="31"/>
      <c r="UJP31" s="31"/>
      <c r="UJV31" s="1"/>
      <c r="UJW31" s="27"/>
      <c r="UJY31" s="31"/>
      <c r="UJZ31" s="31"/>
      <c r="UKF31" s="1"/>
      <c r="UKG31" s="27"/>
      <c r="UKI31" s="31"/>
      <c r="UKJ31" s="31"/>
      <c r="UKP31" s="1"/>
      <c r="UKQ31" s="27"/>
      <c r="UKS31" s="31"/>
      <c r="UKT31" s="31"/>
      <c r="UKZ31" s="1"/>
      <c r="ULA31" s="27"/>
      <c r="ULC31" s="31"/>
      <c r="ULD31" s="31"/>
      <c r="ULJ31" s="1"/>
      <c r="ULK31" s="27"/>
      <c r="ULM31" s="31"/>
      <c r="ULN31" s="31"/>
      <c r="ULT31" s="1"/>
      <c r="ULU31" s="27"/>
      <c r="ULW31" s="31"/>
      <c r="ULX31" s="31"/>
      <c r="UMD31" s="1"/>
      <c r="UME31" s="27"/>
      <c r="UMG31" s="31"/>
      <c r="UMH31" s="31"/>
      <c r="UMN31" s="1"/>
      <c r="UMO31" s="27"/>
      <c r="UMQ31" s="31"/>
      <c r="UMR31" s="31"/>
      <c r="UMX31" s="1"/>
      <c r="UMY31" s="27"/>
      <c r="UNA31" s="31"/>
      <c r="UNB31" s="31"/>
      <c r="UNH31" s="1"/>
      <c r="UNI31" s="27"/>
      <c r="UNK31" s="31"/>
      <c r="UNL31" s="31"/>
      <c r="UNR31" s="1"/>
      <c r="UNS31" s="27"/>
      <c r="UNU31" s="31"/>
      <c r="UNV31" s="31"/>
      <c r="UOB31" s="1"/>
      <c r="UOC31" s="27"/>
      <c r="UOE31" s="31"/>
      <c r="UOF31" s="31"/>
      <c r="UOL31" s="1"/>
      <c r="UOM31" s="27"/>
      <c r="UOO31" s="31"/>
      <c r="UOP31" s="31"/>
      <c r="UOV31" s="1"/>
      <c r="UOW31" s="27"/>
      <c r="UOY31" s="31"/>
      <c r="UOZ31" s="31"/>
      <c r="UPF31" s="1"/>
      <c r="UPG31" s="27"/>
      <c r="UPI31" s="31"/>
      <c r="UPJ31" s="31"/>
      <c r="UPP31" s="1"/>
      <c r="UPQ31" s="27"/>
      <c r="UPS31" s="31"/>
      <c r="UPT31" s="31"/>
      <c r="UPZ31" s="1"/>
      <c r="UQA31" s="27"/>
      <c r="UQC31" s="31"/>
      <c r="UQD31" s="31"/>
      <c r="UQJ31" s="1"/>
      <c r="UQK31" s="27"/>
      <c r="UQM31" s="31"/>
      <c r="UQN31" s="31"/>
      <c r="UQT31" s="1"/>
      <c r="UQU31" s="27"/>
      <c r="UQW31" s="31"/>
      <c r="UQX31" s="31"/>
      <c r="URD31" s="1"/>
      <c r="URE31" s="27"/>
      <c r="URG31" s="31"/>
      <c r="URH31" s="31"/>
      <c r="URN31" s="1"/>
      <c r="URO31" s="27"/>
      <c r="URQ31" s="31"/>
      <c r="URR31" s="31"/>
      <c r="URX31" s="1"/>
      <c r="URY31" s="27"/>
      <c r="USA31" s="31"/>
      <c r="USB31" s="31"/>
      <c r="USH31" s="1"/>
      <c r="USI31" s="27"/>
      <c r="USK31" s="31"/>
      <c r="USL31" s="31"/>
      <c r="USR31" s="1"/>
      <c r="USS31" s="27"/>
      <c r="USU31" s="31"/>
      <c r="USV31" s="31"/>
      <c r="UTB31" s="1"/>
      <c r="UTC31" s="27"/>
      <c r="UTE31" s="31"/>
      <c r="UTF31" s="31"/>
      <c r="UTL31" s="1"/>
      <c r="UTM31" s="27"/>
      <c r="UTO31" s="31"/>
      <c r="UTP31" s="31"/>
      <c r="UTV31" s="1"/>
      <c r="UTW31" s="27"/>
      <c r="UTY31" s="31"/>
      <c r="UTZ31" s="31"/>
      <c r="UUF31" s="1"/>
      <c r="UUG31" s="27"/>
      <c r="UUI31" s="31"/>
      <c r="UUJ31" s="31"/>
      <c r="UUP31" s="1"/>
      <c r="UUQ31" s="27"/>
      <c r="UUS31" s="31"/>
      <c r="UUT31" s="31"/>
      <c r="UUZ31" s="1"/>
      <c r="UVA31" s="27"/>
      <c r="UVC31" s="31"/>
      <c r="UVD31" s="31"/>
      <c r="UVJ31" s="1"/>
      <c r="UVK31" s="27"/>
      <c r="UVM31" s="31"/>
      <c r="UVN31" s="31"/>
      <c r="UVT31" s="1"/>
      <c r="UVU31" s="27"/>
      <c r="UVW31" s="31"/>
      <c r="UVX31" s="31"/>
      <c r="UWD31" s="1"/>
      <c r="UWE31" s="27"/>
      <c r="UWG31" s="31"/>
      <c r="UWH31" s="31"/>
      <c r="UWN31" s="1"/>
      <c r="UWO31" s="27"/>
      <c r="UWQ31" s="31"/>
      <c r="UWR31" s="31"/>
      <c r="UWX31" s="1"/>
      <c r="UWY31" s="27"/>
      <c r="UXA31" s="31"/>
      <c r="UXB31" s="31"/>
      <c r="UXH31" s="1"/>
      <c r="UXI31" s="27"/>
      <c r="UXK31" s="31"/>
      <c r="UXL31" s="31"/>
      <c r="UXR31" s="1"/>
      <c r="UXS31" s="27"/>
      <c r="UXU31" s="31"/>
      <c r="UXV31" s="31"/>
      <c r="UYB31" s="1"/>
      <c r="UYC31" s="27"/>
      <c r="UYE31" s="31"/>
      <c r="UYF31" s="31"/>
      <c r="UYL31" s="1"/>
      <c r="UYM31" s="27"/>
      <c r="UYO31" s="31"/>
      <c r="UYP31" s="31"/>
      <c r="UYV31" s="1"/>
      <c r="UYW31" s="27"/>
      <c r="UYY31" s="31"/>
      <c r="UYZ31" s="31"/>
      <c r="UZF31" s="1"/>
      <c r="UZG31" s="27"/>
      <c r="UZI31" s="31"/>
      <c r="UZJ31" s="31"/>
      <c r="UZP31" s="1"/>
      <c r="UZQ31" s="27"/>
      <c r="UZS31" s="31"/>
      <c r="UZT31" s="31"/>
      <c r="UZZ31" s="1"/>
      <c r="VAA31" s="27"/>
      <c r="VAC31" s="31"/>
      <c r="VAD31" s="31"/>
      <c r="VAJ31" s="1"/>
      <c r="VAK31" s="27"/>
      <c r="VAM31" s="31"/>
      <c r="VAN31" s="31"/>
      <c r="VAT31" s="1"/>
      <c r="VAU31" s="27"/>
      <c r="VAW31" s="31"/>
      <c r="VAX31" s="31"/>
      <c r="VBD31" s="1"/>
      <c r="VBE31" s="27"/>
      <c r="VBG31" s="31"/>
      <c r="VBH31" s="31"/>
      <c r="VBN31" s="1"/>
      <c r="VBO31" s="27"/>
      <c r="VBQ31" s="31"/>
      <c r="VBR31" s="31"/>
      <c r="VBX31" s="1"/>
      <c r="VBY31" s="27"/>
      <c r="VCA31" s="31"/>
      <c r="VCB31" s="31"/>
      <c r="VCH31" s="1"/>
      <c r="VCI31" s="27"/>
      <c r="VCK31" s="31"/>
      <c r="VCL31" s="31"/>
      <c r="VCR31" s="1"/>
      <c r="VCS31" s="27"/>
      <c r="VCU31" s="31"/>
      <c r="VCV31" s="31"/>
      <c r="VDB31" s="1"/>
      <c r="VDC31" s="27"/>
      <c r="VDE31" s="31"/>
      <c r="VDF31" s="31"/>
      <c r="VDL31" s="1"/>
      <c r="VDM31" s="27"/>
      <c r="VDO31" s="31"/>
      <c r="VDP31" s="31"/>
      <c r="VDV31" s="1"/>
      <c r="VDW31" s="27"/>
      <c r="VDY31" s="31"/>
      <c r="VDZ31" s="31"/>
      <c r="VEF31" s="1"/>
      <c r="VEG31" s="27"/>
      <c r="VEI31" s="31"/>
      <c r="VEJ31" s="31"/>
      <c r="VEP31" s="1"/>
      <c r="VEQ31" s="27"/>
      <c r="VES31" s="31"/>
      <c r="VET31" s="31"/>
      <c r="VEZ31" s="1"/>
      <c r="VFA31" s="27"/>
      <c r="VFC31" s="31"/>
      <c r="VFD31" s="31"/>
      <c r="VFJ31" s="1"/>
      <c r="VFK31" s="27"/>
      <c r="VFM31" s="31"/>
      <c r="VFN31" s="31"/>
      <c r="VFT31" s="1"/>
      <c r="VFU31" s="27"/>
      <c r="VFW31" s="31"/>
      <c r="VFX31" s="31"/>
      <c r="VGD31" s="1"/>
      <c r="VGE31" s="27"/>
      <c r="VGG31" s="31"/>
      <c r="VGH31" s="31"/>
      <c r="VGN31" s="1"/>
      <c r="VGO31" s="27"/>
      <c r="VGQ31" s="31"/>
      <c r="VGR31" s="31"/>
      <c r="VGX31" s="1"/>
      <c r="VGY31" s="27"/>
      <c r="VHA31" s="31"/>
      <c r="VHB31" s="31"/>
      <c r="VHH31" s="1"/>
      <c r="VHI31" s="27"/>
      <c r="VHK31" s="31"/>
      <c r="VHL31" s="31"/>
      <c r="VHR31" s="1"/>
      <c r="VHS31" s="27"/>
      <c r="VHU31" s="31"/>
      <c r="VHV31" s="31"/>
      <c r="VIB31" s="1"/>
      <c r="VIC31" s="27"/>
      <c r="VIE31" s="31"/>
      <c r="VIF31" s="31"/>
      <c r="VIL31" s="1"/>
      <c r="VIM31" s="27"/>
      <c r="VIO31" s="31"/>
      <c r="VIP31" s="31"/>
      <c r="VIV31" s="1"/>
      <c r="VIW31" s="27"/>
      <c r="VIY31" s="31"/>
      <c r="VIZ31" s="31"/>
      <c r="VJF31" s="1"/>
      <c r="VJG31" s="27"/>
      <c r="VJI31" s="31"/>
      <c r="VJJ31" s="31"/>
      <c r="VJP31" s="1"/>
      <c r="VJQ31" s="27"/>
      <c r="VJS31" s="31"/>
      <c r="VJT31" s="31"/>
      <c r="VJZ31" s="1"/>
      <c r="VKA31" s="27"/>
      <c r="VKC31" s="31"/>
      <c r="VKD31" s="31"/>
      <c r="VKJ31" s="1"/>
      <c r="VKK31" s="27"/>
      <c r="VKM31" s="31"/>
      <c r="VKN31" s="31"/>
      <c r="VKT31" s="1"/>
      <c r="VKU31" s="27"/>
      <c r="VKW31" s="31"/>
      <c r="VKX31" s="31"/>
      <c r="VLD31" s="1"/>
      <c r="VLE31" s="27"/>
      <c r="VLG31" s="31"/>
      <c r="VLH31" s="31"/>
      <c r="VLN31" s="1"/>
      <c r="VLO31" s="27"/>
      <c r="VLQ31" s="31"/>
      <c r="VLR31" s="31"/>
      <c r="VLX31" s="1"/>
      <c r="VLY31" s="27"/>
      <c r="VMA31" s="31"/>
      <c r="VMB31" s="31"/>
      <c r="VMH31" s="1"/>
      <c r="VMI31" s="27"/>
      <c r="VMK31" s="31"/>
      <c r="VML31" s="31"/>
      <c r="VMR31" s="1"/>
      <c r="VMS31" s="27"/>
      <c r="VMU31" s="31"/>
      <c r="VMV31" s="31"/>
      <c r="VNB31" s="1"/>
      <c r="VNC31" s="27"/>
      <c r="VNE31" s="31"/>
      <c r="VNF31" s="31"/>
      <c r="VNL31" s="1"/>
      <c r="VNM31" s="27"/>
      <c r="VNO31" s="31"/>
      <c r="VNP31" s="31"/>
      <c r="VNV31" s="1"/>
      <c r="VNW31" s="27"/>
      <c r="VNY31" s="31"/>
      <c r="VNZ31" s="31"/>
      <c r="VOF31" s="1"/>
      <c r="VOG31" s="27"/>
      <c r="VOI31" s="31"/>
      <c r="VOJ31" s="31"/>
      <c r="VOP31" s="1"/>
      <c r="VOQ31" s="27"/>
      <c r="VOS31" s="31"/>
      <c r="VOT31" s="31"/>
      <c r="VOZ31" s="1"/>
      <c r="VPA31" s="27"/>
      <c r="VPC31" s="31"/>
      <c r="VPD31" s="31"/>
      <c r="VPJ31" s="1"/>
      <c r="VPK31" s="27"/>
      <c r="VPM31" s="31"/>
      <c r="VPN31" s="31"/>
      <c r="VPT31" s="1"/>
      <c r="VPU31" s="27"/>
      <c r="VPW31" s="31"/>
      <c r="VPX31" s="31"/>
      <c r="VQD31" s="1"/>
      <c r="VQE31" s="27"/>
      <c r="VQG31" s="31"/>
      <c r="VQH31" s="31"/>
      <c r="VQN31" s="1"/>
      <c r="VQO31" s="27"/>
      <c r="VQQ31" s="31"/>
      <c r="VQR31" s="31"/>
      <c r="VQX31" s="1"/>
      <c r="VQY31" s="27"/>
      <c r="VRA31" s="31"/>
      <c r="VRB31" s="31"/>
      <c r="VRH31" s="1"/>
      <c r="VRI31" s="27"/>
      <c r="VRK31" s="31"/>
      <c r="VRL31" s="31"/>
      <c r="VRR31" s="1"/>
      <c r="VRS31" s="27"/>
      <c r="VRU31" s="31"/>
      <c r="VRV31" s="31"/>
      <c r="VSB31" s="1"/>
      <c r="VSC31" s="27"/>
      <c r="VSE31" s="31"/>
      <c r="VSF31" s="31"/>
      <c r="VSL31" s="1"/>
      <c r="VSM31" s="27"/>
      <c r="VSO31" s="31"/>
      <c r="VSP31" s="31"/>
      <c r="VSV31" s="1"/>
      <c r="VSW31" s="27"/>
      <c r="VSY31" s="31"/>
      <c r="VSZ31" s="31"/>
      <c r="VTF31" s="1"/>
      <c r="VTG31" s="27"/>
      <c r="VTI31" s="31"/>
      <c r="VTJ31" s="31"/>
      <c r="VTP31" s="1"/>
      <c r="VTQ31" s="27"/>
      <c r="VTS31" s="31"/>
      <c r="VTT31" s="31"/>
      <c r="VTZ31" s="1"/>
      <c r="VUA31" s="27"/>
      <c r="VUC31" s="31"/>
      <c r="VUD31" s="31"/>
      <c r="VUJ31" s="1"/>
      <c r="VUK31" s="27"/>
      <c r="VUM31" s="31"/>
      <c r="VUN31" s="31"/>
      <c r="VUT31" s="1"/>
      <c r="VUU31" s="27"/>
      <c r="VUW31" s="31"/>
      <c r="VUX31" s="31"/>
      <c r="VVD31" s="1"/>
      <c r="VVE31" s="27"/>
      <c r="VVG31" s="31"/>
      <c r="VVH31" s="31"/>
      <c r="VVN31" s="1"/>
      <c r="VVO31" s="27"/>
      <c r="VVQ31" s="31"/>
      <c r="VVR31" s="31"/>
      <c r="VVX31" s="1"/>
      <c r="VVY31" s="27"/>
      <c r="VWA31" s="31"/>
      <c r="VWB31" s="31"/>
      <c r="VWH31" s="1"/>
      <c r="VWI31" s="27"/>
      <c r="VWK31" s="31"/>
      <c r="VWL31" s="31"/>
      <c r="VWR31" s="1"/>
      <c r="VWS31" s="27"/>
      <c r="VWU31" s="31"/>
      <c r="VWV31" s="31"/>
      <c r="VXB31" s="1"/>
      <c r="VXC31" s="27"/>
      <c r="VXE31" s="31"/>
      <c r="VXF31" s="31"/>
      <c r="VXL31" s="1"/>
      <c r="VXM31" s="27"/>
      <c r="VXO31" s="31"/>
      <c r="VXP31" s="31"/>
      <c r="VXV31" s="1"/>
      <c r="VXW31" s="27"/>
      <c r="VXY31" s="31"/>
      <c r="VXZ31" s="31"/>
      <c r="VYF31" s="1"/>
      <c r="VYG31" s="27"/>
      <c r="VYI31" s="31"/>
      <c r="VYJ31" s="31"/>
      <c r="VYP31" s="1"/>
      <c r="VYQ31" s="27"/>
      <c r="VYS31" s="31"/>
      <c r="VYT31" s="31"/>
      <c r="VYZ31" s="1"/>
      <c r="VZA31" s="27"/>
      <c r="VZC31" s="31"/>
      <c r="VZD31" s="31"/>
      <c r="VZJ31" s="1"/>
      <c r="VZK31" s="27"/>
      <c r="VZM31" s="31"/>
      <c r="VZN31" s="31"/>
      <c r="VZT31" s="1"/>
      <c r="VZU31" s="27"/>
      <c r="VZW31" s="31"/>
      <c r="VZX31" s="31"/>
      <c r="WAD31" s="1"/>
      <c r="WAE31" s="27"/>
      <c r="WAG31" s="31"/>
      <c r="WAH31" s="31"/>
      <c r="WAN31" s="1"/>
      <c r="WAO31" s="27"/>
      <c r="WAQ31" s="31"/>
      <c r="WAR31" s="31"/>
      <c r="WAX31" s="1"/>
      <c r="WAY31" s="27"/>
      <c r="WBA31" s="31"/>
      <c r="WBB31" s="31"/>
      <c r="WBH31" s="1"/>
      <c r="WBI31" s="27"/>
      <c r="WBK31" s="31"/>
      <c r="WBL31" s="31"/>
      <c r="WBR31" s="1"/>
      <c r="WBS31" s="27"/>
      <c r="WBU31" s="31"/>
      <c r="WBV31" s="31"/>
      <c r="WCB31" s="1"/>
      <c r="WCC31" s="27"/>
      <c r="WCE31" s="31"/>
      <c r="WCF31" s="31"/>
      <c r="WCL31" s="1"/>
      <c r="WCM31" s="27"/>
      <c r="WCO31" s="31"/>
      <c r="WCP31" s="31"/>
      <c r="WCV31" s="1"/>
      <c r="WCW31" s="27"/>
      <c r="WCY31" s="31"/>
      <c r="WCZ31" s="31"/>
      <c r="WDF31" s="1"/>
      <c r="WDG31" s="27"/>
      <c r="WDI31" s="31"/>
      <c r="WDJ31" s="31"/>
      <c r="WDP31" s="1"/>
      <c r="WDQ31" s="27"/>
      <c r="WDS31" s="31"/>
      <c r="WDT31" s="31"/>
      <c r="WDZ31" s="1"/>
      <c r="WEA31" s="27"/>
      <c r="WEC31" s="31"/>
      <c r="WED31" s="31"/>
      <c r="WEJ31" s="1"/>
      <c r="WEK31" s="27"/>
      <c r="WEM31" s="31"/>
      <c r="WEN31" s="31"/>
      <c r="WET31" s="1"/>
      <c r="WEU31" s="27"/>
      <c r="WEW31" s="31"/>
      <c r="WEX31" s="31"/>
      <c r="WFD31" s="1"/>
      <c r="WFE31" s="27"/>
      <c r="WFG31" s="31"/>
      <c r="WFH31" s="31"/>
      <c r="WFN31" s="1"/>
      <c r="WFO31" s="27"/>
      <c r="WFQ31" s="31"/>
      <c r="WFR31" s="31"/>
      <c r="WFX31" s="1"/>
      <c r="WFY31" s="27"/>
      <c r="WGA31" s="31"/>
      <c r="WGB31" s="31"/>
      <c r="WGH31" s="1"/>
      <c r="WGI31" s="27"/>
      <c r="WGK31" s="31"/>
      <c r="WGL31" s="31"/>
      <c r="WGR31" s="1"/>
      <c r="WGS31" s="27"/>
      <c r="WGU31" s="31"/>
      <c r="WGV31" s="31"/>
      <c r="WHB31" s="1"/>
      <c r="WHC31" s="27"/>
      <c r="WHE31" s="31"/>
      <c r="WHF31" s="31"/>
      <c r="WHL31" s="1"/>
      <c r="WHM31" s="27"/>
      <c r="WHO31" s="31"/>
      <c r="WHP31" s="31"/>
      <c r="WHV31" s="1"/>
      <c r="WHW31" s="27"/>
      <c r="WHY31" s="31"/>
      <c r="WHZ31" s="31"/>
      <c r="WIF31" s="1"/>
      <c r="WIG31" s="27"/>
      <c r="WII31" s="31"/>
      <c r="WIJ31" s="31"/>
      <c r="WIP31" s="1"/>
      <c r="WIQ31" s="27"/>
      <c r="WIS31" s="31"/>
      <c r="WIT31" s="31"/>
      <c r="WIZ31" s="1"/>
      <c r="WJA31" s="27"/>
      <c r="WJC31" s="31"/>
      <c r="WJD31" s="31"/>
      <c r="WJJ31" s="1"/>
      <c r="WJK31" s="27"/>
      <c r="WJM31" s="31"/>
      <c r="WJN31" s="31"/>
      <c r="WJT31" s="1"/>
      <c r="WJU31" s="27"/>
      <c r="WJW31" s="31"/>
      <c r="WJX31" s="31"/>
      <c r="WKD31" s="1"/>
      <c r="WKE31" s="27"/>
      <c r="WKG31" s="31"/>
      <c r="WKH31" s="31"/>
      <c r="WKN31" s="1"/>
      <c r="WKO31" s="27"/>
      <c r="WKQ31" s="31"/>
      <c r="WKR31" s="31"/>
      <c r="WKX31" s="1"/>
      <c r="WKY31" s="27"/>
      <c r="WLA31" s="31"/>
      <c r="WLB31" s="31"/>
      <c r="WLH31" s="1"/>
      <c r="WLI31" s="27"/>
      <c r="WLK31" s="31"/>
      <c r="WLL31" s="31"/>
      <c r="WLR31" s="1"/>
      <c r="WLS31" s="27"/>
      <c r="WLU31" s="31"/>
      <c r="WLV31" s="31"/>
      <c r="WMB31" s="1"/>
      <c r="WMC31" s="27"/>
      <c r="WME31" s="31"/>
      <c r="WMF31" s="31"/>
      <c r="WML31" s="1"/>
      <c r="WMM31" s="27"/>
      <c r="WMO31" s="31"/>
      <c r="WMP31" s="31"/>
      <c r="WMV31" s="1"/>
      <c r="WMW31" s="27"/>
      <c r="WMY31" s="31"/>
      <c r="WMZ31" s="31"/>
      <c r="WNF31" s="1"/>
      <c r="WNG31" s="27"/>
      <c r="WNI31" s="31"/>
      <c r="WNJ31" s="31"/>
      <c r="WNP31" s="1"/>
      <c r="WNQ31" s="27"/>
      <c r="WNS31" s="31"/>
      <c r="WNT31" s="31"/>
      <c r="WNZ31" s="1"/>
      <c r="WOA31" s="27"/>
      <c r="WOC31" s="31"/>
      <c r="WOD31" s="31"/>
      <c r="WOJ31" s="1"/>
      <c r="WOK31" s="27"/>
      <c r="WOM31" s="31"/>
      <c r="WON31" s="31"/>
      <c r="WOT31" s="1"/>
      <c r="WOU31" s="27"/>
      <c r="WOW31" s="31"/>
      <c r="WOX31" s="31"/>
      <c r="WPD31" s="1"/>
      <c r="WPE31" s="27"/>
      <c r="WPG31" s="31"/>
      <c r="WPH31" s="31"/>
      <c r="WPN31" s="1"/>
      <c r="WPO31" s="27"/>
      <c r="WPQ31" s="31"/>
      <c r="WPR31" s="31"/>
      <c r="WPX31" s="1"/>
      <c r="WPY31" s="27"/>
      <c r="WQA31" s="31"/>
      <c r="WQB31" s="31"/>
      <c r="WQH31" s="1"/>
      <c r="WQI31" s="27"/>
      <c r="WQK31" s="31"/>
      <c r="WQL31" s="31"/>
      <c r="WQR31" s="1"/>
      <c r="WQS31" s="27"/>
      <c r="WQU31" s="31"/>
      <c r="WQV31" s="31"/>
      <c r="WRB31" s="1"/>
      <c r="WRC31" s="27"/>
      <c r="WRE31" s="31"/>
      <c r="WRF31" s="31"/>
      <c r="WRL31" s="1"/>
      <c r="WRM31" s="27"/>
      <c r="WRO31" s="31"/>
      <c r="WRP31" s="31"/>
      <c r="WRV31" s="1"/>
      <c r="WRW31" s="27"/>
      <c r="WRY31" s="31"/>
      <c r="WRZ31" s="31"/>
      <c r="WSF31" s="1"/>
      <c r="WSG31" s="27"/>
      <c r="WSI31" s="31"/>
      <c r="WSJ31" s="31"/>
      <c r="WSP31" s="1"/>
      <c r="WSQ31" s="27"/>
      <c r="WSS31" s="31"/>
      <c r="WST31" s="31"/>
      <c r="WSZ31" s="1"/>
      <c r="WTA31" s="27"/>
      <c r="WTC31" s="31"/>
      <c r="WTD31" s="31"/>
      <c r="WTJ31" s="1"/>
      <c r="WTK31" s="27"/>
      <c r="WTM31" s="31"/>
      <c r="WTN31" s="31"/>
      <c r="WTT31" s="1"/>
      <c r="WTU31" s="27"/>
      <c r="WTW31" s="31"/>
      <c r="WTX31" s="31"/>
      <c r="WUD31" s="1"/>
      <c r="WUE31" s="27"/>
      <c r="WUG31" s="31"/>
      <c r="WUH31" s="31"/>
      <c r="WUN31" s="1"/>
      <c r="WUO31" s="27"/>
      <c r="WUQ31" s="31"/>
      <c r="WUR31" s="31"/>
      <c r="WUX31" s="1"/>
      <c r="WUY31" s="27"/>
      <c r="WVA31" s="31"/>
      <c r="WVB31" s="31"/>
      <c r="WVH31" s="1"/>
      <c r="WVI31" s="27"/>
      <c r="WVK31" s="31"/>
      <c r="WVL31" s="31"/>
      <c r="WVR31" s="1"/>
      <c r="WVS31" s="27"/>
      <c r="WVU31" s="31"/>
      <c r="WVV31" s="31"/>
      <c r="WWB31" s="1"/>
      <c r="WWC31" s="27"/>
      <c r="WWE31" s="31"/>
      <c r="WWF31" s="31"/>
      <c r="WWL31" s="1"/>
      <c r="WWM31" s="27"/>
      <c r="WWO31" s="31"/>
      <c r="WWP31" s="31"/>
      <c r="WWV31" s="1"/>
      <c r="WWW31" s="27"/>
      <c r="WWY31" s="31"/>
      <c r="WWZ31" s="31"/>
      <c r="WXF31" s="1"/>
      <c r="WXG31" s="27"/>
      <c r="WXI31" s="31"/>
      <c r="WXJ31" s="31"/>
      <c r="WXP31" s="1"/>
      <c r="WXQ31" s="27"/>
      <c r="WXS31" s="31"/>
      <c r="WXT31" s="31"/>
      <c r="WXZ31" s="1"/>
      <c r="WYA31" s="27"/>
      <c r="WYC31" s="31"/>
      <c r="WYD31" s="31"/>
      <c r="WYJ31" s="1"/>
      <c r="WYK31" s="27"/>
      <c r="WYM31" s="31"/>
      <c r="WYN31" s="31"/>
      <c r="WYT31" s="1"/>
      <c r="WYU31" s="27"/>
      <c r="WYW31" s="31"/>
      <c r="WYX31" s="31"/>
      <c r="WZD31" s="1"/>
      <c r="WZE31" s="27"/>
      <c r="WZG31" s="31"/>
      <c r="WZH31" s="31"/>
      <c r="WZN31" s="1"/>
      <c r="WZO31" s="27"/>
      <c r="WZQ31" s="31"/>
      <c r="WZR31" s="31"/>
      <c r="WZX31" s="1"/>
      <c r="WZY31" s="27"/>
      <c r="XAA31" s="31"/>
      <c r="XAB31" s="31"/>
      <c r="XAH31" s="1"/>
      <c r="XAI31" s="27"/>
      <c r="XAK31" s="31"/>
      <c r="XAL31" s="31"/>
      <c r="XAR31" s="1"/>
      <c r="XAS31" s="27"/>
      <c r="XAU31" s="31"/>
      <c r="XAV31" s="31"/>
      <c r="XBB31" s="1"/>
      <c r="XBC31" s="27"/>
      <c r="XBE31" s="31"/>
      <c r="XBF31" s="31"/>
      <c r="XBL31" s="1"/>
      <c r="XBM31" s="27"/>
      <c r="XBO31" s="31"/>
      <c r="XBP31" s="31"/>
      <c r="XBV31" s="1"/>
      <c r="XBW31" s="27"/>
      <c r="XBY31" s="31"/>
      <c r="XBZ31" s="31"/>
      <c r="XCF31" s="1"/>
      <c r="XCG31" s="27"/>
      <c r="XCI31" s="31"/>
      <c r="XCJ31" s="31"/>
      <c r="XCP31" s="1"/>
      <c r="XCQ31" s="27"/>
      <c r="XCS31" s="31"/>
      <c r="XCT31" s="31"/>
      <c r="XCZ31" s="1"/>
      <c r="XDA31" s="27"/>
      <c r="XDC31" s="31"/>
      <c r="XDD31" s="31"/>
      <c r="XDJ31" s="1"/>
      <c r="XDK31" s="27"/>
      <c r="XDM31" s="31"/>
      <c r="XDN31" s="31"/>
      <c r="XDT31" s="1"/>
      <c r="XDU31" s="27"/>
      <c r="XDW31" s="31"/>
      <c r="XDX31" s="31"/>
      <c r="XED31" s="1"/>
      <c r="XEE31" s="27"/>
      <c r="XEG31" s="31"/>
      <c r="XEH31" s="31"/>
      <c r="XEN31" s="1"/>
      <c r="XEO31" s="27"/>
      <c r="XEQ31" s="31"/>
      <c r="XER31" s="31"/>
      <c r="XEX31" s="1"/>
      <c r="XEY31" s="27"/>
      <c r="XFA31" s="31"/>
      <c r="XFB31" s="31"/>
    </row>
    <row r="32" spans="1:1022 1028:3072 3078:4092 4098:5119 5121:6142 6148:8192 8198:9212 9218:10239 10241:11262 11268:13312 13318:14332 14338:15359 15361:16382" s="30" customFormat="1" ht="82.8" x14ac:dyDescent="0.3">
      <c r="A32" s="31" t="s">
        <v>209</v>
      </c>
      <c r="B32" s="30" t="s">
        <v>173</v>
      </c>
      <c r="C32" s="30" t="s">
        <v>210</v>
      </c>
      <c r="D32" s="30" t="s">
        <v>211</v>
      </c>
      <c r="E32" s="30" t="s">
        <v>212</v>
      </c>
      <c r="F32" s="30" t="s">
        <v>213</v>
      </c>
      <c r="G32" s="30" t="s">
        <v>214</v>
      </c>
      <c r="H32" s="30" t="s">
        <v>215</v>
      </c>
      <c r="I32" s="30" t="s">
        <v>32</v>
      </c>
      <c r="J32" s="27"/>
      <c r="K32" s="31"/>
      <c r="L32" s="34">
        <f>IF(INDICADORES[[#This Row],[APLICA A LA IPS]]="",0,(INDICADORES[[#This Row],[APLICA A LA IPS]]&lt;&gt;"No")*1)</f>
        <v>0</v>
      </c>
      <c r="M32" s="2">
        <f>(RANK($L32,$L$2:$L$56,0)+COUNTIF($L$2:$L32,L32)-1)*L32</f>
        <v>0</v>
      </c>
      <c r="R32" s="1"/>
      <c r="S32" s="27"/>
      <c r="U32" s="31"/>
      <c r="V32" s="31"/>
      <c r="AB32" s="1"/>
      <c r="AC32" s="27"/>
      <c r="AE32" s="31"/>
      <c r="AF32" s="31"/>
      <c r="AL32" s="1"/>
      <c r="AM32" s="27"/>
      <c r="AO32" s="31"/>
      <c r="AP32" s="31"/>
      <c r="AV32" s="1"/>
      <c r="AW32" s="27"/>
      <c r="AY32" s="31"/>
      <c r="AZ32" s="31"/>
      <c r="BF32" s="1"/>
      <c r="BG32" s="27"/>
      <c r="BI32" s="31"/>
      <c r="BJ32" s="31"/>
      <c r="BP32" s="1"/>
      <c r="BQ32" s="27"/>
      <c r="BS32" s="31"/>
      <c r="BT32" s="31"/>
      <c r="BZ32" s="1"/>
      <c r="CA32" s="27"/>
      <c r="CC32" s="31"/>
      <c r="CD32" s="31"/>
      <c r="CJ32" s="1"/>
      <c r="CK32" s="27"/>
      <c r="CM32" s="31"/>
      <c r="CN32" s="31"/>
      <c r="CT32" s="1"/>
      <c r="CU32" s="27"/>
      <c r="CW32" s="31"/>
      <c r="CX32" s="31"/>
      <c r="DD32" s="1"/>
      <c r="DE32" s="27"/>
      <c r="DG32" s="31"/>
      <c r="DH32" s="31"/>
      <c r="DN32" s="1"/>
      <c r="DO32" s="27"/>
      <c r="DQ32" s="31"/>
      <c r="DR32" s="31"/>
      <c r="DX32" s="1"/>
      <c r="DY32" s="27"/>
      <c r="EA32" s="31"/>
      <c r="EB32" s="31"/>
      <c r="EH32" s="1"/>
      <c r="EI32" s="27"/>
      <c r="EK32" s="31"/>
      <c r="EL32" s="31"/>
      <c r="ER32" s="1"/>
      <c r="ES32" s="27"/>
      <c r="EU32" s="31"/>
      <c r="EV32" s="31"/>
      <c r="FB32" s="1"/>
      <c r="FC32" s="27"/>
      <c r="FE32" s="31"/>
      <c r="FF32" s="31"/>
      <c r="FL32" s="1"/>
      <c r="FM32" s="27"/>
      <c r="FO32" s="31"/>
      <c r="FP32" s="31"/>
      <c r="FV32" s="1"/>
      <c r="FW32" s="27"/>
      <c r="FY32" s="31"/>
      <c r="FZ32" s="31"/>
      <c r="GF32" s="1"/>
      <c r="GG32" s="27"/>
      <c r="GI32" s="31"/>
      <c r="GJ32" s="31"/>
      <c r="GP32" s="1"/>
      <c r="GQ32" s="27"/>
      <c r="GS32" s="31"/>
      <c r="GT32" s="31"/>
      <c r="GZ32" s="1"/>
      <c r="HA32" s="27"/>
      <c r="HC32" s="31"/>
      <c r="HD32" s="31"/>
      <c r="HJ32" s="1"/>
      <c r="HK32" s="27"/>
      <c r="HM32" s="31"/>
      <c r="HN32" s="31"/>
      <c r="HT32" s="1"/>
      <c r="HU32" s="27"/>
      <c r="HW32" s="31"/>
      <c r="HX32" s="31"/>
      <c r="ID32" s="1"/>
      <c r="IE32" s="27"/>
      <c r="IG32" s="31"/>
      <c r="IH32" s="31"/>
      <c r="IN32" s="1"/>
      <c r="IO32" s="27"/>
      <c r="IQ32" s="31"/>
      <c r="IR32" s="31"/>
      <c r="IX32" s="1"/>
      <c r="IY32" s="27"/>
      <c r="JA32" s="31"/>
      <c r="JB32" s="31"/>
      <c r="JH32" s="1"/>
      <c r="JI32" s="27"/>
      <c r="JK32" s="31"/>
      <c r="JL32" s="31"/>
      <c r="JR32" s="1"/>
      <c r="JS32" s="27"/>
      <c r="JU32" s="31"/>
      <c r="JV32" s="31"/>
      <c r="KB32" s="1"/>
      <c r="KC32" s="27"/>
      <c r="KE32" s="31"/>
      <c r="KF32" s="31"/>
      <c r="KL32" s="1"/>
      <c r="KM32" s="27"/>
      <c r="KO32" s="31"/>
      <c r="KP32" s="31"/>
      <c r="KV32" s="1"/>
      <c r="KW32" s="27"/>
      <c r="KY32" s="31"/>
      <c r="KZ32" s="31"/>
      <c r="LF32" s="1"/>
      <c r="LG32" s="27"/>
      <c r="LI32" s="31"/>
      <c r="LJ32" s="31"/>
      <c r="LP32" s="1"/>
      <c r="LQ32" s="27"/>
      <c r="LS32" s="31"/>
      <c r="LT32" s="31"/>
      <c r="LZ32" s="1"/>
      <c r="MA32" s="27"/>
      <c r="MC32" s="31"/>
      <c r="MD32" s="31"/>
      <c r="MJ32" s="1"/>
      <c r="MK32" s="27"/>
      <c r="MM32" s="31"/>
      <c r="MN32" s="31"/>
      <c r="MT32" s="1"/>
      <c r="MU32" s="27"/>
      <c r="MW32" s="31"/>
      <c r="MX32" s="31"/>
      <c r="ND32" s="1"/>
      <c r="NE32" s="27"/>
      <c r="NG32" s="31"/>
      <c r="NH32" s="31"/>
      <c r="NN32" s="1"/>
      <c r="NO32" s="27"/>
      <c r="NQ32" s="31"/>
      <c r="NR32" s="31"/>
      <c r="NX32" s="1"/>
      <c r="NY32" s="27"/>
      <c r="OA32" s="31"/>
      <c r="OB32" s="31"/>
      <c r="OH32" s="1"/>
      <c r="OI32" s="27"/>
      <c r="OK32" s="31"/>
      <c r="OL32" s="31"/>
      <c r="OR32" s="1"/>
      <c r="OS32" s="27"/>
      <c r="OU32" s="31"/>
      <c r="OV32" s="31"/>
      <c r="PB32" s="1"/>
      <c r="PC32" s="27"/>
      <c r="PE32" s="31"/>
      <c r="PF32" s="31"/>
      <c r="PL32" s="1"/>
      <c r="PM32" s="27"/>
      <c r="PO32" s="31"/>
      <c r="PP32" s="31"/>
      <c r="PV32" s="1"/>
      <c r="PW32" s="27"/>
      <c r="PY32" s="31"/>
      <c r="PZ32" s="31"/>
      <c r="QF32" s="1"/>
      <c r="QG32" s="27"/>
      <c r="QI32" s="31"/>
      <c r="QJ32" s="31"/>
      <c r="QP32" s="1"/>
      <c r="QQ32" s="27"/>
      <c r="QS32" s="31"/>
      <c r="QT32" s="31"/>
      <c r="QZ32" s="1"/>
      <c r="RA32" s="27"/>
      <c r="RC32" s="31"/>
      <c r="RD32" s="31"/>
      <c r="RJ32" s="1"/>
      <c r="RK32" s="27"/>
      <c r="RM32" s="31"/>
      <c r="RN32" s="31"/>
      <c r="RT32" s="1"/>
      <c r="RU32" s="27"/>
      <c r="RW32" s="31"/>
      <c r="RX32" s="31"/>
      <c r="SD32" s="1"/>
      <c r="SE32" s="27"/>
      <c r="SG32" s="31"/>
      <c r="SH32" s="31"/>
      <c r="SN32" s="1"/>
      <c r="SO32" s="27"/>
      <c r="SQ32" s="31"/>
      <c r="SR32" s="31"/>
      <c r="SX32" s="1"/>
      <c r="SY32" s="27"/>
      <c r="TA32" s="31"/>
      <c r="TB32" s="31"/>
      <c r="TH32" s="1"/>
      <c r="TI32" s="27"/>
      <c r="TK32" s="31"/>
      <c r="TL32" s="31"/>
      <c r="TR32" s="1"/>
      <c r="TS32" s="27"/>
      <c r="TU32" s="31"/>
      <c r="TV32" s="31"/>
      <c r="UB32" s="1"/>
      <c r="UC32" s="27"/>
      <c r="UE32" s="31"/>
      <c r="UF32" s="31"/>
      <c r="UL32" s="1"/>
      <c r="UM32" s="27"/>
      <c r="UO32" s="31"/>
      <c r="UP32" s="31"/>
      <c r="UV32" s="1"/>
      <c r="UW32" s="27"/>
      <c r="UY32" s="31"/>
      <c r="UZ32" s="31"/>
      <c r="VF32" s="1"/>
      <c r="VG32" s="27"/>
      <c r="VI32" s="31"/>
      <c r="VJ32" s="31"/>
      <c r="VP32" s="1"/>
      <c r="VQ32" s="27"/>
      <c r="VS32" s="31"/>
      <c r="VT32" s="31"/>
      <c r="VZ32" s="1"/>
      <c r="WA32" s="27"/>
      <c r="WC32" s="31"/>
      <c r="WD32" s="31"/>
      <c r="WJ32" s="1"/>
      <c r="WK32" s="27"/>
      <c r="WM32" s="31"/>
      <c r="WN32" s="31"/>
      <c r="WT32" s="1"/>
      <c r="WU32" s="27"/>
      <c r="WW32" s="31"/>
      <c r="WX32" s="31"/>
      <c r="XD32" s="1"/>
      <c r="XE32" s="27"/>
      <c r="XG32" s="31"/>
      <c r="XH32" s="31"/>
      <c r="XN32" s="1"/>
      <c r="XO32" s="27"/>
      <c r="XQ32" s="31"/>
      <c r="XR32" s="31"/>
      <c r="XX32" s="1"/>
      <c r="XY32" s="27"/>
      <c r="YA32" s="31"/>
      <c r="YB32" s="31"/>
      <c r="YH32" s="1"/>
      <c r="YI32" s="27"/>
      <c r="YK32" s="31"/>
      <c r="YL32" s="31"/>
      <c r="YR32" s="1"/>
      <c r="YS32" s="27"/>
      <c r="YU32" s="31"/>
      <c r="YV32" s="31"/>
      <c r="ZB32" s="1"/>
      <c r="ZC32" s="27"/>
      <c r="ZE32" s="31"/>
      <c r="ZF32" s="31"/>
      <c r="ZL32" s="1"/>
      <c r="ZM32" s="27"/>
      <c r="ZO32" s="31"/>
      <c r="ZP32" s="31"/>
      <c r="ZV32" s="1"/>
      <c r="ZW32" s="27"/>
      <c r="ZY32" s="31"/>
      <c r="ZZ32" s="31"/>
      <c r="AAF32" s="1"/>
      <c r="AAG32" s="27"/>
      <c r="AAI32" s="31"/>
      <c r="AAJ32" s="31"/>
      <c r="AAP32" s="1"/>
      <c r="AAQ32" s="27"/>
      <c r="AAS32" s="31"/>
      <c r="AAT32" s="31"/>
      <c r="AAZ32" s="1"/>
      <c r="ABA32" s="27"/>
      <c r="ABC32" s="31"/>
      <c r="ABD32" s="31"/>
      <c r="ABJ32" s="1"/>
      <c r="ABK32" s="27"/>
      <c r="ABM32" s="31"/>
      <c r="ABN32" s="31"/>
      <c r="ABT32" s="1"/>
      <c r="ABU32" s="27"/>
      <c r="ABW32" s="31"/>
      <c r="ABX32" s="31"/>
      <c r="ACD32" s="1"/>
      <c r="ACE32" s="27"/>
      <c r="ACG32" s="31"/>
      <c r="ACH32" s="31"/>
      <c r="ACN32" s="1"/>
      <c r="ACO32" s="27"/>
      <c r="ACQ32" s="31"/>
      <c r="ACR32" s="31"/>
      <c r="ACX32" s="1"/>
      <c r="ACY32" s="27"/>
      <c r="ADA32" s="31"/>
      <c r="ADB32" s="31"/>
      <c r="ADH32" s="1"/>
      <c r="ADI32" s="27"/>
      <c r="ADK32" s="31"/>
      <c r="ADL32" s="31"/>
      <c r="ADR32" s="1"/>
      <c r="ADS32" s="27"/>
      <c r="ADU32" s="31"/>
      <c r="ADV32" s="31"/>
      <c r="AEB32" s="1"/>
      <c r="AEC32" s="27"/>
      <c r="AEE32" s="31"/>
      <c r="AEF32" s="31"/>
      <c r="AEL32" s="1"/>
      <c r="AEM32" s="27"/>
      <c r="AEO32" s="31"/>
      <c r="AEP32" s="31"/>
      <c r="AEV32" s="1"/>
      <c r="AEW32" s="27"/>
      <c r="AEY32" s="31"/>
      <c r="AEZ32" s="31"/>
      <c r="AFF32" s="1"/>
      <c r="AFG32" s="27"/>
      <c r="AFI32" s="31"/>
      <c r="AFJ32" s="31"/>
      <c r="AFP32" s="1"/>
      <c r="AFQ32" s="27"/>
      <c r="AFS32" s="31"/>
      <c r="AFT32" s="31"/>
      <c r="AFZ32" s="1"/>
      <c r="AGA32" s="27"/>
      <c r="AGC32" s="31"/>
      <c r="AGD32" s="31"/>
      <c r="AGJ32" s="1"/>
      <c r="AGK32" s="27"/>
      <c r="AGM32" s="31"/>
      <c r="AGN32" s="31"/>
      <c r="AGT32" s="1"/>
      <c r="AGU32" s="27"/>
      <c r="AGW32" s="31"/>
      <c r="AGX32" s="31"/>
      <c r="AHD32" s="1"/>
      <c r="AHE32" s="27"/>
      <c r="AHG32" s="31"/>
      <c r="AHH32" s="31"/>
      <c r="AHN32" s="1"/>
      <c r="AHO32" s="27"/>
      <c r="AHQ32" s="31"/>
      <c r="AHR32" s="31"/>
      <c r="AHX32" s="1"/>
      <c r="AHY32" s="27"/>
      <c r="AIA32" s="31"/>
      <c r="AIB32" s="31"/>
      <c r="AIH32" s="1"/>
      <c r="AII32" s="27"/>
      <c r="AIK32" s="31"/>
      <c r="AIL32" s="31"/>
      <c r="AIR32" s="1"/>
      <c r="AIS32" s="27"/>
      <c r="AIU32" s="31"/>
      <c r="AIV32" s="31"/>
      <c r="AJB32" s="1"/>
      <c r="AJC32" s="27"/>
      <c r="AJE32" s="31"/>
      <c r="AJF32" s="31"/>
      <c r="AJL32" s="1"/>
      <c r="AJM32" s="27"/>
      <c r="AJO32" s="31"/>
      <c r="AJP32" s="31"/>
      <c r="AJV32" s="1"/>
      <c r="AJW32" s="27"/>
      <c r="AJY32" s="31"/>
      <c r="AJZ32" s="31"/>
      <c r="AKF32" s="1"/>
      <c r="AKG32" s="27"/>
      <c r="AKI32" s="31"/>
      <c r="AKJ32" s="31"/>
      <c r="AKP32" s="1"/>
      <c r="AKQ32" s="27"/>
      <c r="AKS32" s="31"/>
      <c r="AKT32" s="31"/>
      <c r="AKZ32" s="1"/>
      <c r="ALA32" s="27"/>
      <c r="ALC32" s="31"/>
      <c r="ALD32" s="31"/>
      <c r="ALJ32" s="1"/>
      <c r="ALK32" s="27"/>
      <c r="ALM32" s="31"/>
      <c r="ALN32" s="31"/>
      <c r="ALT32" s="1"/>
      <c r="ALU32" s="27"/>
      <c r="ALW32" s="31"/>
      <c r="ALX32" s="31"/>
      <c r="AMD32" s="1"/>
      <c r="AME32" s="27"/>
      <c r="AMG32" s="31"/>
      <c r="AMH32" s="31"/>
      <c r="AMN32" s="1"/>
      <c r="AMO32" s="27"/>
      <c r="AMQ32" s="31"/>
      <c r="AMR32" s="31"/>
      <c r="AMX32" s="1"/>
      <c r="AMY32" s="27"/>
      <c r="ANA32" s="31"/>
      <c r="ANB32" s="31"/>
      <c r="ANH32" s="1"/>
      <c r="ANI32" s="27"/>
      <c r="ANK32" s="31"/>
      <c r="ANL32" s="31"/>
      <c r="ANR32" s="1"/>
      <c r="ANS32" s="27"/>
      <c r="ANU32" s="31"/>
      <c r="ANV32" s="31"/>
      <c r="AOB32" s="1"/>
      <c r="AOC32" s="27"/>
      <c r="AOE32" s="31"/>
      <c r="AOF32" s="31"/>
      <c r="AOL32" s="1"/>
      <c r="AOM32" s="27"/>
      <c r="AOO32" s="31"/>
      <c r="AOP32" s="31"/>
      <c r="AOV32" s="1"/>
      <c r="AOW32" s="27"/>
      <c r="AOY32" s="31"/>
      <c r="AOZ32" s="31"/>
      <c r="APF32" s="1"/>
      <c r="APG32" s="27"/>
      <c r="API32" s="31"/>
      <c r="APJ32" s="31"/>
      <c r="APP32" s="1"/>
      <c r="APQ32" s="27"/>
      <c r="APS32" s="31"/>
      <c r="APT32" s="31"/>
      <c r="APZ32" s="1"/>
      <c r="AQA32" s="27"/>
      <c r="AQC32" s="31"/>
      <c r="AQD32" s="31"/>
      <c r="AQJ32" s="1"/>
      <c r="AQK32" s="27"/>
      <c r="AQM32" s="31"/>
      <c r="AQN32" s="31"/>
      <c r="AQT32" s="1"/>
      <c r="AQU32" s="27"/>
      <c r="AQW32" s="31"/>
      <c r="AQX32" s="31"/>
      <c r="ARD32" s="1"/>
      <c r="ARE32" s="27"/>
      <c r="ARG32" s="31"/>
      <c r="ARH32" s="31"/>
      <c r="ARN32" s="1"/>
      <c r="ARO32" s="27"/>
      <c r="ARQ32" s="31"/>
      <c r="ARR32" s="31"/>
      <c r="ARX32" s="1"/>
      <c r="ARY32" s="27"/>
      <c r="ASA32" s="31"/>
      <c r="ASB32" s="31"/>
      <c r="ASH32" s="1"/>
      <c r="ASI32" s="27"/>
      <c r="ASK32" s="31"/>
      <c r="ASL32" s="31"/>
      <c r="ASR32" s="1"/>
      <c r="ASS32" s="27"/>
      <c r="ASU32" s="31"/>
      <c r="ASV32" s="31"/>
      <c r="ATB32" s="1"/>
      <c r="ATC32" s="27"/>
      <c r="ATE32" s="31"/>
      <c r="ATF32" s="31"/>
      <c r="ATL32" s="1"/>
      <c r="ATM32" s="27"/>
      <c r="ATO32" s="31"/>
      <c r="ATP32" s="31"/>
      <c r="ATV32" s="1"/>
      <c r="ATW32" s="27"/>
      <c r="ATY32" s="31"/>
      <c r="ATZ32" s="31"/>
      <c r="AUF32" s="1"/>
      <c r="AUG32" s="27"/>
      <c r="AUI32" s="31"/>
      <c r="AUJ32" s="31"/>
      <c r="AUP32" s="1"/>
      <c r="AUQ32" s="27"/>
      <c r="AUS32" s="31"/>
      <c r="AUT32" s="31"/>
      <c r="AUZ32" s="1"/>
      <c r="AVA32" s="27"/>
      <c r="AVC32" s="31"/>
      <c r="AVD32" s="31"/>
      <c r="AVJ32" s="1"/>
      <c r="AVK32" s="27"/>
      <c r="AVM32" s="31"/>
      <c r="AVN32" s="31"/>
      <c r="AVT32" s="1"/>
      <c r="AVU32" s="27"/>
      <c r="AVW32" s="31"/>
      <c r="AVX32" s="31"/>
      <c r="AWD32" s="1"/>
      <c r="AWE32" s="27"/>
      <c r="AWG32" s="31"/>
      <c r="AWH32" s="31"/>
      <c r="AWN32" s="1"/>
      <c r="AWO32" s="27"/>
      <c r="AWQ32" s="31"/>
      <c r="AWR32" s="31"/>
      <c r="AWX32" s="1"/>
      <c r="AWY32" s="27"/>
      <c r="AXA32" s="31"/>
      <c r="AXB32" s="31"/>
      <c r="AXH32" s="1"/>
      <c r="AXI32" s="27"/>
      <c r="AXK32" s="31"/>
      <c r="AXL32" s="31"/>
      <c r="AXR32" s="1"/>
      <c r="AXS32" s="27"/>
      <c r="AXU32" s="31"/>
      <c r="AXV32" s="31"/>
      <c r="AYB32" s="1"/>
      <c r="AYC32" s="27"/>
      <c r="AYE32" s="31"/>
      <c r="AYF32" s="31"/>
      <c r="AYL32" s="1"/>
      <c r="AYM32" s="27"/>
      <c r="AYO32" s="31"/>
      <c r="AYP32" s="31"/>
      <c r="AYV32" s="1"/>
      <c r="AYW32" s="27"/>
      <c r="AYY32" s="31"/>
      <c r="AYZ32" s="31"/>
      <c r="AZF32" s="1"/>
      <c r="AZG32" s="27"/>
      <c r="AZI32" s="31"/>
      <c r="AZJ32" s="31"/>
      <c r="AZP32" s="1"/>
      <c r="AZQ32" s="27"/>
      <c r="AZS32" s="31"/>
      <c r="AZT32" s="31"/>
      <c r="AZZ32" s="1"/>
      <c r="BAA32" s="27"/>
      <c r="BAC32" s="31"/>
      <c r="BAD32" s="31"/>
      <c r="BAJ32" s="1"/>
      <c r="BAK32" s="27"/>
      <c r="BAM32" s="31"/>
      <c r="BAN32" s="31"/>
      <c r="BAT32" s="1"/>
      <c r="BAU32" s="27"/>
      <c r="BAW32" s="31"/>
      <c r="BAX32" s="31"/>
      <c r="BBD32" s="1"/>
      <c r="BBE32" s="27"/>
      <c r="BBG32" s="31"/>
      <c r="BBH32" s="31"/>
      <c r="BBN32" s="1"/>
      <c r="BBO32" s="27"/>
      <c r="BBQ32" s="31"/>
      <c r="BBR32" s="31"/>
      <c r="BBX32" s="1"/>
      <c r="BBY32" s="27"/>
      <c r="BCA32" s="31"/>
      <c r="BCB32" s="31"/>
      <c r="BCH32" s="1"/>
      <c r="BCI32" s="27"/>
      <c r="BCK32" s="31"/>
      <c r="BCL32" s="31"/>
      <c r="BCR32" s="1"/>
      <c r="BCS32" s="27"/>
      <c r="BCU32" s="31"/>
      <c r="BCV32" s="31"/>
      <c r="BDB32" s="1"/>
      <c r="BDC32" s="27"/>
      <c r="BDE32" s="31"/>
      <c r="BDF32" s="31"/>
      <c r="BDL32" s="1"/>
      <c r="BDM32" s="27"/>
      <c r="BDO32" s="31"/>
      <c r="BDP32" s="31"/>
      <c r="BDV32" s="1"/>
      <c r="BDW32" s="27"/>
      <c r="BDY32" s="31"/>
      <c r="BDZ32" s="31"/>
      <c r="BEF32" s="1"/>
      <c r="BEG32" s="27"/>
      <c r="BEI32" s="31"/>
      <c r="BEJ32" s="31"/>
      <c r="BEP32" s="1"/>
      <c r="BEQ32" s="27"/>
      <c r="BES32" s="31"/>
      <c r="BET32" s="31"/>
      <c r="BEZ32" s="1"/>
      <c r="BFA32" s="27"/>
      <c r="BFC32" s="31"/>
      <c r="BFD32" s="31"/>
      <c r="BFJ32" s="1"/>
      <c r="BFK32" s="27"/>
      <c r="BFM32" s="31"/>
      <c r="BFN32" s="31"/>
      <c r="BFT32" s="1"/>
      <c r="BFU32" s="27"/>
      <c r="BFW32" s="31"/>
      <c r="BFX32" s="31"/>
      <c r="BGD32" s="1"/>
      <c r="BGE32" s="27"/>
      <c r="BGG32" s="31"/>
      <c r="BGH32" s="31"/>
      <c r="BGN32" s="1"/>
      <c r="BGO32" s="27"/>
      <c r="BGQ32" s="31"/>
      <c r="BGR32" s="31"/>
      <c r="BGX32" s="1"/>
      <c r="BGY32" s="27"/>
      <c r="BHA32" s="31"/>
      <c r="BHB32" s="31"/>
      <c r="BHH32" s="1"/>
      <c r="BHI32" s="27"/>
      <c r="BHK32" s="31"/>
      <c r="BHL32" s="31"/>
      <c r="BHR32" s="1"/>
      <c r="BHS32" s="27"/>
      <c r="BHU32" s="31"/>
      <c r="BHV32" s="31"/>
      <c r="BIB32" s="1"/>
      <c r="BIC32" s="27"/>
      <c r="BIE32" s="31"/>
      <c r="BIF32" s="31"/>
      <c r="BIL32" s="1"/>
      <c r="BIM32" s="27"/>
      <c r="BIO32" s="31"/>
      <c r="BIP32" s="31"/>
      <c r="BIV32" s="1"/>
      <c r="BIW32" s="27"/>
      <c r="BIY32" s="31"/>
      <c r="BIZ32" s="31"/>
      <c r="BJF32" s="1"/>
      <c r="BJG32" s="27"/>
      <c r="BJI32" s="31"/>
      <c r="BJJ32" s="31"/>
      <c r="BJP32" s="1"/>
      <c r="BJQ32" s="27"/>
      <c r="BJS32" s="31"/>
      <c r="BJT32" s="31"/>
      <c r="BJZ32" s="1"/>
      <c r="BKA32" s="27"/>
      <c r="BKC32" s="31"/>
      <c r="BKD32" s="31"/>
      <c r="BKJ32" s="1"/>
      <c r="BKK32" s="27"/>
      <c r="BKM32" s="31"/>
      <c r="BKN32" s="31"/>
      <c r="BKT32" s="1"/>
      <c r="BKU32" s="27"/>
      <c r="BKW32" s="31"/>
      <c r="BKX32" s="31"/>
      <c r="BLD32" s="1"/>
      <c r="BLE32" s="27"/>
      <c r="BLG32" s="31"/>
      <c r="BLH32" s="31"/>
      <c r="BLN32" s="1"/>
      <c r="BLO32" s="27"/>
      <c r="BLQ32" s="31"/>
      <c r="BLR32" s="31"/>
      <c r="BLX32" s="1"/>
      <c r="BLY32" s="27"/>
      <c r="BMA32" s="31"/>
      <c r="BMB32" s="31"/>
      <c r="BMH32" s="1"/>
      <c r="BMI32" s="27"/>
      <c r="BMK32" s="31"/>
      <c r="BML32" s="31"/>
      <c r="BMR32" s="1"/>
      <c r="BMS32" s="27"/>
      <c r="BMU32" s="31"/>
      <c r="BMV32" s="31"/>
      <c r="BNB32" s="1"/>
      <c r="BNC32" s="27"/>
      <c r="BNE32" s="31"/>
      <c r="BNF32" s="31"/>
      <c r="BNL32" s="1"/>
      <c r="BNM32" s="27"/>
      <c r="BNO32" s="31"/>
      <c r="BNP32" s="31"/>
      <c r="BNV32" s="1"/>
      <c r="BNW32" s="27"/>
      <c r="BNY32" s="31"/>
      <c r="BNZ32" s="31"/>
      <c r="BOF32" s="1"/>
      <c r="BOG32" s="27"/>
      <c r="BOI32" s="31"/>
      <c r="BOJ32" s="31"/>
      <c r="BOP32" s="1"/>
      <c r="BOQ32" s="27"/>
      <c r="BOS32" s="31"/>
      <c r="BOT32" s="31"/>
      <c r="BOZ32" s="1"/>
      <c r="BPA32" s="27"/>
      <c r="BPC32" s="31"/>
      <c r="BPD32" s="31"/>
      <c r="BPJ32" s="1"/>
      <c r="BPK32" s="27"/>
      <c r="BPM32" s="31"/>
      <c r="BPN32" s="31"/>
      <c r="BPT32" s="1"/>
      <c r="BPU32" s="27"/>
      <c r="BPW32" s="31"/>
      <c r="BPX32" s="31"/>
      <c r="BQD32" s="1"/>
      <c r="BQE32" s="27"/>
      <c r="BQG32" s="31"/>
      <c r="BQH32" s="31"/>
      <c r="BQN32" s="1"/>
      <c r="BQO32" s="27"/>
      <c r="BQQ32" s="31"/>
      <c r="BQR32" s="31"/>
      <c r="BQX32" s="1"/>
      <c r="BQY32" s="27"/>
      <c r="BRA32" s="31"/>
      <c r="BRB32" s="31"/>
      <c r="BRH32" s="1"/>
      <c r="BRI32" s="27"/>
      <c r="BRK32" s="31"/>
      <c r="BRL32" s="31"/>
      <c r="BRR32" s="1"/>
      <c r="BRS32" s="27"/>
      <c r="BRU32" s="31"/>
      <c r="BRV32" s="31"/>
      <c r="BSB32" s="1"/>
      <c r="BSC32" s="27"/>
      <c r="BSE32" s="31"/>
      <c r="BSF32" s="31"/>
      <c r="BSL32" s="1"/>
      <c r="BSM32" s="27"/>
      <c r="BSO32" s="31"/>
      <c r="BSP32" s="31"/>
      <c r="BSV32" s="1"/>
      <c r="BSW32" s="27"/>
      <c r="BSY32" s="31"/>
      <c r="BSZ32" s="31"/>
      <c r="BTF32" s="1"/>
      <c r="BTG32" s="27"/>
      <c r="BTI32" s="31"/>
      <c r="BTJ32" s="31"/>
      <c r="BTP32" s="1"/>
      <c r="BTQ32" s="27"/>
      <c r="BTS32" s="31"/>
      <c r="BTT32" s="31"/>
      <c r="BTZ32" s="1"/>
      <c r="BUA32" s="27"/>
      <c r="BUC32" s="31"/>
      <c r="BUD32" s="31"/>
      <c r="BUJ32" s="1"/>
      <c r="BUK32" s="27"/>
      <c r="BUM32" s="31"/>
      <c r="BUN32" s="31"/>
      <c r="BUT32" s="1"/>
      <c r="BUU32" s="27"/>
      <c r="BUW32" s="31"/>
      <c r="BUX32" s="31"/>
      <c r="BVD32" s="1"/>
      <c r="BVE32" s="27"/>
      <c r="BVG32" s="31"/>
      <c r="BVH32" s="31"/>
      <c r="BVN32" s="1"/>
      <c r="BVO32" s="27"/>
      <c r="BVQ32" s="31"/>
      <c r="BVR32" s="31"/>
      <c r="BVX32" s="1"/>
      <c r="BVY32" s="27"/>
      <c r="BWA32" s="31"/>
      <c r="BWB32" s="31"/>
      <c r="BWH32" s="1"/>
      <c r="BWI32" s="27"/>
      <c r="BWK32" s="31"/>
      <c r="BWL32" s="31"/>
      <c r="BWR32" s="1"/>
      <c r="BWS32" s="27"/>
      <c r="BWU32" s="31"/>
      <c r="BWV32" s="31"/>
      <c r="BXB32" s="1"/>
      <c r="BXC32" s="27"/>
      <c r="BXE32" s="31"/>
      <c r="BXF32" s="31"/>
      <c r="BXL32" s="1"/>
      <c r="BXM32" s="27"/>
      <c r="BXO32" s="31"/>
      <c r="BXP32" s="31"/>
      <c r="BXV32" s="1"/>
      <c r="BXW32" s="27"/>
      <c r="BXY32" s="31"/>
      <c r="BXZ32" s="31"/>
      <c r="BYF32" s="1"/>
      <c r="BYG32" s="27"/>
      <c r="BYI32" s="31"/>
      <c r="BYJ32" s="31"/>
      <c r="BYP32" s="1"/>
      <c r="BYQ32" s="27"/>
      <c r="BYS32" s="31"/>
      <c r="BYT32" s="31"/>
      <c r="BYZ32" s="1"/>
      <c r="BZA32" s="27"/>
      <c r="BZC32" s="31"/>
      <c r="BZD32" s="31"/>
      <c r="BZJ32" s="1"/>
      <c r="BZK32" s="27"/>
      <c r="BZM32" s="31"/>
      <c r="BZN32" s="31"/>
      <c r="BZT32" s="1"/>
      <c r="BZU32" s="27"/>
      <c r="BZW32" s="31"/>
      <c r="BZX32" s="31"/>
      <c r="CAD32" s="1"/>
      <c r="CAE32" s="27"/>
      <c r="CAG32" s="31"/>
      <c r="CAH32" s="31"/>
      <c r="CAN32" s="1"/>
      <c r="CAO32" s="27"/>
      <c r="CAQ32" s="31"/>
      <c r="CAR32" s="31"/>
      <c r="CAX32" s="1"/>
      <c r="CAY32" s="27"/>
      <c r="CBA32" s="31"/>
      <c r="CBB32" s="31"/>
      <c r="CBH32" s="1"/>
      <c r="CBI32" s="27"/>
      <c r="CBK32" s="31"/>
      <c r="CBL32" s="31"/>
      <c r="CBR32" s="1"/>
      <c r="CBS32" s="27"/>
      <c r="CBU32" s="31"/>
      <c r="CBV32" s="31"/>
      <c r="CCB32" s="1"/>
      <c r="CCC32" s="27"/>
      <c r="CCE32" s="31"/>
      <c r="CCF32" s="31"/>
      <c r="CCL32" s="1"/>
      <c r="CCM32" s="27"/>
      <c r="CCO32" s="31"/>
      <c r="CCP32" s="31"/>
      <c r="CCV32" s="1"/>
      <c r="CCW32" s="27"/>
      <c r="CCY32" s="31"/>
      <c r="CCZ32" s="31"/>
      <c r="CDF32" s="1"/>
      <c r="CDG32" s="27"/>
      <c r="CDI32" s="31"/>
      <c r="CDJ32" s="31"/>
      <c r="CDP32" s="1"/>
      <c r="CDQ32" s="27"/>
      <c r="CDS32" s="31"/>
      <c r="CDT32" s="31"/>
      <c r="CDZ32" s="1"/>
      <c r="CEA32" s="27"/>
      <c r="CEC32" s="31"/>
      <c r="CED32" s="31"/>
      <c r="CEJ32" s="1"/>
      <c r="CEK32" s="27"/>
      <c r="CEM32" s="31"/>
      <c r="CEN32" s="31"/>
      <c r="CET32" s="1"/>
      <c r="CEU32" s="27"/>
      <c r="CEW32" s="31"/>
      <c r="CEX32" s="31"/>
      <c r="CFD32" s="1"/>
      <c r="CFE32" s="27"/>
      <c r="CFG32" s="31"/>
      <c r="CFH32" s="31"/>
      <c r="CFN32" s="1"/>
      <c r="CFO32" s="27"/>
      <c r="CFQ32" s="31"/>
      <c r="CFR32" s="31"/>
      <c r="CFX32" s="1"/>
      <c r="CFY32" s="27"/>
      <c r="CGA32" s="31"/>
      <c r="CGB32" s="31"/>
      <c r="CGH32" s="1"/>
      <c r="CGI32" s="27"/>
      <c r="CGK32" s="31"/>
      <c r="CGL32" s="31"/>
      <c r="CGR32" s="1"/>
      <c r="CGS32" s="27"/>
      <c r="CGU32" s="31"/>
      <c r="CGV32" s="31"/>
      <c r="CHB32" s="1"/>
      <c r="CHC32" s="27"/>
      <c r="CHE32" s="31"/>
      <c r="CHF32" s="31"/>
      <c r="CHL32" s="1"/>
      <c r="CHM32" s="27"/>
      <c r="CHO32" s="31"/>
      <c r="CHP32" s="31"/>
      <c r="CHV32" s="1"/>
      <c r="CHW32" s="27"/>
      <c r="CHY32" s="31"/>
      <c r="CHZ32" s="31"/>
      <c r="CIF32" s="1"/>
      <c r="CIG32" s="27"/>
      <c r="CII32" s="31"/>
      <c r="CIJ32" s="31"/>
      <c r="CIP32" s="1"/>
      <c r="CIQ32" s="27"/>
      <c r="CIS32" s="31"/>
      <c r="CIT32" s="31"/>
      <c r="CIZ32" s="1"/>
      <c r="CJA32" s="27"/>
      <c r="CJC32" s="31"/>
      <c r="CJD32" s="31"/>
      <c r="CJJ32" s="1"/>
      <c r="CJK32" s="27"/>
      <c r="CJM32" s="31"/>
      <c r="CJN32" s="31"/>
      <c r="CJT32" s="1"/>
      <c r="CJU32" s="27"/>
      <c r="CJW32" s="31"/>
      <c r="CJX32" s="31"/>
      <c r="CKD32" s="1"/>
      <c r="CKE32" s="27"/>
      <c r="CKG32" s="31"/>
      <c r="CKH32" s="31"/>
      <c r="CKN32" s="1"/>
      <c r="CKO32" s="27"/>
      <c r="CKQ32" s="31"/>
      <c r="CKR32" s="31"/>
      <c r="CKX32" s="1"/>
      <c r="CKY32" s="27"/>
      <c r="CLA32" s="31"/>
      <c r="CLB32" s="31"/>
      <c r="CLH32" s="1"/>
      <c r="CLI32" s="27"/>
      <c r="CLK32" s="31"/>
      <c r="CLL32" s="31"/>
      <c r="CLR32" s="1"/>
      <c r="CLS32" s="27"/>
      <c r="CLU32" s="31"/>
      <c r="CLV32" s="31"/>
      <c r="CMB32" s="1"/>
      <c r="CMC32" s="27"/>
      <c r="CME32" s="31"/>
      <c r="CMF32" s="31"/>
      <c r="CML32" s="1"/>
      <c r="CMM32" s="27"/>
      <c r="CMO32" s="31"/>
      <c r="CMP32" s="31"/>
      <c r="CMV32" s="1"/>
      <c r="CMW32" s="27"/>
      <c r="CMY32" s="31"/>
      <c r="CMZ32" s="31"/>
      <c r="CNF32" s="1"/>
      <c r="CNG32" s="27"/>
      <c r="CNI32" s="31"/>
      <c r="CNJ32" s="31"/>
      <c r="CNP32" s="1"/>
      <c r="CNQ32" s="27"/>
      <c r="CNS32" s="31"/>
      <c r="CNT32" s="31"/>
      <c r="CNZ32" s="1"/>
      <c r="COA32" s="27"/>
      <c r="COC32" s="31"/>
      <c r="COD32" s="31"/>
      <c r="COJ32" s="1"/>
      <c r="COK32" s="27"/>
      <c r="COM32" s="31"/>
      <c r="CON32" s="31"/>
      <c r="COT32" s="1"/>
      <c r="COU32" s="27"/>
      <c r="COW32" s="31"/>
      <c r="COX32" s="31"/>
      <c r="CPD32" s="1"/>
      <c r="CPE32" s="27"/>
      <c r="CPG32" s="31"/>
      <c r="CPH32" s="31"/>
      <c r="CPN32" s="1"/>
      <c r="CPO32" s="27"/>
      <c r="CPQ32" s="31"/>
      <c r="CPR32" s="31"/>
      <c r="CPX32" s="1"/>
      <c r="CPY32" s="27"/>
      <c r="CQA32" s="31"/>
      <c r="CQB32" s="31"/>
      <c r="CQH32" s="1"/>
      <c r="CQI32" s="27"/>
      <c r="CQK32" s="31"/>
      <c r="CQL32" s="31"/>
      <c r="CQR32" s="1"/>
      <c r="CQS32" s="27"/>
      <c r="CQU32" s="31"/>
      <c r="CQV32" s="31"/>
      <c r="CRB32" s="1"/>
      <c r="CRC32" s="27"/>
      <c r="CRE32" s="31"/>
      <c r="CRF32" s="31"/>
      <c r="CRL32" s="1"/>
      <c r="CRM32" s="27"/>
      <c r="CRO32" s="31"/>
      <c r="CRP32" s="31"/>
      <c r="CRV32" s="1"/>
      <c r="CRW32" s="27"/>
      <c r="CRY32" s="31"/>
      <c r="CRZ32" s="31"/>
      <c r="CSF32" s="1"/>
      <c r="CSG32" s="27"/>
      <c r="CSI32" s="31"/>
      <c r="CSJ32" s="31"/>
      <c r="CSP32" s="1"/>
      <c r="CSQ32" s="27"/>
      <c r="CSS32" s="31"/>
      <c r="CST32" s="31"/>
      <c r="CSZ32" s="1"/>
      <c r="CTA32" s="27"/>
      <c r="CTC32" s="31"/>
      <c r="CTD32" s="31"/>
      <c r="CTJ32" s="1"/>
      <c r="CTK32" s="27"/>
      <c r="CTM32" s="31"/>
      <c r="CTN32" s="31"/>
      <c r="CTT32" s="1"/>
      <c r="CTU32" s="27"/>
      <c r="CTW32" s="31"/>
      <c r="CTX32" s="31"/>
      <c r="CUD32" s="1"/>
      <c r="CUE32" s="27"/>
      <c r="CUG32" s="31"/>
      <c r="CUH32" s="31"/>
      <c r="CUN32" s="1"/>
      <c r="CUO32" s="27"/>
      <c r="CUQ32" s="31"/>
      <c r="CUR32" s="31"/>
      <c r="CUX32" s="1"/>
      <c r="CUY32" s="27"/>
      <c r="CVA32" s="31"/>
      <c r="CVB32" s="31"/>
      <c r="CVH32" s="1"/>
      <c r="CVI32" s="27"/>
      <c r="CVK32" s="31"/>
      <c r="CVL32" s="31"/>
      <c r="CVR32" s="1"/>
      <c r="CVS32" s="27"/>
      <c r="CVU32" s="31"/>
      <c r="CVV32" s="31"/>
      <c r="CWB32" s="1"/>
      <c r="CWC32" s="27"/>
      <c r="CWE32" s="31"/>
      <c r="CWF32" s="31"/>
      <c r="CWL32" s="1"/>
      <c r="CWM32" s="27"/>
      <c r="CWO32" s="31"/>
      <c r="CWP32" s="31"/>
      <c r="CWV32" s="1"/>
      <c r="CWW32" s="27"/>
      <c r="CWY32" s="31"/>
      <c r="CWZ32" s="31"/>
      <c r="CXF32" s="1"/>
      <c r="CXG32" s="27"/>
      <c r="CXI32" s="31"/>
      <c r="CXJ32" s="31"/>
      <c r="CXP32" s="1"/>
      <c r="CXQ32" s="27"/>
      <c r="CXS32" s="31"/>
      <c r="CXT32" s="31"/>
      <c r="CXZ32" s="1"/>
      <c r="CYA32" s="27"/>
      <c r="CYC32" s="31"/>
      <c r="CYD32" s="31"/>
      <c r="CYJ32" s="1"/>
      <c r="CYK32" s="27"/>
      <c r="CYM32" s="31"/>
      <c r="CYN32" s="31"/>
      <c r="CYT32" s="1"/>
      <c r="CYU32" s="27"/>
      <c r="CYW32" s="31"/>
      <c r="CYX32" s="31"/>
      <c r="CZD32" s="1"/>
      <c r="CZE32" s="27"/>
      <c r="CZG32" s="31"/>
      <c r="CZH32" s="31"/>
      <c r="CZN32" s="1"/>
      <c r="CZO32" s="27"/>
      <c r="CZQ32" s="31"/>
      <c r="CZR32" s="31"/>
      <c r="CZX32" s="1"/>
      <c r="CZY32" s="27"/>
      <c r="DAA32" s="31"/>
      <c r="DAB32" s="31"/>
      <c r="DAH32" s="1"/>
      <c r="DAI32" s="27"/>
      <c r="DAK32" s="31"/>
      <c r="DAL32" s="31"/>
      <c r="DAR32" s="1"/>
      <c r="DAS32" s="27"/>
      <c r="DAU32" s="31"/>
      <c r="DAV32" s="31"/>
      <c r="DBB32" s="1"/>
      <c r="DBC32" s="27"/>
      <c r="DBE32" s="31"/>
      <c r="DBF32" s="31"/>
      <c r="DBL32" s="1"/>
      <c r="DBM32" s="27"/>
      <c r="DBO32" s="31"/>
      <c r="DBP32" s="31"/>
      <c r="DBV32" s="1"/>
      <c r="DBW32" s="27"/>
      <c r="DBY32" s="31"/>
      <c r="DBZ32" s="31"/>
      <c r="DCF32" s="1"/>
      <c r="DCG32" s="27"/>
      <c r="DCI32" s="31"/>
      <c r="DCJ32" s="31"/>
      <c r="DCP32" s="1"/>
      <c r="DCQ32" s="27"/>
      <c r="DCS32" s="31"/>
      <c r="DCT32" s="31"/>
      <c r="DCZ32" s="1"/>
      <c r="DDA32" s="27"/>
      <c r="DDC32" s="31"/>
      <c r="DDD32" s="31"/>
      <c r="DDJ32" s="1"/>
      <c r="DDK32" s="27"/>
      <c r="DDM32" s="31"/>
      <c r="DDN32" s="31"/>
      <c r="DDT32" s="1"/>
      <c r="DDU32" s="27"/>
      <c r="DDW32" s="31"/>
      <c r="DDX32" s="31"/>
      <c r="DED32" s="1"/>
      <c r="DEE32" s="27"/>
      <c r="DEG32" s="31"/>
      <c r="DEH32" s="31"/>
      <c r="DEN32" s="1"/>
      <c r="DEO32" s="27"/>
      <c r="DEQ32" s="31"/>
      <c r="DER32" s="31"/>
      <c r="DEX32" s="1"/>
      <c r="DEY32" s="27"/>
      <c r="DFA32" s="31"/>
      <c r="DFB32" s="31"/>
      <c r="DFH32" s="1"/>
      <c r="DFI32" s="27"/>
      <c r="DFK32" s="31"/>
      <c r="DFL32" s="31"/>
      <c r="DFR32" s="1"/>
      <c r="DFS32" s="27"/>
      <c r="DFU32" s="31"/>
      <c r="DFV32" s="31"/>
      <c r="DGB32" s="1"/>
      <c r="DGC32" s="27"/>
      <c r="DGE32" s="31"/>
      <c r="DGF32" s="31"/>
      <c r="DGL32" s="1"/>
      <c r="DGM32" s="27"/>
      <c r="DGO32" s="31"/>
      <c r="DGP32" s="31"/>
      <c r="DGV32" s="1"/>
      <c r="DGW32" s="27"/>
      <c r="DGY32" s="31"/>
      <c r="DGZ32" s="31"/>
      <c r="DHF32" s="1"/>
      <c r="DHG32" s="27"/>
      <c r="DHI32" s="31"/>
      <c r="DHJ32" s="31"/>
      <c r="DHP32" s="1"/>
      <c r="DHQ32" s="27"/>
      <c r="DHS32" s="31"/>
      <c r="DHT32" s="31"/>
      <c r="DHZ32" s="1"/>
      <c r="DIA32" s="27"/>
      <c r="DIC32" s="31"/>
      <c r="DID32" s="31"/>
      <c r="DIJ32" s="1"/>
      <c r="DIK32" s="27"/>
      <c r="DIM32" s="31"/>
      <c r="DIN32" s="31"/>
      <c r="DIT32" s="1"/>
      <c r="DIU32" s="27"/>
      <c r="DIW32" s="31"/>
      <c r="DIX32" s="31"/>
      <c r="DJD32" s="1"/>
      <c r="DJE32" s="27"/>
      <c r="DJG32" s="31"/>
      <c r="DJH32" s="31"/>
      <c r="DJN32" s="1"/>
      <c r="DJO32" s="27"/>
      <c r="DJQ32" s="31"/>
      <c r="DJR32" s="31"/>
      <c r="DJX32" s="1"/>
      <c r="DJY32" s="27"/>
      <c r="DKA32" s="31"/>
      <c r="DKB32" s="31"/>
      <c r="DKH32" s="1"/>
      <c r="DKI32" s="27"/>
      <c r="DKK32" s="31"/>
      <c r="DKL32" s="31"/>
      <c r="DKR32" s="1"/>
      <c r="DKS32" s="27"/>
      <c r="DKU32" s="31"/>
      <c r="DKV32" s="31"/>
      <c r="DLB32" s="1"/>
      <c r="DLC32" s="27"/>
      <c r="DLE32" s="31"/>
      <c r="DLF32" s="31"/>
      <c r="DLL32" s="1"/>
      <c r="DLM32" s="27"/>
      <c r="DLO32" s="31"/>
      <c r="DLP32" s="31"/>
      <c r="DLV32" s="1"/>
      <c r="DLW32" s="27"/>
      <c r="DLY32" s="31"/>
      <c r="DLZ32" s="31"/>
      <c r="DMF32" s="1"/>
      <c r="DMG32" s="27"/>
      <c r="DMI32" s="31"/>
      <c r="DMJ32" s="31"/>
      <c r="DMP32" s="1"/>
      <c r="DMQ32" s="27"/>
      <c r="DMS32" s="31"/>
      <c r="DMT32" s="31"/>
      <c r="DMZ32" s="1"/>
      <c r="DNA32" s="27"/>
      <c r="DNC32" s="31"/>
      <c r="DND32" s="31"/>
      <c r="DNJ32" s="1"/>
      <c r="DNK32" s="27"/>
      <c r="DNM32" s="31"/>
      <c r="DNN32" s="31"/>
      <c r="DNT32" s="1"/>
      <c r="DNU32" s="27"/>
      <c r="DNW32" s="31"/>
      <c r="DNX32" s="31"/>
      <c r="DOD32" s="1"/>
      <c r="DOE32" s="27"/>
      <c r="DOG32" s="31"/>
      <c r="DOH32" s="31"/>
      <c r="DON32" s="1"/>
      <c r="DOO32" s="27"/>
      <c r="DOQ32" s="31"/>
      <c r="DOR32" s="31"/>
      <c r="DOX32" s="1"/>
      <c r="DOY32" s="27"/>
      <c r="DPA32" s="31"/>
      <c r="DPB32" s="31"/>
      <c r="DPH32" s="1"/>
      <c r="DPI32" s="27"/>
      <c r="DPK32" s="31"/>
      <c r="DPL32" s="31"/>
      <c r="DPR32" s="1"/>
      <c r="DPS32" s="27"/>
      <c r="DPU32" s="31"/>
      <c r="DPV32" s="31"/>
      <c r="DQB32" s="1"/>
      <c r="DQC32" s="27"/>
      <c r="DQE32" s="31"/>
      <c r="DQF32" s="31"/>
      <c r="DQL32" s="1"/>
      <c r="DQM32" s="27"/>
      <c r="DQO32" s="31"/>
      <c r="DQP32" s="31"/>
      <c r="DQV32" s="1"/>
      <c r="DQW32" s="27"/>
      <c r="DQY32" s="31"/>
      <c r="DQZ32" s="31"/>
      <c r="DRF32" s="1"/>
      <c r="DRG32" s="27"/>
      <c r="DRI32" s="31"/>
      <c r="DRJ32" s="31"/>
      <c r="DRP32" s="1"/>
      <c r="DRQ32" s="27"/>
      <c r="DRS32" s="31"/>
      <c r="DRT32" s="31"/>
      <c r="DRZ32" s="1"/>
      <c r="DSA32" s="27"/>
      <c r="DSC32" s="31"/>
      <c r="DSD32" s="31"/>
      <c r="DSJ32" s="1"/>
      <c r="DSK32" s="27"/>
      <c r="DSM32" s="31"/>
      <c r="DSN32" s="31"/>
      <c r="DST32" s="1"/>
      <c r="DSU32" s="27"/>
      <c r="DSW32" s="31"/>
      <c r="DSX32" s="31"/>
      <c r="DTD32" s="1"/>
      <c r="DTE32" s="27"/>
      <c r="DTG32" s="31"/>
      <c r="DTH32" s="31"/>
      <c r="DTN32" s="1"/>
      <c r="DTO32" s="27"/>
      <c r="DTQ32" s="31"/>
      <c r="DTR32" s="31"/>
      <c r="DTX32" s="1"/>
      <c r="DTY32" s="27"/>
      <c r="DUA32" s="31"/>
      <c r="DUB32" s="31"/>
      <c r="DUH32" s="1"/>
      <c r="DUI32" s="27"/>
      <c r="DUK32" s="31"/>
      <c r="DUL32" s="31"/>
      <c r="DUR32" s="1"/>
      <c r="DUS32" s="27"/>
      <c r="DUU32" s="31"/>
      <c r="DUV32" s="31"/>
      <c r="DVB32" s="1"/>
      <c r="DVC32" s="27"/>
      <c r="DVE32" s="31"/>
      <c r="DVF32" s="31"/>
      <c r="DVL32" s="1"/>
      <c r="DVM32" s="27"/>
      <c r="DVO32" s="31"/>
      <c r="DVP32" s="31"/>
      <c r="DVV32" s="1"/>
      <c r="DVW32" s="27"/>
      <c r="DVY32" s="31"/>
      <c r="DVZ32" s="31"/>
      <c r="DWF32" s="1"/>
      <c r="DWG32" s="27"/>
      <c r="DWI32" s="31"/>
      <c r="DWJ32" s="31"/>
      <c r="DWP32" s="1"/>
      <c r="DWQ32" s="27"/>
      <c r="DWS32" s="31"/>
      <c r="DWT32" s="31"/>
      <c r="DWZ32" s="1"/>
      <c r="DXA32" s="27"/>
      <c r="DXC32" s="31"/>
      <c r="DXD32" s="31"/>
      <c r="DXJ32" s="1"/>
      <c r="DXK32" s="27"/>
      <c r="DXM32" s="31"/>
      <c r="DXN32" s="31"/>
      <c r="DXT32" s="1"/>
      <c r="DXU32" s="27"/>
      <c r="DXW32" s="31"/>
      <c r="DXX32" s="31"/>
      <c r="DYD32" s="1"/>
      <c r="DYE32" s="27"/>
      <c r="DYG32" s="31"/>
      <c r="DYH32" s="31"/>
      <c r="DYN32" s="1"/>
      <c r="DYO32" s="27"/>
      <c r="DYQ32" s="31"/>
      <c r="DYR32" s="31"/>
      <c r="DYX32" s="1"/>
      <c r="DYY32" s="27"/>
      <c r="DZA32" s="31"/>
      <c r="DZB32" s="31"/>
      <c r="DZH32" s="1"/>
      <c r="DZI32" s="27"/>
      <c r="DZK32" s="31"/>
      <c r="DZL32" s="31"/>
      <c r="DZR32" s="1"/>
      <c r="DZS32" s="27"/>
      <c r="DZU32" s="31"/>
      <c r="DZV32" s="31"/>
      <c r="EAB32" s="1"/>
      <c r="EAC32" s="27"/>
      <c r="EAE32" s="31"/>
      <c r="EAF32" s="31"/>
      <c r="EAL32" s="1"/>
      <c r="EAM32" s="27"/>
      <c r="EAO32" s="31"/>
      <c r="EAP32" s="31"/>
      <c r="EAV32" s="1"/>
      <c r="EAW32" s="27"/>
      <c r="EAY32" s="31"/>
      <c r="EAZ32" s="31"/>
      <c r="EBF32" s="1"/>
      <c r="EBG32" s="27"/>
      <c r="EBI32" s="31"/>
      <c r="EBJ32" s="31"/>
      <c r="EBP32" s="1"/>
      <c r="EBQ32" s="27"/>
      <c r="EBS32" s="31"/>
      <c r="EBT32" s="31"/>
      <c r="EBZ32" s="1"/>
      <c r="ECA32" s="27"/>
      <c r="ECC32" s="31"/>
      <c r="ECD32" s="31"/>
      <c r="ECJ32" s="1"/>
      <c r="ECK32" s="27"/>
      <c r="ECM32" s="31"/>
      <c r="ECN32" s="31"/>
      <c r="ECT32" s="1"/>
      <c r="ECU32" s="27"/>
      <c r="ECW32" s="31"/>
      <c r="ECX32" s="31"/>
      <c r="EDD32" s="1"/>
      <c r="EDE32" s="27"/>
      <c r="EDG32" s="31"/>
      <c r="EDH32" s="31"/>
      <c r="EDN32" s="1"/>
      <c r="EDO32" s="27"/>
      <c r="EDQ32" s="31"/>
      <c r="EDR32" s="31"/>
      <c r="EDX32" s="1"/>
      <c r="EDY32" s="27"/>
      <c r="EEA32" s="31"/>
      <c r="EEB32" s="31"/>
      <c r="EEH32" s="1"/>
      <c r="EEI32" s="27"/>
      <c r="EEK32" s="31"/>
      <c r="EEL32" s="31"/>
      <c r="EER32" s="1"/>
      <c r="EES32" s="27"/>
      <c r="EEU32" s="31"/>
      <c r="EEV32" s="31"/>
      <c r="EFB32" s="1"/>
      <c r="EFC32" s="27"/>
      <c r="EFE32" s="31"/>
      <c r="EFF32" s="31"/>
      <c r="EFL32" s="1"/>
      <c r="EFM32" s="27"/>
      <c r="EFO32" s="31"/>
      <c r="EFP32" s="31"/>
      <c r="EFV32" s="1"/>
      <c r="EFW32" s="27"/>
      <c r="EFY32" s="31"/>
      <c r="EFZ32" s="31"/>
      <c r="EGF32" s="1"/>
      <c r="EGG32" s="27"/>
      <c r="EGI32" s="31"/>
      <c r="EGJ32" s="31"/>
      <c r="EGP32" s="1"/>
      <c r="EGQ32" s="27"/>
      <c r="EGS32" s="31"/>
      <c r="EGT32" s="31"/>
      <c r="EGZ32" s="1"/>
      <c r="EHA32" s="27"/>
      <c r="EHC32" s="31"/>
      <c r="EHD32" s="31"/>
      <c r="EHJ32" s="1"/>
      <c r="EHK32" s="27"/>
      <c r="EHM32" s="31"/>
      <c r="EHN32" s="31"/>
      <c r="EHT32" s="1"/>
      <c r="EHU32" s="27"/>
      <c r="EHW32" s="31"/>
      <c r="EHX32" s="31"/>
      <c r="EID32" s="1"/>
      <c r="EIE32" s="27"/>
      <c r="EIG32" s="31"/>
      <c r="EIH32" s="31"/>
      <c r="EIN32" s="1"/>
      <c r="EIO32" s="27"/>
      <c r="EIQ32" s="31"/>
      <c r="EIR32" s="31"/>
      <c r="EIX32" s="1"/>
      <c r="EIY32" s="27"/>
      <c r="EJA32" s="31"/>
      <c r="EJB32" s="31"/>
      <c r="EJH32" s="1"/>
      <c r="EJI32" s="27"/>
      <c r="EJK32" s="31"/>
      <c r="EJL32" s="31"/>
      <c r="EJR32" s="1"/>
      <c r="EJS32" s="27"/>
      <c r="EJU32" s="31"/>
      <c r="EJV32" s="31"/>
      <c r="EKB32" s="1"/>
      <c r="EKC32" s="27"/>
      <c r="EKE32" s="31"/>
      <c r="EKF32" s="31"/>
      <c r="EKL32" s="1"/>
      <c r="EKM32" s="27"/>
      <c r="EKO32" s="31"/>
      <c r="EKP32" s="31"/>
      <c r="EKV32" s="1"/>
      <c r="EKW32" s="27"/>
      <c r="EKY32" s="31"/>
      <c r="EKZ32" s="31"/>
      <c r="ELF32" s="1"/>
      <c r="ELG32" s="27"/>
      <c r="ELI32" s="31"/>
      <c r="ELJ32" s="31"/>
      <c r="ELP32" s="1"/>
      <c r="ELQ32" s="27"/>
      <c r="ELS32" s="31"/>
      <c r="ELT32" s="31"/>
      <c r="ELZ32" s="1"/>
      <c r="EMA32" s="27"/>
      <c r="EMC32" s="31"/>
      <c r="EMD32" s="31"/>
      <c r="EMJ32" s="1"/>
      <c r="EMK32" s="27"/>
      <c r="EMM32" s="31"/>
      <c r="EMN32" s="31"/>
      <c r="EMT32" s="1"/>
      <c r="EMU32" s="27"/>
      <c r="EMW32" s="31"/>
      <c r="EMX32" s="31"/>
      <c r="END32" s="1"/>
      <c r="ENE32" s="27"/>
      <c r="ENG32" s="31"/>
      <c r="ENH32" s="31"/>
      <c r="ENN32" s="1"/>
      <c r="ENO32" s="27"/>
      <c r="ENQ32" s="31"/>
      <c r="ENR32" s="31"/>
      <c r="ENX32" s="1"/>
      <c r="ENY32" s="27"/>
      <c r="EOA32" s="31"/>
      <c r="EOB32" s="31"/>
      <c r="EOH32" s="1"/>
      <c r="EOI32" s="27"/>
      <c r="EOK32" s="31"/>
      <c r="EOL32" s="31"/>
      <c r="EOR32" s="1"/>
      <c r="EOS32" s="27"/>
      <c r="EOU32" s="31"/>
      <c r="EOV32" s="31"/>
      <c r="EPB32" s="1"/>
      <c r="EPC32" s="27"/>
      <c r="EPE32" s="31"/>
      <c r="EPF32" s="31"/>
      <c r="EPL32" s="1"/>
      <c r="EPM32" s="27"/>
      <c r="EPO32" s="31"/>
      <c r="EPP32" s="31"/>
      <c r="EPV32" s="1"/>
      <c r="EPW32" s="27"/>
      <c r="EPY32" s="31"/>
      <c r="EPZ32" s="31"/>
      <c r="EQF32" s="1"/>
      <c r="EQG32" s="27"/>
      <c r="EQI32" s="31"/>
      <c r="EQJ32" s="31"/>
      <c r="EQP32" s="1"/>
      <c r="EQQ32" s="27"/>
      <c r="EQS32" s="31"/>
      <c r="EQT32" s="31"/>
      <c r="EQZ32" s="1"/>
      <c r="ERA32" s="27"/>
      <c r="ERC32" s="31"/>
      <c r="ERD32" s="31"/>
      <c r="ERJ32" s="1"/>
      <c r="ERK32" s="27"/>
      <c r="ERM32" s="31"/>
      <c r="ERN32" s="31"/>
      <c r="ERT32" s="1"/>
      <c r="ERU32" s="27"/>
      <c r="ERW32" s="31"/>
      <c r="ERX32" s="31"/>
      <c r="ESD32" s="1"/>
      <c r="ESE32" s="27"/>
      <c r="ESG32" s="31"/>
      <c r="ESH32" s="31"/>
      <c r="ESN32" s="1"/>
      <c r="ESO32" s="27"/>
      <c r="ESQ32" s="31"/>
      <c r="ESR32" s="31"/>
      <c r="ESX32" s="1"/>
      <c r="ESY32" s="27"/>
      <c r="ETA32" s="31"/>
      <c r="ETB32" s="31"/>
      <c r="ETH32" s="1"/>
      <c r="ETI32" s="27"/>
      <c r="ETK32" s="31"/>
      <c r="ETL32" s="31"/>
      <c r="ETR32" s="1"/>
      <c r="ETS32" s="27"/>
      <c r="ETU32" s="31"/>
      <c r="ETV32" s="31"/>
      <c r="EUB32" s="1"/>
      <c r="EUC32" s="27"/>
      <c r="EUE32" s="31"/>
      <c r="EUF32" s="31"/>
      <c r="EUL32" s="1"/>
      <c r="EUM32" s="27"/>
      <c r="EUO32" s="31"/>
      <c r="EUP32" s="31"/>
      <c r="EUV32" s="1"/>
      <c r="EUW32" s="27"/>
      <c r="EUY32" s="31"/>
      <c r="EUZ32" s="31"/>
      <c r="EVF32" s="1"/>
      <c r="EVG32" s="27"/>
      <c r="EVI32" s="31"/>
      <c r="EVJ32" s="31"/>
      <c r="EVP32" s="1"/>
      <c r="EVQ32" s="27"/>
      <c r="EVS32" s="31"/>
      <c r="EVT32" s="31"/>
      <c r="EVZ32" s="1"/>
      <c r="EWA32" s="27"/>
      <c r="EWC32" s="31"/>
      <c r="EWD32" s="31"/>
      <c r="EWJ32" s="1"/>
      <c r="EWK32" s="27"/>
      <c r="EWM32" s="31"/>
      <c r="EWN32" s="31"/>
      <c r="EWT32" s="1"/>
      <c r="EWU32" s="27"/>
      <c r="EWW32" s="31"/>
      <c r="EWX32" s="31"/>
      <c r="EXD32" s="1"/>
      <c r="EXE32" s="27"/>
      <c r="EXG32" s="31"/>
      <c r="EXH32" s="31"/>
      <c r="EXN32" s="1"/>
      <c r="EXO32" s="27"/>
      <c r="EXQ32" s="31"/>
      <c r="EXR32" s="31"/>
      <c r="EXX32" s="1"/>
      <c r="EXY32" s="27"/>
      <c r="EYA32" s="31"/>
      <c r="EYB32" s="31"/>
      <c r="EYH32" s="1"/>
      <c r="EYI32" s="27"/>
      <c r="EYK32" s="31"/>
      <c r="EYL32" s="31"/>
      <c r="EYR32" s="1"/>
      <c r="EYS32" s="27"/>
      <c r="EYU32" s="31"/>
      <c r="EYV32" s="31"/>
      <c r="EZB32" s="1"/>
      <c r="EZC32" s="27"/>
      <c r="EZE32" s="31"/>
      <c r="EZF32" s="31"/>
      <c r="EZL32" s="1"/>
      <c r="EZM32" s="27"/>
      <c r="EZO32" s="31"/>
      <c r="EZP32" s="31"/>
      <c r="EZV32" s="1"/>
      <c r="EZW32" s="27"/>
      <c r="EZY32" s="31"/>
      <c r="EZZ32" s="31"/>
      <c r="FAF32" s="1"/>
      <c r="FAG32" s="27"/>
      <c r="FAI32" s="31"/>
      <c r="FAJ32" s="31"/>
      <c r="FAP32" s="1"/>
      <c r="FAQ32" s="27"/>
      <c r="FAS32" s="31"/>
      <c r="FAT32" s="31"/>
      <c r="FAZ32" s="1"/>
      <c r="FBA32" s="27"/>
      <c r="FBC32" s="31"/>
      <c r="FBD32" s="31"/>
      <c r="FBJ32" s="1"/>
      <c r="FBK32" s="27"/>
      <c r="FBM32" s="31"/>
      <c r="FBN32" s="31"/>
      <c r="FBT32" s="1"/>
      <c r="FBU32" s="27"/>
      <c r="FBW32" s="31"/>
      <c r="FBX32" s="31"/>
      <c r="FCD32" s="1"/>
      <c r="FCE32" s="27"/>
      <c r="FCG32" s="31"/>
      <c r="FCH32" s="31"/>
      <c r="FCN32" s="1"/>
      <c r="FCO32" s="27"/>
      <c r="FCQ32" s="31"/>
      <c r="FCR32" s="31"/>
      <c r="FCX32" s="1"/>
      <c r="FCY32" s="27"/>
      <c r="FDA32" s="31"/>
      <c r="FDB32" s="31"/>
      <c r="FDH32" s="1"/>
      <c r="FDI32" s="27"/>
      <c r="FDK32" s="31"/>
      <c r="FDL32" s="31"/>
      <c r="FDR32" s="1"/>
      <c r="FDS32" s="27"/>
      <c r="FDU32" s="31"/>
      <c r="FDV32" s="31"/>
      <c r="FEB32" s="1"/>
      <c r="FEC32" s="27"/>
      <c r="FEE32" s="31"/>
      <c r="FEF32" s="31"/>
      <c r="FEL32" s="1"/>
      <c r="FEM32" s="27"/>
      <c r="FEO32" s="31"/>
      <c r="FEP32" s="31"/>
      <c r="FEV32" s="1"/>
      <c r="FEW32" s="27"/>
      <c r="FEY32" s="31"/>
      <c r="FEZ32" s="31"/>
      <c r="FFF32" s="1"/>
      <c r="FFG32" s="27"/>
      <c r="FFI32" s="31"/>
      <c r="FFJ32" s="31"/>
      <c r="FFP32" s="1"/>
      <c r="FFQ32" s="27"/>
      <c r="FFS32" s="31"/>
      <c r="FFT32" s="31"/>
      <c r="FFZ32" s="1"/>
      <c r="FGA32" s="27"/>
      <c r="FGC32" s="31"/>
      <c r="FGD32" s="31"/>
      <c r="FGJ32" s="1"/>
      <c r="FGK32" s="27"/>
      <c r="FGM32" s="31"/>
      <c r="FGN32" s="31"/>
      <c r="FGT32" s="1"/>
      <c r="FGU32" s="27"/>
      <c r="FGW32" s="31"/>
      <c r="FGX32" s="31"/>
      <c r="FHD32" s="1"/>
      <c r="FHE32" s="27"/>
      <c r="FHG32" s="31"/>
      <c r="FHH32" s="31"/>
      <c r="FHN32" s="1"/>
      <c r="FHO32" s="27"/>
      <c r="FHQ32" s="31"/>
      <c r="FHR32" s="31"/>
      <c r="FHX32" s="1"/>
      <c r="FHY32" s="27"/>
      <c r="FIA32" s="31"/>
      <c r="FIB32" s="31"/>
      <c r="FIH32" s="1"/>
      <c r="FII32" s="27"/>
      <c r="FIK32" s="31"/>
      <c r="FIL32" s="31"/>
      <c r="FIR32" s="1"/>
      <c r="FIS32" s="27"/>
      <c r="FIU32" s="31"/>
      <c r="FIV32" s="31"/>
      <c r="FJB32" s="1"/>
      <c r="FJC32" s="27"/>
      <c r="FJE32" s="31"/>
      <c r="FJF32" s="31"/>
      <c r="FJL32" s="1"/>
      <c r="FJM32" s="27"/>
      <c r="FJO32" s="31"/>
      <c r="FJP32" s="31"/>
      <c r="FJV32" s="1"/>
      <c r="FJW32" s="27"/>
      <c r="FJY32" s="31"/>
      <c r="FJZ32" s="31"/>
      <c r="FKF32" s="1"/>
      <c r="FKG32" s="27"/>
      <c r="FKI32" s="31"/>
      <c r="FKJ32" s="31"/>
      <c r="FKP32" s="1"/>
      <c r="FKQ32" s="27"/>
      <c r="FKS32" s="31"/>
      <c r="FKT32" s="31"/>
      <c r="FKZ32" s="1"/>
      <c r="FLA32" s="27"/>
      <c r="FLC32" s="31"/>
      <c r="FLD32" s="31"/>
      <c r="FLJ32" s="1"/>
      <c r="FLK32" s="27"/>
      <c r="FLM32" s="31"/>
      <c r="FLN32" s="31"/>
      <c r="FLT32" s="1"/>
      <c r="FLU32" s="27"/>
      <c r="FLW32" s="31"/>
      <c r="FLX32" s="31"/>
      <c r="FMD32" s="1"/>
      <c r="FME32" s="27"/>
      <c r="FMG32" s="31"/>
      <c r="FMH32" s="31"/>
      <c r="FMN32" s="1"/>
      <c r="FMO32" s="27"/>
      <c r="FMQ32" s="31"/>
      <c r="FMR32" s="31"/>
      <c r="FMX32" s="1"/>
      <c r="FMY32" s="27"/>
      <c r="FNA32" s="31"/>
      <c r="FNB32" s="31"/>
      <c r="FNH32" s="1"/>
      <c r="FNI32" s="27"/>
      <c r="FNK32" s="31"/>
      <c r="FNL32" s="31"/>
      <c r="FNR32" s="1"/>
      <c r="FNS32" s="27"/>
      <c r="FNU32" s="31"/>
      <c r="FNV32" s="31"/>
      <c r="FOB32" s="1"/>
      <c r="FOC32" s="27"/>
      <c r="FOE32" s="31"/>
      <c r="FOF32" s="31"/>
      <c r="FOL32" s="1"/>
      <c r="FOM32" s="27"/>
      <c r="FOO32" s="31"/>
      <c r="FOP32" s="31"/>
      <c r="FOV32" s="1"/>
      <c r="FOW32" s="27"/>
      <c r="FOY32" s="31"/>
      <c r="FOZ32" s="31"/>
      <c r="FPF32" s="1"/>
      <c r="FPG32" s="27"/>
      <c r="FPI32" s="31"/>
      <c r="FPJ32" s="31"/>
      <c r="FPP32" s="1"/>
      <c r="FPQ32" s="27"/>
      <c r="FPS32" s="31"/>
      <c r="FPT32" s="31"/>
      <c r="FPZ32" s="1"/>
      <c r="FQA32" s="27"/>
      <c r="FQC32" s="31"/>
      <c r="FQD32" s="31"/>
      <c r="FQJ32" s="1"/>
      <c r="FQK32" s="27"/>
      <c r="FQM32" s="31"/>
      <c r="FQN32" s="31"/>
      <c r="FQT32" s="1"/>
      <c r="FQU32" s="27"/>
      <c r="FQW32" s="31"/>
      <c r="FQX32" s="31"/>
      <c r="FRD32" s="1"/>
      <c r="FRE32" s="27"/>
      <c r="FRG32" s="31"/>
      <c r="FRH32" s="31"/>
      <c r="FRN32" s="1"/>
      <c r="FRO32" s="27"/>
      <c r="FRQ32" s="31"/>
      <c r="FRR32" s="31"/>
      <c r="FRX32" s="1"/>
      <c r="FRY32" s="27"/>
      <c r="FSA32" s="31"/>
      <c r="FSB32" s="31"/>
      <c r="FSH32" s="1"/>
      <c r="FSI32" s="27"/>
      <c r="FSK32" s="31"/>
      <c r="FSL32" s="31"/>
      <c r="FSR32" s="1"/>
      <c r="FSS32" s="27"/>
      <c r="FSU32" s="31"/>
      <c r="FSV32" s="31"/>
      <c r="FTB32" s="1"/>
      <c r="FTC32" s="27"/>
      <c r="FTE32" s="31"/>
      <c r="FTF32" s="31"/>
      <c r="FTL32" s="1"/>
      <c r="FTM32" s="27"/>
      <c r="FTO32" s="31"/>
      <c r="FTP32" s="31"/>
      <c r="FTV32" s="1"/>
      <c r="FTW32" s="27"/>
      <c r="FTY32" s="31"/>
      <c r="FTZ32" s="31"/>
      <c r="FUF32" s="1"/>
      <c r="FUG32" s="27"/>
      <c r="FUI32" s="31"/>
      <c r="FUJ32" s="31"/>
      <c r="FUP32" s="1"/>
      <c r="FUQ32" s="27"/>
      <c r="FUS32" s="31"/>
      <c r="FUT32" s="31"/>
      <c r="FUZ32" s="1"/>
      <c r="FVA32" s="27"/>
      <c r="FVC32" s="31"/>
      <c r="FVD32" s="31"/>
      <c r="FVJ32" s="1"/>
      <c r="FVK32" s="27"/>
      <c r="FVM32" s="31"/>
      <c r="FVN32" s="31"/>
      <c r="FVT32" s="1"/>
      <c r="FVU32" s="27"/>
      <c r="FVW32" s="31"/>
      <c r="FVX32" s="31"/>
      <c r="FWD32" s="1"/>
      <c r="FWE32" s="27"/>
      <c r="FWG32" s="31"/>
      <c r="FWH32" s="31"/>
      <c r="FWN32" s="1"/>
      <c r="FWO32" s="27"/>
      <c r="FWQ32" s="31"/>
      <c r="FWR32" s="31"/>
      <c r="FWX32" s="1"/>
      <c r="FWY32" s="27"/>
      <c r="FXA32" s="31"/>
      <c r="FXB32" s="31"/>
      <c r="FXH32" s="1"/>
      <c r="FXI32" s="27"/>
      <c r="FXK32" s="31"/>
      <c r="FXL32" s="31"/>
      <c r="FXR32" s="1"/>
      <c r="FXS32" s="27"/>
      <c r="FXU32" s="31"/>
      <c r="FXV32" s="31"/>
      <c r="FYB32" s="1"/>
      <c r="FYC32" s="27"/>
      <c r="FYE32" s="31"/>
      <c r="FYF32" s="31"/>
      <c r="FYL32" s="1"/>
      <c r="FYM32" s="27"/>
      <c r="FYO32" s="31"/>
      <c r="FYP32" s="31"/>
      <c r="FYV32" s="1"/>
      <c r="FYW32" s="27"/>
      <c r="FYY32" s="31"/>
      <c r="FYZ32" s="31"/>
      <c r="FZF32" s="1"/>
      <c r="FZG32" s="27"/>
      <c r="FZI32" s="31"/>
      <c r="FZJ32" s="31"/>
      <c r="FZP32" s="1"/>
      <c r="FZQ32" s="27"/>
      <c r="FZS32" s="31"/>
      <c r="FZT32" s="31"/>
      <c r="FZZ32" s="1"/>
      <c r="GAA32" s="27"/>
      <c r="GAC32" s="31"/>
      <c r="GAD32" s="31"/>
      <c r="GAJ32" s="1"/>
      <c r="GAK32" s="27"/>
      <c r="GAM32" s="31"/>
      <c r="GAN32" s="31"/>
      <c r="GAT32" s="1"/>
      <c r="GAU32" s="27"/>
      <c r="GAW32" s="31"/>
      <c r="GAX32" s="31"/>
      <c r="GBD32" s="1"/>
      <c r="GBE32" s="27"/>
      <c r="GBG32" s="31"/>
      <c r="GBH32" s="31"/>
      <c r="GBN32" s="1"/>
      <c r="GBO32" s="27"/>
      <c r="GBQ32" s="31"/>
      <c r="GBR32" s="31"/>
      <c r="GBX32" s="1"/>
      <c r="GBY32" s="27"/>
      <c r="GCA32" s="31"/>
      <c r="GCB32" s="31"/>
      <c r="GCH32" s="1"/>
      <c r="GCI32" s="27"/>
      <c r="GCK32" s="31"/>
      <c r="GCL32" s="31"/>
      <c r="GCR32" s="1"/>
      <c r="GCS32" s="27"/>
      <c r="GCU32" s="31"/>
      <c r="GCV32" s="31"/>
      <c r="GDB32" s="1"/>
      <c r="GDC32" s="27"/>
      <c r="GDE32" s="31"/>
      <c r="GDF32" s="31"/>
      <c r="GDL32" s="1"/>
      <c r="GDM32" s="27"/>
      <c r="GDO32" s="31"/>
      <c r="GDP32" s="31"/>
      <c r="GDV32" s="1"/>
      <c r="GDW32" s="27"/>
      <c r="GDY32" s="31"/>
      <c r="GDZ32" s="31"/>
      <c r="GEF32" s="1"/>
      <c r="GEG32" s="27"/>
      <c r="GEI32" s="31"/>
      <c r="GEJ32" s="31"/>
      <c r="GEP32" s="1"/>
      <c r="GEQ32" s="27"/>
      <c r="GES32" s="31"/>
      <c r="GET32" s="31"/>
      <c r="GEZ32" s="1"/>
      <c r="GFA32" s="27"/>
      <c r="GFC32" s="31"/>
      <c r="GFD32" s="31"/>
      <c r="GFJ32" s="1"/>
      <c r="GFK32" s="27"/>
      <c r="GFM32" s="31"/>
      <c r="GFN32" s="31"/>
      <c r="GFT32" s="1"/>
      <c r="GFU32" s="27"/>
      <c r="GFW32" s="31"/>
      <c r="GFX32" s="31"/>
      <c r="GGD32" s="1"/>
      <c r="GGE32" s="27"/>
      <c r="GGG32" s="31"/>
      <c r="GGH32" s="31"/>
      <c r="GGN32" s="1"/>
      <c r="GGO32" s="27"/>
      <c r="GGQ32" s="31"/>
      <c r="GGR32" s="31"/>
      <c r="GGX32" s="1"/>
      <c r="GGY32" s="27"/>
      <c r="GHA32" s="31"/>
      <c r="GHB32" s="31"/>
      <c r="GHH32" s="1"/>
      <c r="GHI32" s="27"/>
      <c r="GHK32" s="31"/>
      <c r="GHL32" s="31"/>
      <c r="GHR32" s="1"/>
      <c r="GHS32" s="27"/>
      <c r="GHU32" s="31"/>
      <c r="GHV32" s="31"/>
      <c r="GIB32" s="1"/>
      <c r="GIC32" s="27"/>
      <c r="GIE32" s="31"/>
      <c r="GIF32" s="31"/>
      <c r="GIL32" s="1"/>
      <c r="GIM32" s="27"/>
      <c r="GIO32" s="31"/>
      <c r="GIP32" s="31"/>
      <c r="GIV32" s="1"/>
      <c r="GIW32" s="27"/>
      <c r="GIY32" s="31"/>
      <c r="GIZ32" s="31"/>
      <c r="GJF32" s="1"/>
      <c r="GJG32" s="27"/>
      <c r="GJI32" s="31"/>
      <c r="GJJ32" s="31"/>
      <c r="GJP32" s="1"/>
      <c r="GJQ32" s="27"/>
      <c r="GJS32" s="31"/>
      <c r="GJT32" s="31"/>
      <c r="GJZ32" s="1"/>
      <c r="GKA32" s="27"/>
      <c r="GKC32" s="31"/>
      <c r="GKD32" s="31"/>
      <c r="GKJ32" s="1"/>
      <c r="GKK32" s="27"/>
      <c r="GKM32" s="31"/>
      <c r="GKN32" s="31"/>
      <c r="GKT32" s="1"/>
      <c r="GKU32" s="27"/>
      <c r="GKW32" s="31"/>
      <c r="GKX32" s="31"/>
      <c r="GLD32" s="1"/>
      <c r="GLE32" s="27"/>
      <c r="GLG32" s="31"/>
      <c r="GLH32" s="31"/>
      <c r="GLN32" s="1"/>
      <c r="GLO32" s="27"/>
      <c r="GLQ32" s="31"/>
      <c r="GLR32" s="31"/>
      <c r="GLX32" s="1"/>
      <c r="GLY32" s="27"/>
      <c r="GMA32" s="31"/>
      <c r="GMB32" s="31"/>
      <c r="GMH32" s="1"/>
      <c r="GMI32" s="27"/>
      <c r="GMK32" s="31"/>
      <c r="GML32" s="31"/>
      <c r="GMR32" s="1"/>
      <c r="GMS32" s="27"/>
      <c r="GMU32" s="31"/>
      <c r="GMV32" s="31"/>
      <c r="GNB32" s="1"/>
      <c r="GNC32" s="27"/>
      <c r="GNE32" s="31"/>
      <c r="GNF32" s="31"/>
      <c r="GNL32" s="1"/>
      <c r="GNM32" s="27"/>
      <c r="GNO32" s="31"/>
      <c r="GNP32" s="31"/>
      <c r="GNV32" s="1"/>
      <c r="GNW32" s="27"/>
      <c r="GNY32" s="31"/>
      <c r="GNZ32" s="31"/>
      <c r="GOF32" s="1"/>
      <c r="GOG32" s="27"/>
      <c r="GOI32" s="31"/>
      <c r="GOJ32" s="31"/>
      <c r="GOP32" s="1"/>
      <c r="GOQ32" s="27"/>
      <c r="GOS32" s="31"/>
      <c r="GOT32" s="31"/>
      <c r="GOZ32" s="1"/>
      <c r="GPA32" s="27"/>
      <c r="GPC32" s="31"/>
      <c r="GPD32" s="31"/>
      <c r="GPJ32" s="1"/>
      <c r="GPK32" s="27"/>
      <c r="GPM32" s="31"/>
      <c r="GPN32" s="31"/>
      <c r="GPT32" s="1"/>
      <c r="GPU32" s="27"/>
      <c r="GPW32" s="31"/>
      <c r="GPX32" s="31"/>
      <c r="GQD32" s="1"/>
      <c r="GQE32" s="27"/>
      <c r="GQG32" s="31"/>
      <c r="GQH32" s="31"/>
      <c r="GQN32" s="1"/>
      <c r="GQO32" s="27"/>
      <c r="GQQ32" s="31"/>
      <c r="GQR32" s="31"/>
      <c r="GQX32" s="1"/>
      <c r="GQY32" s="27"/>
      <c r="GRA32" s="31"/>
      <c r="GRB32" s="31"/>
      <c r="GRH32" s="1"/>
      <c r="GRI32" s="27"/>
      <c r="GRK32" s="31"/>
      <c r="GRL32" s="31"/>
      <c r="GRR32" s="1"/>
      <c r="GRS32" s="27"/>
      <c r="GRU32" s="31"/>
      <c r="GRV32" s="31"/>
      <c r="GSB32" s="1"/>
      <c r="GSC32" s="27"/>
      <c r="GSE32" s="31"/>
      <c r="GSF32" s="31"/>
      <c r="GSL32" s="1"/>
      <c r="GSM32" s="27"/>
      <c r="GSO32" s="31"/>
      <c r="GSP32" s="31"/>
      <c r="GSV32" s="1"/>
      <c r="GSW32" s="27"/>
      <c r="GSY32" s="31"/>
      <c r="GSZ32" s="31"/>
      <c r="GTF32" s="1"/>
      <c r="GTG32" s="27"/>
      <c r="GTI32" s="31"/>
      <c r="GTJ32" s="31"/>
      <c r="GTP32" s="1"/>
      <c r="GTQ32" s="27"/>
      <c r="GTS32" s="31"/>
      <c r="GTT32" s="31"/>
      <c r="GTZ32" s="1"/>
      <c r="GUA32" s="27"/>
      <c r="GUC32" s="31"/>
      <c r="GUD32" s="31"/>
      <c r="GUJ32" s="1"/>
      <c r="GUK32" s="27"/>
      <c r="GUM32" s="31"/>
      <c r="GUN32" s="31"/>
      <c r="GUT32" s="1"/>
      <c r="GUU32" s="27"/>
      <c r="GUW32" s="31"/>
      <c r="GUX32" s="31"/>
      <c r="GVD32" s="1"/>
      <c r="GVE32" s="27"/>
      <c r="GVG32" s="31"/>
      <c r="GVH32" s="31"/>
      <c r="GVN32" s="1"/>
      <c r="GVO32" s="27"/>
      <c r="GVQ32" s="31"/>
      <c r="GVR32" s="31"/>
      <c r="GVX32" s="1"/>
      <c r="GVY32" s="27"/>
      <c r="GWA32" s="31"/>
      <c r="GWB32" s="31"/>
      <c r="GWH32" s="1"/>
      <c r="GWI32" s="27"/>
      <c r="GWK32" s="31"/>
      <c r="GWL32" s="31"/>
      <c r="GWR32" s="1"/>
      <c r="GWS32" s="27"/>
      <c r="GWU32" s="31"/>
      <c r="GWV32" s="31"/>
      <c r="GXB32" s="1"/>
      <c r="GXC32" s="27"/>
      <c r="GXE32" s="31"/>
      <c r="GXF32" s="31"/>
      <c r="GXL32" s="1"/>
      <c r="GXM32" s="27"/>
      <c r="GXO32" s="31"/>
      <c r="GXP32" s="31"/>
      <c r="GXV32" s="1"/>
      <c r="GXW32" s="27"/>
      <c r="GXY32" s="31"/>
      <c r="GXZ32" s="31"/>
      <c r="GYF32" s="1"/>
      <c r="GYG32" s="27"/>
      <c r="GYI32" s="31"/>
      <c r="GYJ32" s="31"/>
      <c r="GYP32" s="1"/>
      <c r="GYQ32" s="27"/>
      <c r="GYS32" s="31"/>
      <c r="GYT32" s="31"/>
      <c r="GYZ32" s="1"/>
      <c r="GZA32" s="27"/>
      <c r="GZC32" s="31"/>
      <c r="GZD32" s="31"/>
      <c r="GZJ32" s="1"/>
      <c r="GZK32" s="27"/>
      <c r="GZM32" s="31"/>
      <c r="GZN32" s="31"/>
      <c r="GZT32" s="1"/>
      <c r="GZU32" s="27"/>
      <c r="GZW32" s="31"/>
      <c r="GZX32" s="31"/>
      <c r="HAD32" s="1"/>
      <c r="HAE32" s="27"/>
      <c r="HAG32" s="31"/>
      <c r="HAH32" s="31"/>
      <c r="HAN32" s="1"/>
      <c r="HAO32" s="27"/>
      <c r="HAQ32" s="31"/>
      <c r="HAR32" s="31"/>
      <c r="HAX32" s="1"/>
      <c r="HAY32" s="27"/>
      <c r="HBA32" s="31"/>
      <c r="HBB32" s="31"/>
      <c r="HBH32" s="1"/>
      <c r="HBI32" s="27"/>
      <c r="HBK32" s="31"/>
      <c r="HBL32" s="31"/>
      <c r="HBR32" s="1"/>
      <c r="HBS32" s="27"/>
      <c r="HBU32" s="31"/>
      <c r="HBV32" s="31"/>
      <c r="HCB32" s="1"/>
      <c r="HCC32" s="27"/>
      <c r="HCE32" s="31"/>
      <c r="HCF32" s="31"/>
      <c r="HCL32" s="1"/>
      <c r="HCM32" s="27"/>
      <c r="HCO32" s="31"/>
      <c r="HCP32" s="31"/>
      <c r="HCV32" s="1"/>
      <c r="HCW32" s="27"/>
      <c r="HCY32" s="31"/>
      <c r="HCZ32" s="31"/>
      <c r="HDF32" s="1"/>
      <c r="HDG32" s="27"/>
      <c r="HDI32" s="31"/>
      <c r="HDJ32" s="31"/>
      <c r="HDP32" s="1"/>
      <c r="HDQ32" s="27"/>
      <c r="HDS32" s="31"/>
      <c r="HDT32" s="31"/>
      <c r="HDZ32" s="1"/>
      <c r="HEA32" s="27"/>
      <c r="HEC32" s="31"/>
      <c r="HED32" s="31"/>
      <c r="HEJ32" s="1"/>
      <c r="HEK32" s="27"/>
      <c r="HEM32" s="31"/>
      <c r="HEN32" s="31"/>
      <c r="HET32" s="1"/>
      <c r="HEU32" s="27"/>
      <c r="HEW32" s="31"/>
      <c r="HEX32" s="31"/>
      <c r="HFD32" s="1"/>
      <c r="HFE32" s="27"/>
      <c r="HFG32" s="31"/>
      <c r="HFH32" s="31"/>
      <c r="HFN32" s="1"/>
      <c r="HFO32" s="27"/>
      <c r="HFQ32" s="31"/>
      <c r="HFR32" s="31"/>
      <c r="HFX32" s="1"/>
      <c r="HFY32" s="27"/>
      <c r="HGA32" s="31"/>
      <c r="HGB32" s="31"/>
      <c r="HGH32" s="1"/>
      <c r="HGI32" s="27"/>
      <c r="HGK32" s="31"/>
      <c r="HGL32" s="31"/>
      <c r="HGR32" s="1"/>
      <c r="HGS32" s="27"/>
      <c r="HGU32" s="31"/>
      <c r="HGV32" s="31"/>
      <c r="HHB32" s="1"/>
      <c r="HHC32" s="27"/>
      <c r="HHE32" s="31"/>
      <c r="HHF32" s="31"/>
      <c r="HHL32" s="1"/>
      <c r="HHM32" s="27"/>
      <c r="HHO32" s="31"/>
      <c r="HHP32" s="31"/>
      <c r="HHV32" s="1"/>
      <c r="HHW32" s="27"/>
      <c r="HHY32" s="31"/>
      <c r="HHZ32" s="31"/>
      <c r="HIF32" s="1"/>
      <c r="HIG32" s="27"/>
      <c r="HII32" s="31"/>
      <c r="HIJ32" s="31"/>
      <c r="HIP32" s="1"/>
      <c r="HIQ32" s="27"/>
      <c r="HIS32" s="31"/>
      <c r="HIT32" s="31"/>
      <c r="HIZ32" s="1"/>
      <c r="HJA32" s="27"/>
      <c r="HJC32" s="31"/>
      <c r="HJD32" s="31"/>
      <c r="HJJ32" s="1"/>
      <c r="HJK32" s="27"/>
      <c r="HJM32" s="31"/>
      <c r="HJN32" s="31"/>
      <c r="HJT32" s="1"/>
      <c r="HJU32" s="27"/>
      <c r="HJW32" s="31"/>
      <c r="HJX32" s="31"/>
      <c r="HKD32" s="1"/>
      <c r="HKE32" s="27"/>
      <c r="HKG32" s="31"/>
      <c r="HKH32" s="31"/>
      <c r="HKN32" s="1"/>
      <c r="HKO32" s="27"/>
      <c r="HKQ32" s="31"/>
      <c r="HKR32" s="31"/>
      <c r="HKX32" s="1"/>
      <c r="HKY32" s="27"/>
      <c r="HLA32" s="31"/>
      <c r="HLB32" s="31"/>
      <c r="HLH32" s="1"/>
      <c r="HLI32" s="27"/>
      <c r="HLK32" s="31"/>
      <c r="HLL32" s="31"/>
      <c r="HLR32" s="1"/>
      <c r="HLS32" s="27"/>
      <c r="HLU32" s="31"/>
      <c r="HLV32" s="31"/>
      <c r="HMB32" s="1"/>
      <c r="HMC32" s="27"/>
      <c r="HME32" s="31"/>
      <c r="HMF32" s="31"/>
      <c r="HML32" s="1"/>
      <c r="HMM32" s="27"/>
      <c r="HMO32" s="31"/>
      <c r="HMP32" s="31"/>
      <c r="HMV32" s="1"/>
      <c r="HMW32" s="27"/>
      <c r="HMY32" s="31"/>
      <c r="HMZ32" s="31"/>
      <c r="HNF32" s="1"/>
      <c r="HNG32" s="27"/>
      <c r="HNI32" s="31"/>
      <c r="HNJ32" s="31"/>
      <c r="HNP32" s="1"/>
      <c r="HNQ32" s="27"/>
      <c r="HNS32" s="31"/>
      <c r="HNT32" s="31"/>
      <c r="HNZ32" s="1"/>
      <c r="HOA32" s="27"/>
      <c r="HOC32" s="31"/>
      <c r="HOD32" s="31"/>
      <c r="HOJ32" s="1"/>
      <c r="HOK32" s="27"/>
      <c r="HOM32" s="31"/>
      <c r="HON32" s="31"/>
      <c r="HOT32" s="1"/>
      <c r="HOU32" s="27"/>
      <c r="HOW32" s="31"/>
      <c r="HOX32" s="31"/>
      <c r="HPD32" s="1"/>
      <c r="HPE32" s="27"/>
      <c r="HPG32" s="31"/>
      <c r="HPH32" s="31"/>
      <c r="HPN32" s="1"/>
      <c r="HPO32" s="27"/>
      <c r="HPQ32" s="31"/>
      <c r="HPR32" s="31"/>
      <c r="HPX32" s="1"/>
      <c r="HPY32" s="27"/>
      <c r="HQA32" s="31"/>
      <c r="HQB32" s="31"/>
      <c r="HQH32" s="1"/>
      <c r="HQI32" s="27"/>
      <c r="HQK32" s="31"/>
      <c r="HQL32" s="31"/>
      <c r="HQR32" s="1"/>
      <c r="HQS32" s="27"/>
      <c r="HQU32" s="31"/>
      <c r="HQV32" s="31"/>
      <c r="HRB32" s="1"/>
      <c r="HRC32" s="27"/>
      <c r="HRE32" s="31"/>
      <c r="HRF32" s="31"/>
      <c r="HRL32" s="1"/>
      <c r="HRM32" s="27"/>
      <c r="HRO32" s="31"/>
      <c r="HRP32" s="31"/>
      <c r="HRV32" s="1"/>
      <c r="HRW32" s="27"/>
      <c r="HRY32" s="31"/>
      <c r="HRZ32" s="31"/>
      <c r="HSF32" s="1"/>
      <c r="HSG32" s="27"/>
      <c r="HSI32" s="31"/>
      <c r="HSJ32" s="31"/>
      <c r="HSP32" s="1"/>
      <c r="HSQ32" s="27"/>
      <c r="HSS32" s="31"/>
      <c r="HST32" s="31"/>
      <c r="HSZ32" s="1"/>
      <c r="HTA32" s="27"/>
      <c r="HTC32" s="31"/>
      <c r="HTD32" s="31"/>
      <c r="HTJ32" s="1"/>
      <c r="HTK32" s="27"/>
      <c r="HTM32" s="31"/>
      <c r="HTN32" s="31"/>
      <c r="HTT32" s="1"/>
      <c r="HTU32" s="27"/>
      <c r="HTW32" s="31"/>
      <c r="HTX32" s="31"/>
      <c r="HUD32" s="1"/>
      <c r="HUE32" s="27"/>
      <c r="HUG32" s="31"/>
      <c r="HUH32" s="31"/>
      <c r="HUN32" s="1"/>
      <c r="HUO32" s="27"/>
      <c r="HUQ32" s="31"/>
      <c r="HUR32" s="31"/>
      <c r="HUX32" s="1"/>
      <c r="HUY32" s="27"/>
      <c r="HVA32" s="31"/>
      <c r="HVB32" s="31"/>
      <c r="HVH32" s="1"/>
      <c r="HVI32" s="27"/>
      <c r="HVK32" s="31"/>
      <c r="HVL32" s="31"/>
      <c r="HVR32" s="1"/>
      <c r="HVS32" s="27"/>
      <c r="HVU32" s="31"/>
      <c r="HVV32" s="31"/>
      <c r="HWB32" s="1"/>
      <c r="HWC32" s="27"/>
      <c r="HWE32" s="31"/>
      <c r="HWF32" s="31"/>
      <c r="HWL32" s="1"/>
      <c r="HWM32" s="27"/>
      <c r="HWO32" s="31"/>
      <c r="HWP32" s="31"/>
      <c r="HWV32" s="1"/>
      <c r="HWW32" s="27"/>
      <c r="HWY32" s="31"/>
      <c r="HWZ32" s="31"/>
      <c r="HXF32" s="1"/>
      <c r="HXG32" s="27"/>
      <c r="HXI32" s="31"/>
      <c r="HXJ32" s="31"/>
      <c r="HXP32" s="1"/>
      <c r="HXQ32" s="27"/>
      <c r="HXS32" s="31"/>
      <c r="HXT32" s="31"/>
      <c r="HXZ32" s="1"/>
      <c r="HYA32" s="27"/>
      <c r="HYC32" s="31"/>
      <c r="HYD32" s="31"/>
      <c r="HYJ32" s="1"/>
      <c r="HYK32" s="27"/>
      <c r="HYM32" s="31"/>
      <c r="HYN32" s="31"/>
      <c r="HYT32" s="1"/>
      <c r="HYU32" s="27"/>
      <c r="HYW32" s="31"/>
      <c r="HYX32" s="31"/>
      <c r="HZD32" s="1"/>
      <c r="HZE32" s="27"/>
      <c r="HZG32" s="31"/>
      <c r="HZH32" s="31"/>
      <c r="HZN32" s="1"/>
      <c r="HZO32" s="27"/>
      <c r="HZQ32" s="31"/>
      <c r="HZR32" s="31"/>
      <c r="HZX32" s="1"/>
      <c r="HZY32" s="27"/>
      <c r="IAA32" s="31"/>
      <c r="IAB32" s="31"/>
      <c r="IAH32" s="1"/>
      <c r="IAI32" s="27"/>
      <c r="IAK32" s="31"/>
      <c r="IAL32" s="31"/>
      <c r="IAR32" s="1"/>
      <c r="IAS32" s="27"/>
      <c r="IAU32" s="31"/>
      <c r="IAV32" s="31"/>
      <c r="IBB32" s="1"/>
      <c r="IBC32" s="27"/>
      <c r="IBE32" s="31"/>
      <c r="IBF32" s="31"/>
      <c r="IBL32" s="1"/>
      <c r="IBM32" s="27"/>
      <c r="IBO32" s="31"/>
      <c r="IBP32" s="31"/>
      <c r="IBV32" s="1"/>
      <c r="IBW32" s="27"/>
      <c r="IBY32" s="31"/>
      <c r="IBZ32" s="31"/>
      <c r="ICF32" s="1"/>
      <c r="ICG32" s="27"/>
      <c r="ICI32" s="31"/>
      <c r="ICJ32" s="31"/>
      <c r="ICP32" s="1"/>
      <c r="ICQ32" s="27"/>
      <c r="ICS32" s="31"/>
      <c r="ICT32" s="31"/>
      <c r="ICZ32" s="1"/>
      <c r="IDA32" s="27"/>
      <c r="IDC32" s="31"/>
      <c r="IDD32" s="31"/>
      <c r="IDJ32" s="1"/>
      <c r="IDK32" s="27"/>
      <c r="IDM32" s="31"/>
      <c r="IDN32" s="31"/>
      <c r="IDT32" s="1"/>
      <c r="IDU32" s="27"/>
      <c r="IDW32" s="31"/>
      <c r="IDX32" s="31"/>
      <c r="IED32" s="1"/>
      <c r="IEE32" s="27"/>
      <c r="IEG32" s="31"/>
      <c r="IEH32" s="31"/>
      <c r="IEN32" s="1"/>
      <c r="IEO32" s="27"/>
      <c r="IEQ32" s="31"/>
      <c r="IER32" s="31"/>
      <c r="IEX32" s="1"/>
      <c r="IEY32" s="27"/>
      <c r="IFA32" s="31"/>
      <c r="IFB32" s="31"/>
      <c r="IFH32" s="1"/>
      <c r="IFI32" s="27"/>
      <c r="IFK32" s="31"/>
      <c r="IFL32" s="31"/>
      <c r="IFR32" s="1"/>
      <c r="IFS32" s="27"/>
      <c r="IFU32" s="31"/>
      <c r="IFV32" s="31"/>
      <c r="IGB32" s="1"/>
      <c r="IGC32" s="27"/>
      <c r="IGE32" s="31"/>
      <c r="IGF32" s="31"/>
      <c r="IGL32" s="1"/>
      <c r="IGM32" s="27"/>
      <c r="IGO32" s="31"/>
      <c r="IGP32" s="31"/>
      <c r="IGV32" s="1"/>
      <c r="IGW32" s="27"/>
      <c r="IGY32" s="31"/>
      <c r="IGZ32" s="31"/>
      <c r="IHF32" s="1"/>
      <c r="IHG32" s="27"/>
      <c r="IHI32" s="31"/>
      <c r="IHJ32" s="31"/>
      <c r="IHP32" s="1"/>
      <c r="IHQ32" s="27"/>
      <c r="IHS32" s="31"/>
      <c r="IHT32" s="31"/>
      <c r="IHZ32" s="1"/>
      <c r="IIA32" s="27"/>
      <c r="IIC32" s="31"/>
      <c r="IID32" s="31"/>
      <c r="IIJ32" s="1"/>
      <c r="IIK32" s="27"/>
      <c r="IIM32" s="31"/>
      <c r="IIN32" s="31"/>
      <c r="IIT32" s="1"/>
      <c r="IIU32" s="27"/>
      <c r="IIW32" s="31"/>
      <c r="IIX32" s="31"/>
      <c r="IJD32" s="1"/>
      <c r="IJE32" s="27"/>
      <c r="IJG32" s="31"/>
      <c r="IJH32" s="31"/>
      <c r="IJN32" s="1"/>
      <c r="IJO32" s="27"/>
      <c r="IJQ32" s="31"/>
      <c r="IJR32" s="31"/>
      <c r="IJX32" s="1"/>
      <c r="IJY32" s="27"/>
      <c r="IKA32" s="31"/>
      <c r="IKB32" s="31"/>
      <c r="IKH32" s="1"/>
      <c r="IKI32" s="27"/>
      <c r="IKK32" s="31"/>
      <c r="IKL32" s="31"/>
      <c r="IKR32" s="1"/>
      <c r="IKS32" s="27"/>
      <c r="IKU32" s="31"/>
      <c r="IKV32" s="31"/>
      <c r="ILB32" s="1"/>
      <c r="ILC32" s="27"/>
      <c r="ILE32" s="31"/>
      <c r="ILF32" s="31"/>
      <c r="ILL32" s="1"/>
      <c r="ILM32" s="27"/>
      <c r="ILO32" s="31"/>
      <c r="ILP32" s="31"/>
      <c r="ILV32" s="1"/>
      <c r="ILW32" s="27"/>
      <c r="ILY32" s="31"/>
      <c r="ILZ32" s="31"/>
      <c r="IMF32" s="1"/>
      <c r="IMG32" s="27"/>
      <c r="IMI32" s="31"/>
      <c r="IMJ32" s="31"/>
      <c r="IMP32" s="1"/>
      <c r="IMQ32" s="27"/>
      <c r="IMS32" s="31"/>
      <c r="IMT32" s="31"/>
      <c r="IMZ32" s="1"/>
      <c r="INA32" s="27"/>
      <c r="INC32" s="31"/>
      <c r="IND32" s="31"/>
      <c r="INJ32" s="1"/>
      <c r="INK32" s="27"/>
      <c r="INM32" s="31"/>
      <c r="INN32" s="31"/>
      <c r="INT32" s="1"/>
      <c r="INU32" s="27"/>
      <c r="INW32" s="31"/>
      <c r="INX32" s="31"/>
      <c r="IOD32" s="1"/>
      <c r="IOE32" s="27"/>
      <c r="IOG32" s="31"/>
      <c r="IOH32" s="31"/>
      <c r="ION32" s="1"/>
      <c r="IOO32" s="27"/>
      <c r="IOQ32" s="31"/>
      <c r="IOR32" s="31"/>
      <c r="IOX32" s="1"/>
      <c r="IOY32" s="27"/>
      <c r="IPA32" s="31"/>
      <c r="IPB32" s="31"/>
      <c r="IPH32" s="1"/>
      <c r="IPI32" s="27"/>
      <c r="IPK32" s="31"/>
      <c r="IPL32" s="31"/>
      <c r="IPR32" s="1"/>
      <c r="IPS32" s="27"/>
      <c r="IPU32" s="31"/>
      <c r="IPV32" s="31"/>
      <c r="IQB32" s="1"/>
      <c r="IQC32" s="27"/>
      <c r="IQE32" s="31"/>
      <c r="IQF32" s="31"/>
      <c r="IQL32" s="1"/>
      <c r="IQM32" s="27"/>
      <c r="IQO32" s="31"/>
      <c r="IQP32" s="31"/>
      <c r="IQV32" s="1"/>
      <c r="IQW32" s="27"/>
      <c r="IQY32" s="31"/>
      <c r="IQZ32" s="31"/>
      <c r="IRF32" s="1"/>
      <c r="IRG32" s="27"/>
      <c r="IRI32" s="31"/>
      <c r="IRJ32" s="31"/>
      <c r="IRP32" s="1"/>
      <c r="IRQ32" s="27"/>
      <c r="IRS32" s="31"/>
      <c r="IRT32" s="31"/>
      <c r="IRZ32" s="1"/>
      <c r="ISA32" s="27"/>
      <c r="ISC32" s="31"/>
      <c r="ISD32" s="31"/>
      <c r="ISJ32" s="1"/>
      <c r="ISK32" s="27"/>
      <c r="ISM32" s="31"/>
      <c r="ISN32" s="31"/>
      <c r="IST32" s="1"/>
      <c r="ISU32" s="27"/>
      <c r="ISW32" s="31"/>
      <c r="ISX32" s="31"/>
      <c r="ITD32" s="1"/>
      <c r="ITE32" s="27"/>
      <c r="ITG32" s="31"/>
      <c r="ITH32" s="31"/>
      <c r="ITN32" s="1"/>
      <c r="ITO32" s="27"/>
      <c r="ITQ32" s="31"/>
      <c r="ITR32" s="31"/>
      <c r="ITX32" s="1"/>
      <c r="ITY32" s="27"/>
      <c r="IUA32" s="31"/>
      <c r="IUB32" s="31"/>
      <c r="IUH32" s="1"/>
      <c r="IUI32" s="27"/>
      <c r="IUK32" s="31"/>
      <c r="IUL32" s="31"/>
      <c r="IUR32" s="1"/>
      <c r="IUS32" s="27"/>
      <c r="IUU32" s="31"/>
      <c r="IUV32" s="31"/>
      <c r="IVB32" s="1"/>
      <c r="IVC32" s="27"/>
      <c r="IVE32" s="31"/>
      <c r="IVF32" s="31"/>
      <c r="IVL32" s="1"/>
      <c r="IVM32" s="27"/>
      <c r="IVO32" s="31"/>
      <c r="IVP32" s="31"/>
      <c r="IVV32" s="1"/>
      <c r="IVW32" s="27"/>
      <c r="IVY32" s="31"/>
      <c r="IVZ32" s="31"/>
      <c r="IWF32" s="1"/>
      <c r="IWG32" s="27"/>
      <c r="IWI32" s="31"/>
      <c r="IWJ32" s="31"/>
      <c r="IWP32" s="1"/>
      <c r="IWQ32" s="27"/>
      <c r="IWS32" s="31"/>
      <c r="IWT32" s="31"/>
      <c r="IWZ32" s="1"/>
      <c r="IXA32" s="27"/>
      <c r="IXC32" s="31"/>
      <c r="IXD32" s="31"/>
      <c r="IXJ32" s="1"/>
      <c r="IXK32" s="27"/>
      <c r="IXM32" s="31"/>
      <c r="IXN32" s="31"/>
      <c r="IXT32" s="1"/>
      <c r="IXU32" s="27"/>
      <c r="IXW32" s="31"/>
      <c r="IXX32" s="31"/>
      <c r="IYD32" s="1"/>
      <c r="IYE32" s="27"/>
      <c r="IYG32" s="31"/>
      <c r="IYH32" s="31"/>
      <c r="IYN32" s="1"/>
      <c r="IYO32" s="27"/>
      <c r="IYQ32" s="31"/>
      <c r="IYR32" s="31"/>
      <c r="IYX32" s="1"/>
      <c r="IYY32" s="27"/>
      <c r="IZA32" s="31"/>
      <c r="IZB32" s="31"/>
      <c r="IZH32" s="1"/>
      <c r="IZI32" s="27"/>
      <c r="IZK32" s="31"/>
      <c r="IZL32" s="31"/>
      <c r="IZR32" s="1"/>
      <c r="IZS32" s="27"/>
      <c r="IZU32" s="31"/>
      <c r="IZV32" s="31"/>
      <c r="JAB32" s="1"/>
      <c r="JAC32" s="27"/>
      <c r="JAE32" s="31"/>
      <c r="JAF32" s="31"/>
      <c r="JAL32" s="1"/>
      <c r="JAM32" s="27"/>
      <c r="JAO32" s="31"/>
      <c r="JAP32" s="31"/>
      <c r="JAV32" s="1"/>
      <c r="JAW32" s="27"/>
      <c r="JAY32" s="31"/>
      <c r="JAZ32" s="31"/>
      <c r="JBF32" s="1"/>
      <c r="JBG32" s="27"/>
      <c r="JBI32" s="31"/>
      <c r="JBJ32" s="31"/>
      <c r="JBP32" s="1"/>
      <c r="JBQ32" s="27"/>
      <c r="JBS32" s="31"/>
      <c r="JBT32" s="31"/>
      <c r="JBZ32" s="1"/>
      <c r="JCA32" s="27"/>
      <c r="JCC32" s="31"/>
      <c r="JCD32" s="31"/>
      <c r="JCJ32" s="1"/>
      <c r="JCK32" s="27"/>
      <c r="JCM32" s="31"/>
      <c r="JCN32" s="31"/>
      <c r="JCT32" s="1"/>
      <c r="JCU32" s="27"/>
      <c r="JCW32" s="31"/>
      <c r="JCX32" s="31"/>
      <c r="JDD32" s="1"/>
      <c r="JDE32" s="27"/>
      <c r="JDG32" s="31"/>
      <c r="JDH32" s="31"/>
      <c r="JDN32" s="1"/>
      <c r="JDO32" s="27"/>
      <c r="JDQ32" s="31"/>
      <c r="JDR32" s="31"/>
      <c r="JDX32" s="1"/>
      <c r="JDY32" s="27"/>
      <c r="JEA32" s="31"/>
      <c r="JEB32" s="31"/>
      <c r="JEH32" s="1"/>
      <c r="JEI32" s="27"/>
      <c r="JEK32" s="31"/>
      <c r="JEL32" s="31"/>
      <c r="JER32" s="1"/>
      <c r="JES32" s="27"/>
      <c r="JEU32" s="31"/>
      <c r="JEV32" s="31"/>
      <c r="JFB32" s="1"/>
      <c r="JFC32" s="27"/>
      <c r="JFE32" s="31"/>
      <c r="JFF32" s="31"/>
      <c r="JFL32" s="1"/>
      <c r="JFM32" s="27"/>
      <c r="JFO32" s="31"/>
      <c r="JFP32" s="31"/>
      <c r="JFV32" s="1"/>
      <c r="JFW32" s="27"/>
      <c r="JFY32" s="31"/>
      <c r="JFZ32" s="31"/>
      <c r="JGF32" s="1"/>
      <c r="JGG32" s="27"/>
      <c r="JGI32" s="31"/>
      <c r="JGJ32" s="31"/>
      <c r="JGP32" s="1"/>
      <c r="JGQ32" s="27"/>
      <c r="JGS32" s="31"/>
      <c r="JGT32" s="31"/>
      <c r="JGZ32" s="1"/>
      <c r="JHA32" s="27"/>
      <c r="JHC32" s="31"/>
      <c r="JHD32" s="31"/>
      <c r="JHJ32" s="1"/>
      <c r="JHK32" s="27"/>
      <c r="JHM32" s="31"/>
      <c r="JHN32" s="31"/>
      <c r="JHT32" s="1"/>
      <c r="JHU32" s="27"/>
      <c r="JHW32" s="31"/>
      <c r="JHX32" s="31"/>
      <c r="JID32" s="1"/>
      <c r="JIE32" s="27"/>
      <c r="JIG32" s="31"/>
      <c r="JIH32" s="31"/>
      <c r="JIN32" s="1"/>
      <c r="JIO32" s="27"/>
      <c r="JIQ32" s="31"/>
      <c r="JIR32" s="31"/>
      <c r="JIX32" s="1"/>
      <c r="JIY32" s="27"/>
      <c r="JJA32" s="31"/>
      <c r="JJB32" s="31"/>
      <c r="JJH32" s="1"/>
      <c r="JJI32" s="27"/>
      <c r="JJK32" s="31"/>
      <c r="JJL32" s="31"/>
      <c r="JJR32" s="1"/>
      <c r="JJS32" s="27"/>
      <c r="JJU32" s="31"/>
      <c r="JJV32" s="31"/>
      <c r="JKB32" s="1"/>
      <c r="JKC32" s="27"/>
      <c r="JKE32" s="31"/>
      <c r="JKF32" s="31"/>
      <c r="JKL32" s="1"/>
      <c r="JKM32" s="27"/>
      <c r="JKO32" s="31"/>
      <c r="JKP32" s="31"/>
      <c r="JKV32" s="1"/>
      <c r="JKW32" s="27"/>
      <c r="JKY32" s="31"/>
      <c r="JKZ32" s="31"/>
      <c r="JLF32" s="1"/>
      <c r="JLG32" s="27"/>
      <c r="JLI32" s="31"/>
      <c r="JLJ32" s="31"/>
      <c r="JLP32" s="1"/>
      <c r="JLQ32" s="27"/>
      <c r="JLS32" s="31"/>
      <c r="JLT32" s="31"/>
      <c r="JLZ32" s="1"/>
      <c r="JMA32" s="27"/>
      <c r="JMC32" s="31"/>
      <c r="JMD32" s="31"/>
      <c r="JMJ32" s="1"/>
      <c r="JMK32" s="27"/>
      <c r="JMM32" s="31"/>
      <c r="JMN32" s="31"/>
      <c r="JMT32" s="1"/>
      <c r="JMU32" s="27"/>
      <c r="JMW32" s="31"/>
      <c r="JMX32" s="31"/>
      <c r="JND32" s="1"/>
      <c r="JNE32" s="27"/>
      <c r="JNG32" s="31"/>
      <c r="JNH32" s="31"/>
      <c r="JNN32" s="1"/>
      <c r="JNO32" s="27"/>
      <c r="JNQ32" s="31"/>
      <c r="JNR32" s="31"/>
      <c r="JNX32" s="1"/>
      <c r="JNY32" s="27"/>
      <c r="JOA32" s="31"/>
      <c r="JOB32" s="31"/>
      <c r="JOH32" s="1"/>
      <c r="JOI32" s="27"/>
      <c r="JOK32" s="31"/>
      <c r="JOL32" s="31"/>
      <c r="JOR32" s="1"/>
      <c r="JOS32" s="27"/>
      <c r="JOU32" s="31"/>
      <c r="JOV32" s="31"/>
      <c r="JPB32" s="1"/>
      <c r="JPC32" s="27"/>
      <c r="JPE32" s="31"/>
      <c r="JPF32" s="31"/>
      <c r="JPL32" s="1"/>
      <c r="JPM32" s="27"/>
      <c r="JPO32" s="31"/>
      <c r="JPP32" s="31"/>
      <c r="JPV32" s="1"/>
      <c r="JPW32" s="27"/>
      <c r="JPY32" s="31"/>
      <c r="JPZ32" s="31"/>
      <c r="JQF32" s="1"/>
      <c r="JQG32" s="27"/>
      <c r="JQI32" s="31"/>
      <c r="JQJ32" s="31"/>
      <c r="JQP32" s="1"/>
      <c r="JQQ32" s="27"/>
      <c r="JQS32" s="31"/>
      <c r="JQT32" s="31"/>
      <c r="JQZ32" s="1"/>
      <c r="JRA32" s="27"/>
      <c r="JRC32" s="31"/>
      <c r="JRD32" s="31"/>
      <c r="JRJ32" s="1"/>
      <c r="JRK32" s="27"/>
      <c r="JRM32" s="31"/>
      <c r="JRN32" s="31"/>
      <c r="JRT32" s="1"/>
      <c r="JRU32" s="27"/>
      <c r="JRW32" s="31"/>
      <c r="JRX32" s="31"/>
      <c r="JSD32" s="1"/>
      <c r="JSE32" s="27"/>
      <c r="JSG32" s="31"/>
      <c r="JSH32" s="31"/>
      <c r="JSN32" s="1"/>
      <c r="JSO32" s="27"/>
      <c r="JSQ32" s="31"/>
      <c r="JSR32" s="31"/>
      <c r="JSX32" s="1"/>
      <c r="JSY32" s="27"/>
      <c r="JTA32" s="31"/>
      <c r="JTB32" s="31"/>
      <c r="JTH32" s="1"/>
      <c r="JTI32" s="27"/>
      <c r="JTK32" s="31"/>
      <c r="JTL32" s="31"/>
      <c r="JTR32" s="1"/>
      <c r="JTS32" s="27"/>
      <c r="JTU32" s="31"/>
      <c r="JTV32" s="31"/>
      <c r="JUB32" s="1"/>
      <c r="JUC32" s="27"/>
      <c r="JUE32" s="31"/>
      <c r="JUF32" s="31"/>
      <c r="JUL32" s="1"/>
      <c r="JUM32" s="27"/>
      <c r="JUO32" s="31"/>
      <c r="JUP32" s="31"/>
      <c r="JUV32" s="1"/>
      <c r="JUW32" s="27"/>
      <c r="JUY32" s="31"/>
      <c r="JUZ32" s="31"/>
      <c r="JVF32" s="1"/>
      <c r="JVG32" s="27"/>
      <c r="JVI32" s="31"/>
      <c r="JVJ32" s="31"/>
      <c r="JVP32" s="1"/>
      <c r="JVQ32" s="27"/>
      <c r="JVS32" s="31"/>
      <c r="JVT32" s="31"/>
      <c r="JVZ32" s="1"/>
      <c r="JWA32" s="27"/>
      <c r="JWC32" s="31"/>
      <c r="JWD32" s="31"/>
      <c r="JWJ32" s="1"/>
      <c r="JWK32" s="27"/>
      <c r="JWM32" s="31"/>
      <c r="JWN32" s="31"/>
      <c r="JWT32" s="1"/>
      <c r="JWU32" s="27"/>
      <c r="JWW32" s="31"/>
      <c r="JWX32" s="31"/>
      <c r="JXD32" s="1"/>
      <c r="JXE32" s="27"/>
      <c r="JXG32" s="31"/>
      <c r="JXH32" s="31"/>
      <c r="JXN32" s="1"/>
      <c r="JXO32" s="27"/>
      <c r="JXQ32" s="31"/>
      <c r="JXR32" s="31"/>
      <c r="JXX32" s="1"/>
      <c r="JXY32" s="27"/>
      <c r="JYA32" s="31"/>
      <c r="JYB32" s="31"/>
      <c r="JYH32" s="1"/>
      <c r="JYI32" s="27"/>
      <c r="JYK32" s="31"/>
      <c r="JYL32" s="31"/>
      <c r="JYR32" s="1"/>
      <c r="JYS32" s="27"/>
      <c r="JYU32" s="31"/>
      <c r="JYV32" s="31"/>
      <c r="JZB32" s="1"/>
      <c r="JZC32" s="27"/>
      <c r="JZE32" s="31"/>
      <c r="JZF32" s="31"/>
      <c r="JZL32" s="1"/>
      <c r="JZM32" s="27"/>
      <c r="JZO32" s="31"/>
      <c r="JZP32" s="31"/>
      <c r="JZV32" s="1"/>
      <c r="JZW32" s="27"/>
      <c r="JZY32" s="31"/>
      <c r="JZZ32" s="31"/>
      <c r="KAF32" s="1"/>
      <c r="KAG32" s="27"/>
      <c r="KAI32" s="31"/>
      <c r="KAJ32" s="31"/>
      <c r="KAP32" s="1"/>
      <c r="KAQ32" s="27"/>
      <c r="KAS32" s="31"/>
      <c r="KAT32" s="31"/>
      <c r="KAZ32" s="1"/>
      <c r="KBA32" s="27"/>
      <c r="KBC32" s="31"/>
      <c r="KBD32" s="31"/>
      <c r="KBJ32" s="1"/>
      <c r="KBK32" s="27"/>
      <c r="KBM32" s="31"/>
      <c r="KBN32" s="31"/>
      <c r="KBT32" s="1"/>
      <c r="KBU32" s="27"/>
      <c r="KBW32" s="31"/>
      <c r="KBX32" s="31"/>
      <c r="KCD32" s="1"/>
      <c r="KCE32" s="27"/>
      <c r="KCG32" s="31"/>
      <c r="KCH32" s="31"/>
      <c r="KCN32" s="1"/>
      <c r="KCO32" s="27"/>
      <c r="KCQ32" s="31"/>
      <c r="KCR32" s="31"/>
      <c r="KCX32" s="1"/>
      <c r="KCY32" s="27"/>
      <c r="KDA32" s="31"/>
      <c r="KDB32" s="31"/>
      <c r="KDH32" s="1"/>
      <c r="KDI32" s="27"/>
      <c r="KDK32" s="31"/>
      <c r="KDL32" s="31"/>
      <c r="KDR32" s="1"/>
      <c r="KDS32" s="27"/>
      <c r="KDU32" s="31"/>
      <c r="KDV32" s="31"/>
      <c r="KEB32" s="1"/>
      <c r="KEC32" s="27"/>
      <c r="KEE32" s="31"/>
      <c r="KEF32" s="31"/>
      <c r="KEL32" s="1"/>
      <c r="KEM32" s="27"/>
      <c r="KEO32" s="31"/>
      <c r="KEP32" s="31"/>
      <c r="KEV32" s="1"/>
      <c r="KEW32" s="27"/>
      <c r="KEY32" s="31"/>
      <c r="KEZ32" s="31"/>
      <c r="KFF32" s="1"/>
      <c r="KFG32" s="27"/>
      <c r="KFI32" s="31"/>
      <c r="KFJ32" s="31"/>
      <c r="KFP32" s="1"/>
      <c r="KFQ32" s="27"/>
      <c r="KFS32" s="31"/>
      <c r="KFT32" s="31"/>
      <c r="KFZ32" s="1"/>
      <c r="KGA32" s="27"/>
      <c r="KGC32" s="31"/>
      <c r="KGD32" s="31"/>
      <c r="KGJ32" s="1"/>
      <c r="KGK32" s="27"/>
      <c r="KGM32" s="31"/>
      <c r="KGN32" s="31"/>
      <c r="KGT32" s="1"/>
      <c r="KGU32" s="27"/>
      <c r="KGW32" s="31"/>
      <c r="KGX32" s="31"/>
      <c r="KHD32" s="1"/>
      <c r="KHE32" s="27"/>
      <c r="KHG32" s="31"/>
      <c r="KHH32" s="31"/>
      <c r="KHN32" s="1"/>
      <c r="KHO32" s="27"/>
      <c r="KHQ32" s="31"/>
      <c r="KHR32" s="31"/>
      <c r="KHX32" s="1"/>
      <c r="KHY32" s="27"/>
      <c r="KIA32" s="31"/>
      <c r="KIB32" s="31"/>
      <c r="KIH32" s="1"/>
      <c r="KII32" s="27"/>
      <c r="KIK32" s="31"/>
      <c r="KIL32" s="31"/>
      <c r="KIR32" s="1"/>
      <c r="KIS32" s="27"/>
      <c r="KIU32" s="31"/>
      <c r="KIV32" s="31"/>
      <c r="KJB32" s="1"/>
      <c r="KJC32" s="27"/>
      <c r="KJE32" s="31"/>
      <c r="KJF32" s="31"/>
      <c r="KJL32" s="1"/>
      <c r="KJM32" s="27"/>
      <c r="KJO32" s="31"/>
      <c r="KJP32" s="31"/>
      <c r="KJV32" s="1"/>
      <c r="KJW32" s="27"/>
      <c r="KJY32" s="31"/>
      <c r="KJZ32" s="31"/>
      <c r="KKF32" s="1"/>
      <c r="KKG32" s="27"/>
      <c r="KKI32" s="31"/>
      <c r="KKJ32" s="31"/>
      <c r="KKP32" s="1"/>
      <c r="KKQ32" s="27"/>
      <c r="KKS32" s="31"/>
      <c r="KKT32" s="31"/>
      <c r="KKZ32" s="1"/>
      <c r="KLA32" s="27"/>
      <c r="KLC32" s="31"/>
      <c r="KLD32" s="31"/>
      <c r="KLJ32" s="1"/>
      <c r="KLK32" s="27"/>
      <c r="KLM32" s="31"/>
      <c r="KLN32" s="31"/>
      <c r="KLT32" s="1"/>
      <c r="KLU32" s="27"/>
      <c r="KLW32" s="31"/>
      <c r="KLX32" s="31"/>
      <c r="KMD32" s="1"/>
      <c r="KME32" s="27"/>
      <c r="KMG32" s="31"/>
      <c r="KMH32" s="31"/>
      <c r="KMN32" s="1"/>
      <c r="KMO32" s="27"/>
      <c r="KMQ32" s="31"/>
      <c r="KMR32" s="31"/>
      <c r="KMX32" s="1"/>
      <c r="KMY32" s="27"/>
      <c r="KNA32" s="31"/>
      <c r="KNB32" s="31"/>
      <c r="KNH32" s="1"/>
      <c r="KNI32" s="27"/>
      <c r="KNK32" s="31"/>
      <c r="KNL32" s="31"/>
      <c r="KNR32" s="1"/>
      <c r="KNS32" s="27"/>
      <c r="KNU32" s="31"/>
      <c r="KNV32" s="31"/>
      <c r="KOB32" s="1"/>
      <c r="KOC32" s="27"/>
      <c r="KOE32" s="31"/>
      <c r="KOF32" s="31"/>
      <c r="KOL32" s="1"/>
      <c r="KOM32" s="27"/>
      <c r="KOO32" s="31"/>
      <c r="KOP32" s="31"/>
      <c r="KOV32" s="1"/>
      <c r="KOW32" s="27"/>
      <c r="KOY32" s="31"/>
      <c r="KOZ32" s="31"/>
      <c r="KPF32" s="1"/>
      <c r="KPG32" s="27"/>
      <c r="KPI32" s="31"/>
      <c r="KPJ32" s="31"/>
      <c r="KPP32" s="1"/>
      <c r="KPQ32" s="27"/>
      <c r="KPS32" s="31"/>
      <c r="KPT32" s="31"/>
      <c r="KPZ32" s="1"/>
      <c r="KQA32" s="27"/>
      <c r="KQC32" s="31"/>
      <c r="KQD32" s="31"/>
      <c r="KQJ32" s="1"/>
      <c r="KQK32" s="27"/>
      <c r="KQM32" s="31"/>
      <c r="KQN32" s="31"/>
      <c r="KQT32" s="1"/>
      <c r="KQU32" s="27"/>
      <c r="KQW32" s="31"/>
      <c r="KQX32" s="31"/>
      <c r="KRD32" s="1"/>
      <c r="KRE32" s="27"/>
      <c r="KRG32" s="31"/>
      <c r="KRH32" s="31"/>
      <c r="KRN32" s="1"/>
      <c r="KRO32" s="27"/>
      <c r="KRQ32" s="31"/>
      <c r="KRR32" s="31"/>
      <c r="KRX32" s="1"/>
      <c r="KRY32" s="27"/>
      <c r="KSA32" s="31"/>
      <c r="KSB32" s="31"/>
      <c r="KSH32" s="1"/>
      <c r="KSI32" s="27"/>
      <c r="KSK32" s="31"/>
      <c r="KSL32" s="31"/>
      <c r="KSR32" s="1"/>
      <c r="KSS32" s="27"/>
      <c r="KSU32" s="31"/>
      <c r="KSV32" s="31"/>
      <c r="KTB32" s="1"/>
      <c r="KTC32" s="27"/>
      <c r="KTE32" s="31"/>
      <c r="KTF32" s="31"/>
      <c r="KTL32" s="1"/>
      <c r="KTM32" s="27"/>
      <c r="KTO32" s="31"/>
      <c r="KTP32" s="31"/>
      <c r="KTV32" s="1"/>
      <c r="KTW32" s="27"/>
      <c r="KTY32" s="31"/>
      <c r="KTZ32" s="31"/>
      <c r="KUF32" s="1"/>
      <c r="KUG32" s="27"/>
      <c r="KUI32" s="31"/>
      <c r="KUJ32" s="31"/>
      <c r="KUP32" s="1"/>
      <c r="KUQ32" s="27"/>
      <c r="KUS32" s="31"/>
      <c r="KUT32" s="31"/>
      <c r="KUZ32" s="1"/>
      <c r="KVA32" s="27"/>
      <c r="KVC32" s="31"/>
      <c r="KVD32" s="31"/>
      <c r="KVJ32" s="1"/>
      <c r="KVK32" s="27"/>
      <c r="KVM32" s="31"/>
      <c r="KVN32" s="31"/>
      <c r="KVT32" s="1"/>
      <c r="KVU32" s="27"/>
      <c r="KVW32" s="31"/>
      <c r="KVX32" s="31"/>
      <c r="KWD32" s="1"/>
      <c r="KWE32" s="27"/>
      <c r="KWG32" s="31"/>
      <c r="KWH32" s="31"/>
      <c r="KWN32" s="1"/>
      <c r="KWO32" s="27"/>
      <c r="KWQ32" s="31"/>
      <c r="KWR32" s="31"/>
      <c r="KWX32" s="1"/>
      <c r="KWY32" s="27"/>
      <c r="KXA32" s="31"/>
      <c r="KXB32" s="31"/>
      <c r="KXH32" s="1"/>
      <c r="KXI32" s="27"/>
      <c r="KXK32" s="31"/>
      <c r="KXL32" s="31"/>
      <c r="KXR32" s="1"/>
      <c r="KXS32" s="27"/>
      <c r="KXU32" s="31"/>
      <c r="KXV32" s="31"/>
      <c r="KYB32" s="1"/>
      <c r="KYC32" s="27"/>
      <c r="KYE32" s="31"/>
      <c r="KYF32" s="31"/>
      <c r="KYL32" s="1"/>
      <c r="KYM32" s="27"/>
      <c r="KYO32" s="31"/>
      <c r="KYP32" s="31"/>
      <c r="KYV32" s="1"/>
      <c r="KYW32" s="27"/>
      <c r="KYY32" s="31"/>
      <c r="KYZ32" s="31"/>
      <c r="KZF32" s="1"/>
      <c r="KZG32" s="27"/>
      <c r="KZI32" s="31"/>
      <c r="KZJ32" s="31"/>
      <c r="KZP32" s="1"/>
      <c r="KZQ32" s="27"/>
      <c r="KZS32" s="31"/>
      <c r="KZT32" s="31"/>
      <c r="KZZ32" s="1"/>
      <c r="LAA32" s="27"/>
      <c r="LAC32" s="31"/>
      <c r="LAD32" s="31"/>
      <c r="LAJ32" s="1"/>
      <c r="LAK32" s="27"/>
      <c r="LAM32" s="31"/>
      <c r="LAN32" s="31"/>
      <c r="LAT32" s="1"/>
      <c r="LAU32" s="27"/>
      <c r="LAW32" s="31"/>
      <c r="LAX32" s="31"/>
      <c r="LBD32" s="1"/>
      <c r="LBE32" s="27"/>
      <c r="LBG32" s="31"/>
      <c r="LBH32" s="31"/>
      <c r="LBN32" s="1"/>
      <c r="LBO32" s="27"/>
      <c r="LBQ32" s="31"/>
      <c r="LBR32" s="31"/>
      <c r="LBX32" s="1"/>
      <c r="LBY32" s="27"/>
      <c r="LCA32" s="31"/>
      <c r="LCB32" s="31"/>
      <c r="LCH32" s="1"/>
      <c r="LCI32" s="27"/>
      <c r="LCK32" s="31"/>
      <c r="LCL32" s="31"/>
      <c r="LCR32" s="1"/>
      <c r="LCS32" s="27"/>
      <c r="LCU32" s="31"/>
      <c r="LCV32" s="31"/>
      <c r="LDB32" s="1"/>
      <c r="LDC32" s="27"/>
      <c r="LDE32" s="31"/>
      <c r="LDF32" s="31"/>
      <c r="LDL32" s="1"/>
      <c r="LDM32" s="27"/>
      <c r="LDO32" s="31"/>
      <c r="LDP32" s="31"/>
      <c r="LDV32" s="1"/>
      <c r="LDW32" s="27"/>
      <c r="LDY32" s="31"/>
      <c r="LDZ32" s="31"/>
      <c r="LEF32" s="1"/>
      <c r="LEG32" s="27"/>
      <c r="LEI32" s="31"/>
      <c r="LEJ32" s="31"/>
      <c r="LEP32" s="1"/>
      <c r="LEQ32" s="27"/>
      <c r="LES32" s="31"/>
      <c r="LET32" s="31"/>
      <c r="LEZ32" s="1"/>
      <c r="LFA32" s="27"/>
      <c r="LFC32" s="31"/>
      <c r="LFD32" s="31"/>
      <c r="LFJ32" s="1"/>
      <c r="LFK32" s="27"/>
      <c r="LFM32" s="31"/>
      <c r="LFN32" s="31"/>
      <c r="LFT32" s="1"/>
      <c r="LFU32" s="27"/>
      <c r="LFW32" s="31"/>
      <c r="LFX32" s="31"/>
      <c r="LGD32" s="1"/>
      <c r="LGE32" s="27"/>
      <c r="LGG32" s="31"/>
      <c r="LGH32" s="31"/>
      <c r="LGN32" s="1"/>
      <c r="LGO32" s="27"/>
      <c r="LGQ32" s="31"/>
      <c r="LGR32" s="31"/>
      <c r="LGX32" s="1"/>
      <c r="LGY32" s="27"/>
      <c r="LHA32" s="31"/>
      <c r="LHB32" s="31"/>
      <c r="LHH32" s="1"/>
      <c r="LHI32" s="27"/>
      <c r="LHK32" s="31"/>
      <c r="LHL32" s="31"/>
      <c r="LHR32" s="1"/>
      <c r="LHS32" s="27"/>
      <c r="LHU32" s="31"/>
      <c r="LHV32" s="31"/>
      <c r="LIB32" s="1"/>
      <c r="LIC32" s="27"/>
      <c r="LIE32" s="31"/>
      <c r="LIF32" s="31"/>
      <c r="LIL32" s="1"/>
      <c r="LIM32" s="27"/>
      <c r="LIO32" s="31"/>
      <c r="LIP32" s="31"/>
      <c r="LIV32" s="1"/>
      <c r="LIW32" s="27"/>
      <c r="LIY32" s="31"/>
      <c r="LIZ32" s="31"/>
      <c r="LJF32" s="1"/>
      <c r="LJG32" s="27"/>
      <c r="LJI32" s="31"/>
      <c r="LJJ32" s="31"/>
      <c r="LJP32" s="1"/>
      <c r="LJQ32" s="27"/>
      <c r="LJS32" s="31"/>
      <c r="LJT32" s="31"/>
      <c r="LJZ32" s="1"/>
      <c r="LKA32" s="27"/>
      <c r="LKC32" s="31"/>
      <c r="LKD32" s="31"/>
      <c r="LKJ32" s="1"/>
      <c r="LKK32" s="27"/>
      <c r="LKM32" s="31"/>
      <c r="LKN32" s="31"/>
      <c r="LKT32" s="1"/>
      <c r="LKU32" s="27"/>
      <c r="LKW32" s="31"/>
      <c r="LKX32" s="31"/>
      <c r="LLD32" s="1"/>
      <c r="LLE32" s="27"/>
      <c r="LLG32" s="31"/>
      <c r="LLH32" s="31"/>
      <c r="LLN32" s="1"/>
      <c r="LLO32" s="27"/>
      <c r="LLQ32" s="31"/>
      <c r="LLR32" s="31"/>
      <c r="LLX32" s="1"/>
      <c r="LLY32" s="27"/>
      <c r="LMA32" s="31"/>
      <c r="LMB32" s="31"/>
      <c r="LMH32" s="1"/>
      <c r="LMI32" s="27"/>
      <c r="LMK32" s="31"/>
      <c r="LML32" s="31"/>
      <c r="LMR32" s="1"/>
      <c r="LMS32" s="27"/>
      <c r="LMU32" s="31"/>
      <c r="LMV32" s="31"/>
      <c r="LNB32" s="1"/>
      <c r="LNC32" s="27"/>
      <c r="LNE32" s="31"/>
      <c r="LNF32" s="31"/>
      <c r="LNL32" s="1"/>
      <c r="LNM32" s="27"/>
      <c r="LNO32" s="31"/>
      <c r="LNP32" s="31"/>
      <c r="LNV32" s="1"/>
      <c r="LNW32" s="27"/>
      <c r="LNY32" s="31"/>
      <c r="LNZ32" s="31"/>
      <c r="LOF32" s="1"/>
      <c r="LOG32" s="27"/>
      <c r="LOI32" s="31"/>
      <c r="LOJ32" s="31"/>
      <c r="LOP32" s="1"/>
      <c r="LOQ32" s="27"/>
      <c r="LOS32" s="31"/>
      <c r="LOT32" s="31"/>
      <c r="LOZ32" s="1"/>
      <c r="LPA32" s="27"/>
      <c r="LPC32" s="31"/>
      <c r="LPD32" s="31"/>
      <c r="LPJ32" s="1"/>
      <c r="LPK32" s="27"/>
      <c r="LPM32" s="31"/>
      <c r="LPN32" s="31"/>
      <c r="LPT32" s="1"/>
      <c r="LPU32" s="27"/>
      <c r="LPW32" s="31"/>
      <c r="LPX32" s="31"/>
      <c r="LQD32" s="1"/>
      <c r="LQE32" s="27"/>
      <c r="LQG32" s="31"/>
      <c r="LQH32" s="31"/>
      <c r="LQN32" s="1"/>
      <c r="LQO32" s="27"/>
      <c r="LQQ32" s="31"/>
      <c r="LQR32" s="31"/>
      <c r="LQX32" s="1"/>
      <c r="LQY32" s="27"/>
      <c r="LRA32" s="31"/>
      <c r="LRB32" s="31"/>
      <c r="LRH32" s="1"/>
      <c r="LRI32" s="27"/>
      <c r="LRK32" s="31"/>
      <c r="LRL32" s="31"/>
      <c r="LRR32" s="1"/>
      <c r="LRS32" s="27"/>
      <c r="LRU32" s="31"/>
      <c r="LRV32" s="31"/>
      <c r="LSB32" s="1"/>
      <c r="LSC32" s="27"/>
      <c r="LSE32" s="31"/>
      <c r="LSF32" s="31"/>
      <c r="LSL32" s="1"/>
      <c r="LSM32" s="27"/>
      <c r="LSO32" s="31"/>
      <c r="LSP32" s="31"/>
      <c r="LSV32" s="1"/>
      <c r="LSW32" s="27"/>
      <c r="LSY32" s="31"/>
      <c r="LSZ32" s="31"/>
      <c r="LTF32" s="1"/>
      <c r="LTG32" s="27"/>
      <c r="LTI32" s="31"/>
      <c r="LTJ32" s="31"/>
      <c r="LTP32" s="1"/>
      <c r="LTQ32" s="27"/>
      <c r="LTS32" s="31"/>
      <c r="LTT32" s="31"/>
      <c r="LTZ32" s="1"/>
      <c r="LUA32" s="27"/>
      <c r="LUC32" s="31"/>
      <c r="LUD32" s="31"/>
      <c r="LUJ32" s="1"/>
      <c r="LUK32" s="27"/>
      <c r="LUM32" s="31"/>
      <c r="LUN32" s="31"/>
      <c r="LUT32" s="1"/>
      <c r="LUU32" s="27"/>
      <c r="LUW32" s="31"/>
      <c r="LUX32" s="31"/>
      <c r="LVD32" s="1"/>
      <c r="LVE32" s="27"/>
      <c r="LVG32" s="31"/>
      <c r="LVH32" s="31"/>
      <c r="LVN32" s="1"/>
      <c r="LVO32" s="27"/>
      <c r="LVQ32" s="31"/>
      <c r="LVR32" s="31"/>
      <c r="LVX32" s="1"/>
      <c r="LVY32" s="27"/>
      <c r="LWA32" s="31"/>
      <c r="LWB32" s="31"/>
      <c r="LWH32" s="1"/>
      <c r="LWI32" s="27"/>
      <c r="LWK32" s="31"/>
      <c r="LWL32" s="31"/>
      <c r="LWR32" s="1"/>
      <c r="LWS32" s="27"/>
      <c r="LWU32" s="31"/>
      <c r="LWV32" s="31"/>
      <c r="LXB32" s="1"/>
      <c r="LXC32" s="27"/>
      <c r="LXE32" s="31"/>
      <c r="LXF32" s="31"/>
      <c r="LXL32" s="1"/>
      <c r="LXM32" s="27"/>
      <c r="LXO32" s="31"/>
      <c r="LXP32" s="31"/>
      <c r="LXV32" s="1"/>
      <c r="LXW32" s="27"/>
      <c r="LXY32" s="31"/>
      <c r="LXZ32" s="31"/>
      <c r="LYF32" s="1"/>
      <c r="LYG32" s="27"/>
      <c r="LYI32" s="31"/>
      <c r="LYJ32" s="31"/>
      <c r="LYP32" s="1"/>
      <c r="LYQ32" s="27"/>
      <c r="LYS32" s="31"/>
      <c r="LYT32" s="31"/>
      <c r="LYZ32" s="1"/>
      <c r="LZA32" s="27"/>
      <c r="LZC32" s="31"/>
      <c r="LZD32" s="31"/>
      <c r="LZJ32" s="1"/>
      <c r="LZK32" s="27"/>
      <c r="LZM32" s="31"/>
      <c r="LZN32" s="31"/>
      <c r="LZT32" s="1"/>
      <c r="LZU32" s="27"/>
      <c r="LZW32" s="31"/>
      <c r="LZX32" s="31"/>
      <c r="MAD32" s="1"/>
      <c r="MAE32" s="27"/>
      <c r="MAG32" s="31"/>
      <c r="MAH32" s="31"/>
      <c r="MAN32" s="1"/>
      <c r="MAO32" s="27"/>
      <c r="MAQ32" s="31"/>
      <c r="MAR32" s="31"/>
      <c r="MAX32" s="1"/>
      <c r="MAY32" s="27"/>
      <c r="MBA32" s="31"/>
      <c r="MBB32" s="31"/>
      <c r="MBH32" s="1"/>
      <c r="MBI32" s="27"/>
      <c r="MBK32" s="31"/>
      <c r="MBL32" s="31"/>
      <c r="MBR32" s="1"/>
      <c r="MBS32" s="27"/>
      <c r="MBU32" s="31"/>
      <c r="MBV32" s="31"/>
      <c r="MCB32" s="1"/>
      <c r="MCC32" s="27"/>
      <c r="MCE32" s="31"/>
      <c r="MCF32" s="31"/>
      <c r="MCL32" s="1"/>
      <c r="MCM32" s="27"/>
      <c r="MCO32" s="31"/>
      <c r="MCP32" s="31"/>
      <c r="MCV32" s="1"/>
      <c r="MCW32" s="27"/>
      <c r="MCY32" s="31"/>
      <c r="MCZ32" s="31"/>
      <c r="MDF32" s="1"/>
      <c r="MDG32" s="27"/>
      <c r="MDI32" s="31"/>
      <c r="MDJ32" s="31"/>
      <c r="MDP32" s="1"/>
      <c r="MDQ32" s="27"/>
      <c r="MDS32" s="31"/>
      <c r="MDT32" s="31"/>
      <c r="MDZ32" s="1"/>
      <c r="MEA32" s="27"/>
      <c r="MEC32" s="31"/>
      <c r="MED32" s="31"/>
      <c r="MEJ32" s="1"/>
      <c r="MEK32" s="27"/>
      <c r="MEM32" s="31"/>
      <c r="MEN32" s="31"/>
      <c r="MET32" s="1"/>
      <c r="MEU32" s="27"/>
      <c r="MEW32" s="31"/>
      <c r="MEX32" s="31"/>
      <c r="MFD32" s="1"/>
      <c r="MFE32" s="27"/>
      <c r="MFG32" s="31"/>
      <c r="MFH32" s="31"/>
      <c r="MFN32" s="1"/>
      <c r="MFO32" s="27"/>
      <c r="MFQ32" s="31"/>
      <c r="MFR32" s="31"/>
      <c r="MFX32" s="1"/>
      <c r="MFY32" s="27"/>
      <c r="MGA32" s="31"/>
      <c r="MGB32" s="31"/>
      <c r="MGH32" s="1"/>
      <c r="MGI32" s="27"/>
      <c r="MGK32" s="31"/>
      <c r="MGL32" s="31"/>
      <c r="MGR32" s="1"/>
      <c r="MGS32" s="27"/>
      <c r="MGU32" s="31"/>
      <c r="MGV32" s="31"/>
      <c r="MHB32" s="1"/>
      <c r="MHC32" s="27"/>
      <c r="MHE32" s="31"/>
      <c r="MHF32" s="31"/>
      <c r="MHL32" s="1"/>
      <c r="MHM32" s="27"/>
      <c r="MHO32" s="31"/>
      <c r="MHP32" s="31"/>
      <c r="MHV32" s="1"/>
      <c r="MHW32" s="27"/>
      <c r="MHY32" s="31"/>
      <c r="MHZ32" s="31"/>
      <c r="MIF32" s="1"/>
      <c r="MIG32" s="27"/>
      <c r="MII32" s="31"/>
      <c r="MIJ32" s="31"/>
      <c r="MIP32" s="1"/>
      <c r="MIQ32" s="27"/>
      <c r="MIS32" s="31"/>
      <c r="MIT32" s="31"/>
      <c r="MIZ32" s="1"/>
      <c r="MJA32" s="27"/>
      <c r="MJC32" s="31"/>
      <c r="MJD32" s="31"/>
      <c r="MJJ32" s="1"/>
      <c r="MJK32" s="27"/>
      <c r="MJM32" s="31"/>
      <c r="MJN32" s="31"/>
      <c r="MJT32" s="1"/>
      <c r="MJU32" s="27"/>
      <c r="MJW32" s="31"/>
      <c r="MJX32" s="31"/>
      <c r="MKD32" s="1"/>
      <c r="MKE32" s="27"/>
      <c r="MKG32" s="31"/>
      <c r="MKH32" s="31"/>
      <c r="MKN32" s="1"/>
      <c r="MKO32" s="27"/>
      <c r="MKQ32" s="31"/>
      <c r="MKR32" s="31"/>
      <c r="MKX32" s="1"/>
      <c r="MKY32" s="27"/>
      <c r="MLA32" s="31"/>
      <c r="MLB32" s="31"/>
      <c r="MLH32" s="1"/>
      <c r="MLI32" s="27"/>
      <c r="MLK32" s="31"/>
      <c r="MLL32" s="31"/>
      <c r="MLR32" s="1"/>
      <c r="MLS32" s="27"/>
      <c r="MLU32" s="31"/>
      <c r="MLV32" s="31"/>
      <c r="MMB32" s="1"/>
      <c r="MMC32" s="27"/>
      <c r="MME32" s="31"/>
      <c r="MMF32" s="31"/>
      <c r="MML32" s="1"/>
      <c r="MMM32" s="27"/>
      <c r="MMO32" s="31"/>
      <c r="MMP32" s="31"/>
      <c r="MMV32" s="1"/>
      <c r="MMW32" s="27"/>
      <c r="MMY32" s="31"/>
      <c r="MMZ32" s="31"/>
      <c r="MNF32" s="1"/>
      <c r="MNG32" s="27"/>
      <c r="MNI32" s="31"/>
      <c r="MNJ32" s="31"/>
      <c r="MNP32" s="1"/>
      <c r="MNQ32" s="27"/>
      <c r="MNS32" s="31"/>
      <c r="MNT32" s="31"/>
      <c r="MNZ32" s="1"/>
      <c r="MOA32" s="27"/>
      <c r="MOC32" s="31"/>
      <c r="MOD32" s="31"/>
      <c r="MOJ32" s="1"/>
      <c r="MOK32" s="27"/>
      <c r="MOM32" s="31"/>
      <c r="MON32" s="31"/>
      <c r="MOT32" s="1"/>
      <c r="MOU32" s="27"/>
      <c r="MOW32" s="31"/>
      <c r="MOX32" s="31"/>
      <c r="MPD32" s="1"/>
      <c r="MPE32" s="27"/>
      <c r="MPG32" s="31"/>
      <c r="MPH32" s="31"/>
      <c r="MPN32" s="1"/>
      <c r="MPO32" s="27"/>
      <c r="MPQ32" s="31"/>
      <c r="MPR32" s="31"/>
      <c r="MPX32" s="1"/>
      <c r="MPY32" s="27"/>
      <c r="MQA32" s="31"/>
      <c r="MQB32" s="31"/>
      <c r="MQH32" s="1"/>
      <c r="MQI32" s="27"/>
      <c r="MQK32" s="31"/>
      <c r="MQL32" s="31"/>
      <c r="MQR32" s="1"/>
      <c r="MQS32" s="27"/>
      <c r="MQU32" s="31"/>
      <c r="MQV32" s="31"/>
      <c r="MRB32" s="1"/>
      <c r="MRC32" s="27"/>
      <c r="MRE32" s="31"/>
      <c r="MRF32" s="31"/>
      <c r="MRL32" s="1"/>
      <c r="MRM32" s="27"/>
      <c r="MRO32" s="31"/>
      <c r="MRP32" s="31"/>
      <c r="MRV32" s="1"/>
      <c r="MRW32" s="27"/>
      <c r="MRY32" s="31"/>
      <c r="MRZ32" s="31"/>
      <c r="MSF32" s="1"/>
      <c r="MSG32" s="27"/>
      <c r="MSI32" s="31"/>
      <c r="MSJ32" s="31"/>
      <c r="MSP32" s="1"/>
      <c r="MSQ32" s="27"/>
      <c r="MSS32" s="31"/>
      <c r="MST32" s="31"/>
      <c r="MSZ32" s="1"/>
      <c r="MTA32" s="27"/>
      <c r="MTC32" s="31"/>
      <c r="MTD32" s="31"/>
      <c r="MTJ32" s="1"/>
      <c r="MTK32" s="27"/>
      <c r="MTM32" s="31"/>
      <c r="MTN32" s="31"/>
      <c r="MTT32" s="1"/>
      <c r="MTU32" s="27"/>
      <c r="MTW32" s="31"/>
      <c r="MTX32" s="31"/>
      <c r="MUD32" s="1"/>
      <c r="MUE32" s="27"/>
      <c r="MUG32" s="31"/>
      <c r="MUH32" s="31"/>
      <c r="MUN32" s="1"/>
      <c r="MUO32" s="27"/>
      <c r="MUQ32" s="31"/>
      <c r="MUR32" s="31"/>
      <c r="MUX32" s="1"/>
      <c r="MUY32" s="27"/>
      <c r="MVA32" s="31"/>
      <c r="MVB32" s="31"/>
      <c r="MVH32" s="1"/>
      <c r="MVI32" s="27"/>
      <c r="MVK32" s="31"/>
      <c r="MVL32" s="31"/>
      <c r="MVR32" s="1"/>
      <c r="MVS32" s="27"/>
      <c r="MVU32" s="31"/>
      <c r="MVV32" s="31"/>
      <c r="MWB32" s="1"/>
      <c r="MWC32" s="27"/>
      <c r="MWE32" s="31"/>
      <c r="MWF32" s="31"/>
      <c r="MWL32" s="1"/>
      <c r="MWM32" s="27"/>
      <c r="MWO32" s="31"/>
      <c r="MWP32" s="31"/>
      <c r="MWV32" s="1"/>
      <c r="MWW32" s="27"/>
      <c r="MWY32" s="31"/>
      <c r="MWZ32" s="31"/>
      <c r="MXF32" s="1"/>
      <c r="MXG32" s="27"/>
      <c r="MXI32" s="31"/>
      <c r="MXJ32" s="31"/>
      <c r="MXP32" s="1"/>
      <c r="MXQ32" s="27"/>
      <c r="MXS32" s="31"/>
      <c r="MXT32" s="31"/>
      <c r="MXZ32" s="1"/>
      <c r="MYA32" s="27"/>
      <c r="MYC32" s="31"/>
      <c r="MYD32" s="31"/>
      <c r="MYJ32" s="1"/>
      <c r="MYK32" s="27"/>
      <c r="MYM32" s="31"/>
      <c r="MYN32" s="31"/>
      <c r="MYT32" s="1"/>
      <c r="MYU32" s="27"/>
      <c r="MYW32" s="31"/>
      <c r="MYX32" s="31"/>
      <c r="MZD32" s="1"/>
      <c r="MZE32" s="27"/>
      <c r="MZG32" s="31"/>
      <c r="MZH32" s="31"/>
      <c r="MZN32" s="1"/>
      <c r="MZO32" s="27"/>
      <c r="MZQ32" s="31"/>
      <c r="MZR32" s="31"/>
      <c r="MZX32" s="1"/>
      <c r="MZY32" s="27"/>
      <c r="NAA32" s="31"/>
      <c r="NAB32" s="31"/>
      <c r="NAH32" s="1"/>
      <c r="NAI32" s="27"/>
      <c r="NAK32" s="31"/>
      <c r="NAL32" s="31"/>
      <c r="NAR32" s="1"/>
      <c r="NAS32" s="27"/>
      <c r="NAU32" s="31"/>
      <c r="NAV32" s="31"/>
      <c r="NBB32" s="1"/>
      <c r="NBC32" s="27"/>
      <c r="NBE32" s="31"/>
      <c r="NBF32" s="31"/>
      <c r="NBL32" s="1"/>
      <c r="NBM32" s="27"/>
      <c r="NBO32" s="31"/>
      <c r="NBP32" s="31"/>
      <c r="NBV32" s="1"/>
      <c r="NBW32" s="27"/>
      <c r="NBY32" s="31"/>
      <c r="NBZ32" s="31"/>
      <c r="NCF32" s="1"/>
      <c r="NCG32" s="27"/>
      <c r="NCI32" s="31"/>
      <c r="NCJ32" s="31"/>
      <c r="NCP32" s="1"/>
      <c r="NCQ32" s="27"/>
      <c r="NCS32" s="31"/>
      <c r="NCT32" s="31"/>
      <c r="NCZ32" s="1"/>
      <c r="NDA32" s="27"/>
      <c r="NDC32" s="31"/>
      <c r="NDD32" s="31"/>
      <c r="NDJ32" s="1"/>
      <c r="NDK32" s="27"/>
      <c r="NDM32" s="31"/>
      <c r="NDN32" s="31"/>
      <c r="NDT32" s="1"/>
      <c r="NDU32" s="27"/>
      <c r="NDW32" s="31"/>
      <c r="NDX32" s="31"/>
      <c r="NED32" s="1"/>
      <c r="NEE32" s="27"/>
      <c r="NEG32" s="31"/>
      <c r="NEH32" s="31"/>
      <c r="NEN32" s="1"/>
      <c r="NEO32" s="27"/>
      <c r="NEQ32" s="31"/>
      <c r="NER32" s="31"/>
      <c r="NEX32" s="1"/>
      <c r="NEY32" s="27"/>
      <c r="NFA32" s="31"/>
      <c r="NFB32" s="31"/>
      <c r="NFH32" s="1"/>
      <c r="NFI32" s="27"/>
      <c r="NFK32" s="31"/>
      <c r="NFL32" s="31"/>
      <c r="NFR32" s="1"/>
      <c r="NFS32" s="27"/>
      <c r="NFU32" s="31"/>
      <c r="NFV32" s="31"/>
      <c r="NGB32" s="1"/>
      <c r="NGC32" s="27"/>
      <c r="NGE32" s="31"/>
      <c r="NGF32" s="31"/>
      <c r="NGL32" s="1"/>
      <c r="NGM32" s="27"/>
      <c r="NGO32" s="31"/>
      <c r="NGP32" s="31"/>
      <c r="NGV32" s="1"/>
      <c r="NGW32" s="27"/>
      <c r="NGY32" s="31"/>
      <c r="NGZ32" s="31"/>
      <c r="NHF32" s="1"/>
      <c r="NHG32" s="27"/>
      <c r="NHI32" s="31"/>
      <c r="NHJ32" s="31"/>
      <c r="NHP32" s="1"/>
      <c r="NHQ32" s="27"/>
      <c r="NHS32" s="31"/>
      <c r="NHT32" s="31"/>
      <c r="NHZ32" s="1"/>
      <c r="NIA32" s="27"/>
      <c r="NIC32" s="31"/>
      <c r="NID32" s="31"/>
      <c r="NIJ32" s="1"/>
      <c r="NIK32" s="27"/>
      <c r="NIM32" s="31"/>
      <c r="NIN32" s="31"/>
      <c r="NIT32" s="1"/>
      <c r="NIU32" s="27"/>
      <c r="NIW32" s="31"/>
      <c r="NIX32" s="31"/>
      <c r="NJD32" s="1"/>
      <c r="NJE32" s="27"/>
      <c r="NJG32" s="31"/>
      <c r="NJH32" s="31"/>
      <c r="NJN32" s="1"/>
      <c r="NJO32" s="27"/>
      <c r="NJQ32" s="31"/>
      <c r="NJR32" s="31"/>
      <c r="NJX32" s="1"/>
      <c r="NJY32" s="27"/>
      <c r="NKA32" s="31"/>
      <c r="NKB32" s="31"/>
      <c r="NKH32" s="1"/>
      <c r="NKI32" s="27"/>
      <c r="NKK32" s="31"/>
      <c r="NKL32" s="31"/>
      <c r="NKR32" s="1"/>
      <c r="NKS32" s="27"/>
      <c r="NKU32" s="31"/>
      <c r="NKV32" s="31"/>
      <c r="NLB32" s="1"/>
      <c r="NLC32" s="27"/>
      <c r="NLE32" s="31"/>
      <c r="NLF32" s="31"/>
      <c r="NLL32" s="1"/>
      <c r="NLM32" s="27"/>
      <c r="NLO32" s="31"/>
      <c r="NLP32" s="31"/>
      <c r="NLV32" s="1"/>
      <c r="NLW32" s="27"/>
      <c r="NLY32" s="31"/>
      <c r="NLZ32" s="31"/>
      <c r="NMF32" s="1"/>
      <c r="NMG32" s="27"/>
      <c r="NMI32" s="31"/>
      <c r="NMJ32" s="31"/>
      <c r="NMP32" s="1"/>
      <c r="NMQ32" s="27"/>
      <c r="NMS32" s="31"/>
      <c r="NMT32" s="31"/>
      <c r="NMZ32" s="1"/>
      <c r="NNA32" s="27"/>
      <c r="NNC32" s="31"/>
      <c r="NND32" s="31"/>
      <c r="NNJ32" s="1"/>
      <c r="NNK32" s="27"/>
      <c r="NNM32" s="31"/>
      <c r="NNN32" s="31"/>
      <c r="NNT32" s="1"/>
      <c r="NNU32" s="27"/>
      <c r="NNW32" s="31"/>
      <c r="NNX32" s="31"/>
      <c r="NOD32" s="1"/>
      <c r="NOE32" s="27"/>
      <c r="NOG32" s="31"/>
      <c r="NOH32" s="31"/>
      <c r="NON32" s="1"/>
      <c r="NOO32" s="27"/>
      <c r="NOQ32" s="31"/>
      <c r="NOR32" s="31"/>
      <c r="NOX32" s="1"/>
      <c r="NOY32" s="27"/>
      <c r="NPA32" s="31"/>
      <c r="NPB32" s="31"/>
      <c r="NPH32" s="1"/>
      <c r="NPI32" s="27"/>
      <c r="NPK32" s="31"/>
      <c r="NPL32" s="31"/>
      <c r="NPR32" s="1"/>
      <c r="NPS32" s="27"/>
      <c r="NPU32" s="31"/>
      <c r="NPV32" s="31"/>
      <c r="NQB32" s="1"/>
      <c r="NQC32" s="27"/>
      <c r="NQE32" s="31"/>
      <c r="NQF32" s="31"/>
      <c r="NQL32" s="1"/>
      <c r="NQM32" s="27"/>
      <c r="NQO32" s="31"/>
      <c r="NQP32" s="31"/>
      <c r="NQV32" s="1"/>
      <c r="NQW32" s="27"/>
      <c r="NQY32" s="31"/>
      <c r="NQZ32" s="31"/>
      <c r="NRF32" s="1"/>
      <c r="NRG32" s="27"/>
      <c r="NRI32" s="31"/>
      <c r="NRJ32" s="31"/>
      <c r="NRP32" s="1"/>
      <c r="NRQ32" s="27"/>
      <c r="NRS32" s="31"/>
      <c r="NRT32" s="31"/>
      <c r="NRZ32" s="1"/>
      <c r="NSA32" s="27"/>
      <c r="NSC32" s="31"/>
      <c r="NSD32" s="31"/>
      <c r="NSJ32" s="1"/>
      <c r="NSK32" s="27"/>
      <c r="NSM32" s="31"/>
      <c r="NSN32" s="31"/>
      <c r="NST32" s="1"/>
      <c r="NSU32" s="27"/>
      <c r="NSW32" s="31"/>
      <c r="NSX32" s="31"/>
      <c r="NTD32" s="1"/>
      <c r="NTE32" s="27"/>
      <c r="NTG32" s="31"/>
      <c r="NTH32" s="31"/>
      <c r="NTN32" s="1"/>
      <c r="NTO32" s="27"/>
      <c r="NTQ32" s="31"/>
      <c r="NTR32" s="31"/>
      <c r="NTX32" s="1"/>
      <c r="NTY32" s="27"/>
      <c r="NUA32" s="31"/>
      <c r="NUB32" s="31"/>
      <c r="NUH32" s="1"/>
      <c r="NUI32" s="27"/>
      <c r="NUK32" s="31"/>
      <c r="NUL32" s="31"/>
      <c r="NUR32" s="1"/>
      <c r="NUS32" s="27"/>
      <c r="NUU32" s="31"/>
      <c r="NUV32" s="31"/>
      <c r="NVB32" s="1"/>
      <c r="NVC32" s="27"/>
      <c r="NVE32" s="31"/>
      <c r="NVF32" s="31"/>
      <c r="NVL32" s="1"/>
      <c r="NVM32" s="27"/>
      <c r="NVO32" s="31"/>
      <c r="NVP32" s="31"/>
      <c r="NVV32" s="1"/>
      <c r="NVW32" s="27"/>
      <c r="NVY32" s="31"/>
      <c r="NVZ32" s="31"/>
      <c r="NWF32" s="1"/>
      <c r="NWG32" s="27"/>
      <c r="NWI32" s="31"/>
      <c r="NWJ32" s="31"/>
      <c r="NWP32" s="1"/>
      <c r="NWQ32" s="27"/>
      <c r="NWS32" s="31"/>
      <c r="NWT32" s="31"/>
      <c r="NWZ32" s="1"/>
      <c r="NXA32" s="27"/>
      <c r="NXC32" s="31"/>
      <c r="NXD32" s="31"/>
      <c r="NXJ32" s="1"/>
      <c r="NXK32" s="27"/>
      <c r="NXM32" s="31"/>
      <c r="NXN32" s="31"/>
      <c r="NXT32" s="1"/>
      <c r="NXU32" s="27"/>
      <c r="NXW32" s="31"/>
      <c r="NXX32" s="31"/>
      <c r="NYD32" s="1"/>
      <c r="NYE32" s="27"/>
      <c r="NYG32" s="31"/>
      <c r="NYH32" s="31"/>
      <c r="NYN32" s="1"/>
      <c r="NYO32" s="27"/>
      <c r="NYQ32" s="31"/>
      <c r="NYR32" s="31"/>
      <c r="NYX32" s="1"/>
      <c r="NYY32" s="27"/>
      <c r="NZA32" s="31"/>
      <c r="NZB32" s="31"/>
      <c r="NZH32" s="1"/>
      <c r="NZI32" s="27"/>
      <c r="NZK32" s="31"/>
      <c r="NZL32" s="31"/>
      <c r="NZR32" s="1"/>
      <c r="NZS32" s="27"/>
      <c r="NZU32" s="31"/>
      <c r="NZV32" s="31"/>
      <c r="OAB32" s="1"/>
      <c r="OAC32" s="27"/>
      <c r="OAE32" s="31"/>
      <c r="OAF32" s="31"/>
      <c r="OAL32" s="1"/>
      <c r="OAM32" s="27"/>
      <c r="OAO32" s="31"/>
      <c r="OAP32" s="31"/>
      <c r="OAV32" s="1"/>
      <c r="OAW32" s="27"/>
      <c r="OAY32" s="31"/>
      <c r="OAZ32" s="31"/>
      <c r="OBF32" s="1"/>
      <c r="OBG32" s="27"/>
      <c r="OBI32" s="31"/>
      <c r="OBJ32" s="31"/>
      <c r="OBP32" s="1"/>
      <c r="OBQ32" s="27"/>
      <c r="OBS32" s="31"/>
      <c r="OBT32" s="31"/>
      <c r="OBZ32" s="1"/>
      <c r="OCA32" s="27"/>
      <c r="OCC32" s="31"/>
      <c r="OCD32" s="31"/>
      <c r="OCJ32" s="1"/>
      <c r="OCK32" s="27"/>
      <c r="OCM32" s="31"/>
      <c r="OCN32" s="31"/>
      <c r="OCT32" s="1"/>
      <c r="OCU32" s="27"/>
      <c r="OCW32" s="31"/>
      <c r="OCX32" s="31"/>
      <c r="ODD32" s="1"/>
      <c r="ODE32" s="27"/>
      <c r="ODG32" s="31"/>
      <c r="ODH32" s="31"/>
      <c r="ODN32" s="1"/>
      <c r="ODO32" s="27"/>
      <c r="ODQ32" s="31"/>
      <c r="ODR32" s="31"/>
      <c r="ODX32" s="1"/>
      <c r="ODY32" s="27"/>
      <c r="OEA32" s="31"/>
      <c r="OEB32" s="31"/>
      <c r="OEH32" s="1"/>
      <c r="OEI32" s="27"/>
      <c r="OEK32" s="31"/>
      <c r="OEL32" s="31"/>
      <c r="OER32" s="1"/>
      <c r="OES32" s="27"/>
      <c r="OEU32" s="31"/>
      <c r="OEV32" s="31"/>
      <c r="OFB32" s="1"/>
      <c r="OFC32" s="27"/>
      <c r="OFE32" s="31"/>
      <c r="OFF32" s="31"/>
      <c r="OFL32" s="1"/>
      <c r="OFM32" s="27"/>
      <c r="OFO32" s="31"/>
      <c r="OFP32" s="31"/>
      <c r="OFV32" s="1"/>
      <c r="OFW32" s="27"/>
      <c r="OFY32" s="31"/>
      <c r="OFZ32" s="31"/>
      <c r="OGF32" s="1"/>
      <c r="OGG32" s="27"/>
      <c r="OGI32" s="31"/>
      <c r="OGJ32" s="31"/>
      <c r="OGP32" s="1"/>
      <c r="OGQ32" s="27"/>
      <c r="OGS32" s="31"/>
      <c r="OGT32" s="31"/>
      <c r="OGZ32" s="1"/>
      <c r="OHA32" s="27"/>
      <c r="OHC32" s="31"/>
      <c r="OHD32" s="31"/>
      <c r="OHJ32" s="1"/>
      <c r="OHK32" s="27"/>
      <c r="OHM32" s="31"/>
      <c r="OHN32" s="31"/>
      <c r="OHT32" s="1"/>
      <c r="OHU32" s="27"/>
      <c r="OHW32" s="31"/>
      <c r="OHX32" s="31"/>
      <c r="OID32" s="1"/>
      <c r="OIE32" s="27"/>
      <c r="OIG32" s="31"/>
      <c r="OIH32" s="31"/>
      <c r="OIN32" s="1"/>
      <c r="OIO32" s="27"/>
      <c r="OIQ32" s="31"/>
      <c r="OIR32" s="31"/>
      <c r="OIX32" s="1"/>
      <c r="OIY32" s="27"/>
      <c r="OJA32" s="31"/>
      <c r="OJB32" s="31"/>
      <c r="OJH32" s="1"/>
      <c r="OJI32" s="27"/>
      <c r="OJK32" s="31"/>
      <c r="OJL32" s="31"/>
      <c r="OJR32" s="1"/>
      <c r="OJS32" s="27"/>
      <c r="OJU32" s="31"/>
      <c r="OJV32" s="31"/>
      <c r="OKB32" s="1"/>
      <c r="OKC32" s="27"/>
      <c r="OKE32" s="31"/>
      <c r="OKF32" s="31"/>
      <c r="OKL32" s="1"/>
      <c r="OKM32" s="27"/>
      <c r="OKO32" s="31"/>
      <c r="OKP32" s="31"/>
      <c r="OKV32" s="1"/>
      <c r="OKW32" s="27"/>
      <c r="OKY32" s="31"/>
      <c r="OKZ32" s="31"/>
      <c r="OLF32" s="1"/>
      <c r="OLG32" s="27"/>
      <c r="OLI32" s="31"/>
      <c r="OLJ32" s="31"/>
      <c r="OLP32" s="1"/>
      <c r="OLQ32" s="27"/>
      <c r="OLS32" s="31"/>
      <c r="OLT32" s="31"/>
      <c r="OLZ32" s="1"/>
      <c r="OMA32" s="27"/>
      <c r="OMC32" s="31"/>
      <c r="OMD32" s="31"/>
      <c r="OMJ32" s="1"/>
      <c r="OMK32" s="27"/>
      <c r="OMM32" s="31"/>
      <c r="OMN32" s="31"/>
      <c r="OMT32" s="1"/>
      <c r="OMU32" s="27"/>
      <c r="OMW32" s="31"/>
      <c r="OMX32" s="31"/>
      <c r="OND32" s="1"/>
      <c r="ONE32" s="27"/>
      <c r="ONG32" s="31"/>
      <c r="ONH32" s="31"/>
      <c r="ONN32" s="1"/>
      <c r="ONO32" s="27"/>
      <c r="ONQ32" s="31"/>
      <c r="ONR32" s="31"/>
      <c r="ONX32" s="1"/>
      <c r="ONY32" s="27"/>
      <c r="OOA32" s="31"/>
      <c r="OOB32" s="31"/>
      <c r="OOH32" s="1"/>
      <c r="OOI32" s="27"/>
      <c r="OOK32" s="31"/>
      <c r="OOL32" s="31"/>
      <c r="OOR32" s="1"/>
      <c r="OOS32" s="27"/>
      <c r="OOU32" s="31"/>
      <c r="OOV32" s="31"/>
      <c r="OPB32" s="1"/>
      <c r="OPC32" s="27"/>
      <c r="OPE32" s="31"/>
      <c r="OPF32" s="31"/>
      <c r="OPL32" s="1"/>
      <c r="OPM32" s="27"/>
      <c r="OPO32" s="31"/>
      <c r="OPP32" s="31"/>
      <c r="OPV32" s="1"/>
      <c r="OPW32" s="27"/>
      <c r="OPY32" s="31"/>
      <c r="OPZ32" s="31"/>
      <c r="OQF32" s="1"/>
      <c r="OQG32" s="27"/>
      <c r="OQI32" s="31"/>
      <c r="OQJ32" s="31"/>
      <c r="OQP32" s="1"/>
      <c r="OQQ32" s="27"/>
      <c r="OQS32" s="31"/>
      <c r="OQT32" s="31"/>
      <c r="OQZ32" s="1"/>
      <c r="ORA32" s="27"/>
      <c r="ORC32" s="31"/>
      <c r="ORD32" s="31"/>
      <c r="ORJ32" s="1"/>
      <c r="ORK32" s="27"/>
      <c r="ORM32" s="31"/>
      <c r="ORN32" s="31"/>
      <c r="ORT32" s="1"/>
      <c r="ORU32" s="27"/>
      <c r="ORW32" s="31"/>
      <c r="ORX32" s="31"/>
      <c r="OSD32" s="1"/>
      <c r="OSE32" s="27"/>
      <c r="OSG32" s="31"/>
      <c r="OSH32" s="31"/>
      <c r="OSN32" s="1"/>
      <c r="OSO32" s="27"/>
      <c r="OSQ32" s="31"/>
      <c r="OSR32" s="31"/>
      <c r="OSX32" s="1"/>
      <c r="OSY32" s="27"/>
      <c r="OTA32" s="31"/>
      <c r="OTB32" s="31"/>
      <c r="OTH32" s="1"/>
      <c r="OTI32" s="27"/>
      <c r="OTK32" s="31"/>
      <c r="OTL32" s="31"/>
      <c r="OTR32" s="1"/>
      <c r="OTS32" s="27"/>
      <c r="OTU32" s="31"/>
      <c r="OTV32" s="31"/>
      <c r="OUB32" s="1"/>
      <c r="OUC32" s="27"/>
      <c r="OUE32" s="31"/>
      <c r="OUF32" s="31"/>
      <c r="OUL32" s="1"/>
      <c r="OUM32" s="27"/>
      <c r="OUO32" s="31"/>
      <c r="OUP32" s="31"/>
      <c r="OUV32" s="1"/>
      <c r="OUW32" s="27"/>
      <c r="OUY32" s="31"/>
      <c r="OUZ32" s="31"/>
      <c r="OVF32" s="1"/>
      <c r="OVG32" s="27"/>
      <c r="OVI32" s="31"/>
      <c r="OVJ32" s="31"/>
      <c r="OVP32" s="1"/>
      <c r="OVQ32" s="27"/>
      <c r="OVS32" s="31"/>
      <c r="OVT32" s="31"/>
      <c r="OVZ32" s="1"/>
      <c r="OWA32" s="27"/>
      <c r="OWC32" s="31"/>
      <c r="OWD32" s="31"/>
      <c r="OWJ32" s="1"/>
      <c r="OWK32" s="27"/>
      <c r="OWM32" s="31"/>
      <c r="OWN32" s="31"/>
      <c r="OWT32" s="1"/>
      <c r="OWU32" s="27"/>
      <c r="OWW32" s="31"/>
      <c r="OWX32" s="31"/>
      <c r="OXD32" s="1"/>
      <c r="OXE32" s="27"/>
      <c r="OXG32" s="31"/>
      <c r="OXH32" s="31"/>
      <c r="OXN32" s="1"/>
      <c r="OXO32" s="27"/>
      <c r="OXQ32" s="31"/>
      <c r="OXR32" s="31"/>
      <c r="OXX32" s="1"/>
      <c r="OXY32" s="27"/>
      <c r="OYA32" s="31"/>
      <c r="OYB32" s="31"/>
      <c r="OYH32" s="1"/>
      <c r="OYI32" s="27"/>
      <c r="OYK32" s="31"/>
      <c r="OYL32" s="31"/>
      <c r="OYR32" s="1"/>
      <c r="OYS32" s="27"/>
      <c r="OYU32" s="31"/>
      <c r="OYV32" s="31"/>
      <c r="OZB32" s="1"/>
      <c r="OZC32" s="27"/>
      <c r="OZE32" s="31"/>
      <c r="OZF32" s="31"/>
      <c r="OZL32" s="1"/>
      <c r="OZM32" s="27"/>
      <c r="OZO32" s="31"/>
      <c r="OZP32" s="31"/>
      <c r="OZV32" s="1"/>
      <c r="OZW32" s="27"/>
      <c r="OZY32" s="31"/>
      <c r="OZZ32" s="31"/>
      <c r="PAF32" s="1"/>
      <c r="PAG32" s="27"/>
      <c r="PAI32" s="31"/>
      <c r="PAJ32" s="31"/>
      <c r="PAP32" s="1"/>
      <c r="PAQ32" s="27"/>
      <c r="PAS32" s="31"/>
      <c r="PAT32" s="31"/>
      <c r="PAZ32" s="1"/>
      <c r="PBA32" s="27"/>
      <c r="PBC32" s="31"/>
      <c r="PBD32" s="31"/>
      <c r="PBJ32" s="1"/>
      <c r="PBK32" s="27"/>
      <c r="PBM32" s="31"/>
      <c r="PBN32" s="31"/>
      <c r="PBT32" s="1"/>
      <c r="PBU32" s="27"/>
      <c r="PBW32" s="31"/>
      <c r="PBX32" s="31"/>
      <c r="PCD32" s="1"/>
      <c r="PCE32" s="27"/>
      <c r="PCG32" s="31"/>
      <c r="PCH32" s="31"/>
      <c r="PCN32" s="1"/>
      <c r="PCO32" s="27"/>
      <c r="PCQ32" s="31"/>
      <c r="PCR32" s="31"/>
      <c r="PCX32" s="1"/>
      <c r="PCY32" s="27"/>
      <c r="PDA32" s="31"/>
      <c r="PDB32" s="31"/>
      <c r="PDH32" s="1"/>
      <c r="PDI32" s="27"/>
      <c r="PDK32" s="31"/>
      <c r="PDL32" s="31"/>
      <c r="PDR32" s="1"/>
      <c r="PDS32" s="27"/>
      <c r="PDU32" s="31"/>
      <c r="PDV32" s="31"/>
      <c r="PEB32" s="1"/>
      <c r="PEC32" s="27"/>
      <c r="PEE32" s="31"/>
      <c r="PEF32" s="31"/>
      <c r="PEL32" s="1"/>
      <c r="PEM32" s="27"/>
      <c r="PEO32" s="31"/>
      <c r="PEP32" s="31"/>
      <c r="PEV32" s="1"/>
      <c r="PEW32" s="27"/>
      <c r="PEY32" s="31"/>
      <c r="PEZ32" s="31"/>
      <c r="PFF32" s="1"/>
      <c r="PFG32" s="27"/>
      <c r="PFI32" s="31"/>
      <c r="PFJ32" s="31"/>
      <c r="PFP32" s="1"/>
      <c r="PFQ32" s="27"/>
      <c r="PFS32" s="31"/>
      <c r="PFT32" s="31"/>
      <c r="PFZ32" s="1"/>
      <c r="PGA32" s="27"/>
      <c r="PGC32" s="31"/>
      <c r="PGD32" s="31"/>
      <c r="PGJ32" s="1"/>
      <c r="PGK32" s="27"/>
      <c r="PGM32" s="31"/>
      <c r="PGN32" s="31"/>
      <c r="PGT32" s="1"/>
      <c r="PGU32" s="27"/>
      <c r="PGW32" s="31"/>
      <c r="PGX32" s="31"/>
      <c r="PHD32" s="1"/>
      <c r="PHE32" s="27"/>
      <c r="PHG32" s="31"/>
      <c r="PHH32" s="31"/>
      <c r="PHN32" s="1"/>
      <c r="PHO32" s="27"/>
      <c r="PHQ32" s="31"/>
      <c r="PHR32" s="31"/>
      <c r="PHX32" s="1"/>
      <c r="PHY32" s="27"/>
      <c r="PIA32" s="31"/>
      <c r="PIB32" s="31"/>
      <c r="PIH32" s="1"/>
      <c r="PII32" s="27"/>
      <c r="PIK32" s="31"/>
      <c r="PIL32" s="31"/>
      <c r="PIR32" s="1"/>
      <c r="PIS32" s="27"/>
      <c r="PIU32" s="31"/>
      <c r="PIV32" s="31"/>
      <c r="PJB32" s="1"/>
      <c r="PJC32" s="27"/>
      <c r="PJE32" s="31"/>
      <c r="PJF32" s="31"/>
      <c r="PJL32" s="1"/>
      <c r="PJM32" s="27"/>
      <c r="PJO32" s="31"/>
      <c r="PJP32" s="31"/>
      <c r="PJV32" s="1"/>
      <c r="PJW32" s="27"/>
      <c r="PJY32" s="31"/>
      <c r="PJZ32" s="31"/>
      <c r="PKF32" s="1"/>
      <c r="PKG32" s="27"/>
      <c r="PKI32" s="31"/>
      <c r="PKJ32" s="31"/>
      <c r="PKP32" s="1"/>
      <c r="PKQ32" s="27"/>
      <c r="PKS32" s="31"/>
      <c r="PKT32" s="31"/>
      <c r="PKZ32" s="1"/>
      <c r="PLA32" s="27"/>
      <c r="PLC32" s="31"/>
      <c r="PLD32" s="31"/>
      <c r="PLJ32" s="1"/>
      <c r="PLK32" s="27"/>
      <c r="PLM32" s="31"/>
      <c r="PLN32" s="31"/>
      <c r="PLT32" s="1"/>
      <c r="PLU32" s="27"/>
      <c r="PLW32" s="31"/>
      <c r="PLX32" s="31"/>
      <c r="PMD32" s="1"/>
      <c r="PME32" s="27"/>
      <c r="PMG32" s="31"/>
      <c r="PMH32" s="31"/>
      <c r="PMN32" s="1"/>
      <c r="PMO32" s="27"/>
      <c r="PMQ32" s="31"/>
      <c r="PMR32" s="31"/>
      <c r="PMX32" s="1"/>
      <c r="PMY32" s="27"/>
      <c r="PNA32" s="31"/>
      <c r="PNB32" s="31"/>
      <c r="PNH32" s="1"/>
      <c r="PNI32" s="27"/>
      <c r="PNK32" s="31"/>
      <c r="PNL32" s="31"/>
      <c r="PNR32" s="1"/>
      <c r="PNS32" s="27"/>
      <c r="PNU32" s="31"/>
      <c r="PNV32" s="31"/>
      <c r="POB32" s="1"/>
      <c r="POC32" s="27"/>
      <c r="POE32" s="31"/>
      <c r="POF32" s="31"/>
      <c r="POL32" s="1"/>
      <c r="POM32" s="27"/>
      <c r="POO32" s="31"/>
      <c r="POP32" s="31"/>
      <c r="POV32" s="1"/>
      <c r="POW32" s="27"/>
      <c r="POY32" s="31"/>
      <c r="POZ32" s="31"/>
      <c r="PPF32" s="1"/>
      <c r="PPG32" s="27"/>
      <c r="PPI32" s="31"/>
      <c r="PPJ32" s="31"/>
      <c r="PPP32" s="1"/>
      <c r="PPQ32" s="27"/>
      <c r="PPS32" s="31"/>
      <c r="PPT32" s="31"/>
      <c r="PPZ32" s="1"/>
      <c r="PQA32" s="27"/>
      <c r="PQC32" s="31"/>
      <c r="PQD32" s="31"/>
      <c r="PQJ32" s="1"/>
      <c r="PQK32" s="27"/>
      <c r="PQM32" s="31"/>
      <c r="PQN32" s="31"/>
      <c r="PQT32" s="1"/>
      <c r="PQU32" s="27"/>
      <c r="PQW32" s="31"/>
      <c r="PQX32" s="31"/>
      <c r="PRD32" s="1"/>
      <c r="PRE32" s="27"/>
      <c r="PRG32" s="31"/>
      <c r="PRH32" s="31"/>
      <c r="PRN32" s="1"/>
      <c r="PRO32" s="27"/>
      <c r="PRQ32" s="31"/>
      <c r="PRR32" s="31"/>
      <c r="PRX32" s="1"/>
      <c r="PRY32" s="27"/>
      <c r="PSA32" s="31"/>
      <c r="PSB32" s="31"/>
      <c r="PSH32" s="1"/>
      <c r="PSI32" s="27"/>
      <c r="PSK32" s="31"/>
      <c r="PSL32" s="31"/>
      <c r="PSR32" s="1"/>
      <c r="PSS32" s="27"/>
      <c r="PSU32" s="31"/>
      <c r="PSV32" s="31"/>
      <c r="PTB32" s="1"/>
      <c r="PTC32" s="27"/>
      <c r="PTE32" s="31"/>
      <c r="PTF32" s="31"/>
      <c r="PTL32" s="1"/>
      <c r="PTM32" s="27"/>
      <c r="PTO32" s="31"/>
      <c r="PTP32" s="31"/>
      <c r="PTV32" s="1"/>
      <c r="PTW32" s="27"/>
      <c r="PTY32" s="31"/>
      <c r="PTZ32" s="31"/>
      <c r="PUF32" s="1"/>
      <c r="PUG32" s="27"/>
      <c r="PUI32" s="31"/>
      <c r="PUJ32" s="31"/>
      <c r="PUP32" s="1"/>
      <c r="PUQ32" s="27"/>
      <c r="PUS32" s="31"/>
      <c r="PUT32" s="31"/>
      <c r="PUZ32" s="1"/>
      <c r="PVA32" s="27"/>
      <c r="PVC32" s="31"/>
      <c r="PVD32" s="31"/>
      <c r="PVJ32" s="1"/>
      <c r="PVK32" s="27"/>
      <c r="PVM32" s="31"/>
      <c r="PVN32" s="31"/>
      <c r="PVT32" s="1"/>
      <c r="PVU32" s="27"/>
      <c r="PVW32" s="31"/>
      <c r="PVX32" s="31"/>
      <c r="PWD32" s="1"/>
      <c r="PWE32" s="27"/>
      <c r="PWG32" s="31"/>
      <c r="PWH32" s="31"/>
      <c r="PWN32" s="1"/>
      <c r="PWO32" s="27"/>
      <c r="PWQ32" s="31"/>
      <c r="PWR32" s="31"/>
      <c r="PWX32" s="1"/>
      <c r="PWY32" s="27"/>
      <c r="PXA32" s="31"/>
      <c r="PXB32" s="31"/>
      <c r="PXH32" s="1"/>
      <c r="PXI32" s="27"/>
      <c r="PXK32" s="31"/>
      <c r="PXL32" s="31"/>
      <c r="PXR32" s="1"/>
      <c r="PXS32" s="27"/>
      <c r="PXU32" s="31"/>
      <c r="PXV32" s="31"/>
      <c r="PYB32" s="1"/>
      <c r="PYC32" s="27"/>
      <c r="PYE32" s="31"/>
      <c r="PYF32" s="31"/>
      <c r="PYL32" s="1"/>
      <c r="PYM32" s="27"/>
      <c r="PYO32" s="31"/>
      <c r="PYP32" s="31"/>
      <c r="PYV32" s="1"/>
      <c r="PYW32" s="27"/>
      <c r="PYY32" s="31"/>
      <c r="PYZ32" s="31"/>
      <c r="PZF32" s="1"/>
      <c r="PZG32" s="27"/>
      <c r="PZI32" s="31"/>
      <c r="PZJ32" s="31"/>
      <c r="PZP32" s="1"/>
      <c r="PZQ32" s="27"/>
      <c r="PZS32" s="31"/>
      <c r="PZT32" s="31"/>
      <c r="PZZ32" s="1"/>
      <c r="QAA32" s="27"/>
      <c r="QAC32" s="31"/>
      <c r="QAD32" s="31"/>
      <c r="QAJ32" s="1"/>
      <c r="QAK32" s="27"/>
      <c r="QAM32" s="31"/>
      <c r="QAN32" s="31"/>
      <c r="QAT32" s="1"/>
      <c r="QAU32" s="27"/>
      <c r="QAW32" s="31"/>
      <c r="QAX32" s="31"/>
      <c r="QBD32" s="1"/>
      <c r="QBE32" s="27"/>
      <c r="QBG32" s="31"/>
      <c r="QBH32" s="31"/>
      <c r="QBN32" s="1"/>
      <c r="QBO32" s="27"/>
      <c r="QBQ32" s="31"/>
      <c r="QBR32" s="31"/>
      <c r="QBX32" s="1"/>
      <c r="QBY32" s="27"/>
      <c r="QCA32" s="31"/>
      <c r="QCB32" s="31"/>
      <c r="QCH32" s="1"/>
      <c r="QCI32" s="27"/>
      <c r="QCK32" s="31"/>
      <c r="QCL32" s="31"/>
      <c r="QCR32" s="1"/>
      <c r="QCS32" s="27"/>
      <c r="QCU32" s="31"/>
      <c r="QCV32" s="31"/>
      <c r="QDB32" s="1"/>
      <c r="QDC32" s="27"/>
      <c r="QDE32" s="31"/>
      <c r="QDF32" s="31"/>
      <c r="QDL32" s="1"/>
      <c r="QDM32" s="27"/>
      <c r="QDO32" s="31"/>
      <c r="QDP32" s="31"/>
      <c r="QDV32" s="1"/>
      <c r="QDW32" s="27"/>
      <c r="QDY32" s="31"/>
      <c r="QDZ32" s="31"/>
      <c r="QEF32" s="1"/>
      <c r="QEG32" s="27"/>
      <c r="QEI32" s="31"/>
      <c r="QEJ32" s="31"/>
      <c r="QEP32" s="1"/>
      <c r="QEQ32" s="27"/>
      <c r="QES32" s="31"/>
      <c r="QET32" s="31"/>
      <c r="QEZ32" s="1"/>
      <c r="QFA32" s="27"/>
      <c r="QFC32" s="31"/>
      <c r="QFD32" s="31"/>
      <c r="QFJ32" s="1"/>
      <c r="QFK32" s="27"/>
      <c r="QFM32" s="31"/>
      <c r="QFN32" s="31"/>
      <c r="QFT32" s="1"/>
      <c r="QFU32" s="27"/>
      <c r="QFW32" s="31"/>
      <c r="QFX32" s="31"/>
      <c r="QGD32" s="1"/>
      <c r="QGE32" s="27"/>
      <c r="QGG32" s="31"/>
      <c r="QGH32" s="31"/>
      <c r="QGN32" s="1"/>
      <c r="QGO32" s="27"/>
      <c r="QGQ32" s="31"/>
      <c r="QGR32" s="31"/>
      <c r="QGX32" s="1"/>
      <c r="QGY32" s="27"/>
      <c r="QHA32" s="31"/>
      <c r="QHB32" s="31"/>
      <c r="QHH32" s="1"/>
      <c r="QHI32" s="27"/>
      <c r="QHK32" s="31"/>
      <c r="QHL32" s="31"/>
      <c r="QHR32" s="1"/>
      <c r="QHS32" s="27"/>
      <c r="QHU32" s="31"/>
      <c r="QHV32" s="31"/>
      <c r="QIB32" s="1"/>
      <c r="QIC32" s="27"/>
      <c r="QIE32" s="31"/>
      <c r="QIF32" s="31"/>
      <c r="QIL32" s="1"/>
      <c r="QIM32" s="27"/>
      <c r="QIO32" s="31"/>
      <c r="QIP32" s="31"/>
      <c r="QIV32" s="1"/>
      <c r="QIW32" s="27"/>
      <c r="QIY32" s="31"/>
      <c r="QIZ32" s="31"/>
      <c r="QJF32" s="1"/>
      <c r="QJG32" s="27"/>
      <c r="QJI32" s="31"/>
      <c r="QJJ32" s="31"/>
      <c r="QJP32" s="1"/>
      <c r="QJQ32" s="27"/>
      <c r="QJS32" s="31"/>
      <c r="QJT32" s="31"/>
      <c r="QJZ32" s="1"/>
      <c r="QKA32" s="27"/>
      <c r="QKC32" s="31"/>
      <c r="QKD32" s="31"/>
      <c r="QKJ32" s="1"/>
      <c r="QKK32" s="27"/>
      <c r="QKM32" s="31"/>
      <c r="QKN32" s="31"/>
      <c r="QKT32" s="1"/>
      <c r="QKU32" s="27"/>
      <c r="QKW32" s="31"/>
      <c r="QKX32" s="31"/>
      <c r="QLD32" s="1"/>
      <c r="QLE32" s="27"/>
      <c r="QLG32" s="31"/>
      <c r="QLH32" s="31"/>
      <c r="QLN32" s="1"/>
      <c r="QLO32" s="27"/>
      <c r="QLQ32" s="31"/>
      <c r="QLR32" s="31"/>
      <c r="QLX32" s="1"/>
      <c r="QLY32" s="27"/>
      <c r="QMA32" s="31"/>
      <c r="QMB32" s="31"/>
      <c r="QMH32" s="1"/>
      <c r="QMI32" s="27"/>
      <c r="QMK32" s="31"/>
      <c r="QML32" s="31"/>
      <c r="QMR32" s="1"/>
      <c r="QMS32" s="27"/>
      <c r="QMU32" s="31"/>
      <c r="QMV32" s="31"/>
      <c r="QNB32" s="1"/>
      <c r="QNC32" s="27"/>
      <c r="QNE32" s="31"/>
      <c r="QNF32" s="31"/>
      <c r="QNL32" s="1"/>
      <c r="QNM32" s="27"/>
      <c r="QNO32" s="31"/>
      <c r="QNP32" s="31"/>
      <c r="QNV32" s="1"/>
      <c r="QNW32" s="27"/>
      <c r="QNY32" s="31"/>
      <c r="QNZ32" s="31"/>
      <c r="QOF32" s="1"/>
      <c r="QOG32" s="27"/>
      <c r="QOI32" s="31"/>
      <c r="QOJ32" s="31"/>
      <c r="QOP32" s="1"/>
      <c r="QOQ32" s="27"/>
      <c r="QOS32" s="31"/>
      <c r="QOT32" s="31"/>
      <c r="QOZ32" s="1"/>
      <c r="QPA32" s="27"/>
      <c r="QPC32" s="31"/>
      <c r="QPD32" s="31"/>
      <c r="QPJ32" s="1"/>
      <c r="QPK32" s="27"/>
      <c r="QPM32" s="31"/>
      <c r="QPN32" s="31"/>
      <c r="QPT32" s="1"/>
      <c r="QPU32" s="27"/>
      <c r="QPW32" s="31"/>
      <c r="QPX32" s="31"/>
      <c r="QQD32" s="1"/>
      <c r="QQE32" s="27"/>
      <c r="QQG32" s="31"/>
      <c r="QQH32" s="31"/>
      <c r="QQN32" s="1"/>
      <c r="QQO32" s="27"/>
      <c r="QQQ32" s="31"/>
      <c r="QQR32" s="31"/>
      <c r="QQX32" s="1"/>
      <c r="QQY32" s="27"/>
      <c r="QRA32" s="31"/>
      <c r="QRB32" s="31"/>
      <c r="QRH32" s="1"/>
      <c r="QRI32" s="27"/>
      <c r="QRK32" s="31"/>
      <c r="QRL32" s="31"/>
      <c r="QRR32" s="1"/>
      <c r="QRS32" s="27"/>
      <c r="QRU32" s="31"/>
      <c r="QRV32" s="31"/>
      <c r="QSB32" s="1"/>
      <c r="QSC32" s="27"/>
      <c r="QSE32" s="31"/>
      <c r="QSF32" s="31"/>
      <c r="QSL32" s="1"/>
      <c r="QSM32" s="27"/>
      <c r="QSO32" s="31"/>
      <c r="QSP32" s="31"/>
      <c r="QSV32" s="1"/>
      <c r="QSW32" s="27"/>
      <c r="QSY32" s="31"/>
      <c r="QSZ32" s="31"/>
      <c r="QTF32" s="1"/>
      <c r="QTG32" s="27"/>
      <c r="QTI32" s="31"/>
      <c r="QTJ32" s="31"/>
      <c r="QTP32" s="1"/>
      <c r="QTQ32" s="27"/>
      <c r="QTS32" s="31"/>
      <c r="QTT32" s="31"/>
      <c r="QTZ32" s="1"/>
      <c r="QUA32" s="27"/>
      <c r="QUC32" s="31"/>
      <c r="QUD32" s="31"/>
      <c r="QUJ32" s="1"/>
      <c r="QUK32" s="27"/>
      <c r="QUM32" s="31"/>
      <c r="QUN32" s="31"/>
      <c r="QUT32" s="1"/>
      <c r="QUU32" s="27"/>
      <c r="QUW32" s="31"/>
      <c r="QUX32" s="31"/>
      <c r="QVD32" s="1"/>
      <c r="QVE32" s="27"/>
      <c r="QVG32" s="31"/>
      <c r="QVH32" s="31"/>
      <c r="QVN32" s="1"/>
      <c r="QVO32" s="27"/>
      <c r="QVQ32" s="31"/>
      <c r="QVR32" s="31"/>
      <c r="QVX32" s="1"/>
      <c r="QVY32" s="27"/>
      <c r="QWA32" s="31"/>
      <c r="QWB32" s="31"/>
      <c r="QWH32" s="1"/>
      <c r="QWI32" s="27"/>
      <c r="QWK32" s="31"/>
      <c r="QWL32" s="31"/>
      <c r="QWR32" s="1"/>
      <c r="QWS32" s="27"/>
      <c r="QWU32" s="31"/>
      <c r="QWV32" s="31"/>
      <c r="QXB32" s="1"/>
      <c r="QXC32" s="27"/>
      <c r="QXE32" s="31"/>
      <c r="QXF32" s="31"/>
      <c r="QXL32" s="1"/>
      <c r="QXM32" s="27"/>
      <c r="QXO32" s="31"/>
      <c r="QXP32" s="31"/>
      <c r="QXV32" s="1"/>
      <c r="QXW32" s="27"/>
      <c r="QXY32" s="31"/>
      <c r="QXZ32" s="31"/>
      <c r="QYF32" s="1"/>
      <c r="QYG32" s="27"/>
      <c r="QYI32" s="31"/>
      <c r="QYJ32" s="31"/>
      <c r="QYP32" s="1"/>
      <c r="QYQ32" s="27"/>
      <c r="QYS32" s="31"/>
      <c r="QYT32" s="31"/>
      <c r="QYZ32" s="1"/>
      <c r="QZA32" s="27"/>
      <c r="QZC32" s="31"/>
      <c r="QZD32" s="31"/>
      <c r="QZJ32" s="1"/>
      <c r="QZK32" s="27"/>
      <c r="QZM32" s="31"/>
      <c r="QZN32" s="31"/>
      <c r="QZT32" s="1"/>
      <c r="QZU32" s="27"/>
      <c r="QZW32" s="31"/>
      <c r="QZX32" s="31"/>
      <c r="RAD32" s="1"/>
      <c r="RAE32" s="27"/>
      <c r="RAG32" s="31"/>
      <c r="RAH32" s="31"/>
      <c r="RAN32" s="1"/>
      <c r="RAO32" s="27"/>
      <c r="RAQ32" s="31"/>
      <c r="RAR32" s="31"/>
      <c r="RAX32" s="1"/>
      <c r="RAY32" s="27"/>
      <c r="RBA32" s="31"/>
      <c r="RBB32" s="31"/>
      <c r="RBH32" s="1"/>
      <c r="RBI32" s="27"/>
      <c r="RBK32" s="31"/>
      <c r="RBL32" s="31"/>
      <c r="RBR32" s="1"/>
      <c r="RBS32" s="27"/>
      <c r="RBU32" s="31"/>
      <c r="RBV32" s="31"/>
      <c r="RCB32" s="1"/>
      <c r="RCC32" s="27"/>
      <c r="RCE32" s="31"/>
      <c r="RCF32" s="31"/>
      <c r="RCL32" s="1"/>
      <c r="RCM32" s="27"/>
      <c r="RCO32" s="31"/>
      <c r="RCP32" s="31"/>
      <c r="RCV32" s="1"/>
      <c r="RCW32" s="27"/>
      <c r="RCY32" s="31"/>
      <c r="RCZ32" s="31"/>
      <c r="RDF32" s="1"/>
      <c r="RDG32" s="27"/>
      <c r="RDI32" s="31"/>
      <c r="RDJ32" s="31"/>
      <c r="RDP32" s="1"/>
      <c r="RDQ32" s="27"/>
      <c r="RDS32" s="31"/>
      <c r="RDT32" s="31"/>
      <c r="RDZ32" s="1"/>
      <c r="REA32" s="27"/>
      <c r="REC32" s="31"/>
      <c r="RED32" s="31"/>
      <c r="REJ32" s="1"/>
      <c r="REK32" s="27"/>
      <c r="REM32" s="31"/>
      <c r="REN32" s="31"/>
      <c r="RET32" s="1"/>
      <c r="REU32" s="27"/>
      <c r="REW32" s="31"/>
      <c r="REX32" s="31"/>
      <c r="RFD32" s="1"/>
      <c r="RFE32" s="27"/>
      <c r="RFG32" s="31"/>
      <c r="RFH32" s="31"/>
      <c r="RFN32" s="1"/>
      <c r="RFO32" s="27"/>
      <c r="RFQ32" s="31"/>
      <c r="RFR32" s="31"/>
      <c r="RFX32" s="1"/>
      <c r="RFY32" s="27"/>
      <c r="RGA32" s="31"/>
      <c r="RGB32" s="31"/>
      <c r="RGH32" s="1"/>
      <c r="RGI32" s="27"/>
      <c r="RGK32" s="31"/>
      <c r="RGL32" s="31"/>
      <c r="RGR32" s="1"/>
      <c r="RGS32" s="27"/>
      <c r="RGU32" s="31"/>
      <c r="RGV32" s="31"/>
      <c r="RHB32" s="1"/>
      <c r="RHC32" s="27"/>
      <c r="RHE32" s="31"/>
      <c r="RHF32" s="31"/>
      <c r="RHL32" s="1"/>
      <c r="RHM32" s="27"/>
      <c r="RHO32" s="31"/>
      <c r="RHP32" s="31"/>
      <c r="RHV32" s="1"/>
      <c r="RHW32" s="27"/>
      <c r="RHY32" s="31"/>
      <c r="RHZ32" s="31"/>
      <c r="RIF32" s="1"/>
      <c r="RIG32" s="27"/>
      <c r="RII32" s="31"/>
      <c r="RIJ32" s="31"/>
      <c r="RIP32" s="1"/>
      <c r="RIQ32" s="27"/>
      <c r="RIS32" s="31"/>
      <c r="RIT32" s="31"/>
      <c r="RIZ32" s="1"/>
      <c r="RJA32" s="27"/>
      <c r="RJC32" s="31"/>
      <c r="RJD32" s="31"/>
      <c r="RJJ32" s="1"/>
      <c r="RJK32" s="27"/>
      <c r="RJM32" s="31"/>
      <c r="RJN32" s="31"/>
      <c r="RJT32" s="1"/>
      <c r="RJU32" s="27"/>
      <c r="RJW32" s="31"/>
      <c r="RJX32" s="31"/>
      <c r="RKD32" s="1"/>
      <c r="RKE32" s="27"/>
      <c r="RKG32" s="31"/>
      <c r="RKH32" s="31"/>
      <c r="RKN32" s="1"/>
      <c r="RKO32" s="27"/>
      <c r="RKQ32" s="31"/>
      <c r="RKR32" s="31"/>
      <c r="RKX32" s="1"/>
      <c r="RKY32" s="27"/>
      <c r="RLA32" s="31"/>
      <c r="RLB32" s="31"/>
      <c r="RLH32" s="1"/>
      <c r="RLI32" s="27"/>
      <c r="RLK32" s="31"/>
      <c r="RLL32" s="31"/>
      <c r="RLR32" s="1"/>
      <c r="RLS32" s="27"/>
      <c r="RLU32" s="31"/>
      <c r="RLV32" s="31"/>
      <c r="RMB32" s="1"/>
      <c r="RMC32" s="27"/>
      <c r="RME32" s="31"/>
      <c r="RMF32" s="31"/>
      <c r="RML32" s="1"/>
      <c r="RMM32" s="27"/>
      <c r="RMO32" s="31"/>
      <c r="RMP32" s="31"/>
      <c r="RMV32" s="1"/>
      <c r="RMW32" s="27"/>
      <c r="RMY32" s="31"/>
      <c r="RMZ32" s="31"/>
      <c r="RNF32" s="1"/>
      <c r="RNG32" s="27"/>
      <c r="RNI32" s="31"/>
      <c r="RNJ32" s="31"/>
      <c r="RNP32" s="1"/>
      <c r="RNQ32" s="27"/>
      <c r="RNS32" s="31"/>
      <c r="RNT32" s="31"/>
      <c r="RNZ32" s="1"/>
      <c r="ROA32" s="27"/>
      <c r="ROC32" s="31"/>
      <c r="ROD32" s="31"/>
      <c r="ROJ32" s="1"/>
      <c r="ROK32" s="27"/>
      <c r="ROM32" s="31"/>
      <c r="RON32" s="31"/>
      <c r="ROT32" s="1"/>
      <c r="ROU32" s="27"/>
      <c r="ROW32" s="31"/>
      <c r="ROX32" s="31"/>
      <c r="RPD32" s="1"/>
      <c r="RPE32" s="27"/>
      <c r="RPG32" s="31"/>
      <c r="RPH32" s="31"/>
      <c r="RPN32" s="1"/>
      <c r="RPO32" s="27"/>
      <c r="RPQ32" s="31"/>
      <c r="RPR32" s="31"/>
      <c r="RPX32" s="1"/>
      <c r="RPY32" s="27"/>
      <c r="RQA32" s="31"/>
      <c r="RQB32" s="31"/>
      <c r="RQH32" s="1"/>
      <c r="RQI32" s="27"/>
      <c r="RQK32" s="31"/>
      <c r="RQL32" s="31"/>
      <c r="RQR32" s="1"/>
      <c r="RQS32" s="27"/>
      <c r="RQU32" s="31"/>
      <c r="RQV32" s="31"/>
      <c r="RRB32" s="1"/>
      <c r="RRC32" s="27"/>
      <c r="RRE32" s="31"/>
      <c r="RRF32" s="31"/>
      <c r="RRL32" s="1"/>
      <c r="RRM32" s="27"/>
      <c r="RRO32" s="31"/>
      <c r="RRP32" s="31"/>
      <c r="RRV32" s="1"/>
      <c r="RRW32" s="27"/>
      <c r="RRY32" s="31"/>
      <c r="RRZ32" s="31"/>
      <c r="RSF32" s="1"/>
      <c r="RSG32" s="27"/>
      <c r="RSI32" s="31"/>
      <c r="RSJ32" s="31"/>
      <c r="RSP32" s="1"/>
      <c r="RSQ32" s="27"/>
      <c r="RSS32" s="31"/>
      <c r="RST32" s="31"/>
      <c r="RSZ32" s="1"/>
      <c r="RTA32" s="27"/>
      <c r="RTC32" s="31"/>
      <c r="RTD32" s="31"/>
      <c r="RTJ32" s="1"/>
      <c r="RTK32" s="27"/>
      <c r="RTM32" s="31"/>
      <c r="RTN32" s="31"/>
      <c r="RTT32" s="1"/>
      <c r="RTU32" s="27"/>
      <c r="RTW32" s="31"/>
      <c r="RTX32" s="31"/>
      <c r="RUD32" s="1"/>
      <c r="RUE32" s="27"/>
      <c r="RUG32" s="31"/>
      <c r="RUH32" s="31"/>
      <c r="RUN32" s="1"/>
      <c r="RUO32" s="27"/>
      <c r="RUQ32" s="31"/>
      <c r="RUR32" s="31"/>
      <c r="RUX32" s="1"/>
      <c r="RUY32" s="27"/>
      <c r="RVA32" s="31"/>
      <c r="RVB32" s="31"/>
      <c r="RVH32" s="1"/>
      <c r="RVI32" s="27"/>
      <c r="RVK32" s="31"/>
      <c r="RVL32" s="31"/>
      <c r="RVR32" s="1"/>
      <c r="RVS32" s="27"/>
      <c r="RVU32" s="31"/>
      <c r="RVV32" s="31"/>
      <c r="RWB32" s="1"/>
      <c r="RWC32" s="27"/>
      <c r="RWE32" s="31"/>
      <c r="RWF32" s="31"/>
      <c r="RWL32" s="1"/>
      <c r="RWM32" s="27"/>
      <c r="RWO32" s="31"/>
      <c r="RWP32" s="31"/>
      <c r="RWV32" s="1"/>
      <c r="RWW32" s="27"/>
      <c r="RWY32" s="31"/>
      <c r="RWZ32" s="31"/>
      <c r="RXF32" s="1"/>
      <c r="RXG32" s="27"/>
      <c r="RXI32" s="31"/>
      <c r="RXJ32" s="31"/>
      <c r="RXP32" s="1"/>
      <c r="RXQ32" s="27"/>
      <c r="RXS32" s="31"/>
      <c r="RXT32" s="31"/>
      <c r="RXZ32" s="1"/>
      <c r="RYA32" s="27"/>
      <c r="RYC32" s="31"/>
      <c r="RYD32" s="31"/>
      <c r="RYJ32" s="1"/>
      <c r="RYK32" s="27"/>
      <c r="RYM32" s="31"/>
      <c r="RYN32" s="31"/>
      <c r="RYT32" s="1"/>
      <c r="RYU32" s="27"/>
      <c r="RYW32" s="31"/>
      <c r="RYX32" s="31"/>
      <c r="RZD32" s="1"/>
      <c r="RZE32" s="27"/>
      <c r="RZG32" s="31"/>
      <c r="RZH32" s="31"/>
      <c r="RZN32" s="1"/>
      <c r="RZO32" s="27"/>
      <c r="RZQ32" s="31"/>
      <c r="RZR32" s="31"/>
      <c r="RZX32" s="1"/>
      <c r="RZY32" s="27"/>
      <c r="SAA32" s="31"/>
      <c r="SAB32" s="31"/>
      <c r="SAH32" s="1"/>
      <c r="SAI32" s="27"/>
      <c r="SAK32" s="31"/>
      <c r="SAL32" s="31"/>
      <c r="SAR32" s="1"/>
      <c r="SAS32" s="27"/>
      <c r="SAU32" s="31"/>
      <c r="SAV32" s="31"/>
      <c r="SBB32" s="1"/>
      <c r="SBC32" s="27"/>
      <c r="SBE32" s="31"/>
      <c r="SBF32" s="31"/>
      <c r="SBL32" s="1"/>
      <c r="SBM32" s="27"/>
      <c r="SBO32" s="31"/>
      <c r="SBP32" s="31"/>
      <c r="SBV32" s="1"/>
      <c r="SBW32" s="27"/>
      <c r="SBY32" s="31"/>
      <c r="SBZ32" s="31"/>
      <c r="SCF32" s="1"/>
      <c r="SCG32" s="27"/>
      <c r="SCI32" s="31"/>
      <c r="SCJ32" s="31"/>
      <c r="SCP32" s="1"/>
      <c r="SCQ32" s="27"/>
      <c r="SCS32" s="31"/>
      <c r="SCT32" s="31"/>
      <c r="SCZ32" s="1"/>
      <c r="SDA32" s="27"/>
      <c r="SDC32" s="31"/>
      <c r="SDD32" s="31"/>
      <c r="SDJ32" s="1"/>
      <c r="SDK32" s="27"/>
      <c r="SDM32" s="31"/>
      <c r="SDN32" s="31"/>
      <c r="SDT32" s="1"/>
      <c r="SDU32" s="27"/>
      <c r="SDW32" s="31"/>
      <c r="SDX32" s="31"/>
      <c r="SED32" s="1"/>
      <c r="SEE32" s="27"/>
      <c r="SEG32" s="31"/>
      <c r="SEH32" s="31"/>
      <c r="SEN32" s="1"/>
      <c r="SEO32" s="27"/>
      <c r="SEQ32" s="31"/>
      <c r="SER32" s="31"/>
      <c r="SEX32" s="1"/>
      <c r="SEY32" s="27"/>
      <c r="SFA32" s="31"/>
      <c r="SFB32" s="31"/>
      <c r="SFH32" s="1"/>
      <c r="SFI32" s="27"/>
      <c r="SFK32" s="31"/>
      <c r="SFL32" s="31"/>
      <c r="SFR32" s="1"/>
      <c r="SFS32" s="27"/>
      <c r="SFU32" s="31"/>
      <c r="SFV32" s="31"/>
      <c r="SGB32" s="1"/>
      <c r="SGC32" s="27"/>
      <c r="SGE32" s="31"/>
      <c r="SGF32" s="31"/>
      <c r="SGL32" s="1"/>
      <c r="SGM32" s="27"/>
      <c r="SGO32" s="31"/>
      <c r="SGP32" s="31"/>
      <c r="SGV32" s="1"/>
      <c r="SGW32" s="27"/>
      <c r="SGY32" s="31"/>
      <c r="SGZ32" s="31"/>
      <c r="SHF32" s="1"/>
      <c r="SHG32" s="27"/>
      <c r="SHI32" s="31"/>
      <c r="SHJ32" s="31"/>
      <c r="SHP32" s="1"/>
      <c r="SHQ32" s="27"/>
      <c r="SHS32" s="31"/>
      <c r="SHT32" s="31"/>
      <c r="SHZ32" s="1"/>
      <c r="SIA32" s="27"/>
      <c r="SIC32" s="31"/>
      <c r="SID32" s="31"/>
      <c r="SIJ32" s="1"/>
      <c r="SIK32" s="27"/>
      <c r="SIM32" s="31"/>
      <c r="SIN32" s="31"/>
      <c r="SIT32" s="1"/>
      <c r="SIU32" s="27"/>
      <c r="SIW32" s="31"/>
      <c r="SIX32" s="31"/>
      <c r="SJD32" s="1"/>
      <c r="SJE32" s="27"/>
      <c r="SJG32" s="31"/>
      <c r="SJH32" s="31"/>
      <c r="SJN32" s="1"/>
      <c r="SJO32" s="27"/>
      <c r="SJQ32" s="31"/>
      <c r="SJR32" s="31"/>
      <c r="SJX32" s="1"/>
      <c r="SJY32" s="27"/>
      <c r="SKA32" s="31"/>
      <c r="SKB32" s="31"/>
      <c r="SKH32" s="1"/>
      <c r="SKI32" s="27"/>
      <c r="SKK32" s="31"/>
      <c r="SKL32" s="31"/>
      <c r="SKR32" s="1"/>
      <c r="SKS32" s="27"/>
      <c r="SKU32" s="31"/>
      <c r="SKV32" s="31"/>
      <c r="SLB32" s="1"/>
      <c r="SLC32" s="27"/>
      <c r="SLE32" s="31"/>
      <c r="SLF32" s="31"/>
      <c r="SLL32" s="1"/>
      <c r="SLM32" s="27"/>
      <c r="SLO32" s="31"/>
      <c r="SLP32" s="31"/>
      <c r="SLV32" s="1"/>
      <c r="SLW32" s="27"/>
      <c r="SLY32" s="31"/>
      <c r="SLZ32" s="31"/>
      <c r="SMF32" s="1"/>
      <c r="SMG32" s="27"/>
      <c r="SMI32" s="31"/>
      <c r="SMJ32" s="31"/>
      <c r="SMP32" s="1"/>
      <c r="SMQ32" s="27"/>
      <c r="SMS32" s="31"/>
      <c r="SMT32" s="31"/>
      <c r="SMZ32" s="1"/>
      <c r="SNA32" s="27"/>
      <c r="SNC32" s="31"/>
      <c r="SND32" s="31"/>
      <c r="SNJ32" s="1"/>
      <c r="SNK32" s="27"/>
      <c r="SNM32" s="31"/>
      <c r="SNN32" s="31"/>
      <c r="SNT32" s="1"/>
      <c r="SNU32" s="27"/>
      <c r="SNW32" s="31"/>
      <c r="SNX32" s="31"/>
      <c r="SOD32" s="1"/>
      <c r="SOE32" s="27"/>
      <c r="SOG32" s="31"/>
      <c r="SOH32" s="31"/>
      <c r="SON32" s="1"/>
      <c r="SOO32" s="27"/>
      <c r="SOQ32" s="31"/>
      <c r="SOR32" s="31"/>
      <c r="SOX32" s="1"/>
      <c r="SOY32" s="27"/>
      <c r="SPA32" s="31"/>
      <c r="SPB32" s="31"/>
      <c r="SPH32" s="1"/>
      <c r="SPI32" s="27"/>
      <c r="SPK32" s="31"/>
      <c r="SPL32" s="31"/>
      <c r="SPR32" s="1"/>
      <c r="SPS32" s="27"/>
      <c r="SPU32" s="31"/>
      <c r="SPV32" s="31"/>
      <c r="SQB32" s="1"/>
      <c r="SQC32" s="27"/>
      <c r="SQE32" s="31"/>
      <c r="SQF32" s="31"/>
      <c r="SQL32" s="1"/>
      <c r="SQM32" s="27"/>
      <c r="SQO32" s="31"/>
      <c r="SQP32" s="31"/>
      <c r="SQV32" s="1"/>
      <c r="SQW32" s="27"/>
      <c r="SQY32" s="31"/>
      <c r="SQZ32" s="31"/>
      <c r="SRF32" s="1"/>
      <c r="SRG32" s="27"/>
      <c r="SRI32" s="31"/>
      <c r="SRJ32" s="31"/>
      <c r="SRP32" s="1"/>
      <c r="SRQ32" s="27"/>
      <c r="SRS32" s="31"/>
      <c r="SRT32" s="31"/>
      <c r="SRZ32" s="1"/>
      <c r="SSA32" s="27"/>
      <c r="SSC32" s="31"/>
      <c r="SSD32" s="31"/>
      <c r="SSJ32" s="1"/>
      <c r="SSK32" s="27"/>
      <c r="SSM32" s="31"/>
      <c r="SSN32" s="31"/>
      <c r="SST32" s="1"/>
      <c r="SSU32" s="27"/>
      <c r="SSW32" s="31"/>
      <c r="SSX32" s="31"/>
      <c r="STD32" s="1"/>
      <c r="STE32" s="27"/>
      <c r="STG32" s="31"/>
      <c r="STH32" s="31"/>
      <c r="STN32" s="1"/>
      <c r="STO32" s="27"/>
      <c r="STQ32" s="31"/>
      <c r="STR32" s="31"/>
      <c r="STX32" s="1"/>
      <c r="STY32" s="27"/>
      <c r="SUA32" s="31"/>
      <c r="SUB32" s="31"/>
      <c r="SUH32" s="1"/>
      <c r="SUI32" s="27"/>
      <c r="SUK32" s="31"/>
      <c r="SUL32" s="31"/>
      <c r="SUR32" s="1"/>
      <c r="SUS32" s="27"/>
      <c r="SUU32" s="31"/>
      <c r="SUV32" s="31"/>
      <c r="SVB32" s="1"/>
      <c r="SVC32" s="27"/>
      <c r="SVE32" s="31"/>
      <c r="SVF32" s="31"/>
      <c r="SVL32" s="1"/>
      <c r="SVM32" s="27"/>
      <c r="SVO32" s="31"/>
      <c r="SVP32" s="31"/>
      <c r="SVV32" s="1"/>
      <c r="SVW32" s="27"/>
      <c r="SVY32" s="31"/>
      <c r="SVZ32" s="31"/>
      <c r="SWF32" s="1"/>
      <c r="SWG32" s="27"/>
      <c r="SWI32" s="31"/>
      <c r="SWJ32" s="31"/>
      <c r="SWP32" s="1"/>
      <c r="SWQ32" s="27"/>
      <c r="SWS32" s="31"/>
      <c r="SWT32" s="31"/>
      <c r="SWZ32" s="1"/>
      <c r="SXA32" s="27"/>
      <c r="SXC32" s="31"/>
      <c r="SXD32" s="31"/>
      <c r="SXJ32" s="1"/>
      <c r="SXK32" s="27"/>
      <c r="SXM32" s="31"/>
      <c r="SXN32" s="31"/>
      <c r="SXT32" s="1"/>
      <c r="SXU32" s="27"/>
      <c r="SXW32" s="31"/>
      <c r="SXX32" s="31"/>
      <c r="SYD32" s="1"/>
      <c r="SYE32" s="27"/>
      <c r="SYG32" s="31"/>
      <c r="SYH32" s="31"/>
      <c r="SYN32" s="1"/>
      <c r="SYO32" s="27"/>
      <c r="SYQ32" s="31"/>
      <c r="SYR32" s="31"/>
      <c r="SYX32" s="1"/>
      <c r="SYY32" s="27"/>
      <c r="SZA32" s="31"/>
      <c r="SZB32" s="31"/>
      <c r="SZH32" s="1"/>
      <c r="SZI32" s="27"/>
      <c r="SZK32" s="31"/>
      <c r="SZL32" s="31"/>
      <c r="SZR32" s="1"/>
      <c r="SZS32" s="27"/>
      <c r="SZU32" s="31"/>
      <c r="SZV32" s="31"/>
      <c r="TAB32" s="1"/>
      <c r="TAC32" s="27"/>
      <c r="TAE32" s="31"/>
      <c r="TAF32" s="31"/>
      <c r="TAL32" s="1"/>
      <c r="TAM32" s="27"/>
      <c r="TAO32" s="31"/>
      <c r="TAP32" s="31"/>
      <c r="TAV32" s="1"/>
      <c r="TAW32" s="27"/>
      <c r="TAY32" s="31"/>
      <c r="TAZ32" s="31"/>
      <c r="TBF32" s="1"/>
      <c r="TBG32" s="27"/>
      <c r="TBI32" s="31"/>
      <c r="TBJ32" s="31"/>
      <c r="TBP32" s="1"/>
      <c r="TBQ32" s="27"/>
      <c r="TBS32" s="31"/>
      <c r="TBT32" s="31"/>
      <c r="TBZ32" s="1"/>
      <c r="TCA32" s="27"/>
      <c r="TCC32" s="31"/>
      <c r="TCD32" s="31"/>
      <c r="TCJ32" s="1"/>
      <c r="TCK32" s="27"/>
      <c r="TCM32" s="31"/>
      <c r="TCN32" s="31"/>
      <c r="TCT32" s="1"/>
      <c r="TCU32" s="27"/>
      <c r="TCW32" s="31"/>
      <c r="TCX32" s="31"/>
      <c r="TDD32" s="1"/>
      <c r="TDE32" s="27"/>
      <c r="TDG32" s="31"/>
      <c r="TDH32" s="31"/>
      <c r="TDN32" s="1"/>
      <c r="TDO32" s="27"/>
      <c r="TDQ32" s="31"/>
      <c r="TDR32" s="31"/>
      <c r="TDX32" s="1"/>
      <c r="TDY32" s="27"/>
      <c r="TEA32" s="31"/>
      <c r="TEB32" s="31"/>
      <c r="TEH32" s="1"/>
      <c r="TEI32" s="27"/>
      <c r="TEK32" s="31"/>
      <c r="TEL32" s="31"/>
      <c r="TER32" s="1"/>
      <c r="TES32" s="27"/>
      <c r="TEU32" s="31"/>
      <c r="TEV32" s="31"/>
      <c r="TFB32" s="1"/>
      <c r="TFC32" s="27"/>
      <c r="TFE32" s="31"/>
      <c r="TFF32" s="31"/>
      <c r="TFL32" s="1"/>
      <c r="TFM32" s="27"/>
      <c r="TFO32" s="31"/>
      <c r="TFP32" s="31"/>
      <c r="TFV32" s="1"/>
      <c r="TFW32" s="27"/>
      <c r="TFY32" s="31"/>
      <c r="TFZ32" s="31"/>
      <c r="TGF32" s="1"/>
      <c r="TGG32" s="27"/>
      <c r="TGI32" s="31"/>
      <c r="TGJ32" s="31"/>
      <c r="TGP32" s="1"/>
      <c r="TGQ32" s="27"/>
      <c r="TGS32" s="31"/>
      <c r="TGT32" s="31"/>
      <c r="TGZ32" s="1"/>
      <c r="THA32" s="27"/>
      <c r="THC32" s="31"/>
      <c r="THD32" s="31"/>
      <c r="THJ32" s="1"/>
      <c r="THK32" s="27"/>
      <c r="THM32" s="31"/>
      <c r="THN32" s="31"/>
      <c r="THT32" s="1"/>
      <c r="THU32" s="27"/>
      <c r="THW32" s="31"/>
      <c r="THX32" s="31"/>
      <c r="TID32" s="1"/>
      <c r="TIE32" s="27"/>
      <c r="TIG32" s="31"/>
      <c r="TIH32" s="31"/>
      <c r="TIN32" s="1"/>
      <c r="TIO32" s="27"/>
      <c r="TIQ32" s="31"/>
      <c r="TIR32" s="31"/>
      <c r="TIX32" s="1"/>
      <c r="TIY32" s="27"/>
      <c r="TJA32" s="31"/>
      <c r="TJB32" s="31"/>
      <c r="TJH32" s="1"/>
      <c r="TJI32" s="27"/>
      <c r="TJK32" s="31"/>
      <c r="TJL32" s="31"/>
      <c r="TJR32" s="1"/>
      <c r="TJS32" s="27"/>
      <c r="TJU32" s="31"/>
      <c r="TJV32" s="31"/>
      <c r="TKB32" s="1"/>
      <c r="TKC32" s="27"/>
      <c r="TKE32" s="31"/>
      <c r="TKF32" s="31"/>
      <c r="TKL32" s="1"/>
      <c r="TKM32" s="27"/>
      <c r="TKO32" s="31"/>
      <c r="TKP32" s="31"/>
      <c r="TKV32" s="1"/>
      <c r="TKW32" s="27"/>
      <c r="TKY32" s="31"/>
      <c r="TKZ32" s="31"/>
      <c r="TLF32" s="1"/>
      <c r="TLG32" s="27"/>
      <c r="TLI32" s="31"/>
      <c r="TLJ32" s="31"/>
      <c r="TLP32" s="1"/>
      <c r="TLQ32" s="27"/>
      <c r="TLS32" s="31"/>
      <c r="TLT32" s="31"/>
      <c r="TLZ32" s="1"/>
      <c r="TMA32" s="27"/>
      <c r="TMC32" s="31"/>
      <c r="TMD32" s="31"/>
      <c r="TMJ32" s="1"/>
      <c r="TMK32" s="27"/>
      <c r="TMM32" s="31"/>
      <c r="TMN32" s="31"/>
      <c r="TMT32" s="1"/>
      <c r="TMU32" s="27"/>
      <c r="TMW32" s="31"/>
      <c r="TMX32" s="31"/>
      <c r="TND32" s="1"/>
      <c r="TNE32" s="27"/>
      <c r="TNG32" s="31"/>
      <c r="TNH32" s="31"/>
      <c r="TNN32" s="1"/>
      <c r="TNO32" s="27"/>
      <c r="TNQ32" s="31"/>
      <c r="TNR32" s="31"/>
      <c r="TNX32" s="1"/>
      <c r="TNY32" s="27"/>
      <c r="TOA32" s="31"/>
      <c r="TOB32" s="31"/>
      <c r="TOH32" s="1"/>
      <c r="TOI32" s="27"/>
      <c r="TOK32" s="31"/>
      <c r="TOL32" s="31"/>
      <c r="TOR32" s="1"/>
      <c r="TOS32" s="27"/>
      <c r="TOU32" s="31"/>
      <c r="TOV32" s="31"/>
      <c r="TPB32" s="1"/>
      <c r="TPC32" s="27"/>
      <c r="TPE32" s="31"/>
      <c r="TPF32" s="31"/>
      <c r="TPL32" s="1"/>
      <c r="TPM32" s="27"/>
      <c r="TPO32" s="31"/>
      <c r="TPP32" s="31"/>
      <c r="TPV32" s="1"/>
      <c r="TPW32" s="27"/>
      <c r="TPY32" s="31"/>
      <c r="TPZ32" s="31"/>
      <c r="TQF32" s="1"/>
      <c r="TQG32" s="27"/>
      <c r="TQI32" s="31"/>
      <c r="TQJ32" s="31"/>
      <c r="TQP32" s="1"/>
      <c r="TQQ32" s="27"/>
      <c r="TQS32" s="31"/>
      <c r="TQT32" s="31"/>
      <c r="TQZ32" s="1"/>
      <c r="TRA32" s="27"/>
      <c r="TRC32" s="31"/>
      <c r="TRD32" s="31"/>
      <c r="TRJ32" s="1"/>
      <c r="TRK32" s="27"/>
      <c r="TRM32" s="31"/>
      <c r="TRN32" s="31"/>
      <c r="TRT32" s="1"/>
      <c r="TRU32" s="27"/>
      <c r="TRW32" s="31"/>
      <c r="TRX32" s="31"/>
      <c r="TSD32" s="1"/>
      <c r="TSE32" s="27"/>
      <c r="TSG32" s="31"/>
      <c r="TSH32" s="31"/>
      <c r="TSN32" s="1"/>
      <c r="TSO32" s="27"/>
      <c r="TSQ32" s="31"/>
      <c r="TSR32" s="31"/>
      <c r="TSX32" s="1"/>
      <c r="TSY32" s="27"/>
      <c r="TTA32" s="31"/>
      <c r="TTB32" s="31"/>
      <c r="TTH32" s="1"/>
      <c r="TTI32" s="27"/>
      <c r="TTK32" s="31"/>
      <c r="TTL32" s="31"/>
      <c r="TTR32" s="1"/>
      <c r="TTS32" s="27"/>
      <c r="TTU32" s="31"/>
      <c r="TTV32" s="31"/>
      <c r="TUB32" s="1"/>
      <c r="TUC32" s="27"/>
      <c r="TUE32" s="31"/>
      <c r="TUF32" s="31"/>
      <c r="TUL32" s="1"/>
      <c r="TUM32" s="27"/>
      <c r="TUO32" s="31"/>
      <c r="TUP32" s="31"/>
      <c r="TUV32" s="1"/>
      <c r="TUW32" s="27"/>
      <c r="TUY32" s="31"/>
      <c r="TUZ32" s="31"/>
      <c r="TVF32" s="1"/>
      <c r="TVG32" s="27"/>
      <c r="TVI32" s="31"/>
      <c r="TVJ32" s="31"/>
      <c r="TVP32" s="1"/>
      <c r="TVQ32" s="27"/>
      <c r="TVS32" s="31"/>
      <c r="TVT32" s="31"/>
      <c r="TVZ32" s="1"/>
      <c r="TWA32" s="27"/>
      <c r="TWC32" s="31"/>
      <c r="TWD32" s="31"/>
      <c r="TWJ32" s="1"/>
      <c r="TWK32" s="27"/>
      <c r="TWM32" s="31"/>
      <c r="TWN32" s="31"/>
      <c r="TWT32" s="1"/>
      <c r="TWU32" s="27"/>
      <c r="TWW32" s="31"/>
      <c r="TWX32" s="31"/>
      <c r="TXD32" s="1"/>
      <c r="TXE32" s="27"/>
      <c r="TXG32" s="31"/>
      <c r="TXH32" s="31"/>
      <c r="TXN32" s="1"/>
      <c r="TXO32" s="27"/>
      <c r="TXQ32" s="31"/>
      <c r="TXR32" s="31"/>
      <c r="TXX32" s="1"/>
      <c r="TXY32" s="27"/>
      <c r="TYA32" s="31"/>
      <c r="TYB32" s="31"/>
      <c r="TYH32" s="1"/>
      <c r="TYI32" s="27"/>
      <c r="TYK32" s="31"/>
      <c r="TYL32" s="31"/>
      <c r="TYR32" s="1"/>
      <c r="TYS32" s="27"/>
      <c r="TYU32" s="31"/>
      <c r="TYV32" s="31"/>
      <c r="TZB32" s="1"/>
      <c r="TZC32" s="27"/>
      <c r="TZE32" s="31"/>
      <c r="TZF32" s="31"/>
      <c r="TZL32" s="1"/>
      <c r="TZM32" s="27"/>
      <c r="TZO32" s="31"/>
      <c r="TZP32" s="31"/>
      <c r="TZV32" s="1"/>
      <c r="TZW32" s="27"/>
      <c r="TZY32" s="31"/>
      <c r="TZZ32" s="31"/>
      <c r="UAF32" s="1"/>
      <c r="UAG32" s="27"/>
      <c r="UAI32" s="31"/>
      <c r="UAJ32" s="31"/>
      <c r="UAP32" s="1"/>
      <c r="UAQ32" s="27"/>
      <c r="UAS32" s="31"/>
      <c r="UAT32" s="31"/>
      <c r="UAZ32" s="1"/>
      <c r="UBA32" s="27"/>
      <c r="UBC32" s="31"/>
      <c r="UBD32" s="31"/>
      <c r="UBJ32" s="1"/>
      <c r="UBK32" s="27"/>
      <c r="UBM32" s="31"/>
      <c r="UBN32" s="31"/>
      <c r="UBT32" s="1"/>
      <c r="UBU32" s="27"/>
      <c r="UBW32" s="31"/>
      <c r="UBX32" s="31"/>
      <c r="UCD32" s="1"/>
      <c r="UCE32" s="27"/>
      <c r="UCG32" s="31"/>
      <c r="UCH32" s="31"/>
      <c r="UCN32" s="1"/>
      <c r="UCO32" s="27"/>
      <c r="UCQ32" s="31"/>
      <c r="UCR32" s="31"/>
      <c r="UCX32" s="1"/>
      <c r="UCY32" s="27"/>
      <c r="UDA32" s="31"/>
      <c r="UDB32" s="31"/>
      <c r="UDH32" s="1"/>
      <c r="UDI32" s="27"/>
      <c r="UDK32" s="31"/>
      <c r="UDL32" s="31"/>
      <c r="UDR32" s="1"/>
      <c r="UDS32" s="27"/>
      <c r="UDU32" s="31"/>
      <c r="UDV32" s="31"/>
      <c r="UEB32" s="1"/>
      <c r="UEC32" s="27"/>
      <c r="UEE32" s="31"/>
      <c r="UEF32" s="31"/>
      <c r="UEL32" s="1"/>
      <c r="UEM32" s="27"/>
      <c r="UEO32" s="31"/>
      <c r="UEP32" s="31"/>
      <c r="UEV32" s="1"/>
      <c r="UEW32" s="27"/>
      <c r="UEY32" s="31"/>
      <c r="UEZ32" s="31"/>
      <c r="UFF32" s="1"/>
      <c r="UFG32" s="27"/>
      <c r="UFI32" s="31"/>
      <c r="UFJ32" s="31"/>
      <c r="UFP32" s="1"/>
      <c r="UFQ32" s="27"/>
      <c r="UFS32" s="31"/>
      <c r="UFT32" s="31"/>
      <c r="UFZ32" s="1"/>
      <c r="UGA32" s="27"/>
      <c r="UGC32" s="31"/>
      <c r="UGD32" s="31"/>
      <c r="UGJ32" s="1"/>
      <c r="UGK32" s="27"/>
      <c r="UGM32" s="31"/>
      <c r="UGN32" s="31"/>
      <c r="UGT32" s="1"/>
      <c r="UGU32" s="27"/>
      <c r="UGW32" s="31"/>
      <c r="UGX32" s="31"/>
      <c r="UHD32" s="1"/>
      <c r="UHE32" s="27"/>
      <c r="UHG32" s="31"/>
      <c r="UHH32" s="31"/>
      <c r="UHN32" s="1"/>
      <c r="UHO32" s="27"/>
      <c r="UHQ32" s="31"/>
      <c r="UHR32" s="31"/>
      <c r="UHX32" s="1"/>
      <c r="UHY32" s="27"/>
      <c r="UIA32" s="31"/>
      <c r="UIB32" s="31"/>
      <c r="UIH32" s="1"/>
      <c r="UII32" s="27"/>
      <c r="UIK32" s="31"/>
      <c r="UIL32" s="31"/>
      <c r="UIR32" s="1"/>
      <c r="UIS32" s="27"/>
      <c r="UIU32" s="31"/>
      <c r="UIV32" s="31"/>
      <c r="UJB32" s="1"/>
      <c r="UJC32" s="27"/>
      <c r="UJE32" s="31"/>
      <c r="UJF32" s="31"/>
      <c r="UJL32" s="1"/>
      <c r="UJM32" s="27"/>
      <c r="UJO32" s="31"/>
      <c r="UJP32" s="31"/>
      <c r="UJV32" s="1"/>
      <c r="UJW32" s="27"/>
      <c r="UJY32" s="31"/>
      <c r="UJZ32" s="31"/>
      <c r="UKF32" s="1"/>
      <c r="UKG32" s="27"/>
      <c r="UKI32" s="31"/>
      <c r="UKJ32" s="31"/>
      <c r="UKP32" s="1"/>
      <c r="UKQ32" s="27"/>
      <c r="UKS32" s="31"/>
      <c r="UKT32" s="31"/>
      <c r="UKZ32" s="1"/>
      <c r="ULA32" s="27"/>
      <c r="ULC32" s="31"/>
      <c r="ULD32" s="31"/>
      <c r="ULJ32" s="1"/>
      <c r="ULK32" s="27"/>
      <c r="ULM32" s="31"/>
      <c r="ULN32" s="31"/>
      <c r="ULT32" s="1"/>
      <c r="ULU32" s="27"/>
      <c r="ULW32" s="31"/>
      <c r="ULX32" s="31"/>
      <c r="UMD32" s="1"/>
      <c r="UME32" s="27"/>
      <c r="UMG32" s="31"/>
      <c r="UMH32" s="31"/>
      <c r="UMN32" s="1"/>
      <c r="UMO32" s="27"/>
      <c r="UMQ32" s="31"/>
      <c r="UMR32" s="31"/>
      <c r="UMX32" s="1"/>
      <c r="UMY32" s="27"/>
      <c r="UNA32" s="31"/>
      <c r="UNB32" s="31"/>
      <c r="UNH32" s="1"/>
      <c r="UNI32" s="27"/>
      <c r="UNK32" s="31"/>
      <c r="UNL32" s="31"/>
      <c r="UNR32" s="1"/>
      <c r="UNS32" s="27"/>
      <c r="UNU32" s="31"/>
      <c r="UNV32" s="31"/>
      <c r="UOB32" s="1"/>
      <c r="UOC32" s="27"/>
      <c r="UOE32" s="31"/>
      <c r="UOF32" s="31"/>
      <c r="UOL32" s="1"/>
      <c r="UOM32" s="27"/>
      <c r="UOO32" s="31"/>
      <c r="UOP32" s="31"/>
      <c r="UOV32" s="1"/>
      <c r="UOW32" s="27"/>
      <c r="UOY32" s="31"/>
      <c r="UOZ32" s="31"/>
      <c r="UPF32" s="1"/>
      <c r="UPG32" s="27"/>
      <c r="UPI32" s="31"/>
      <c r="UPJ32" s="31"/>
      <c r="UPP32" s="1"/>
      <c r="UPQ32" s="27"/>
      <c r="UPS32" s="31"/>
      <c r="UPT32" s="31"/>
      <c r="UPZ32" s="1"/>
      <c r="UQA32" s="27"/>
      <c r="UQC32" s="31"/>
      <c r="UQD32" s="31"/>
      <c r="UQJ32" s="1"/>
      <c r="UQK32" s="27"/>
      <c r="UQM32" s="31"/>
      <c r="UQN32" s="31"/>
      <c r="UQT32" s="1"/>
      <c r="UQU32" s="27"/>
      <c r="UQW32" s="31"/>
      <c r="UQX32" s="31"/>
      <c r="URD32" s="1"/>
      <c r="URE32" s="27"/>
      <c r="URG32" s="31"/>
      <c r="URH32" s="31"/>
      <c r="URN32" s="1"/>
      <c r="URO32" s="27"/>
      <c r="URQ32" s="31"/>
      <c r="URR32" s="31"/>
      <c r="URX32" s="1"/>
      <c r="URY32" s="27"/>
      <c r="USA32" s="31"/>
      <c r="USB32" s="31"/>
      <c r="USH32" s="1"/>
      <c r="USI32" s="27"/>
      <c r="USK32" s="31"/>
      <c r="USL32" s="31"/>
      <c r="USR32" s="1"/>
      <c r="USS32" s="27"/>
      <c r="USU32" s="31"/>
      <c r="USV32" s="31"/>
      <c r="UTB32" s="1"/>
      <c r="UTC32" s="27"/>
      <c r="UTE32" s="31"/>
      <c r="UTF32" s="31"/>
      <c r="UTL32" s="1"/>
      <c r="UTM32" s="27"/>
      <c r="UTO32" s="31"/>
      <c r="UTP32" s="31"/>
      <c r="UTV32" s="1"/>
      <c r="UTW32" s="27"/>
      <c r="UTY32" s="31"/>
      <c r="UTZ32" s="31"/>
      <c r="UUF32" s="1"/>
      <c r="UUG32" s="27"/>
      <c r="UUI32" s="31"/>
      <c r="UUJ32" s="31"/>
      <c r="UUP32" s="1"/>
      <c r="UUQ32" s="27"/>
      <c r="UUS32" s="31"/>
      <c r="UUT32" s="31"/>
      <c r="UUZ32" s="1"/>
      <c r="UVA32" s="27"/>
      <c r="UVC32" s="31"/>
      <c r="UVD32" s="31"/>
      <c r="UVJ32" s="1"/>
      <c r="UVK32" s="27"/>
      <c r="UVM32" s="31"/>
      <c r="UVN32" s="31"/>
      <c r="UVT32" s="1"/>
      <c r="UVU32" s="27"/>
      <c r="UVW32" s="31"/>
      <c r="UVX32" s="31"/>
      <c r="UWD32" s="1"/>
      <c r="UWE32" s="27"/>
      <c r="UWG32" s="31"/>
      <c r="UWH32" s="31"/>
      <c r="UWN32" s="1"/>
      <c r="UWO32" s="27"/>
      <c r="UWQ32" s="31"/>
      <c r="UWR32" s="31"/>
      <c r="UWX32" s="1"/>
      <c r="UWY32" s="27"/>
      <c r="UXA32" s="31"/>
      <c r="UXB32" s="31"/>
      <c r="UXH32" s="1"/>
      <c r="UXI32" s="27"/>
      <c r="UXK32" s="31"/>
      <c r="UXL32" s="31"/>
      <c r="UXR32" s="1"/>
      <c r="UXS32" s="27"/>
      <c r="UXU32" s="31"/>
      <c r="UXV32" s="31"/>
      <c r="UYB32" s="1"/>
      <c r="UYC32" s="27"/>
      <c r="UYE32" s="31"/>
      <c r="UYF32" s="31"/>
      <c r="UYL32" s="1"/>
      <c r="UYM32" s="27"/>
      <c r="UYO32" s="31"/>
      <c r="UYP32" s="31"/>
      <c r="UYV32" s="1"/>
      <c r="UYW32" s="27"/>
      <c r="UYY32" s="31"/>
      <c r="UYZ32" s="31"/>
      <c r="UZF32" s="1"/>
      <c r="UZG32" s="27"/>
      <c r="UZI32" s="31"/>
      <c r="UZJ32" s="31"/>
      <c r="UZP32" s="1"/>
      <c r="UZQ32" s="27"/>
      <c r="UZS32" s="31"/>
      <c r="UZT32" s="31"/>
      <c r="UZZ32" s="1"/>
      <c r="VAA32" s="27"/>
      <c r="VAC32" s="31"/>
      <c r="VAD32" s="31"/>
      <c r="VAJ32" s="1"/>
      <c r="VAK32" s="27"/>
      <c r="VAM32" s="31"/>
      <c r="VAN32" s="31"/>
      <c r="VAT32" s="1"/>
      <c r="VAU32" s="27"/>
      <c r="VAW32" s="31"/>
      <c r="VAX32" s="31"/>
      <c r="VBD32" s="1"/>
      <c r="VBE32" s="27"/>
      <c r="VBG32" s="31"/>
      <c r="VBH32" s="31"/>
      <c r="VBN32" s="1"/>
      <c r="VBO32" s="27"/>
      <c r="VBQ32" s="31"/>
      <c r="VBR32" s="31"/>
      <c r="VBX32" s="1"/>
      <c r="VBY32" s="27"/>
      <c r="VCA32" s="31"/>
      <c r="VCB32" s="31"/>
      <c r="VCH32" s="1"/>
      <c r="VCI32" s="27"/>
      <c r="VCK32" s="31"/>
      <c r="VCL32" s="31"/>
      <c r="VCR32" s="1"/>
      <c r="VCS32" s="27"/>
      <c r="VCU32" s="31"/>
      <c r="VCV32" s="31"/>
      <c r="VDB32" s="1"/>
      <c r="VDC32" s="27"/>
      <c r="VDE32" s="31"/>
      <c r="VDF32" s="31"/>
      <c r="VDL32" s="1"/>
      <c r="VDM32" s="27"/>
      <c r="VDO32" s="31"/>
      <c r="VDP32" s="31"/>
      <c r="VDV32" s="1"/>
      <c r="VDW32" s="27"/>
      <c r="VDY32" s="31"/>
      <c r="VDZ32" s="31"/>
      <c r="VEF32" s="1"/>
      <c r="VEG32" s="27"/>
      <c r="VEI32" s="31"/>
      <c r="VEJ32" s="31"/>
      <c r="VEP32" s="1"/>
      <c r="VEQ32" s="27"/>
      <c r="VES32" s="31"/>
      <c r="VET32" s="31"/>
      <c r="VEZ32" s="1"/>
      <c r="VFA32" s="27"/>
      <c r="VFC32" s="31"/>
      <c r="VFD32" s="31"/>
      <c r="VFJ32" s="1"/>
      <c r="VFK32" s="27"/>
      <c r="VFM32" s="31"/>
      <c r="VFN32" s="31"/>
      <c r="VFT32" s="1"/>
      <c r="VFU32" s="27"/>
      <c r="VFW32" s="31"/>
      <c r="VFX32" s="31"/>
      <c r="VGD32" s="1"/>
      <c r="VGE32" s="27"/>
      <c r="VGG32" s="31"/>
      <c r="VGH32" s="31"/>
      <c r="VGN32" s="1"/>
      <c r="VGO32" s="27"/>
      <c r="VGQ32" s="31"/>
      <c r="VGR32" s="31"/>
      <c r="VGX32" s="1"/>
      <c r="VGY32" s="27"/>
      <c r="VHA32" s="31"/>
      <c r="VHB32" s="31"/>
      <c r="VHH32" s="1"/>
      <c r="VHI32" s="27"/>
      <c r="VHK32" s="31"/>
      <c r="VHL32" s="31"/>
      <c r="VHR32" s="1"/>
      <c r="VHS32" s="27"/>
      <c r="VHU32" s="31"/>
      <c r="VHV32" s="31"/>
      <c r="VIB32" s="1"/>
      <c r="VIC32" s="27"/>
      <c r="VIE32" s="31"/>
      <c r="VIF32" s="31"/>
      <c r="VIL32" s="1"/>
      <c r="VIM32" s="27"/>
      <c r="VIO32" s="31"/>
      <c r="VIP32" s="31"/>
      <c r="VIV32" s="1"/>
      <c r="VIW32" s="27"/>
      <c r="VIY32" s="31"/>
      <c r="VIZ32" s="31"/>
      <c r="VJF32" s="1"/>
      <c r="VJG32" s="27"/>
      <c r="VJI32" s="31"/>
      <c r="VJJ32" s="31"/>
      <c r="VJP32" s="1"/>
      <c r="VJQ32" s="27"/>
      <c r="VJS32" s="31"/>
      <c r="VJT32" s="31"/>
      <c r="VJZ32" s="1"/>
      <c r="VKA32" s="27"/>
      <c r="VKC32" s="31"/>
      <c r="VKD32" s="31"/>
      <c r="VKJ32" s="1"/>
      <c r="VKK32" s="27"/>
      <c r="VKM32" s="31"/>
      <c r="VKN32" s="31"/>
      <c r="VKT32" s="1"/>
      <c r="VKU32" s="27"/>
      <c r="VKW32" s="31"/>
      <c r="VKX32" s="31"/>
      <c r="VLD32" s="1"/>
      <c r="VLE32" s="27"/>
      <c r="VLG32" s="31"/>
      <c r="VLH32" s="31"/>
      <c r="VLN32" s="1"/>
      <c r="VLO32" s="27"/>
      <c r="VLQ32" s="31"/>
      <c r="VLR32" s="31"/>
      <c r="VLX32" s="1"/>
      <c r="VLY32" s="27"/>
      <c r="VMA32" s="31"/>
      <c r="VMB32" s="31"/>
      <c r="VMH32" s="1"/>
      <c r="VMI32" s="27"/>
      <c r="VMK32" s="31"/>
      <c r="VML32" s="31"/>
      <c r="VMR32" s="1"/>
      <c r="VMS32" s="27"/>
      <c r="VMU32" s="31"/>
      <c r="VMV32" s="31"/>
      <c r="VNB32" s="1"/>
      <c r="VNC32" s="27"/>
      <c r="VNE32" s="31"/>
      <c r="VNF32" s="31"/>
      <c r="VNL32" s="1"/>
      <c r="VNM32" s="27"/>
      <c r="VNO32" s="31"/>
      <c r="VNP32" s="31"/>
      <c r="VNV32" s="1"/>
      <c r="VNW32" s="27"/>
      <c r="VNY32" s="31"/>
      <c r="VNZ32" s="31"/>
      <c r="VOF32" s="1"/>
      <c r="VOG32" s="27"/>
      <c r="VOI32" s="31"/>
      <c r="VOJ32" s="31"/>
      <c r="VOP32" s="1"/>
      <c r="VOQ32" s="27"/>
      <c r="VOS32" s="31"/>
      <c r="VOT32" s="31"/>
      <c r="VOZ32" s="1"/>
      <c r="VPA32" s="27"/>
      <c r="VPC32" s="31"/>
      <c r="VPD32" s="31"/>
      <c r="VPJ32" s="1"/>
      <c r="VPK32" s="27"/>
      <c r="VPM32" s="31"/>
      <c r="VPN32" s="31"/>
      <c r="VPT32" s="1"/>
      <c r="VPU32" s="27"/>
      <c r="VPW32" s="31"/>
      <c r="VPX32" s="31"/>
      <c r="VQD32" s="1"/>
      <c r="VQE32" s="27"/>
      <c r="VQG32" s="31"/>
      <c r="VQH32" s="31"/>
      <c r="VQN32" s="1"/>
      <c r="VQO32" s="27"/>
      <c r="VQQ32" s="31"/>
      <c r="VQR32" s="31"/>
      <c r="VQX32" s="1"/>
      <c r="VQY32" s="27"/>
      <c r="VRA32" s="31"/>
      <c r="VRB32" s="31"/>
      <c r="VRH32" s="1"/>
      <c r="VRI32" s="27"/>
      <c r="VRK32" s="31"/>
      <c r="VRL32" s="31"/>
      <c r="VRR32" s="1"/>
      <c r="VRS32" s="27"/>
      <c r="VRU32" s="31"/>
      <c r="VRV32" s="31"/>
      <c r="VSB32" s="1"/>
      <c r="VSC32" s="27"/>
      <c r="VSE32" s="31"/>
      <c r="VSF32" s="31"/>
      <c r="VSL32" s="1"/>
      <c r="VSM32" s="27"/>
      <c r="VSO32" s="31"/>
      <c r="VSP32" s="31"/>
      <c r="VSV32" s="1"/>
      <c r="VSW32" s="27"/>
      <c r="VSY32" s="31"/>
      <c r="VSZ32" s="31"/>
      <c r="VTF32" s="1"/>
      <c r="VTG32" s="27"/>
      <c r="VTI32" s="31"/>
      <c r="VTJ32" s="31"/>
      <c r="VTP32" s="1"/>
      <c r="VTQ32" s="27"/>
      <c r="VTS32" s="31"/>
      <c r="VTT32" s="31"/>
      <c r="VTZ32" s="1"/>
      <c r="VUA32" s="27"/>
      <c r="VUC32" s="31"/>
      <c r="VUD32" s="31"/>
      <c r="VUJ32" s="1"/>
      <c r="VUK32" s="27"/>
      <c r="VUM32" s="31"/>
      <c r="VUN32" s="31"/>
      <c r="VUT32" s="1"/>
      <c r="VUU32" s="27"/>
      <c r="VUW32" s="31"/>
      <c r="VUX32" s="31"/>
      <c r="VVD32" s="1"/>
      <c r="VVE32" s="27"/>
      <c r="VVG32" s="31"/>
      <c r="VVH32" s="31"/>
      <c r="VVN32" s="1"/>
      <c r="VVO32" s="27"/>
      <c r="VVQ32" s="31"/>
      <c r="VVR32" s="31"/>
      <c r="VVX32" s="1"/>
      <c r="VVY32" s="27"/>
      <c r="VWA32" s="31"/>
      <c r="VWB32" s="31"/>
      <c r="VWH32" s="1"/>
      <c r="VWI32" s="27"/>
      <c r="VWK32" s="31"/>
      <c r="VWL32" s="31"/>
      <c r="VWR32" s="1"/>
      <c r="VWS32" s="27"/>
      <c r="VWU32" s="31"/>
      <c r="VWV32" s="31"/>
      <c r="VXB32" s="1"/>
      <c r="VXC32" s="27"/>
      <c r="VXE32" s="31"/>
      <c r="VXF32" s="31"/>
      <c r="VXL32" s="1"/>
      <c r="VXM32" s="27"/>
      <c r="VXO32" s="31"/>
      <c r="VXP32" s="31"/>
      <c r="VXV32" s="1"/>
      <c r="VXW32" s="27"/>
      <c r="VXY32" s="31"/>
      <c r="VXZ32" s="31"/>
      <c r="VYF32" s="1"/>
      <c r="VYG32" s="27"/>
      <c r="VYI32" s="31"/>
      <c r="VYJ32" s="31"/>
      <c r="VYP32" s="1"/>
      <c r="VYQ32" s="27"/>
      <c r="VYS32" s="31"/>
      <c r="VYT32" s="31"/>
      <c r="VYZ32" s="1"/>
      <c r="VZA32" s="27"/>
      <c r="VZC32" s="31"/>
      <c r="VZD32" s="31"/>
      <c r="VZJ32" s="1"/>
      <c r="VZK32" s="27"/>
      <c r="VZM32" s="31"/>
      <c r="VZN32" s="31"/>
      <c r="VZT32" s="1"/>
      <c r="VZU32" s="27"/>
      <c r="VZW32" s="31"/>
      <c r="VZX32" s="31"/>
      <c r="WAD32" s="1"/>
      <c r="WAE32" s="27"/>
      <c r="WAG32" s="31"/>
      <c r="WAH32" s="31"/>
      <c r="WAN32" s="1"/>
      <c r="WAO32" s="27"/>
      <c r="WAQ32" s="31"/>
      <c r="WAR32" s="31"/>
      <c r="WAX32" s="1"/>
      <c r="WAY32" s="27"/>
      <c r="WBA32" s="31"/>
      <c r="WBB32" s="31"/>
      <c r="WBH32" s="1"/>
      <c r="WBI32" s="27"/>
      <c r="WBK32" s="31"/>
      <c r="WBL32" s="31"/>
      <c r="WBR32" s="1"/>
      <c r="WBS32" s="27"/>
      <c r="WBU32" s="31"/>
      <c r="WBV32" s="31"/>
      <c r="WCB32" s="1"/>
      <c r="WCC32" s="27"/>
      <c r="WCE32" s="31"/>
      <c r="WCF32" s="31"/>
      <c r="WCL32" s="1"/>
      <c r="WCM32" s="27"/>
      <c r="WCO32" s="31"/>
      <c r="WCP32" s="31"/>
      <c r="WCV32" s="1"/>
      <c r="WCW32" s="27"/>
      <c r="WCY32" s="31"/>
      <c r="WCZ32" s="31"/>
      <c r="WDF32" s="1"/>
      <c r="WDG32" s="27"/>
      <c r="WDI32" s="31"/>
      <c r="WDJ32" s="31"/>
      <c r="WDP32" s="1"/>
      <c r="WDQ32" s="27"/>
      <c r="WDS32" s="31"/>
      <c r="WDT32" s="31"/>
      <c r="WDZ32" s="1"/>
      <c r="WEA32" s="27"/>
      <c r="WEC32" s="31"/>
      <c r="WED32" s="31"/>
      <c r="WEJ32" s="1"/>
      <c r="WEK32" s="27"/>
      <c r="WEM32" s="31"/>
      <c r="WEN32" s="31"/>
      <c r="WET32" s="1"/>
      <c r="WEU32" s="27"/>
      <c r="WEW32" s="31"/>
      <c r="WEX32" s="31"/>
      <c r="WFD32" s="1"/>
      <c r="WFE32" s="27"/>
      <c r="WFG32" s="31"/>
      <c r="WFH32" s="31"/>
      <c r="WFN32" s="1"/>
      <c r="WFO32" s="27"/>
      <c r="WFQ32" s="31"/>
      <c r="WFR32" s="31"/>
      <c r="WFX32" s="1"/>
      <c r="WFY32" s="27"/>
      <c r="WGA32" s="31"/>
      <c r="WGB32" s="31"/>
      <c r="WGH32" s="1"/>
      <c r="WGI32" s="27"/>
      <c r="WGK32" s="31"/>
      <c r="WGL32" s="31"/>
      <c r="WGR32" s="1"/>
      <c r="WGS32" s="27"/>
      <c r="WGU32" s="31"/>
      <c r="WGV32" s="31"/>
      <c r="WHB32" s="1"/>
      <c r="WHC32" s="27"/>
      <c r="WHE32" s="31"/>
      <c r="WHF32" s="31"/>
      <c r="WHL32" s="1"/>
      <c r="WHM32" s="27"/>
      <c r="WHO32" s="31"/>
      <c r="WHP32" s="31"/>
      <c r="WHV32" s="1"/>
      <c r="WHW32" s="27"/>
      <c r="WHY32" s="31"/>
      <c r="WHZ32" s="31"/>
      <c r="WIF32" s="1"/>
      <c r="WIG32" s="27"/>
      <c r="WII32" s="31"/>
      <c r="WIJ32" s="31"/>
      <c r="WIP32" s="1"/>
      <c r="WIQ32" s="27"/>
      <c r="WIS32" s="31"/>
      <c r="WIT32" s="31"/>
      <c r="WIZ32" s="1"/>
      <c r="WJA32" s="27"/>
      <c r="WJC32" s="31"/>
      <c r="WJD32" s="31"/>
      <c r="WJJ32" s="1"/>
      <c r="WJK32" s="27"/>
      <c r="WJM32" s="31"/>
      <c r="WJN32" s="31"/>
      <c r="WJT32" s="1"/>
      <c r="WJU32" s="27"/>
      <c r="WJW32" s="31"/>
      <c r="WJX32" s="31"/>
      <c r="WKD32" s="1"/>
      <c r="WKE32" s="27"/>
      <c r="WKG32" s="31"/>
      <c r="WKH32" s="31"/>
      <c r="WKN32" s="1"/>
      <c r="WKO32" s="27"/>
      <c r="WKQ32" s="31"/>
      <c r="WKR32" s="31"/>
      <c r="WKX32" s="1"/>
      <c r="WKY32" s="27"/>
      <c r="WLA32" s="31"/>
      <c r="WLB32" s="31"/>
      <c r="WLH32" s="1"/>
      <c r="WLI32" s="27"/>
      <c r="WLK32" s="31"/>
      <c r="WLL32" s="31"/>
      <c r="WLR32" s="1"/>
      <c r="WLS32" s="27"/>
      <c r="WLU32" s="31"/>
      <c r="WLV32" s="31"/>
      <c r="WMB32" s="1"/>
      <c r="WMC32" s="27"/>
      <c r="WME32" s="31"/>
      <c r="WMF32" s="31"/>
      <c r="WML32" s="1"/>
      <c r="WMM32" s="27"/>
      <c r="WMO32" s="31"/>
      <c r="WMP32" s="31"/>
      <c r="WMV32" s="1"/>
      <c r="WMW32" s="27"/>
      <c r="WMY32" s="31"/>
      <c r="WMZ32" s="31"/>
      <c r="WNF32" s="1"/>
      <c r="WNG32" s="27"/>
      <c r="WNI32" s="31"/>
      <c r="WNJ32" s="31"/>
      <c r="WNP32" s="1"/>
      <c r="WNQ32" s="27"/>
      <c r="WNS32" s="31"/>
      <c r="WNT32" s="31"/>
      <c r="WNZ32" s="1"/>
      <c r="WOA32" s="27"/>
      <c r="WOC32" s="31"/>
      <c r="WOD32" s="31"/>
      <c r="WOJ32" s="1"/>
      <c r="WOK32" s="27"/>
      <c r="WOM32" s="31"/>
      <c r="WON32" s="31"/>
      <c r="WOT32" s="1"/>
      <c r="WOU32" s="27"/>
      <c r="WOW32" s="31"/>
      <c r="WOX32" s="31"/>
      <c r="WPD32" s="1"/>
      <c r="WPE32" s="27"/>
      <c r="WPG32" s="31"/>
      <c r="WPH32" s="31"/>
      <c r="WPN32" s="1"/>
      <c r="WPO32" s="27"/>
      <c r="WPQ32" s="31"/>
      <c r="WPR32" s="31"/>
      <c r="WPX32" s="1"/>
      <c r="WPY32" s="27"/>
      <c r="WQA32" s="31"/>
      <c r="WQB32" s="31"/>
      <c r="WQH32" s="1"/>
      <c r="WQI32" s="27"/>
      <c r="WQK32" s="31"/>
      <c r="WQL32" s="31"/>
      <c r="WQR32" s="1"/>
      <c r="WQS32" s="27"/>
      <c r="WQU32" s="31"/>
      <c r="WQV32" s="31"/>
      <c r="WRB32" s="1"/>
      <c r="WRC32" s="27"/>
      <c r="WRE32" s="31"/>
      <c r="WRF32" s="31"/>
      <c r="WRL32" s="1"/>
      <c r="WRM32" s="27"/>
      <c r="WRO32" s="31"/>
      <c r="WRP32" s="31"/>
      <c r="WRV32" s="1"/>
      <c r="WRW32" s="27"/>
      <c r="WRY32" s="31"/>
      <c r="WRZ32" s="31"/>
      <c r="WSF32" s="1"/>
      <c r="WSG32" s="27"/>
      <c r="WSI32" s="31"/>
      <c r="WSJ32" s="31"/>
      <c r="WSP32" s="1"/>
      <c r="WSQ32" s="27"/>
      <c r="WSS32" s="31"/>
      <c r="WST32" s="31"/>
      <c r="WSZ32" s="1"/>
      <c r="WTA32" s="27"/>
      <c r="WTC32" s="31"/>
      <c r="WTD32" s="31"/>
      <c r="WTJ32" s="1"/>
      <c r="WTK32" s="27"/>
      <c r="WTM32" s="31"/>
      <c r="WTN32" s="31"/>
      <c r="WTT32" s="1"/>
      <c r="WTU32" s="27"/>
      <c r="WTW32" s="31"/>
      <c r="WTX32" s="31"/>
      <c r="WUD32" s="1"/>
      <c r="WUE32" s="27"/>
      <c r="WUG32" s="31"/>
      <c r="WUH32" s="31"/>
      <c r="WUN32" s="1"/>
      <c r="WUO32" s="27"/>
      <c r="WUQ32" s="31"/>
      <c r="WUR32" s="31"/>
      <c r="WUX32" s="1"/>
      <c r="WUY32" s="27"/>
      <c r="WVA32" s="31"/>
      <c r="WVB32" s="31"/>
      <c r="WVH32" s="1"/>
      <c r="WVI32" s="27"/>
      <c r="WVK32" s="31"/>
      <c r="WVL32" s="31"/>
      <c r="WVR32" s="1"/>
      <c r="WVS32" s="27"/>
      <c r="WVU32" s="31"/>
      <c r="WVV32" s="31"/>
      <c r="WWB32" s="1"/>
      <c r="WWC32" s="27"/>
      <c r="WWE32" s="31"/>
      <c r="WWF32" s="31"/>
      <c r="WWL32" s="1"/>
      <c r="WWM32" s="27"/>
      <c r="WWO32" s="31"/>
      <c r="WWP32" s="31"/>
      <c r="WWV32" s="1"/>
      <c r="WWW32" s="27"/>
      <c r="WWY32" s="31"/>
      <c r="WWZ32" s="31"/>
      <c r="WXF32" s="1"/>
      <c r="WXG32" s="27"/>
      <c r="WXI32" s="31"/>
      <c r="WXJ32" s="31"/>
      <c r="WXP32" s="1"/>
      <c r="WXQ32" s="27"/>
      <c r="WXS32" s="31"/>
      <c r="WXT32" s="31"/>
      <c r="WXZ32" s="1"/>
      <c r="WYA32" s="27"/>
      <c r="WYC32" s="31"/>
      <c r="WYD32" s="31"/>
      <c r="WYJ32" s="1"/>
      <c r="WYK32" s="27"/>
      <c r="WYM32" s="31"/>
      <c r="WYN32" s="31"/>
      <c r="WYT32" s="1"/>
      <c r="WYU32" s="27"/>
      <c r="WYW32" s="31"/>
      <c r="WYX32" s="31"/>
      <c r="WZD32" s="1"/>
      <c r="WZE32" s="27"/>
      <c r="WZG32" s="31"/>
      <c r="WZH32" s="31"/>
      <c r="WZN32" s="1"/>
      <c r="WZO32" s="27"/>
      <c r="WZQ32" s="31"/>
      <c r="WZR32" s="31"/>
      <c r="WZX32" s="1"/>
      <c r="WZY32" s="27"/>
      <c r="XAA32" s="31"/>
      <c r="XAB32" s="31"/>
      <c r="XAH32" s="1"/>
      <c r="XAI32" s="27"/>
      <c r="XAK32" s="31"/>
      <c r="XAL32" s="31"/>
      <c r="XAR32" s="1"/>
      <c r="XAS32" s="27"/>
      <c r="XAU32" s="31"/>
      <c r="XAV32" s="31"/>
      <c r="XBB32" s="1"/>
      <c r="XBC32" s="27"/>
      <c r="XBE32" s="31"/>
      <c r="XBF32" s="31"/>
      <c r="XBL32" s="1"/>
      <c r="XBM32" s="27"/>
      <c r="XBO32" s="31"/>
      <c r="XBP32" s="31"/>
      <c r="XBV32" s="1"/>
      <c r="XBW32" s="27"/>
      <c r="XBY32" s="31"/>
      <c r="XBZ32" s="31"/>
      <c r="XCF32" s="1"/>
      <c r="XCG32" s="27"/>
      <c r="XCI32" s="31"/>
      <c r="XCJ32" s="31"/>
      <c r="XCP32" s="1"/>
      <c r="XCQ32" s="27"/>
      <c r="XCS32" s="31"/>
      <c r="XCT32" s="31"/>
      <c r="XCZ32" s="1"/>
      <c r="XDA32" s="27"/>
      <c r="XDC32" s="31"/>
      <c r="XDD32" s="31"/>
      <c r="XDJ32" s="1"/>
      <c r="XDK32" s="27"/>
      <c r="XDM32" s="31"/>
      <c r="XDN32" s="31"/>
      <c r="XDT32" s="1"/>
      <c r="XDU32" s="27"/>
      <c r="XDW32" s="31"/>
      <c r="XDX32" s="31"/>
      <c r="XED32" s="1"/>
      <c r="XEE32" s="27"/>
      <c r="XEG32" s="31"/>
      <c r="XEH32" s="31"/>
      <c r="XEN32" s="1"/>
      <c r="XEO32" s="27"/>
      <c r="XEQ32" s="31"/>
      <c r="XER32" s="31"/>
      <c r="XEX32" s="1"/>
      <c r="XEY32" s="27"/>
      <c r="XFA32" s="31"/>
      <c r="XFB32" s="31"/>
    </row>
    <row r="33" spans="1:1022 1028:3072 3078:4092 4098:5119 5121:6142 6148:8192 8198:9212 9218:10239 10241:11262 11268:13312 13318:14332 14338:15359 15361:16382" s="30" customFormat="1" ht="69" x14ac:dyDescent="0.3">
      <c r="A33" s="31" t="s">
        <v>216</v>
      </c>
      <c r="B33" s="30" t="s">
        <v>173</v>
      </c>
      <c r="C33" s="30" t="s">
        <v>217</v>
      </c>
      <c r="D33" s="30" t="s">
        <v>218</v>
      </c>
      <c r="E33" s="30" t="s">
        <v>219</v>
      </c>
      <c r="F33" s="30" t="s">
        <v>220</v>
      </c>
      <c r="G33" s="30" t="s">
        <v>221</v>
      </c>
      <c r="H33" s="30" t="s">
        <v>222</v>
      </c>
      <c r="I33" s="30" t="s">
        <v>20</v>
      </c>
      <c r="J33" s="27"/>
      <c r="K33" s="31"/>
      <c r="L33" s="34">
        <f>IF(INDICADORES[[#This Row],[APLICA A LA IPS]]="",0,(INDICADORES[[#This Row],[APLICA A LA IPS]]&lt;&gt;"No")*1)</f>
        <v>0</v>
      </c>
      <c r="M33" s="2">
        <f>(RANK($L33,$L$2:$L$56,0)+COUNTIF($L$2:$L33,L33)-1)*L33</f>
        <v>0</v>
      </c>
      <c r="R33" s="1"/>
      <c r="S33" s="27"/>
      <c r="U33" s="31"/>
      <c r="V33" s="31"/>
      <c r="AB33" s="1"/>
      <c r="AC33" s="27"/>
      <c r="AE33" s="31"/>
      <c r="AF33" s="31"/>
      <c r="AL33" s="1"/>
      <c r="AM33" s="27"/>
      <c r="AO33" s="31"/>
      <c r="AP33" s="31"/>
      <c r="AV33" s="1"/>
      <c r="AW33" s="27"/>
      <c r="AY33" s="31"/>
      <c r="AZ33" s="31"/>
      <c r="BF33" s="1"/>
      <c r="BG33" s="27"/>
      <c r="BI33" s="31"/>
      <c r="BJ33" s="31"/>
      <c r="BP33" s="1"/>
      <c r="BQ33" s="27"/>
      <c r="BS33" s="31"/>
      <c r="BT33" s="31"/>
      <c r="BZ33" s="1"/>
      <c r="CA33" s="27"/>
      <c r="CC33" s="31"/>
      <c r="CD33" s="31"/>
      <c r="CJ33" s="1"/>
      <c r="CK33" s="27"/>
      <c r="CM33" s="31"/>
      <c r="CN33" s="31"/>
      <c r="CT33" s="1"/>
      <c r="CU33" s="27"/>
      <c r="CW33" s="31"/>
      <c r="CX33" s="31"/>
      <c r="DD33" s="1"/>
      <c r="DE33" s="27"/>
      <c r="DG33" s="31"/>
      <c r="DH33" s="31"/>
      <c r="DN33" s="1"/>
      <c r="DO33" s="27"/>
      <c r="DQ33" s="31"/>
      <c r="DR33" s="31"/>
      <c r="DX33" s="1"/>
      <c r="DY33" s="27"/>
      <c r="EA33" s="31"/>
      <c r="EB33" s="31"/>
      <c r="EH33" s="1"/>
      <c r="EI33" s="27"/>
      <c r="EK33" s="31"/>
      <c r="EL33" s="31"/>
      <c r="ER33" s="1"/>
      <c r="ES33" s="27"/>
      <c r="EU33" s="31"/>
      <c r="EV33" s="31"/>
      <c r="FB33" s="1"/>
      <c r="FC33" s="27"/>
      <c r="FE33" s="31"/>
      <c r="FF33" s="31"/>
      <c r="FL33" s="1"/>
      <c r="FM33" s="27"/>
      <c r="FO33" s="31"/>
      <c r="FP33" s="31"/>
      <c r="FV33" s="1"/>
      <c r="FW33" s="27"/>
      <c r="FY33" s="31"/>
      <c r="FZ33" s="31"/>
      <c r="GF33" s="1"/>
      <c r="GG33" s="27"/>
      <c r="GI33" s="31"/>
      <c r="GJ33" s="31"/>
      <c r="GP33" s="1"/>
      <c r="GQ33" s="27"/>
      <c r="GS33" s="31"/>
      <c r="GT33" s="31"/>
      <c r="GZ33" s="1"/>
      <c r="HA33" s="27"/>
      <c r="HC33" s="31"/>
      <c r="HD33" s="31"/>
      <c r="HJ33" s="1"/>
      <c r="HK33" s="27"/>
      <c r="HM33" s="31"/>
      <c r="HN33" s="31"/>
      <c r="HT33" s="1"/>
      <c r="HU33" s="27"/>
      <c r="HW33" s="31"/>
      <c r="HX33" s="31"/>
      <c r="ID33" s="1"/>
      <c r="IE33" s="27"/>
      <c r="IG33" s="31"/>
      <c r="IH33" s="31"/>
      <c r="IN33" s="1"/>
      <c r="IO33" s="27"/>
      <c r="IQ33" s="31"/>
      <c r="IR33" s="31"/>
      <c r="IX33" s="1"/>
      <c r="IY33" s="27"/>
      <c r="JA33" s="31"/>
      <c r="JB33" s="31"/>
      <c r="JH33" s="1"/>
      <c r="JI33" s="27"/>
      <c r="JK33" s="31"/>
      <c r="JL33" s="31"/>
      <c r="JR33" s="1"/>
      <c r="JS33" s="27"/>
      <c r="JU33" s="31"/>
      <c r="JV33" s="31"/>
      <c r="KB33" s="1"/>
      <c r="KC33" s="27"/>
      <c r="KE33" s="31"/>
      <c r="KF33" s="31"/>
      <c r="KL33" s="1"/>
      <c r="KM33" s="27"/>
      <c r="KO33" s="31"/>
      <c r="KP33" s="31"/>
      <c r="KV33" s="1"/>
      <c r="KW33" s="27"/>
      <c r="KY33" s="31"/>
      <c r="KZ33" s="31"/>
      <c r="LF33" s="1"/>
      <c r="LG33" s="27"/>
      <c r="LI33" s="31"/>
      <c r="LJ33" s="31"/>
      <c r="LP33" s="1"/>
      <c r="LQ33" s="27"/>
      <c r="LS33" s="31"/>
      <c r="LT33" s="31"/>
      <c r="LZ33" s="1"/>
      <c r="MA33" s="27"/>
      <c r="MC33" s="31"/>
      <c r="MD33" s="31"/>
      <c r="MJ33" s="1"/>
      <c r="MK33" s="27"/>
      <c r="MM33" s="31"/>
      <c r="MN33" s="31"/>
      <c r="MT33" s="1"/>
      <c r="MU33" s="27"/>
      <c r="MW33" s="31"/>
      <c r="MX33" s="31"/>
      <c r="ND33" s="1"/>
      <c r="NE33" s="27"/>
      <c r="NG33" s="31"/>
      <c r="NH33" s="31"/>
      <c r="NN33" s="1"/>
      <c r="NO33" s="27"/>
      <c r="NQ33" s="31"/>
      <c r="NR33" s="31"/>
      <c r="NX33" s="1"/>
      <c r="NY33" s="27"/>
      <c r="OA33" s="31"/>
      <c r="OB33" s="31"/>
      <c r="OH33" s="1"/>
      <c r="OI33" s="27"/>
      <c r="OK33" s="31"/>
      <c r="OL33" s="31"/>
      <c r="OR33" s="1"/>
      <c r="OS33" s="27"/>
      <c r="OU33" s="31"/>
      <c r="OV33" s="31"/>
      <c r="PB33" s="1"/>
      <c r="PC33" s="27"/>
      <c r="PE33" s="31"/>
      <c r="PF33" s="31"/>
      <c r="PL33" s="1"/>
      <c r="PM33" s="27"/>
      <c r="PO33" s="31"/>
      <c r="PP33" s="31"/>
      <c r="PV33" s="1"/>
      <c r="PW33" s="27"/>
      <c r="PY33" s="31"/>
      <c r="PZ33" s="31"/>
      <c r="QF33" s="1"/>
      <c r="QG33" s="27"/>
      <c r="QI33" s="31"/>
      <c r="QJ33" s="31"/>
      <c r="QP33" s="1"/>
      <c r="QQ33" s="27"/>
      <c r="QS33" s="31"/>
      <c r="QT33" s="31"/>
      <c r="QZ33" s="1"/>
      <c r="RA33" s="27"/>
      <c r="RC33" s="31"/>
      <c r="RD33" s="31"/>
      <c r="RJ33" s="1"/>
      <c r="RK33" s="27"/>
      <c r="RM33" s="31"/>
      <c r="RN33" s="31"/>
      <c r="RT33" s="1"/>
      <c r="RU33" s="27"/>
      <c r="RW33" s="31"/>
      <c r="RX33" s="31"/>
      <c r="SD33" s="1"/>
      <c r="SE33" s="27"/>
      <c r="SG33" s="31"/>
      <c r="SH33" s="31"/>
      <c r="SN33" s="1"/>
      <c r="SO33" s="27"/>
      <c r="SQ33" s="31"/>
      <c r="SR33" s="31"/>
      <c r="SX33" s="1"/>
      <c r="SY33" s="27"/>
      <c r="TA33" s="31"/>
      <c r="TB33" s="31"/>
      <c r="TH33" s="1"/>
      <c r="TI33" s="27"/>
      <c r="TK33" s="31"/>
      <c r="TL33" s="31"/>
      <c r="TR33" s="1"/>
      <c r="TS33" s="27"/>
      <c r="TU33" s="31"/>
      <c r="TV33" s="31"/>
      <c r="UB33" s="1"/>
      <c r="UC33" s="27"/>
      <c r="UE33" s="31"/>
      <c r="UF33" s="31"/>
      <c r="UL33" s="1"/>
      <c r="UM33" s="27"/>
      <c r="UO33" s="31"/>
      <c r="UP33" s="31"/>
      <c r="UV33" s="1"/>
      <c r="UW33" s="27"/>
      <c r="UY33" s="31"/>
      <c r="UZ33" s="31"/>
      <c r="VF33" s="1"/>
      <c r="VG33" s="27"/>
      <c r="VI33" s="31"/>
      <c r="VJ33" s="31"/>
      <c r="VP33" s="1"/>
      <c r="VQ33" s="27"/>
      <c r="VS33" s="31"/>
      <c r="VT33" s="31"/>
      <c r="VZ33" s="1"/>
      <c r="WA33" s="27"/>
      <c r="WC33" s="31"/>
      <c r="WD33" s="31"/>
      <c r="WJ33" s="1"/>
      <c r="WK33" s="27"/>
      <c r="WM33" s="31"/>
      <c r="WN33" s="31"/>
      <c r="WT33" s="1"/>
      <c r="WU33" s="27"/>
      <c r="WW33" s="31"/>
      <c r="WX33" s="31"/>
      <c r="XD33" s="1"/>
      <c r="XE33" s="27"/>
      <c r="XG33" s="31"/>
      <c r="XH33" s="31"/>
      <c r="XN33" s="1"/>
      <c r="XO33" s="27"/>
      <c r="XQ33" s="31"/>
      <c r="XR33" s="31"/>
      <c r="XX33" s="1"/>
      <c r="XY33" s="27"/>
      <c r="YA33" s="31"/>
      <c r="YB33" s="31"/>
      <c r="YH33" s="1"/>
      <c r="YI33" s="27"/>
      <c r="YK33" s="31"/>
      <c r="YL33" s="31"/>
      <c r="YR33" s="1"/>
      <c r="YS33" s="27"/>
      <c r="YU33" s="31"/>
      <c r="YV33" s="31"/>
      <c r="ZB33" s="1"/>
      <c r="ZC33" s="27"/>
      <c r="ZE33" s="31"/>
      <c r="ZF33" s="31"/>
      <c r="ZL33" s="1"/>
      <c r="ZM33" s="27"/>
      <c r="ZO33" s="31"/>
      <c r="ZP33" s="31"/>
      <c r="ZV33" s="1"/>
      <c r="ZW33" s="27"/>
      <c r="ZY33" s="31"/>
      <c r="ZZ33" s="31"/>
      <c r="AAF33" s="1"/>
      <c r="AAG33" s="27"/>
      <c r="AAI33" s="31"/>
      <c r="AAJ33" s="31"/>
      <c r="AAP33" s="1"/>
      <c r="AAQ33" s="27"/>
      <c r="AAS33" s="31"/>
      <c r="AAT33" s="31"/>
      <c r="AAZ33" s="1"/>
      <c r="ABA33" s="27"/>
      <c r="ABC33" s="31"/>
      <c r="ABD33" s="31"/>
      <c r="ABJ33" s="1"/>
      <c r="ABK33" s="27"/>
      <c r="ABM33" s="31"/>
      <c r="ABN33" s="31"/>
      <c r="ABT33" s="1"/>
      <c r="ABU33" s="27"/>
      <c r="ABW33" s="31"/>
      <c r="ABX33" s="31"/>
      <c r="ACD33" s="1"/>
      <c r="ACE33" s="27"/>
      <c r="ACG33" s="31"/>
      <c r="ACH33" s="31"/>
      <c r="ACN33" s="1"/>
      <c r="ACO33" s="27"/>
      <c r="ACQ33" s="31"/>
      <c r="ACR33" s="31"/>
      <c r="ACX33" s="1"/>
      <c r="ACY33" s="27"/>
      <c r="ADA33" s="31"/>
      <c r="ADB33" s="31"/>
      <c r="ADH33" s="1"/>
      <c r="ADI33" s="27"/>
      <c r="ADK33" s="31"/>
      <c r="ADL33" s="31"/>
      <c r="ADR33" s="1"/>
      <c r="ADS33" s="27"/>
      <c r="ADU33" s="31"/>
      <c r="ADV33" s="31"/>
      <c r="AEB33" s="1"/>
      <c r="AEC33" s="27"/>
      <c r="AEE33" s="31"/>
      <c r="AEF33" s="31"/>
      <c r="AEL33" s="1"/>
      <c r="AEM33" s="27"/>
      <c r="AEO33" s="31"/>
      <c r="AEP33" s="31"/>
      <c r="AEV33" s="1"/>
      <c r="AEW33" s="27"/>
      <c r="AEY33" s="31"/>
      <c r="AEZ33" s="31"/>
      <c r="AFF33" s="1"/>
      <c r="AFG33" s="27"/>
      <c r="AFI33" s="31"/>
      <c r="AFJ33" s="31"/>
      <c r="AFP33" s="1"/>
      <c r="AFQ33" s="27"/>
      <c r="AFS33" s="31"/>
      <c r="AFT33" s="31"/>
      <c r="AFZ33" s="1"/>
      <c r="AGA33" s="27"/>
      <c r="AGC33" s="31"/>
      <c r="AGD33" s="31"/>
      <c r="AGJ33" s="1"/>
      <c r="AGK33" s="27"/>
      <c r="AGM33" s="31"/>
      <c r="AGN33" s="31"/>
      <c r="AGT33" s="1"/>
      <c r="AGU33" s="27"/>
      <c r="AGW33" s="31"/>
      <c r="AGX33" s="31"/>
      <c r="AHD33" s="1"/>
      <c r="AHE33" s="27"/>
      <c r="AHG33" s="31"/>
      <c r="AHH33" s="31"/>
      <c r="AHN33" s="1"/>
      <c r="AHO33" s="27"/>
      <c r="AHQ33" s="31"/>
      <c r="AHR33" s="31"/>
      <c r="AHX33" s="1"/>
      <c r="AHY33" s="27"/>
      <c r="AIA33" s="31"/>
      <c r="AIB33" s="31"/>
      <c r="AIH33" s="1"/>
      <c r="AII33" s="27"/>
      <c r="AIK33" s="31"/>
      <c r="AIL33" s="31"/>
      <c r="AIR33" s="1"/>
      <c r="AIS33" s="27"/>
      <c r="AIU33" s="31"/>
      <c r="AIV33" s="31"/>
      <c r="AJB33" s="1"/>
      <c r="AJC33" s="27"/>
      <c r="AJE33" s="31"/>
      <c r="AJF33" s="31"/>
      <c r="AJL33" s="1"/>
      <c r="AJM33" s="27"/>
      <c r="AJO33" s="31"/>
      <c r="AJP33" s="31"/>
      <c r="AJV33" s="1"/>
      <c r="AJW33" s="27"/>
      <c r="AJY33" s="31"/>
      <c r="AJZ33" s="31"/>
      <c r="AKF33" s="1"/>
      <c r="AKG33" s="27"/>
      <c r="AKI33" s="31"/>
      <c r="AKJ33" s="31"/>
      <c r="AKP33" s="1"/>
      <c r="AKQ33" s="27"/>
      <c r="AKS33" s="31"/>
      <c r="AKT33" s="31"/>
      <c r="AKZ33" s="1"/>
      <c r="ALA33" s="27"/>
      <c r="ALC33" s="31"/>
      <c r="ALD33" s="31"/>
      <c r="ALJ33" s="1"/>
      <c r="ALK33" s="27"/>
      <c r="ALM33" s="31"/>
      <c r="ALN33" s="31"/>
      <c r="ALT33" s="1"/>
      <c r="ALU33" s="27"/>
      <c r="ALW33" s="31"/>
      <c r="ALX33" s="31"/>
      <c r="AMD33" s="1"/>
      <c r="AME33" s="27"/>
      <c r="AMG33" s="31"/>
      <c r="AMH33" s="31"/>
      <c r="AMN33" s="1"/>
      <c r="AMO33" s="27"/>
      <c r="AMQ33" s="31"/>
      <c r="AMR33" s="31"/>
      <c r="AMX33" s="1"/>
      <c r="AMY33" s="27"/>
      <c r="ANA33" s="31"/>
      <c r="ANB33" s="31"/>
      <c r="ANH33" s="1"/>
      <c r="ANI33" s="27"/>
      <c r="ANK33" s="31"/>
      <c r="ANL33" s="31"/>
      <c r="ANR33" s="1"/>
      <c r="ANS33" s="27"/>
      <c r="ANU33" s="31"/>
      <c r="ANV33" s="31"/>
      <c r="AOB33" s="1"/>
      <c r="AOC33" s="27"/>
      <c r="AOE33" s="31"/>
      <c r="AOF33" s="31"/>
      <c r="AOL33" s="1"/>
      <c r="AOM33" s="27"/>
      <c r="AOO33" s="31"/>
      <c r="AOP33" s="31"/>
      <c r="AOV33" s="1"/>
      <c r="AOW33" s="27"/>
      <c r="AOY33" s="31"/>
      <c r="AOZ33" s="31"/>
      <c r="APF33" s="1"/>
      <c r="APG33" s="27"/>
      <c r="API33" s="31"/>
      <c r="APJ33" s="31"/>
      <c r="APP33" s="1"/>
      <c r="APQ33" s="27"/>
      <c r="APS33" s="31"/>
      <c r="APT33" s="31"/>
      <c r="APZ33" s="1"/>
      <c r="AQA33" s="27"/>
      <c r="AQC33" s="31"/>
      <c r="AQD33" s="31"/>
      <c r="AQJ33" s="1"/>
      <c r="AQK33" s="27"/>
      <c r="AQM33" s="31"/>
      <c r="AQN33" s="31"/>
      <c r="AQT33" s="1"/>
      <c r="AQU33" s="27"/>
      <c r="AQW33" s="31"/>
      <c r="AQX33" s="31"/>
      <c r="ARD33" s="1"/>
      <c r="ARE33" s="27"/>
      <c r="ARG33" s="31"/>
      <c r="ARH33" s="31"/>
      <c r="ARN33" s="1"/>
      <c r="ARO33" s="27"/>
      <c r="ARQ33" s="31"/>
      <c r="ARR33" s="31"/>
      <c r="ARX33" s="1"/>
      <c r="ARY33" s="27"/>
      <c r="ASA33" s="31"/>
      <c r="ASB33" s="31"/>
      <c r="ASH33" s="1"/>
      <c r="ASI33" s="27"/>
      <c r="ASK33" s="31"/>
      <c r="ASL33" s="31"/>
      <c r="ASR33" s="1"/>
      <c r="ASS33" s="27"/>
      <c r="ASU33" s="31"/>
      <c r="ASV33" s="31"/>
      <c r="ATB33" s="1"/>
      <c r="ATC33" s="27"/>
      <c r="ATE33" s="31"/>
      <c r="ATF33" s="31"/>
      <c r="ATL33" s="1"/>
      <c r="ATM33" s="27"/>
      <c r="ATO33" s="31"/>
      <c r="ATP33" s="31"/>
      <c r="ATV33" s="1"/>
      <c r="ATW33" s="27"/>
      <c r="ATY33" s="31"/>
      <c r="ATZ33" s="31"/>
      <c r="AUF33" s="1"/>
      <c r="AUG33" s="27"/>
      <c r="AUI33" s="31"/>
      <c r="AUJ33" s="31"/>
      <c r="AUP33" s="1"/>
      <c r="AUQ33" s="27"/>
      <c r="AUS33" s="31"/>
      <c r="AUT33" s="31"/>
      <c r="AUZ33" s="1"/>
      <c r="AVA33" s="27"/>
      <c r="AVC33" s="31"/>
      <c r="AVD33" s="31"/>
      <c r="AVJ33" s="1"/>
      <c r="AVK33" s="27"/>
      <c r="AVM33" s="31"/>
      <c r="AVN33" s="31"/>
      <c r="AVT33" s="1"/>
      <c r="AVU33" s="27"/>
      <c r="AVW33" s="31"/>
      <c r="AVX33" s="31"/>
      <c r="AWD33" s="1"/>
      <c r="AWE33" s="27"/>
      <c r="AWG33" s="31"/>
      <c r="AWH33" s="31"/>
      <c r="AWN33" s="1"/>
      <c r="AWO33" s="27"/>
      <c r="AWQ33" s="31"/>
      <c r="AWR33" s="31"/>
      <c r="AWX33" s="1"/>
      <c r="AWY33" s="27"/>
      <c r="AXA33" s="31"/>
      <c r="AXB33" s="31"/>
      <c r="AXH33" s="1"/>
      <c r="AXI33" s="27"/>
      <c r="AXK33" s="31"/>
      <c r="AXL33" s="31"/>
      <c r="AXR33" s="1"/>
      <c r="AXS33" s="27"/>
      <c r="AXU33" s="31"/>
      <c r="AXV33" s="31"/>
      <c r="AYB33" s="1"/>
      <c r="AYC33" s="27"/>
      <c r="AYE33" s="31"/>
      <c r="AYF33" s="31"/>
      <c r="AYL33" s="1"/>
      <c r="AYM33" s="27"/>
      <c r="AYO33" s="31"/>
      <c r="AYP33" s="31"/>
      <c r="AYV33" s="1"/>
      <c r="AYW33" s="27"/>
      <c r="AYY33" s="31"/>
      <c r="AYZ33" s="31"/>
      <c r="AZF33" s="1"/>
      <c r="AZG33" s="27"/>
      <c r="AZI33" s="31"/>
      <c r="AZJ33" s="31"/>
      <c r="AZP33" s="1"/>
      <c r="AZQ33" s="27"/>
      <c r="AZS33" s="31"/>
      <c r="AZT33" s="31"/>
      <c r="AZZ33" s="1"/>
      <c r="BAA33" s="27"/>
      <c r="BAC33" s="31"/>
      <c r="BAD33" s="31"/>
      <c r="BAJ33" s="1"/>
      <c r="BAK33" s="27"/>
      <c r="BAM33" s="31"/>
      <c r="BAN33" s="31"/>
      <c r="BAT33" s="1"/>
      <c r="BAU33" s="27"/>
      <c r="BAW33" s="31"/>
      <c r="BAX33" s="31"/>
      <c r="BBD33" s="1"/>
      <c r="BBE33" s="27"/>
      <c r="BBG33" s="31"/>
      <c r="BBH33" s="31"/>
      <c r="BBN33" s="1"/>
      <c r="BBO33" s="27"/>
      <c r="BBQ33" s="31"/>
      <c r="BBR33" s="31"/>
      <c r="BBX33" s="1"/>
      <c r="BBY33" s="27"/>
      <c r="BCA33" s="31"/>
      <c r="BCB33" s="31"/>
      <c r="BCH33" s="1"/>
      <c r="BCI33" s="27"/>
      <c r="BCK33" s="31"/>
      <c r="BCL33" s="31"/>
      <c r="BCR33" s="1"/>
      <c r="BCS33" s="27"/>
      <c r="BCU33" s="31"/>
      <c r="BCV33" s="31"/>
      <c r="BDB33" s="1"/>
      <c r="BDC33" s="27"/>
      <c r="BDE33" s="31"/>
      <c r="BDF33" s="31"/>
      <c r="BDL33" s="1"/>
      <c r="BDM33" s="27"/>
      <c r="BDO33" s="31"/>
      <c r="BDP33" s="31"/>
      <c r="BDV33" s="1"/>
      <c r="BDW33" s="27"/>
      <c r="BDY33" s="31"/>
      <c r="BDZ33" s="31"/>
      <c r="BEF33" s="1"/>
      <c r="BEG33" s="27"/>
      <c r="BEI33" s="31"/>
      <c r="BEJ33" s="31"/>
      <c r="BEP33" s="1"/>
      <c r="BEQ33" s="27"/>
      <c r="BES33" s="31"/>
      <c r="BET33" s="31"/>
      <c r="BEZ33" s="1"/>
      <c r="BFA33" s="27"/>
      <c r="BFC33" s="31"/>
      <c r="BFD33" s="31"/>
      <c r="BFJ33" s="1"/>
      <c r="BFK33" s="27"/>
      <c r="BFM33" s="31"/>
      <c r="BFN33" s="31"/>
      <c r="BFT33" s="1"/>
      <c r="BFU33" s="27"/>
      <c r="BFW33" s="31"/>
      <c r="BFX33" s="31"/>
      <c r="BGD33" s="1"/>
      <c r="BGE33" s="27"/>
      <c r="BGG33" s="31"/>
      <c r="BGH33" s="31"/>
      <c r="BGN33" s="1"/>
      <c r="BGO33" s="27"/>
      <c r="BGQ33" s="31"/>
      <c r="BGR33" s="31"/>
      <c r="BGX33" s="1"/>
      <c r="BGY33" s="27"/>
      <c r="BHA33" s="31"/>
      <c r="BHB33" s="31"/>
      <c r="BHH33" s="1"/>
      <c r="BHI33" s="27"/>
      <c r="BHK33" s="31"/>
      <c r="BHL33" s="31"/>
      <c r="BHR33" s="1"/>
      <c r="BHS33" s="27"/>
      <c r="BHU33" s="31"/>
      <c r="BHV33" s="31"/>
      <c r="BIB33" s="1"/>
      <c r="BIC33" s="27"/>
      <c r="BIE33" s="31"/>
      <c r="BIF33" s="31"/>
      <c r="BIL33" s="1"/>
      <c r="BIM33" s="27"/>
      <c r="BIO33" s="31"/>
      <c r="BIP33" s="31"/>
      <c r="BIV33" s="1"/>
      <c r="BIW33" s="27"/>
      <c r="BIY33" s="31"/>
      <c r="BIZ33" s="31"/>
      <c r="BJF33" s="1"/>
      <c r="BJG33" s="27"/>
      <c r="BJI33" s="31"/>
      <c r="BJJ33" s="31"/>
      <c r="BJP33" s="1"/>
      <c r="BJQ33" s="27"/>
      <c r="BJS33" s="31"/>
      <c r="BJT33" s="31"/>
      <c r="BJZ33" s="1"/>
      <c r="BKA33" s="27"/>
      <c r="BKC33" s="31"/>
      <c r="BKD33" s="31"/>
      <c r="BKJ33" s="1"/>
      <c r="BKK33" s="27"/>
      <c r="BKM33" s="31"/>
      <c r="BKN33" s="31"/>
      <c r="BKT33" s="1"/>
      <c r="BKU33" s="27"/>
      <c r="BKW33" s="31"/>
      <c r="BKX33" s="31"/>
      <c r="BLD33" s="1"/>
      <c r="BLE33" s="27"/>
      <c r="BLG33" s="31"/>
      <c r="BLH33" s="31"/>
      <c r="BLN33" s="1"/>
      <c r="BLO33" s="27"/>
      <c r="BLQ33" s="31"/>
      <c r="BLR33" s="31"/>
      <c r="BLX33" s="1"/>
      <c r="BLY33" s="27"/>
      <c r="BMA33" s="31"/>
      <c r="BMB33" s="31"/>
      <c r="BMH33" s="1"/>
      <c r="BMI33" s="27"/>
      <c r="BMK33" s="31"/>
      <c r="BML33" s="31"/>
      <c r="BMR33" s="1"/>
      <c r="BMS33" s="27"/>
      <c r="BMU33" s="31"/>
      <c r="BMV33" s="31"/>
      <c r="BNB33" s="1"/>
      <c r="BNC33" s="27"/>
      <c r="BNE33" s="31"/>
      <c r="BNF33" s="31"/>
      <c r="BNL33" s="1"/>
      <c r="BNM33" s="27"/>
      <c r="BNO33" s="31"/>
      <c r="BNP33" s="31"/>
      <c r="BNV33" s="1"/>
      <c r="BNW33" s="27"/>
      <c r="BNY33" s="31"/>
      <c r="BNZ33" s="31"/>
      <c r="BOF33" s="1"/>
      <c r="BOG33" s="27"/>
      <c r="BOI33" s="31"/>
      <c r="BOJ33" s="31"/>
      <c r="BOP33" s="1"/>
      <c r="BOQ33" s="27"/>
      <c r="BOS33" s="31"/>
      <c r="BOT33" s="31"/>
      <c r="BOZ33" s="1"/>
      <c r="BPA33" s="27"/>
      <c r="BPC33" s="31"/>
      <c r="BPD33" s="31"/>
      <c r="BPJ33" s="1"/>
      <c r="BPK33" s="27"/>
      <c r="BPM33" s="31"/>
      <c r="BPN33" s="31"/>
      <c r="BPT33" s="1"/>
      <c r="BPU33" s="27"/>
      <c r="BPW33" s="31"/>
      <c r="BPX33" s="31"/>
      <c r="BQD33" s="1"/>
      <c r="BQE33" s="27"/>
      <c r="BQG33" s="31"/>
      <c r="BQH33" s="31"/>
      <c r="BQN33" s="1"/>
      <c r="BQO33" s="27"/>
      <c r="BQQ33" s="31"/>
      <c r="BQR33" s="31"/>
      <c r="BQX33" s="1"/>
      <c r="BQY33" s="27"/>
      <c r="BRA33" s="31"/>
      <c r="BRB33" s="31"/>
      <c r="BRH33" s="1"/>
      <c r="BRI33" s="27"/>
      <c r="BRK33" s="31"/>
      <c r="BRL33" s="31"/>
      <c r="BRR33" s="1"/>
      <c r="BRS33" s="27"/>
      <c r="BRU33" s="31"/>
      <c r="BRV33" s="31"/>
      <c r="BSB33" s="1"/>
      <c r="BSC33" s="27"/>
      <c r="BSE33" s="31"/>
      <c r="BSF33" s="31"/>
      <c r="BSL33" s="1"/>
      <c r="BSM33" s="27"/>
      <c r="BSO33" s="31"/>
      <c r="BSP33" s="31"/>
      <c r="BSV33" s="1"/>
      <c r="BSW33" s="27"/>
      <c r="BSY33" s="31"/>
      <c r="BSZ33" s="31"/>
      <c r="BTF33" s="1"/>
      <c r="BTG33" s="27"/>
      <c r="BTI33" s="31"/>
      <c r="BTJ33" s="31"/>
      <c r="BTP33" s="1"/>
      <c r="BTQ33" s="27"/>
      <c r="BTS33" s="31"/>
      <c r="BTT33" s="31"/>
      <c r="BTZ33" s="1"/>
      <c r="BUA33" s="27"/>
      <c r="BUC33" s="31"/>
      <c r="BUD33" s="31"/>
      <c r="BUJ33" s="1"/>
      <c r="BUK33" s="27"/>
      <c r="BUM33" s="31"/>
      <c r="BUN33" s="31"/>
      <c r="BUT33" s="1"/>
      <c r="BUU33" s="27"/>
      <c r="BUW33" s="31"/>
      <c r="BUX33" s="31"/>
      <c r="BVD33" s="1"/>
      <c r="BVE33" s="27"/>
      <c r="BVG33" s="31"/>
      <c r="BVH33" s="31"/>
      <c r="BVN33" s="1"/>
      <c r="BVO33" s="27"/>
      <c r="BVQ33" s="31"/>
      <c r="BVR33" s="31"/>
      <c r="BVX33" s="1"/>
      <c r="BVY33" s="27"/>
      <c r="BWA33" s="31"/>
      <c r="BWB33" s="31"/>
      <c r="BWH33" s="1"/>
      <c r="BWI33" s="27"/>
      <c r="BWK33" s="31"/>
      <c r="BWL33" s="31"/>
      <c r="BWR33" s="1"/>
      <c r="BWS33" s="27"/>
      <c r="BWU33" s="31"/>
      <c r="BWV33" s="31"/>
      <c r="BXB33" s="1"/>
      <c r="BXC33" s="27"/>
      <c r="BXE33" s="31"/>
      <c r="BXF33" s="31"/>
      <c r="BXL33" s="1"/>
      <c r="BXM33" s="27"/>
      <c r="BXO33" s="31"/>
      <c r="BXP33" s="31"/>
      <c r="BXV33" s="1"/>
      <c r="BXW33" s="27"/>
      <c r="BXY33" s="31"/>
      <c r="BXZ33" s="31"/>
      <c r="BYF33" s="1"/>
      <c r="BYG33" s="27"/>
      <c r="BYI33" s="31"/>
      <c r="BYJ33" s="31"/>
      <c r="BYP33" s="1"/>
      <c r="BYQ33" s="27"/>
      <c r="BYS33" s="31"/>
      <c r="BYT33" s="31"/>
      <c r="BYZ33" s="1"/>
      <c r="BZA33" s="27"/>
      <c r="BZC33" s="31"/>
      <c r="BZD33" s="31"/>
      <c r="BZJ33" s="1"/>
      <c r="BZK33" s="27"/>
      <c r="BZM33" s="31"/>
      <c r="BZN33" s="31"/>
      <c r="BZT33" s="1"/>
      <c r="BZU33" s="27"/>
      <c r="BZW33" s="31"/>
      <c r="BZX33" s="31"/>
      <c r="CAD33" s="1"/>
      <c r="CAE33" s="27"/>
      <c r="CAG33" s="31"/>
      <c r="CAH33" s="31"/>
      <c r="CAN33" s="1"/>
      <c r="CAO33" s="27"/>
      <c r="CAQ33" s="31"/>
      <c r="CAR33" s="31"/>
      <c r="CAX33" s="1"/>
      <c r="CAY33" s="27"/>
      <c r="CBA33" s="31"/>
      <c r="CBB33" s="31"/>
      <c r="CBH33" s="1"/>
      <c r="CBI33" s="27"/>
      <c r="CBK33" s="31"/>
      <c r="CBL33" s="31"/>
      <c r="CBR33" s="1"/>
      <c r="CBS33" s="27"/>
      <c r="CBU33" s="31"/>
      <c r="CBV33" s="31"/>
      <c r="CCB33" s="1"/>
      <c r="CCC33" s="27"/>
      <c r="CCE33" s="31"/>
      <c r="CCF33" s="31"/>
      <c r="CCL33" s="1"/>
      <c r="CCM33" s="27"/>
      <c r="CCO33" s="31"/>
      <c r="CCP33" s="31"/>
      <c r="CCV33" s="1"/>
      <c r="CCW33" s="27"/>
      <c r="CCY33" s="31"/>
      <c r="CCZ33" s="31"/>
      <c r="CDF33" s="1"/>
      <c r="CDG33" s="27"/>
      <c r="CDI33" s="31"/>
      <c r="CDJ33" s="31"/>
      <c r="CDP33" s="1"/>
      <c r="CDQ33" s="27"/>
      <c r="CDS33" s="31"/>
      <c r="CDT33" s="31"/>
      <c r="CDZ33" s="1"/>
      <c r="CEA33" s="27"/>
      <c r="CEC33" s="31"/>
      <c r="CED33" s="31"/>
      <c r="CEJ33" s="1"/>
      <c r="CEK33" s="27"/>
      <c r="CEM33" s="31"/>
      <c r="CEN33" s="31"/>
      <c r="CET33" s="1"/>
      <c r="CEU33" s="27"/>
      <c r="CEW33" s="31"/>
      <c r="CEX33" s="31"/>
      <c r="CFD33" s="1"/>
      <c r="CFE33" s="27"/>
      <c r="CFG33" s="31"/>
      <c r="CFH33" s="31"/>
      <c r="CFN33" s="1"/>
      <c r="CFO33" s="27"/>
      <c r="CFQ33" s="31"/>
      <c r="CFR33" s="31"/>
      <c r="CFX33" s="1"/>
      <c r="CFY33" s="27"/>
      <c r="CGA33" s="31"/>
      <c r="CGB33" s="31"/>
      <c r="CGH33" s="1"/>
      <c r="CGI33" s="27"/>
      <c r="CGK33" s="31"/>
      <c r="CGL33" s="31"/>
      <c r="CGR33" s="1"/>
      <c r="CGS33" s="27"/>
      <c r="CGU33" s="31"/>
      <c r="CGV33" s="31"/>
      <c r="CHB33" s="1"/>
      <c r="CHC33" s="27"/>
      <c r="CHE33" s="31"/>
      <c r="CHF33" s="31"/>
      <c r="CHL33" s="1"/>
      <c r="CHM33" s="27"/>
      <c r="CHO33" s="31"/>
      <c r="CHP33" s="31"/>
      <c r="CHV33" s="1"/>
      <c r="CHW33" s="27"/>
      <c r="CHY33" s="31"/>
      <c r="CHZ33" s="31"/>
      <c r="CIF33" s="1"/>
      <c r="CIG33" s="27"/>
      <c r="CII33" s="31"/>
      <c r="CIJ33" s="31"/>
      <c r="CIP33" s="1"/>
      <c r="CIQ33" s="27"/>
      <c r="CIS33" s="31"/>
      <c r="CIT33" s="31"/>
      <c r="CIZ33" s="1"/>
      <c r="CJA33" s="27"/>
      <c r="CJC33" s="31"/>
      <c r="CJD33" s="31"/>
      <c r="CJJ33" s="1"/>
      <c r="CJK33" s="27"/>
      <c r="CJM33" s="31"/>
      <c r="CJN33" s="31"/>
      <c r="CJT33" s="1"/>
      <c r="CJU33" s="27"/>
      <c r="CJW33" s="31"/>
      <c r="CJX33" s="31"/>
      <c r="CKD33" s="1"/>
      <c r="CKE33" s="27"/>
      <c r="CKG33" s="31"/>
      <c r="CKH33" s="31"/>
      <c r="CKN33" s="1"/>
      <c r="CKO33" s="27"/>
      <c r="CKQ33" s="31"/>
      <c r="CKR33" s="31"/>
      <c r="CKX33" s="1"/>
      <c r="CKY33" s="27"/>
      <c r="CLA33" s="31"/>
      <c r="CLB33" s="31"/>
      <c r="CLH33" s="1"/>
      <c r="CLI33" s="27"/>
      <c r="CLK33" s="31"/>
      <c r="CLL33" s="31"/>
      <c r="CLR33" s="1"/>
      <c r="CLS33" s="27"/>
      <c r="CLU33" s="31"/>
      <c r="CLV33" s="31"/>
      <c r="CMB33" s="1"/>
      <c r="CMC33" s="27"/>
      <c r="CME33" s="31"/>
      <c r="CMF33" s="31"/>
      <c r="CML33" s="1"/>
      <c r="CMM33" s="27"/>
      <c r="CMO33" s="31"/>
      <c r="CMP33" s="31"/>
      <c r="CMV33" s="1"/>
      <c r="CMW33" s="27"/>
      <c r="CMY33" s="31"/>
      <c r="CMZ33" s="31"/>
      <c r="CNF33" s="1"/>
      <c r="CNG33" s="27"/>
      <c r="CNI33" s="31"/>
      <c r="CNJ33" s="31"/>
      <c r="CNP33" s="1"/>
      <c r="CNQ33" s="27"/>
      <c r="CNS33" s="31"/>
      <c r="CNT33" s="31"/>
      <c r="CNZ33" s="1"/>
      <c r="COA33" s="27"/>
      <c r="COC33" s="31"/>
      <c r="COD33" s="31"/>
      <c r="COJ33" s="1"/>
      <c r="COK33" s="27"/>
      <c r="COM33" s="31"/>
      <c r="CON33" s="31"/>
      <c r="COT33" s="1"/>
      <c r="COU33" s="27"/>
      <c r="COW33" s="31"/>
      <c r="COX33" s="31"/>
      <c r="CPD33" s="1"/>
      <c r="CPE33" s="27"/>
      <c r="CPG33" s="31"/>
      <c r="CPH33" s="31"/>
      <c r="CPN33" s="1"/>
      <c r="CPO33" s="27"/>
      <c r="CPQ33" s="31"/>
      <c r="CPR33" s="31"/>
      <c r="CPX33" s="1"/>
      <c r="CPY33" s="27"/>
      <c r="CQA33" s="31"/>
      <c r="CQB33" s="31"/>
      <c r="CQH33" s="1"/>
      <c r="CQI33" s="27"/>
      <c r="CQK33" s="31"/>
      <c r="CQL33" s="31"/>
      <c r="CQR33" s="1"/>
      <c r="CQS33" s="27"/>
      <c r="CQU33" s="31"/>
      <c r="CQV33" s="31"/>
      <c r="CRB33" s="1"/>
      <c r="CRC33" s="27"/>
      <c r="CRE33" s="31"/>
      <c r="CRF33" s="31"/>
      <c r="CRL33" s="1"/>
      <c r="CRM33" s="27"/>
      <c r="CRO33" s="31"/>
      <c r="CRP33" s="31"/>
      <c r="CRV33" s="1"/>
      <c r="CRW33" s="27"/>
      <c r="CRY33" s="31"/>
      <c r="CRZ33" s="31"/>
      <c r="CSF33" s="1"/>
      <c r="CSG33" s="27"/>
      <c r="CSI33" s="31"/>
      <c r="CSJ33" s="31"/>
      <c r="CSP33" s="1"/>
      <c r="CSQ33" s="27"/>
      <c r="CSS33" s="31"/>
      <c r="CST33" s="31"/>
      <c r="CSZ33" s="1"/>
      <c r="CTA33" s="27"/>
      <c r="CTC33" s="31"/>
      <c r="CTD33" s="31"/>
      <c r="CTJ33" s="1"/>
      <c r="CTK33" s="27"/>
      <c r="CTM33" s="31"/>
      <c r="CTN33" s="31"/>
      <c r="CTT33" s="1"/>
      <c r="CTU33" s="27"/>
      <c r="CTW33" s="31"/>
      <c r="CTX33" s="31"/>
      <c r="CUD33" s="1"/>
      <c r="CUE33" s="27"/>
      <c r="CUG33" s="31"/>
      <c r="CUH33" s="31"/>
      <c r="CUN33" s="1"/>
      <c r="CUO33" s="27"/>
      <c r="CUQ33" s="31"/>
      <c r="CUR33" s="31"/>
      <c r="CUX33" s="1"/>
      <c r="CUY33" s="27"/>
      <c r="CVA33" s="31"/>
      <c r="CVB33" s="31"/>
      <c r="CVH33" s="1"/>
      <c r="CVI33" s="27"/>
      <c r="CVK33" s="31"/>
      <c r="CVL33" s="31"/>
      <c r="CVR33" s="1"/>
      <c r="CVS33" s="27"/>
      <c r="CVU33" s="31"/>
      <c r="CVV33" s="31"/>
      <c r="CWB33" s="1"/>
      <c r="CWC33" s="27"/>
      <c r="CWE33" s="31"/>
      <c r="CWF33" s="31"/>
      <c r="CWL33" s="1"/>
      <c r="CWM33" s="27"/>
      <c r="CWO33" s="31"/>
      <c r="CWP33" s="31"/>
      <c r="CWV33" s="1"/>
      <c r="CWW33" s="27"/>
      <c r="CWY33" s="31"/>
      <c r="CWZ33" s="31"/>
      <c r="CXF33" s="1"/>
      <c r="CXG33" s="27"/>
      <c r="CXI33" s="31"/>
      <c r="CXJ33" s="31"/>
      <c r="CXP33" s="1"/>
      <c r="CXQ33" s="27"/>
      <c r="CXS33" s="31"/>
      <c r="CXT33" s="31"/>
      <c r="CXZ33" s="1"/>
      <c r="CYA33" s="27"/>
      <c r="CYC33" s="31"/>
      <c r="CYD33" s="31"/>
      <c r="CYJ33" s="1"/>
      <c r="CYK33" s="27"/>
      <c r="CYM33" s="31"/>
      <c r="CYN33" s="31"/>
      <c r="CYT33" s="1"/>
      <c r="CYU33" s="27"/>
      <c r="CYW33" s="31"/>
      <c r="CYX33" s="31"/>
      <c r="CZD33" s="1"/>
      <c r="CZE33" s="27"/>
      <c r="CZG33" s="31"/>
      <c r="CZH33" s="31"/>
      <c r="CZN33" s="1"/>
      <c r="CZO33" s="27"/>
      <c r="CZQ33" s="31"/>
      <c r="CZR33" s="31"/>
      <c r="CZX33" s="1"/>
      <c r="CZY33" s="27"/>
      <c r="DAA33" s="31"/>
      <c r="DAB33" s="31"/>
      <c r="DAH33" s="1"/>
      <c r="DAI33" s="27"/>
      <c r="DAK33" s="31"/>
      <c r="DAL33" s="31"/>
      <c r="DAR33" s="1"/>
      <c r="DAS33" s="27"/>
      <c r="DAU33" s="31"/>
      <c r="DAV33" s="31"/>
      <c r="DBB33" s="1"/>
      <c r="DBC33" s="27"/>
      <c r="DBE33" s="31"/>
      <c r="DBF33" s="31"/>
      <c r="DBL33" s="1"/>
      <c r="DBM33" s="27"/>
      <c r="DBO33" s="31"/>
      <c r="DBP33" s="31"/>
      <c r="DBV33" s="1"/>
      <c r="DBW33" s="27"/>
      <c r="DBY33" s="31"/>
      <c r="DBZ33" s="31"/>
      <c r="DCF33" s="1"/>
      <c r="DCG33" s="27"/>
      <c r="DCI33" s="31"/>
      <c r="DCJ33" s="31"/>
      <c r="DCP33" s="1"/>
      <c r="DCQ33" s="27"/>
      <c r="DCS33" s="31"/>
      <c r="DCT33" s="31"/>
      <c r="DCZ33" s="1"/>
      <c r="DDA33" s="27"/>
      <c r="DDC33" s="31"/>
      <c r="DDD33" s="31"/>
      <c r="DDJ33" s="1"/>
      <c r="DDK33" s="27"/>
      <c r="DDM33" s="31"/>
      <c r="DDN33" s="31"/>
      <c r="DDT33" s="1"/>
      <c r="DDU33" s="27"/>
      <c r="DDW33" s="31"/>
      <c r="DDX33" s="31"/>
      <c r="DED33" s="1"/>
      <c r="DEE33" s="27"/>
      <c r="DEG33" s="31"/>
      <c r="DEH33" s="31"/>
      <c r="DEN33" s="1"/>
      <c r="DEO33" s="27"/>
      <c r="DEQ33" s="31"/>
      <c r="DER33" s="31"/>
      <c r="DEX33" s="1"/>
      <c r="DEY33" s="27"/>
      <c r="DFA33" s="31"/>
      <c r="DFB33" s="31"/>
      <c r="DFH33" s="1"/>
      <c r="DFI33" s="27"/>
      <c r="DFK33" s="31"/>
      <c r="DFL33" s="31"/>
      <c r="DFR33" s="1"/>
      <c r="DFS33" s="27"/>
      <c r="DFU33" s="31"/>
      <c r="DFV33" s="31"/>
      <c r="DGB33" s="1"/>
      <c r="DGC33" s="27"/>
      <c r="DGE33" s="31"/>
      <c r="DGF33" s="31"/>
      <c r="DGL33" s="1"/>
      <c r="DGM33" s="27"/>
      <c r="DGO33" s="31"/>
      <c r="DGP33" s="31"/>
      <c r="DGV33" s="1"/>
      <c r="DGW33" s="27"/>
      <c r="DGY33" s="31"/>
      <c r="DGZ33" s="31"/>
      <c r="DHF33" s="1"/>
      <c r="DHG33" s="27"/>
      <c r="DHI33" s="31"/>
      <c r="DHJ33" s="31"/>
      <c r="DHP33" s="1"/>
      <c r="DHQ33" s="27"/>
      <c r="DHS33" s="31"/>
      <c r="DHT33" s="31"/>
      <c r="DHZ33" s="1"/>
      <c r="DIA33" s="27"/>
      <c r="DIC33" s="31"/>
      <c r="DID33" s="31"/>
      <c r="DIJ33" s="1"/>
      <c r="DIK33" s="27"/>
      <c r="DIM33" s="31"/>
      <c r="DIN33" s="31"/>
      <c r="DIT33" s="1"/>
      <c r="DIU33" s="27"/>
      <c r="DIW33" s="31"/>
      <c r="DIX33" s="31"/>
      <c r="DJD33" s="1"/>
      <c r="DJE33" s="27"/>
      <c r="DJG33" s="31"/>
      <c r="DJH33" s="31"/>
      <c r="DJN33" s="1"/>
      <c r="DJO33" s="27"/>
      <c r="DJQ33" s="31"/>
      <c r="DJR33" s="31"/>
      <c r="DJX33" s="1"/>
      <c r="DJY33" s="27"/>
      <c r="DKA33" s="31"/>
      <c r="DKB33" s="31"/>
      <c r="DKH33" s="1"/>
      <c r="DKI33" s="27"/>
      <c r="DKK33" s="31"/>
      <c r="DKL33" s="31"/>
      <c r="DKR33" s="1"/>
      <c r="DKS33" s="27"/>
      <c r="DKU33" s="31"/>
      <c r="DKV33" s="31"/>
      <c r="DLB33" s="1"/>
      <c r="DLC33" s="27"/>
      <c r="DLE33" s="31"/>
      <c r="DLF33" s="31"/>
      <c r="DLL33" s="1"/>
      <c r="DLM33" s="27"/>
      <c r="DLO33" s="31"/>
      <c r="DLP33" s="31"/>
      <c r="DLV33" s="1"/>
      <c r="DLW33" s="27"/>
      <c r="DLY33" s="31"/>
      <c r="DLZ33" s="31"/>
      <c r="DMF33" s="1"/>
      <c r="DMG33" s="27"/>
      <c r="DMI33" s="31"/>
      <c r="DMJ33" s="31"/>
      <c r="DMP33" s="1"/>
      <c r="DMQ33" s="27"/>
      <c r="DMS33" s="31"/>
      <c r="DMT33" s="31"/>
      <c r="DMZ33" s="1"/>
      <c r="DNA33" s="27"/>
      <c r="DNC33" s="31"/>
      <c r="DND33" s="31"/>
      <c r="DNJ33" s="1"/>
      <c r="DNK33" s="27"/>
      <c r="DNM33" s="31"/>
      <c r="DNN33" s="31"/>
      <c r="DNT33" s="1"/>
      <c r="DNU33" s="27"/>
      <c r="DNW33" s="31"/>
      <c r="DNX33" s="31"/>
      <c r="DOD33" s="1"/>
      <c r="DOE33" s="27"/>
      <c r="DOG33" s="31"/>
      <c r="DOH33" s="31"/>
      <c r="DON33" s="1"/>
      <c r="DOO33" s="27"/>
      <c r="DOQ33" s="31"/>
      <c r="DOR33" s="31"/>
      <c r="DOX33" s="1"/>
      <c r="DOY33" s="27"/>
      <c r="DPA33" s="31"/>
      <c r="DPB33" s="31"/>
      <c r="DPH33" s="1"/>
      <c r="DPI33" s="27"/>
      <c r="DPK33" s="31"/>
      <c r="DPL33" s="31"/>
      <c r="DPR33" s="1"/>
      <c r="DPS33" s="27"/>
      <c r="DPU33" s="31"/>
      <c r="DPV33" s="31"/>
      <c r="DQB33" s="1"/>
      <c r="DQC33" s="27"/>
      <c r="DQE33" s="31"/>
      <c r="DQF33" s="31"/>
      <c r="DQL33" s="1"/>
      <c r="DQM33" s="27"/>
      <c r="DQO33" s="31"/>
      <c r="DQP33" s="31"/>
      <c r="DQV33" s="1"/>
      <c r="DQW33" s="27"/>
      <c r="DQY33" s="31"/>
      <c r="DQZ33" s="31"/>
      <c r="DRF33" s="1"/>
      <c r="DRG33" s="27"/>
      <c r="DRI33" s="31"/>
      <c r="DRJ33" s="31"/>
      <c r="DRP33" s="1"/>
      <c r="DRQ33" s="27"/>
      <c r="DRS33" s="31"/>
      <c r="DRT33" s="31"/>
      <c r="DRZ33" s="1"/>
      <c r="DSA33" s="27"/>
      <c r="DSC33" s="31"/>
      <c r="DSD33" s="31"/>
      <c r="DSJ33" s="1"/>
      <c r="DSK33" s="27"/>
      <c r="DSM33" s="31"/>
      <c r="DSN33" s="31"/>
      <c r="DST33" s="1"/>
      <c r="DSU33" s="27"/>
      <c r="DSW33" s="31"/>
      <c r="DSX33" s="31"/>
      <c r="DTD33" s="1"/>
      <c r="DTE33" s="27"/>
      <c r="DTG33" s="31"/>
      <c r="DTH33" s="31"/>
      <c r="DTN33" s="1"/>
      <c r="DTO33" s="27"/>
      <c r="DTQ33" s="31"/>
      <c r="DTR33" s="31"/>
      <c r="DTX33" s="1"/>
      <c r="DTY33" s="27"/>
      <c r="DUA33" s="31"/>
      <c r="DUB33" s="31"/>
      <c r="DUH33" s="1"/>
      <c r="DUI33" s="27"/>
      <c r="DUK33" s="31"/>
      <c r="DUL33" s="31"/>
      <c r="DUR33" s="1"/>
      <c r="DUS33" s="27"/>
      <c r="DUU33" s="31"/>
      <c r="DUV33" s="31"/>
      <c r="DVB33" s="1"/>
      <c r="DVC33" s="27"/>
      <c r="DVE33" s="31"/>
      <c r="DVF33" s="31"/>
      <c r="DVL33" s="1"/>
      <c r="DVM33" s="27"/>
      <c r="DVO33" s="31"/>
      <c r="DVP33" s="31"/>
      <c r="DVV33" s="1"/>
      <c r="DVW33" s="27"/>
      <c r="DVY33" s="31"/>
      <c r="DVZ33" s="31"/>
      <c r="DWF33" s="1"/>
      <c r="DWG33" s="27"/>
      <c r="DWI33" s="31"/>
      <c r="DWJ33" s="31"/>
      <c r="DWP33" s="1"/>
      <c r="DWQ33" s="27"/>
      <c r="DWS33" s="31"/>
      <c r="DWT33" s="31"/>
      <c r="DWZ33" s="1"/>
      <c r="DXA33" s="27"/>
      <c r="DXC33" s="31"/>
      <c r="DXD33" s="31"/>
      <c r="DXJ33" s="1"/>
      <c r="DXK33" s="27"/>
      <c r="DXM33" s="31"/>
      <c r="DXN33" s="31"/>
      <c r="DXT33" s="1"/>
      <c r="DXU33" s="27"/>
      <c r="DXW33" s="31"/>
      <c r="DXX33" s="31"/>
      <c r="DYD33" s="1"/>
      <c r="DYE33" s="27"/>
      <c r="DYG33" s="31"/>
      <c r="DYH33" s="31"/>
      <c r="DYN33" s="1"/>
      <c r="DYO33" s="27"/>
      <c r="DYQ33" s="31"/>
      <c r="DYR33" s="31"/>
      <c r="DYX33" s="1"/>
      <c r="DYY33" s="27"/>
      <c r="DZA33" s="31"/>
      <c r="DZB33" s="31"/>
      <c r="DZH33" s="1"/>
      <c r="DZI33" s="27"/>
      <c r="DZK33" s="31"/>
      <c r="DZL33" s="31"/>
      <c r="DZR33" s="1"/>
      <c r="DZS33" s="27"/>
      <c r="DZU33" s="31"/>
      <c r="DZV33" s="31"/>
      <c r="EAB33" s="1"/>
      <c r="EAC33" s="27"/>
      <c r="EAE33" s="31"/>
      <c r="EAF33" s="31"/>
      <c r="EAL33" s="1"/>
      <c r="EAM33" s="27"/>
      <c r="EAO33" s="31"/>
      <c r="EAP33" s="31"/>
      <c r="EAV33" s="1"/>
      <c r="EAW33" s="27"/>
      <c r="EAY33" s="31"/>
      <c r="EAZ33" s="31"/>
      <c r="EBF33" s="1"/>
      <c r="EBG33" s="27"/>
      <c r="EBI33" s="31"/>
      <c r="EBJ33" s="31"/>
      <c r="EBP33" s="1"/>
      <c r="EBQ33" s="27"/>
      <c r="EBS33" s="31"/>
      <c r="EBT33" s="31"/>
      <c r="EBZ33" s="1"/>
      <c r="ECA33" s="27"/>
      <c r="ECC33" s="31"/>
      <c r="ECD33" s="31"/>
      <c r="ECJ33" s="1"/>
      <c r="ECK33" s="27"/>
      <c r="ECM33" s="31"/>
      <c r="ECN33" s="31"/>
      <c r="ECT33" s="1"/>
      <c r="ECU33" s="27"/>
      <c r="ECW33" s="31"/>
      <c r="ECX33" s="31"/>
      <c r="EDD33" s="1"/>
      <c r="EDE33" s="27"/>
      <c r="EDG33" s="31"/>
      <c r="EDH33" s="31"/>
      <c r="EDN33" s="1"/>
      <c r="EDO33" s="27"/>
      <c r="EDQ33" s="31"/>
      <c r="EDR33" s="31"/>
      <c r="EDX33" s="1"/>
      <c r="EDY33" s="27"/>
      <c r="EEA33" s="31"/>
      <c r="EEB33" s="31"/>
      <c r="EEH33" s="1"/>
      <c r="EEI33" s="27"/>
      <c r="EEK33" s="31"/>
      <c r="EEL33" s="31"/>
      <c r="EER33" s="1"/>
      <c r="EES33" s="27"/>
      <c r="EEU33" s="31"/>
      <c r="EEV33" s="31"/>
      <c r="EFB33" s="1"/>
      <c r="EFC33" s="27"/>
      <c r="EFE33" s="31"/>
      <c r="EFF33" s="31"/>
      <c r="EFL33" s="1"/>
      <c r="EFM33" s="27"/>
      <c r="EFO33" s="31"/>
      <c r="EFP33" s="31"/>
      <c r="EFV33" s="1"/>
      <c r="EFW33" s="27"/>
      <c r="EFY33" s="31"/>
      <c r="EFZ33" s="31"/>
      <c r="EGF33" s="1"/>
      <c r="EGG33" s="27"/>
      <c r="EGI33" s="31"/>
      <c r="EGJ33" s="31"/>
      <c r="EGP33" s="1"/>
      <c r="EGQ33" s="27"/>
      <c r="EGS33" s="31"/>
      <c r="EGT33" s="31"/>
      <c r="EGZ33" s="1"/>
      <c r="EHA33" s="27"/>
      <c r="EHC33" s="31"/>
      <c r="EHD33" s="31"/>
      <c r="EHJ33" s="1"/>
      <c r="EHK33" s="27"/>
      <c r="EHM33" s="31"/>
      <c r="EHN33" s="31"/>
      <c r="EHT33" s="1"/>
      <c r="EHU33" s="27"/>
      <c r="EHW33" s="31"/>
      <c r="EHX33" s="31"/>
      <c r="EID33" s="1"/>
      <c r="EIE33" s="27"/>
      <c r="EIG33" s="31"/>
      <c r="EIH33" s="31"/>
      <c r="EIN33" s="1"/>
      <c r="EIO33" s="27"/>
      <c r="EIQ33" s="31"/>
      <c r="EIR33" s="31"/>
      <c r="EIX33" s="1"/>
      <c r="EIY33" s="27"/>
      <c r="EJA33" s="31"/>
      <c r="EJB33" s="31"/>
      <c r="EJH33" s="1"/>
      <c r="EJI33" s="27"/>
      <c r="EJK33" s="31"/>
      <c r="EJL33" s="31"/>
      <c r="EJR33" s="1"/>
      <c r="EJS33" s="27"/>
      <c r="EJU33" s="31"/>
      <c r="EJV33" s="31"/>
      <c r="EKB33" s="1"/>
      <c r="EKC33" s="27"/>
      <c r="EKE33" s="31"/>
      <c r="EKF33" s="31"/>
      <c r="EKL33" s="1"/>
      <c r="EKM33" s="27"/>
      <c r="EKO33" s="31"/>
      <c r="EKP33" s="31"/>
      <c r="EKV33" s="1"/>
      <c r="EKW33" s="27"/>
      <c r="EKY33" s="31"/>
      <c r="EKZ33" s="31"/>
      <c r="ELF33" s="1"/>
      <c r="ELG33" s="27"/>
      <c r="ELI33" s="31"/>
      <c r="ELJ33" s="31"/>
      <c r="ELP33" s="1"/>
      <c r="ELQ33" s="27"/>
      <c r="ELS33" s="31"/>
      <c r="ELT33" s="31"/>
      <c r="ELZ33" s="1"/>
      <c r="EMA33" s="27"/>
      <c r="EMC33" s="31"/>
      <c r="EMD33" s="31"/>
      <c r="EMJ33" s="1"/>
      <c r="EMK33" s="27"/>
      <c r="EMM33" s="31"/>
      <c r="EMN33" s="31"/>
      <c r="EMT33" s="1"/>
      <c r="EMU33" s="27"/>
      <c r="EMW33" s="31"/>
      <c r="EMX33" s="31"/>
      <c r="END33" s="1"/>
      <c r="ENE33" s="27"/>
      <c r="ENG33" s="31"/>
      <c r="ENH33" s="31"/>
      <c r="ENN33" s="1"/>
      <c r="ENO33" s="27"/>
      <c r="ENQ33" s="31"/>
      <c r="ENR33" s="31"/>
      <c r="ENX33" s="1"/>
      <c r="ENY33" s="27"/>
      <c r="EOA33" s="31"/>
      <c r="EOB33" s="31"/>
      <c r="EOH33" s="1"/>
      <c r="EOI33" s="27"/>
      <c r="EOK33" s="31"/>
      <c r="EOL33" s="31"/>
      <c r="EOR33" s="1"/>
      <c r="EOS33" s="27"/>
      <c r="EOU33" s="31"/>
      <c r="EOV33" s="31"/>
      <c r="EPB33" s="1"/>
      <c r="EPC33" s="27"/>
      <c r="EPE33" s="31"/>
      <c r="EPF33" s="31"/>
      <c r="EPL33" s="1"/>
      <c r="EPM33" s="27"/>
      <c r="EPO33" s="31"/>
      <c r="EPP33" s="31"/>
      <c r="EPV33" s="1"/>
      <c r="EPW33" s="27"/>
      <c r="EPY33" s="31"/>
      <c r="EPZ33" s="31"/>
      <c r="EQF33" s="1"/>
      <c r="EQG33" s="27"/>
      <c r="EQI33" s="31"/>
      <c r="EQJ33" s="31"/>
      <c r="EQP33" s="1"/>
      <c r="EQQ33" s="27"/>
      <c r="EQS33" s="31"/>
      <c r="EQT33" s="31"/>
      <c r="EQZ33" s="1"/>
      <c r="ERA33" s="27"/>
      <c r="ERC33" s="31"/>
      <c r="ERD33" s="31"/>
      <c r="ERJ33" s="1"/>
      <c r="ERK33" s="27"/>
      <c r="ERM33" s="31"/>
      <c r="ERN33" s="31"/>
      <c r="ERT33" s="1"/>
      <c r="ERU33" s="27"/>
      <c r="ERW33" s="31"/>
      <c r="ERX33" s="31"/>
      <c r="ESD33" s="1"/>
      <c r="ESE33" s="27"/>
      <c r="ESG33" s="31"/>
      <c r="ESH33" s="31"/>
      <c r="ESN33" s="1"/>
      <c r="ESO33" s="27"/>
      <c r="ESQ33" s="31"/>
      <c r="ESR33" s="31"/>
      <c r="ESX33" s="1"/>
      <c r="ESY33" s="27"/>
      <c r="ETA33" s="31"/>
      <c r="ETB33" s="31"/>
      <c r="ETH33" s="1"/>
      <c r="ETI33" s="27"/>
      <c r="ETK33" s="31"/>
      <c r="ETL33" s="31"/>
      <c r="ETR33" s="1"/>
      <c r="ETS33" s="27"/>
      <c r="ETU33" s="31"/>
      <c r="ETV33" s="31"/>
      <c r="EUB33" s="1"/>
      <c r="EUC33" s="27"/>
      <c r="EUE33" s="31"/>
      <c r="EUF33" s="31"/>
      <c r="EUL33" s="1"/>
      <c r="EUM33" s="27"/>
      <c r="EUO33" s="31"/>
      <c r="EUP33" s="31"/>
      <c r="EUV33" s="1"/>
      <c r="EUW33" s="27"/>
      <c r="EUY33" s="31"/>
      <c r="EUZ33" s="31"/>
      <c r="EVF33" s="1"/>
      <c r="EVG33" s="27"/>
      <c r="EVI33" s="31"/>
      <c r="EVJ33" s="31"/>
      <c r="EVP33" s="1"/>
      <c r="EVQ33" s="27"/>
      <c r="EVS33" s="31"/>
      <c r="EVT33" s="31"/>
      <c r="EVZ33" s="1"/>
      <c r="EWA33" s="27"/>
      <c r="EWC33" s="31"/>
      <c r="EWD33" s="31"/>
      <c r="EWJ33" s="1"/>
      <c r="EWK33" s="27"/>
      <c r="EWM33" s="31"/>
      <c r="EWN33" s="31"/>
      <c r="EWT33" s="1"/>
      <c r="EWU33" s="27"/>
      <c r="EWW33" s="31"/>
      <c r="EWX33" s="31"/>
      <c r="EXD33" s="1"/>
      <c r="EXE33" s="27"/>
      <c r="EXG33" s="31"/>
      <c r="EXH33" s="31"/>
      <c r="EXN33" s="1"/>
      <c r="EXO33" s="27"/>
      <c r="EXQ33" s="31"/>
      <c r="EXR33" s="31"/>
      <c r="EXX33" s="1"/>
      <c r="EXY33" s="27"/>
      <c r="EYA33" s="31"/>
      <c r="EYB33" s="31"/>
      <c r="EYH33" s="1"/>
      <c r="EYI33" s="27"/>
      <c r="EYK33" s="31"/>
      <c r="EYL33" s="31"/>
      <c r="EYR33" s="1"/>
      <c r="EYS33" s="27"/>
      <c r="EYU33" s="31"/>
      <c r="EYV33" s="31"/>
      <c r="EZB33" s="1"/>
      <c r="EZC33" s="27"/>
      <c r="EZE33" s="31"/>
      <c r="EZF33" s="31"/>
      <c r="EZL33" s="1"/>
      <c r="EZM33" s="27"/>
      <c r="EZO33" s="31"/>
      <c r="EZP33" s="31"/>
      <c r="EZV33" s="1"/>
      <c r="EZW33" s="27"/>
      <c r="EZY33" s="31"/>
      <c r="EZZ33" s="31"/>
      <c r="FAF33" s="1"/>
      <c r="FAG33" s="27"/>
      <c r="FAI33" s="31"/>
      <c r="FAJ33" s="31"/>
      <c r="FAP33" s="1"/>
      <c r="FAQ33" s="27"/>
      <c r="FAS33" s="31"/>
      <c r="FAT33" s="31"/>
      <c r="FAZ33" s="1"/>
      <c r="FBA33" s="27"/>
      <c r="FBC33" s="31"/>
      <c r="FBD33" s="31"/>
      <c r="FBJ33" s="1"/>
      <c r="FBK33" s="27"/>
      <c r="FBM33" s="31"/>
      <c r="FBN33" s="31"/>
      <c r="FBT33" s="1"/>
      <c r="FBU33" s="27"/>
      <c r="FBW33" s="31"/>
      <c r="FBX33" s="31"/>
      <c r="FCD33" s="1"/>
      <c r="FCE33" s="27"/>
      <c r="FCG33" s="31"/>
      <c r="FCH33" s="31"/>
      <c r="FCN33" s="1"/>
      <c r="FCO33" s="27"/>
      <c r="FCQ33" s="31"/>
      <c r="FCR33" s="31"/>
      <c r="FCX33" s="1"/>
      <c r="FCY33" s="27"/>
      <c r="FDA33" s="31"/>
      <c r="FDB33" s="31"/>
      <c r="FDH33" s="1"/>
      <c r="FDI33" s="27"/>
      <c r="FDK33" s="31"/>
      <c r="FDL33" s="31"/>
      <c r="FDR33" s="1"/>
      <c r="FDS33" s="27"/>
      <c r="FDU33" s="31"/>
      <c r="FDV33" s="31"/>
      <c r="FEB33" s="1"/>
      <c r="FEC33" s="27"/>
      <c r="FEE33" s="31"/>
      <c r="FEF33" s="31"/>
      <c r="FEL33" s="1"/>
      <c r="FEM33" s="27"/>
      <c r="FEO33" s="31"/>
      <c r="FEP33" s="31"/>
      <c r="FEV33" s="1"/>
      <c r="FEW33" s="27"/>
      <c r="FEY33" s="31"/>
      <c r="FEZ33" s="31"/>
      <c r="FFF33" s="1"/>
      <c r="FFG33" s="27"/>
      <c r="FFI33" s="31"/>
      <c r="FFJ33" s="31"/>
      <c r="FFP33" s="1"/>
      <c r="FFQ33" s="27"/>
      <c r="FFS33" s="31"/>
      <c r="FFT33" s="31"/>
      <c r="FFZ33" s="1"/>
      <c r="FGA33" s="27"/>
      <c r="FGC33" s="31"/>
      <c r="FGD33" s="31"/>
      <c r="FGJ33" s="1"/>
      <c r="FGK33" s="27"/>
      <c r="FGM33" s="31"/>
      <c r="FGN33" s="31"/>
      <c r="FGT33" s="1"/>
      <c r="FGU33" s="27"/>
      <c r="FGW33" s="31"/>
      <c r="FGX33" s="31"/>
      <c r="FHD33" s="1"/>
      <c r="FHE33" s="27"/>
      <c r="FHG33" s="31"/>
      <c r="FHH33" s="31"/>
      <c r="FHN33" s="1"/>
      <c r="FHO33" s="27"/>
      <c r="FHQ33" s="31"/>
      <c r="FHR33" s="31"/>
      <c r="FHX33" s="1"/>
      <c r="FHY33" s="27"/>
      <c r="FIA33" s="31"/>
      <c r="FIB33" s="31"/>
      <c r="FIH33" s="1"/>
      <c r="FII33" s="27"/>
      <c r="FIK33" s="31"/>
      <c r="FIL33" s="31"/>
      <c r="FIR33" s="1"/>
      <c r="FIS33" s="27"/>
      <c r="FIU33" s="31"/>
      <c r="FIV33" s="31"/>
      <c r="FJB33" s="1"/>
      <c r="FJC33" s="27"/>
      <c r="FJE33" s="31"/>
      <c r="FJF33" s="31"/>
      <c r="FJL33" s="1"/>
      <c r="FJM33" s="27"/>
      <c r="FJO33" s="31"/>
      <c r="FJP33" s="31"/>
      <c r="FJV33" s="1"/>
      <c r="FJW33" s="27"/>
      <c r="FJY33" s="31"/>
      <c r="FJZ33" s="31"/>
      <c r="FKF33" s="1"/>
      <c r="FKG33" s="27"/>
      <c r="FKI33" s="31"/>
      <c r="FKJ33" s="31"/>
      <c r="FKP33" s="1"/>
      <c r="FKQ33" s="27"/>
      <c r="FKS33" s="31"/>
      <c r="FKT33" s="31"/>
      <c r="FKZ33" s="1"/>
      <c r="FLA33" s="27"/>
      <c r="FLC33" s="31"/>
      <c r="FLD33" s="31"/>
      <c r="FLJ33" s="1"/>
      <c r="FLK33" s="27"/>
      <c r="FLM33" s="31"/>
      <c r="FLN33" s="31"/>
      <c r="FLT33" s="1"/>
      <c r="FLU33" s="27"/>
      <c r="FLW33" s="31"/>
      <c r="FLX33" s="31"/>
      <c r="FMD33" s="1"/>
      <c r="FME33" s="27"/>
      <c r="FMG33" s="31"/>
      <c r="FMH33" s="31"/>
      <c r="FMN33" s="1"/>
      <c r="FMO33" s="27"/>
      <c r="FMQ33" s="31"/>
      <c r="FMR33" s="31"/>
      <c r="FMX33" s="1"/>
      <c r="FMY33" s="27"/>
      <c r="FNA33" s="31"/>
      <c r="FNB33" s="31"/>
      <c r="FNH33" s="1"/>
      <c r="FNI33" s="27"/>
      <c r="FNK33" s="31"/>
      <c r="FNL33" s="31"/>
      <c r="FNR33" s="1"/>
      <c r="FNS33" s="27"/>
      <c r="FNU33" s="31"/>
      <c r="FNV33" s="31"/>
      <c r="FOB33" s="1"/>
      <c r="FOC33" s="27"/>
      <c r="FOE33" s="31"/>
      <c r="FOF33" s="31"/>
      <c r="FOL33" s="1"/>
      <c r="FOM33" s="27"/>
      <c r="FOO33" s="31"/>
      <c r="FOP33" s="31"/>
      <c r="FOV33" s="1"/>
      <c r="FOW33" s="27"/>
      <c r="FOY33" s="31"/>
      <c r="FOZ33" s="31"/>
      <c r="FPF33" s="1"/>
      <c r="FPG33" s="27"/>
      <c r="FPI33" s="31"/>
      <c r="FPJ33" s="31"/>
      <c r="FPP33" s="1"/>
      <c r="FPQ33" s="27"/>
      <c r="FPS33" s="31"/>
      <c r="FPT33" s="31"/>
      <c r="FPZ33" s="1"/>
      <c r="FQA33" s="27"/>
      <c r="FQC33" s="31"/>
      <c r="FQD33" s="31"/>
      <c r="FQJ33" s="1"/>
      <c r="FQK33" s="27"/>
      <c r="FQM33" s="31"/>
      <c r="FQN33" s="31"/>
      <c r="FQT33" s="1"/>
      <c r="FQU33" s="27"/>
      <c r="FQW33" s="31"/>
      <c r="FQX33" s="31"/>
      <c r="FRD33" s="1"/>
      <c r="FRE33" s="27"/>
      <c r="FRG33" s="31"/>
      <c r="FRH33" s="31"/>
      <c r="FRN33" s="1"/>
      <c r="FRO33" s="27"/>
      <c r="FRQ33" s="31"/>
      <c r="FRR33" s="31"/>
      <c r="FRX33" s="1"/>
      <c r="FRY33" s="27"/>
      <c r="FSA33" s="31"/>
      <c r="FSB33" s="31"/>
      <c r="FSH33" s="1"/>
      <c r="FSI33" s="27"/>
      <c r="FSK33" s="31"/>
      <c r="FSL33" s="31"/>
      <c r="FSR33" s="1"/>
      <c r="FSS33" s="27"/>
      <c r="FSU33" s="31"/>
      <c r="FSV33" s="31"/>
      <c r="FTB33" s="1"/>
      <c r="FTC33" s="27"/>
      <c r="FTE33" s="31"/>
      <c r="FTF33" s="31"/>
      <c r="FTL33" s="1"/>
      <c r="FTM33" s="27"/>
      <c r="FTO33" s="31"/>
      <c r="FTP33" s="31"/>
      <c r="FTV33" s="1"/>
      <c r="FTW33" s="27"/>
      <c r="FTY33" s="31"/>
      <c r="FTZ33" s="31"/>
      <c r="FUF33" s="1"/>
      <c r="FUG33" s="27"/>
      <c r="FUI33" s="31"/>
      <c r="FUJ33" s="31"/>
      <c r="FUP33" s="1"/>
      <c r="FUQ33" s="27"/>
      <c r="FUS33" s="31"/>
      <c r="FUT33" s="31"/>
      <c r="FUZ33" s="1"/>
      <c r="FVA33" s="27"/>
      <c r="FVC33" s="31"/>
      <c r="FVD33" s="31"/>
      <c r="FVJ33" s="1"/>
      <c r="FVK33" s="27"/>
      <c r="FVM33" s="31"/>
      <c r="FVN33" s="31"/>
      <c r="FVT33" s="1"/>
      <c r="FVU33" s="27"/>
      <c r="FVW33" s="31"/>
      <c r="FVX33" s="31"/>
      <c r="FWD33" s="1"/>
      <c r="FWE33" s="27"/>
      <c r="FWG33" s="31"/>
      <c r="FWH33" s="31"/>
      <c r="FWN33" s="1"/>
      <c r="FWO33" s="27"/>
      <c r="FWQ33" s="31"/>
      <c r="FWR33" s="31"/>
      <c r="FWX33" s="1"/>
      <c r="FWY33" s="27"/>
      <c r="FXA33" s="31"/>
      <c r="FXB33" s="31"/>
      <c r="FXH33" s="1"/>
      <c r="FXI33" s="27"/>
      <c r="FXK33" s="31"/>
      <c r="FXL33" s="31"/>
      <c r="FXR33" s="1"/>
      <c r="FXS33" s="27"/>
      <c r="FXU33" s="31"/>
      <c r="FXV33" s="31"/>
      <c r="FYB33" s="1"/>
      <c r="FYC33" s="27"/>
      <c r="FYE33" s="31"/>
      <c r="FYF33" s="31"/>
      <c r="FYL33" s="1"/>
      <c r="FYM33" s="27"/>
      <c r="FYO33" s="31"/>
      <c r="FYP33" s="31"/>
      <c r="FYV33" s="1"/>
      <c r="FYW33" s="27"/>
      <c r="FYY33" s="31"/>
      <c r="FYZ33" s="31"/>
      <c r="FZF33" s="1"/>
      <c r="FZG33" s="27"/>
      <c r="FZI33" s="31"/>
      <c r="FZJ33" s="31"/>
      <c r="FZP33" s="1"/>
      <c r="FZQ33" s="27"/>
      <c r="FZS33" s="31"/>
      <c r="FZT33" s="31"/>
      <c r="FZZ33" s="1"/>
      <c r="GAA33" s="27"/>
      <c r="GAC33" s="31"/>
      <c r="GAD33" s="31"/>
      <c r="GAJ33" s="1"/>
      <c r="GAK33" s="27"/>
      <c r="GAM33" s="31"/>
      <c r="GAN33" s="31"/>
      <c r="GAT33" s="1"/>
      <c r="GAU33" s="27"/>
      <c r="GAW33" s="31"/>
      <c r="GAX33" s="31"/>
      <c r="GBD33" s="1"/>
      <c r="GBE33" s="27"/>
      <c r="GBG33" s="31"/>
      <c r="GBH33" s="31"/>
      <c r="GBN33" s="1"/>
      <c r="GBO33" s="27"/>
      <c r="GBQ33" s="31"/>
      <c r="GBR33" s="31"/>
      <c r="GBX33" s="1"/>
      <c r="GBY33" s="27"/>
      <c r="GCA33" s="31"/>
      <c r="GCB33" s="31"/>
      <c r="GCH33" s="1"/>
      <c r="GCI33" s="27"/>
      <c r="GCK33" s="31"/>
      <c r="GCL33" s="31"/>
      <c r="GCR33" s="1"/>
      <c r="GCS33" s="27"/>
      <c r="GCU33" s="31"/>
      <c r="GCV33" s="31"/>
      <c r="GDB33" s="1"/>
      <c r="GDC33" s="27"/>
      <c r="GDE33" s="31"/>
      <c r="GDF33" s="31"/>
      <c r="GDL33" s="1"/>
      <c r="GDM33" s="27"/>
      <c r="GDO33" s="31"/>
      <c r="GDP33" s="31"/>
      <c r="GDV33" s="1"/>
      <c r="GDW33" s="27"/>
      <c r="GDY33" s="31"/>
      <c r="GDZ33" s="31"/>
      <c r="GEF33" s="1"/>
      <c r="GEG33" s="27"/>
      <c r="GEI33" s="31"/>
      <c r="GEJ33" s="31"/>
      <c r="GEP33" s="1"/>
      <c r="GEQ33" s="27"/>
      <c r="GES33" s="31"/>
      <c r="GET33" s="31"/>
      <c r="GEZ33" s="1"/>
      <c r="GFA33" s="27"/>
      <c r="GFC33" s="31"/>
      <c r="GFD33" s="31"/>
      <c r="GFJ33" s="1"/>
      <c r="GFK33" s="27"/>
      <c r="GFM33" s="31"/>
      <c r="GFN33" s="31"/>
      <c r="GFT33" s="1"/>
      <c r="GFU33" s="27"/>
      <c r="GFW33" s="31"/>
      <c r="GFX33" s="31"/>
      <c r="GGD33" s="1"/>
      <c r="GGE33" s="27"/>
      <c r="GGG33" s="31"/>
      <c r="GGH33" s="31"/>
      <c r="GGN33" s="1"/>
      <c r="GGO33" s="27"/>
      <c r="GGQ33" s="31"/>
      <c r="GGR33" s="31"/>
      <c r="GGX33" s="1"/>
      <c r="GGY33" s="27"/>
      <c r="GHA33" s="31"/>
      <c r="GHB33" s="31"/>
      <c r="GHH33" s="1"/>
      <c r="GHI33" s="27"/>
      <c r="GHK33" s="31"/>
      <c r="GHL33" s="31"/>
      <c r="GHR33" s="1"/>
      <c r="GHS33" s="27"/>
      <c r="GHU33" s="31"/>
      <c r="GHV33" s="31"/>
      <c r="GIB33" s="1"/>
      <c r="GIC33" s="27"/>
      <c r="GIE33" s="31"/>
      <c r="GIF33" s="31"/>
      <c r="GIL33" s="1"/>
      <c r="GIM33" s="27"/>
      <c r="GIO33" s="31"/>
      <c r="GIP33" s="31"/>
      <c r="GIV33" s="1"/>
      <c r="GIW33" s="27"/>
      <c r="GIY33" s="31"/>
      <c r="GIZ33" s="31"/>
      <c r="GJF33" s="1"/>
      <c r="GJG33" s="27"/>
      <c r="GJI33" s="31"/>
      <c r="GJJ33" s="31"/>
      <c r="GJP33" s="1"/>
      <c r="GJQ33" s="27"/>
      <c r="GJS33" s="31"/>
      <c r="GJT33" s="31"/>
      <c r="GJZ33" s="1"/>
      <c r="GKA33" s="27"/>
      <c r="GKC33" s="31"/>
      <c r="GKD33" s="31"/>
      <c r="GKJ33" s="1"/>
      <c r="GKK33" s="27"/>
      <c r="GKM33" s="31"/>
      <c r="GKN33" s="31"/>
      <c r="GKT33" s="1"/>
      <c r="GKU33" s="27"/>
      <c r="GKW33" s="31"/>
      <c r="GKX33" s="31"/>
      <c r="GLD33" s="1"/>
      <c r="GLE33" s="27"/>
      <c r="GLG33" s="31"/>
      <c r="GLH33" s="31"/>
      <c r="GLN33" s="1"/>
      <c r="GLO33" s="27"/>
      <c r="GLQ33" s="31"/>
      <c r="GLR33" s="31"/>
      <c r="GLX33" s="1"/>
      <c r="GLY33" s="27"/>
      <c r="GMA33" s="31"/>
      <c r="GMB33" s="31"/>
      <c r="GMH33" s="1"/>
      <c r="GMI33" s="27"/>
      <c r="GMK33" s="31"/>
      <c r="GML33" s="31"/>
      <c r="GMR33" s="1"/>
      <c r="GMS33" s="27"/>
      <c r="GMU33" s="31"/>
      <c r="GMV33" s="31"/>
      <c r="GNB33" s="1"/>
      <c r="GNC33" s="27"/>
      <c r="GNE33" s="31"/>
      <c r="GNF33" s="31"/>
      <c r="GNL33" s="1"/>
      <c r="GNM33" s="27"/>
      <c r="GNO33" s="31"/>
      <c r="GNP33" s="31"/>
      <c r="GNV33" s="1"/>
      <c r="GNW33" s="27"/>
      <c r="GNY33" s="31"/>
      <c r="GNZ33" s="31"/>
      <c r="GOF33" s="1"/>
      <c r="GOG33" s="27"/>
      <c r="GOI33" s="31"/>
      <c r="GOJ33" s="31"/>
      <c r="GOP33" s="1"/>
      <c r="GOQ33" s="27"/>
      <c r="GOS33" s="31"/>
      <c r="GOT33" s="31"/>
      <c r="GOZ33" s="1"/>
      <c r="GPA33" s="27"/>
      <c r="GPC33" s="31"/>
      <c r="GPD33" s="31"/>
      <c r="GPJ33" s="1"/>
      <c r="GPK33" s="27"/>
      <c r="GPM33" s="31"/>
      <c r="GPN33" s="31"/>
      <c r="GPT33" s="1"/>
      <c r="GPU33" s="27"/>
      <c r="GPW33" s="31"/>
      <c r="GPX33" s="31"/>
      <c r="GQD33" s="1"/>
      <c r="GQE33" s="27"/>
      <c r="GQG33" s="31"/>
      <c r="GQH33" s="31"/>
      <c r="GQN33" s="1"/>
      <c r="GQO33" s="27"/>
      <c r="GQQ33" s="31"/>
      <c r="GQR33" s="31"/>
      <c r="GQX33" s="1"/>
      <c r="GQY33" s="27"/>
      <c r="GRA33" s="31"/>
      <c r="GRB33" s="31"/>
      <c r="GRH33" s="1"/>
      <c r="GRI33" s="27"/>
      <c r="GRK33" s="31"/>
      <c r="GRL33" s="31"/>
      <c r="GRR33" s="1"/>
      <c r="GRS33" s="27"/>
      <c r="GRU33" s="31"/>
      <c r="GRV33" s="31"/>
      <c r="GSB33" s="1"/>
      <c r="GSC33" s="27"/>
      <c r="GSE33" s="31"/>
      <c r="GSF33" s="31"/>
      <c r="GSL33" s="1"/>
      <c r="GSM33" s="27"/>
      <c r="GSO33" s="31"/>
      <c r="GSP33" s="31"/>
      <c r="GSV33" s="1"/>
      <c r="GSW33" s="27"/>
      <c r="GSY33" s="31"/>
      <c r="GSZ33" s="31"/>
      <c r="GTF33" s="1"/>
      <c r="GTG33" s="27"/>
      <c r="GTI33" s="31"/>
      <c r="GTJ33" s="31"/>
      <c r="GTP33" s="1"/>
      <c r="GTQ33" s="27"/>
      <c r="GTS33" s="31"/>
      <c r="GTT33" s="31"/>
      <c r="GTZ33" s="1"/>
      <c r="GUA33" s="27"/>
      <c r="GUC33" s="31"/>
      <c r="GUD33" s="31"/>
      <c r="GUJ33" s="1"/>
      <c r="GUK33" s="27"/>
      <c r="GUM33" s="31"/>
      <c r="GUN33" s="31"/>
      <c r="GUT33" s="1"/>
      <c r="GUU33" s="27"/>
      <c r="GUW33" s="31"/>
      <c r="GUX33" s="31"/>
      <c r="GVD33" s="1"/>
      <c r="GVE33" s="27"/>
      <c r="GVG33" s="31"/>
      <c r="GVH33" s="31"/>
      <c r="GVN33" s="1"/>
      <c r="GVO33" s="27"/>
      <c r="GVQ33" s="31"/>
      <c r="GVR33" s="31"/>
      <c r="GVX33" s="1"/>
      <c r="GVY33" s="27"/>
      <c r="GWA33" s="31"/>
      <c r="GWB33" s="31"/>
      <c r="GWH33" s="1"/>
      <c r="GWI33" s="27"/>
      <c r="GWK33" s="31"/>
      <c r="GWL33" s="31"/>
      <c r="GWR33" s="1"/>
      <c r="GWS33" s="27"/>
      <c r="GWU33" s="31"/>
      <c r="GWV33" s="31"/>
      <c r="GXB33" s="1"/>
      <c r="GXC33" s="27"/>
      <c r="GXE33" s="31"/>
      <c r="GXF33" s="31"/>
      <c r="GXL33" s="1"/>
      <c r="GXM33" s="27"/>
      <c r="GXO33" s="31"/>
      <c r="GXP33" s="31"/>
      <c r="GXV33" s="1"/>
      <c r="GXW33" s="27"/>
      <c r="GXY33" s="31"/>
      <c r="GXZ33" s="31"/>
      <c r="GYF33" s="1"/>
      <c r="GYG33" s="27"/>
      <c r="GYI33" s="31"/>
      <c r="GYJ33" s="31"/>
      <c r="GYP33" s="1"/>
      <c r="GYQ33" s="27"/>
      <c r="GYS33" s="31"/>
      <c r="GYT33" s="31"/>
      <c r="GYZ33" s="1"/>
      <c r="GZA33" s="27"/>
      <c r="GZC33" s="31"/>
      <c r="GZD33" s="31"/>
      <c r="GZJ33" s="1"/>
      <c r="GZK33" s="27"/>
      <c r="GZM33" s="31"/>
      <c r="GZN33" s="31"/>
      <c r="GZT33" s="1"/>
      <c r="GZU33" s="27"/>
      <c r="GZW33" s="31"/>
      <c r="GZX33" s="31"/>
      <c r="HAD33" s="1"/>
      <c r="HAE33" s="27"/>
      <c r="HAG33" s="31"/>
      <c r="HAH33" s="31"/>
      <c r="HAN33" s="1"/>
      <c r="HAO33" s="27"/>
      <c r="HAQ33" s="31"/>
      <c r="HAR33" s="31"/>
      <c r="HAX33" s="1"/>
      <c r="HAY33" s="27"/>
      <c r="HBA33" s="31"/>
      <c r="HBB33" s="31"/>
      <c r="HBH33" s="1"/>
      <c r="HBI33" s="27"/>
      <c r="HBK33" s="31"/>
      <c r="HBL33" s="31"/>
      <c r="HBR33" s="1"/>
      <c r="HBS33" s="27"/>
      <c r="HBU33" s="31"/>
      <c r="HBV33" s="31"/>
      <c r="HCB33" s="1"/>
      <c r="HCC33" s="27"/>
      <c r="HCE33" s="31"/>
      <c r="HCF33" s="31"/>
      <c r="HCL33" s="1"/>
      <c r="HCM33" s="27"/>
      <c r="HCO33" s="31"/>
      <c r="HCP33" s="31"/>
      <c r="HCV33" s="1"/>
      <c r="HCW33" s="27"/>
      <c r="HCY33" s="31"/>
      <c r="HCZ33" s="31"/>
      <c r="HDF33" s="1"/>
      <c r="HDG33" s="27"/>
      <c r="HDI33" s="31"/>
      <c r="HDJ33" s="31"/>
      <c r="HDP33" s="1"/>
      <c r="HDQ33" s="27"/>
      <c r="HDS33" s="31"/>
      <c r="HDT33" s="31"/>
      <c r="HDZ33" s="1"/>
      <c r="HEA33" s="27"/>
      <c r="HEC33" s="31"/>
      <c r="HED33" s="31"/>
      <c r="HEJ33" s="1"/>
      <c r="HEK33" s="27"/>
      <c r="HEM33" s="31"/>
      <c r="HEN33" s="31"/>
      <c r="HET33" s="1"/>
      <c r="HEU33" s="27"/>
      <c r="HEW33" s="31"/>
      <c r="HEX33" s="31"/>
      <c r="HFD33" s="1"/>
      <c r="HFE33" s="27"/>
      <c r="HFG33" s="31"/>
      <c r="HFH33" s="31"/>
      <c r="HFN33" s="1"/>
      <c r="HFO33" s="27"/>
      <c r="HFQ33" s="31"/>
      <c r="HFR33" s="31"/>
      <c r="HFX33" s="1"/>
      <c r="HFY33" s="27"/>
      <c r="HGA33" s="31"/>
      <c r="HGB33" s="31"/>
      <c r="HGH33" s="1"/>
      <c r="HGI33" s="27"/>
      <c r="HGK33" s="31"/>
      <c r="HGL33" s="31"/>
      <c r="HGR33" s="1"/>
      <c r="HGS33" s="27"/>
      <c r="HGU33" s="31"/>
      <c r="HGV33" s="31"/>
      <c r="HHB33" s="1"/>
      <c r="HHC33" s="27"/>
      <c r="HHE33" s="31"/>
      <c r="HHF33" s="31"/>
      <c r="HHL33" s="1"/>
      <c r="HHM33" s="27"/>
      <c r="HHO33" s="31"/>
      <c r="HHP33" s="31"/>
      <c r="HHV33" s="1"/>
      <c r="HHW33" s="27"/>
      <c r="HHY33" s="31"/>
      <c r="HHZ33" s="31"/>
      <c r="HIF33" s="1"/>
      <c r="HIG33" s="27"/>
      <c r="HII33" s="31"/>
      <c r="HIJ33" s="31"/>
      <c r="HIP33" s="1"/>
      <c r="HIQ33" s="27"/>
      <c r="HIS33" s="31"/>
      <c r="HIT33" s="31"/>
      <c r="HIZ33" s="1"/>
      <c r="HJA33" s="27"/>
      <c r="HJC33" s="31"/>
      <c r="HJD33" s="31"/>
      <c r="HJJ33" s="1"/>
      <c r="HJK33" s="27"/>
      <c r="HJM33" s="31"/>
      <c r="HJN33" s="31"/>
      <c r="HJT33" s="1"/>
      <c r="HJU33" s="27"/>
      <c r="HJW33" s="31"/>
      <c r="HJX33" s="31"/>
      <c r="HKD33" s="1"/>
      <c r="HKE33" s="27"/>
      <c r="HKG33" s="31"/>
      <c r="HKH33" s="31"/>
      <c r="HKN33" s="1"/>
      <c r="HKO33" s="27"/>
      <c r="HKQ33" s="31"/>
      <c r="HKR33" s="31"/>
      <c r="HKX33" s="1"/>
      <c r="HKY33" s="27"/>
      <c r="HLA33" s="31"/>
      <c r="HLB33" s="31"/>
      <c r="HLH33" s="1"/>
      <c r="HLI33" s="27"/>
      <c r="HLK33" s="31"/>
      <c r="HLL33" s="31"/>
      <c r="HLR33" s="1"/>
      <c r="HLS33" s="27"/>
      <c r="HLU33" s="31"/>
      <c r="HLV33" s="31"/>
      <c r="HMB33" s="1"/>
      <c r="HMC33" s="27"/>
      <c r="HME33" s="31"/>
      <c r="HMF33" s="31"/>
      <c r="HML33" s="1"/>
      <c r="HMM33" s="27"/>
      <c r="HMO33" s="31"/>
      <c r="HMP33" s="31"/>
      <c r="HMV33" s="1"/>
      <c r="HMW33" s="27"/>
      <c r="HMY33" s="31"/>
      <c r="HMZ33" s="31"/>
      <c r="HNF33" s="1"/>
      <c r="HNG33" s="27"/>
      <c r="HNI33" s="31"/>
      <c r="HNJ33" s="31"/>
      <c r="HNP33" s="1"/>
      <c r="HNQ33" s="27"/>
      <c r="HNS33" s="31"/>
      <c r="HNT33" s="31"/>
      <c r="HNZ33" s="1"/>
      <c r="HOA33" s="27"/>
      <c r="HOC33" s="31"/>
      <c r="HOD33" s="31"/>
      <c r="HOJ33" s="1"/>
      <c r="HOK33" s="27"/>
      <c r="HOM33" s="31"/>
      <c r="HON33" s="31"/>
      <c r="HOT33" s="1"/>
      <c r="HOU33" s="27"/>
      <c r="HOW33" s="31"/>
      <c r="HOX33" s="31"/>
      <c r="HPD33" s="1"/>
      <c r="HPE33" s="27"/>
      <c r="HPG33" s="31"/>
      <c r="HPH33" s="31"/>
      <c r="HPN33" s="1"/>
      <c r="HPO33" s="27"/>
      <c r="HPQ33" s="31"/>
      <c r="HPR33" s="31"/>
      <c r="HPX33" s="1"/>
      <c r="HPY33" s="27"/>
      <c r="HQA33" s="31"/>
      <c r="HQB33" s="31"/>
      <c r="HQH33" s="1"/>
      <c r="HQI33" s="27"/>
      <c r="HQK33" s="31"/>
      <c r="HQL33" s="31"/>
      <c r="HQR33" s="1"/>
      <c r="HQS33" s="27"/>
      <c r="HQU33" s="31"/>
      <c r="HQV33" s="31"/>
      <c r="HRB33" s="1"/>
      <c r="HRC33" s="27"/>
      <c r="HRE33" s="31"/>
      <c r="HRF33" s="31"/>
      <c r="HRL33" s="1"/>
      <c r="HRM33" s="27"/>
      <c r="HRO33" s="31"/>
      <c r="HRP33" s="31"/>
      <c r="HRV33" s="1"/>
      <c r="HRW33" s="27"/>
      <c r="HRY33" s="31"/>
      <c r="HRZ33" s="31"/>
      <c r="HSF33" s="1"/>
      <c r="HSG33" s="27"/>
      <c r="HSI33" s="31"/>
      <c r="HSJ33" s="31"/>
      <c r="HSP33" s="1"/>
      <c r="HSQ33" s="27"/>
      <c r="HSS33" s="31"/>
      <c r="HST33" s="31"/>
      <c r="HSZ33" s="1"/>
      <c r="HTA33" s="27"/>
      <c r="HTC33" s="31"/>
      <c r="HTD33" s="31"/>
      <c r="HTJ33" s="1"/>
      <c r="HTK33" s="27"/>
      <c r="HTM33" s="31"/>
      <c r="HTN33" s="31"/>
      <c r="HTT33" s="1"/>
      <c r="HTU33" s="27"/>
      <c r="HTW33" s="31"/>
      <c r="HTX33" s="31"/>
      <c r="HUD33" s="1"/>
      <c r="HUE33" s="27"/>
      <c r="HUG33" s="31"/>
      <c r="HUH33" s="31"/>
      <c r="HUN33" s="1"/>
      <c r="HUO33" s="27"/>
      <c r="HUQ33" s="31"/>
      <c r="HUR33" s="31"/>
      <c r="HUX33" s="1"/>
      <c r="HUY33" s="27"/>
      <c r="HVA33" s="31"/>
      <c r="HVB33" s="31"/>
      <c r="HVH33" s="1"/>
      <c r="HVI33" s="27"/>
      <c r="HVK33" s="31"/>
      <c r="HVL33" s="31"/>
      <c r="HVR33" s="1"/>
      <c r="HVS33" s="27"/>
      <c r="HVU33" s="31"/>
      <c r="HVV33" s="31"/>
      <c r="HWB33" s="1"/>
      <c r="HWC33" s="27"/>
      <c r="HWE33" s="31"/>
      <c r="HWF33" s="31"/>
      <c r="HWL33" s="1"/>
      <c r="HWM33" s="27"/>
      <c r="HWO33" s="31"/>
      <c r="HWP33" s="31"/>
      <c r="HWV33" s="1"/>
      <c r="HWW33" s="27"/>
      <c r="HWY33" s="31"/>
      <c r="HWZ33" s="31"/>
      <c r="HXF33" s="1"/>
      <c r="HXG33" s="27"/>
      <c r="HXI33" s="31"/>
      <c r="HXJ33" s="31"/>
      <c r="HXP33" s="1"/>
      <c r="HXQ33" s="27"/>
      <c r="HXS33" s="31"/>
      <c r="HXT33" s="31"/>
      <c r="HXZ33" s="1"/>
      <c r="HYA33" s="27"/>
      <c r="HYC33" s="31"/>
      <c r="HYD33" s="31"/>
      <c r="HYJ33" s="1"/>
      <c r="HYK33" s="27"/>
      <c r="HYM33" s="31"/>
      <c r="HYN33" s="31"/>
      <c r="HYT33" s="1"/>
      <c r="HYU33" s="27"/>
      <c r="HYW33" s="31"/>
      <c r="HYX33" s="31"/>
      <c r="HZD33" s="1"/>
      <c r="HZE33" s="27"/>
      <c r="HZG33" s="31"/>
      <c r="HZH33" s="31"/>
      <c r="HZN33" s="1"/>
      <c r="HZO33" s="27"/>
      <c r="HZQ33" s="31"/>
      <c r="HZR33" s="31"/>
      <c r="HZX33" s="1"/>
      <c r="HZY33" s="27"/>
      <c r="IAA33" s="31"/>
      <c r="IAB33" s="31"/>
      <c r="IAH33" s="1"/>
      <c r="IAI33" s="27"/>
      <c r="IAK33" s="31"/>
      <c r="IAL33" s="31"/>
      <c r="IAR33" s="1"/>
      <c r="IAS33" s="27"/>
      <c r="IAU33" s="31"/>
      <c r="IAV33" s="31"/>
      <c r="IBB33" s="1"/>
      <c r="IBC33" s="27"/>
      <c r="IBE33" s="31"/>
      <c r="IBF33" s="31"/>
      <c r="IBL33" s="1"/>
      <c r="IBM33" s="27"/>
      <c r="IBO33" s="31"/>
      <c r="IBP33" s="31"/>
      <c r="IBV33" s="1"/>
      <c r="IBW33" s="27"/>
      <c r="IBY33" s="31"/>
      <c r="IBZ33" s="31"/>
      <c r="ICF33" s="1"/>
      <c r="ICG33" s="27"/>
      <c r="ICI33" s="31"/>
      <c r="ICJ33" s="31"/>
      <c r="ICP33" s="1"/>
      <c r="ICQ33" s="27"/>
      <c r="ICS33" s="31"/>
      <c r="ICT33" s="31"/>
      <c r="ICZ33" s="1"/>
      <c r="IDA33" s="27"/>
      <c r="IDC33" s="31"/>
      <c r="IDD33" s="31"/>
      <c r="IDJ33" s="1"/>
      <c r="IDK33" s="27"/>
      <c r="IDM33" s="31"/>
      <c r="IDN33" s="31"/>
      <c r="IDT33" s="1"/>
      <c r="IDU33" s="27"/>
      <c r="IDW33" s="31"/>
      <c r="IDX33" s="31"/>
      <c r="IED33" s="1"/>
      <c r="IEE33" s="27"/>
      <c r="IEG33" s="31"/>
      <c r="IEH33" s="31"/>
      <c r="IEN33" s="1"/>
      <c r="IEO33" s="27"/>
      <c r="IEQ33" s="31"/>
      <c r="IER33" s="31"/>
      <c r="IEX33" s="1"/>
      <c r="IEY33" s="27"/>
      <c r="IFA33" s="31"/>
      <c r="IFB33" s="31"/>
      <c r="IFH33" s="1"/>
      <c r="IFI33" s="27"/>
      <c r="IFK33" s="31"/>
      <c r="IFL33" s="31"/>
      <c r="IFR33" s="1"/>
      <c r="IFS33" s="27"/>
      <c r="IFU33" s="31"/>
      <c r="IFV33" s="31"/>
      <c r="IGB33" s="1"/>
      <c r="IGC33" s="27"/>
      <c r="IGE33" s="31"/>
      <c r="IGF33" s="31"/>
      <c r="IGL33" s="1"/>
      <c r="IGM33" s="27"/>
      <c r="IGO33" s="31"/>
      <c r="IGP33" s="31"/>
      <c r="IGV33" s="1"/>
      <c r="IGW33" s="27"/>
      <c r="IGY33" s="31"/>
      <c r="IGZ33" s="31"/>
      <c r="IHF33" s="1"/>
      <c r="IHG33" s="27"/>
      <c r="IHI33" s="31"/>
      <c r="IHJ33" s="31"/>
      <c r="IHP33" s="1"/>
      <c r="IHQ33" s="27"/>
      <c r="IHS33" s="31"/>
      <c r="IHT33" s="31"/>
      <c r="IHZ33" s="1"/>
      <c r="IIA33" s="27"/>
      <c r="IIC33" s="31"/>
      <c r="IID33" s="31"/>
      <c r="IIJ33" s="1"/>
      <c r="IIK33" s="27"/>
      <c r="IIM33" s="31"/>
      <c r="IIN33" s="31"/>
      <c r="IIT33" s="1"/>
      <c r="IIU33" s="27"/>
      <c r="IIW33" s="31"/>
      <c r="IIX33" s="31"/>
      <c r="IJD33" s="1"/>
      <c r="IJE33" s="27"/>
      <c r="IJG33" s="31"/>
      <c r="IJH33" s="31"/>
      <c r="IJN33" s="1"/>
      <c r="IJO33" s="27"/>
      <c r="IJQ33" s="31"/>
      <c r="IJR33" s="31"/>
      <c r="IJX33" s="1"/>
      <c r="IJY33" s="27"/>
      <c r="IKA33" s="31"/>
      <c r="IKB33" s="31"/>
      <c r="IKH33" s="1"/>
      <c r="IKI33" s="27"/>
      <c r="IKK33" s="31"/>
      <c r="IKL33" s="31"/>
      <c r="IKR33" s="1"/>
      <c r="IKS33" s="27"/>
      <c r="IKU33" s="31"/>
      <c r="IKV33" s="31"/>
      <c r="ILB33" s="1"/>
      <c r="ILC33" s="27"/>
      <c r="ILE33" s="31"/>
      <c r="ILF33" s="31"/>
      <c r="ILL33" s="1"/>
      <c r="ILM33" s="27"/>
      <c r="ILO33" s="31"/>
      <c r="ILP33" s="31"/>
      <c r="ILV33" s="1"/>
      <c r="ILW33" s="27"/>
      <c r="ILY33" s="31"/>
      <c r="ILZ33" s="31"/>
      <c r="IMF33" s="1"/>
      <c r="IMG33" s="27"/>
      <c r="IMI33" s="31"/>
      <c r="IMJ33" s="31"/>
      <c r="IMP33" s="1"/>
      <c r="IMQ33" s="27"/>
      <c r="IMS33" s="31"/>
      <c r="IMT33" s="31"/>
      <c r="IMZ33" s="1"/>
      <c r="INA33" s="27"/>
      <c r="INC33" s="31"/>
      <c r="IND33" s="31"/>
      <c r="INJ33" s="1"/>
      <c r="INK33" s="27"/>
      <c r="INM33" s="31"/>
      <c r="INN33" s="31"/>
      <c r="INT33" s="1"/>
      <c r="INU33" s="27"/>
      <c r="INW33" s="31"/>
      <c r="INX33" s="31"/>
      <c r="IOD33" s="1"/>
      <c r="IOE33" s="27"/>
      <c r="IOG33" s="31"/>
      <c r="IOH33" s="31"/>
      <c r="ION33" s="1"/>
      <c r="IOO33" s="27"/>
      <c r="IOQ33" s="31"/>
      <c r="IOR33" s="31"/>
      <c r="IOX33" s="1"/>
      <c r="IOY33" s="27"/>
      <c r="IPA33" s="31"/>
      <c r="IPB33" s="31"/>
      <c r="IPH33" s="1"/>
      <c r="IPI33" s="27"/>
      <c r="IPK33" s="31"/>
      <c r="IPL33" s="31"/>
      <c r="IPR33" s="1"/>
      <c r="IPS33" s="27"/>
      <c r="IPU33" s="31"/>
      <c r="IPV33" s="31"/>
      <c r="IQB33" s="1"/>
      <c r="IQC33" s="27"/>
      <c r="IQE33" s="31"/>
      <c r="IQF33" s="31"/>
      <c r="IQL33" s="1"/>
      <c r="IQM33" s="27"/>
      <c r="IQO33" s="31"/>
      <c r="IQP33" s="31"/>
      <c r="IQV33" s="1"/>
      <c r="IQW33" s="27"/>
      <c r="IQY33" s="31"/>
      <c r="IQZ33" s="31"/>
      <c r="IRF33" s="1"/>
      <c r="IRG33" s="27"/>
      <c r="IRI33" s="31"/>
      <c r="IRJ33" s="31"/>
      <c r="IRP33" s="1"/>
      <c r="IRQ33" s="27"/>
      <c r="IRS33" s="31"/>
      <c r="IRT33" s="31"/>
      <c r="IRZ33" s="1"/>
      <c r="ISA33" s="27"/>
      <c r="ISC33" s="31"/>
      <c r="ISD33" s="31"/>
      <c r="ISJ33" s="1"/>
      <c r="ISK33" s="27"/>
      <c r="ISM33" s="31"/>
      <c r="ISN33" s="31"/>
      <c r="IST33" s="1"/>
      <c r="ISU33" s="27"/>
      <c r="ISW33" s="31"/>
      <c r="ISX33" s="31"/>
      <c r="ITD33" s="1"/>
      <c r="ITE33" s="27"/>
      <c r="ITG33" s="31"/>
      <c r="ITH33" s="31"/>
      <c r="ITN33" s="1"/>
      <c r="ITO33" s="27"/>
      <c r="ITQ33" s="31"/>
      <c r="ITR33" s="31"/>
      <c r="ITX33" s="1"/>
      <c r="ITY33" s="27"/>
      <c r="IUA33" s="31"/>
      <c r="IUB33" s="31"/>
      <c r="IUH33" s="1"/>
      <c r="IUI33" s="27"/>
      <c r="IUK33" s="31"/>
      <c r="IUL33" s="31"/>
      <c r="IUR33" s="1"/>
      <c r="IUS33" s="27"/>
      <c r="IUU33" s="31"/>
      <c r="IUV33" s="31"/>
      <c r="IVB33" s="1"/>
      <c r="IVC33" s="27"/>
      <c r="IVE33" s="31"/>
      <c r="IVF33" s="31"/>
      <c r="IVL33" s="1"/>
      <c r="IVM33" s="27"/>
      <c r="IVO33" s="31"/>
      <c r="IVP33" s="31"/>
      <c r="IVV33" s="1"/>
      <c r="IVW33" s="27"/>
      <c r="IVY33" s="31"/>
      <c r="IVZ33" s="31"/>
      <c r="IWF33" s="1"/>
      <c r="IWG33" s="27"/>
      <c r="IWI33" s="31"/>
      <c r="IWJ33" s="31"/>
      <c r="IWP33" s="1"/>
      <c r="IWQ33" s="27"/>
      <c r="IWS33" s="31"/>
      <c r="IWT33" s="31"/>
      <c r="IWZ33" s="1"/>
      <c r="IXA33" s="27"/>
      <c r="IXC33" s="31"/>
      <c r="IXD33" s="31"/>
      <c r="IXJ33" s="1"/>
      <c r="IXK33" s="27"/>
      <c r="IXM33" s="31"/>
      <c r="IXN33" s="31"/>
      <c r="IXT33" s="1"/>
      <c r="IXU33" s="27"/>
      <c r="IXW33" s="31"/>
      <c r="IXX33" s="31"/>
      <c r="IYD33" s="1"/>
      <c r="IYE33" s="27"/>
      <c r="IYG33" s="31"/>
      <c r="IYH33" s="31"/>
      <c r="IYN33" s="1"/>
      <c r="IYO33" s="27"/>
      <c r="IYQ33" s="31"/>
      <c r="IYR33" s="31"/>
      <c r="IYX33" s="1"/>
      <c r="IYY33" s="27"/>
      <c r="IZA33" s="31"/>
      <c r="IZB33" s="31"/>
      <c r="IZH33" s="1"/>
      <c r="IZI33" s="27"/>
      <c r="IZK33" s="31"/>
      <c r="IZL33" s="31"/>
      <c r="IZR33" s="1"/>
      <c r="IZS33" s="27"/>
      <c r="IZU33" s="31"/>
      <c r="IZV33" s="31"/>
      <c r="JAB33" s="1"/>
      <c r="JAC33" s="27"/>
      <c r="JAE33" s="31"/>
      <c r="JAF33" s="31"/>
      <c r="JAL33" s="1"/>
      <c r="JAM33" s="27"/>
      <c r="JAO33" s="31"/>
      <c r="JAP33" s="31"/>
      <c r="JAV33" s="1"/>
      <c r="JAW33" s="27"/>
      <c r="JAY33" s="31"/>
      <c r="JAZ33" s="31"/>
      <c r="JBF33" s="1"/>
      <c r="JBG33" s="27"/>
      <c r="JBI33" s="31"/>
      <c r="JBJ33" s="31"/>
      <c r="JBP33" s="1"/>
      <c r="JBQ33" s="27"/>
      <c r="JBS33" s="31"/>
      <c r="JBT33" s="31"/>
      <c r="JBZ33" s="1"/>
      <c r="JCA33" s="27"/>
      <c r="JCC33" s="31"/>
      <c r="JCD33" s="31"/>
      <c r="JCJ33" s="1"/>
      <c r="JCK33" s="27"/>
      <c r="JCM33" s="31"/>
      <c r="JCN33" s="31"/>
      <c r="JCT33" s="1"/>
      <c r="JCU33" s="27"/>
      <c r="JCW33" s="31"/>
      <c r="JCX33" s="31"/>
      <c r="JDD33" s="1"/>
      <c r="JDE33" s="27"/>
      <c r="JDG33" s="31"/>
      <c r="JDH33" s="31"/>
      <c r="JDN33" s="1"/>
      <c r="JDO33" s="27"/>
      <c r="JDQ33" s="31"/>
      <c r="JDR33" s="31"/>
      <c r="JDX33" s="1"/>
      <c r="JDY33" s="27"/>
      <c r="JEA33" s="31"/>
      <c r="JEB33" s="31"/>
      <c r="JEH33" s="1"/>
      <c r="JEI33" s="27"/>
      <c r="JEK33" s="31"/>
      <c r="JEL33" s="31"/>
      <c r="JER33" s="1"/>
      <c r="JES33" s="27"/>
      <c r="JEU33" s="31"/>
      <c r="JEV33" s="31"/>
      <c r="JFB33" s="1"/>
      <c r="JFC33" s="27"/>
      <c r="JFE33" s="31"/>
      <c r="JFF33" s="31"/>
      <c r="JFL33" s="1"/>
      <c r="JFM33" s="27"/>
      <c r="JFO33" s="31"/>
      <c r="JFP33" s="31"/>
      <c r="JFV33" s="1"/>
      <c r="JFW33" s="27"/>
      <c r="JFY33" s="31"/>
      <c r="JFZ33" s="31"/>
      <c r="JGF33" s="1"/>
      <c r="JGG33" s="27"/>
      <c r="JGI33" s="31"/>
      <c r="JGJ33" s="31"/>
      <c r="JGP33" s="1"/>
      <c r="JGQ33" s="27"/>
      <c r="JGS33" s="31"/>
      <c r="JGT33" s="31"/>
      <c r="JGZ33" s="1"/>
      <c r="JHA33" s="27"/>
      <c r="JHC33" s="31"/>
      <c r="JHD33" s="31"/>
      <c r="JHJ33" s="1"/>
      <c r="JHK33" s="27"/>
      <c r="JHM33" s="31"/>
      <c r="JHN33" s="31"/>
      <c r="JHT33" s="1"/>
      <c r="JHU33" s="27"/>
      <c r="JHW33" s="31"/>
      <c r="JHX33" s="31"/>
      <c r="JID33" s="1"/>
      <c r="JIE33" s="27"/>
      <c r="JIG33" s="31"/>
      <c r="JIH33" s="31"/>
      <c r="JIN33" s="1"/>
      <c r="JIO33" s="27"/>
      <c r="JIQ33" s="31"/>
      <c r="JIR33" s="31"/>
      <c r="JIX33" s="1"/>
      <c r="JIY33" s="27"/>
      <c r="JJA33" s="31"/>
      <c r="JJB33" s="31"/>
      <c r="JJH33" s="1"/>
      <c r="JJI33" s="27"/>
      <c r="JJK33" s="31"/>
      <c r="JJL33" s="31"/>
      <c r="JJR33" s="1"/>
      <c r="JJS33" s="27"/>
      <c r="JJU33" s="31"/>
      <c r="JJV33" s="31"/>
      <c r="JKB33" s="1"/>
      <c r="JKC33" s="27"/>
      <c r="JKE33" s="31"/>
      <c r="JKF33" s="31"/>
      <c r="JKL33" s="1"/>
      <c r="JKM33" s="27"/>
      <c r="JKO33" s="31"/>
      <c r="JKP33" s="31"/>
      <c r="JKV33" s="1"/>
      <c r="JKW33" s="27"/>
      <c r="JKY33" s="31"/>
      <c r="JKZ33" s="31"/>
      <c r="JLF33" s="1"/>
      <c r="JLG33" s="27"/>
      <c r="JLI33" s="31"/>
      <c r="JLJ33" s="31"/>
      <c r="JLP33" s="1"/>
      <c r="JLQ33" s="27"/>
      <c r="JLS33" s="31"/>
      <c r="JLT33" s="31"/>
      <c r="JLZ33" s="1"/>
      <c r="JMA33" s="27"/>
      <c r="JMC33" s="31"/>
      <c r="JMD33" s="31"/>
      <c r="JMJ33" s="1"/>
      <c r="JMK33" s="27"/>
      <c r="JMM33" s="31"/>
      <c r="JMN33" s="31"/>
      <c r="JMT33" s="1"/>
      <c r="JMU33" s="27"/>
      <c r="JMW33" s="31"/>
      <c r="JMX33" s="31"/>
      <c r="JND33" s="1"/>
      <c r="JNE33" s="27"/>
      <c r="JNG33" s="31"/>
      <c r="JNH33" s="31"/>
      <c r="JNN33" s="1"/>
      <c r="JNO33" s="27"/>
      <c r="JNQ33" s="31"/>
      <c r="JNR33" s="31"/>
      <c r="JNX33" s="1"/>
      <c r="JNY33" s="27"/>
      <c r="JOA33" s="31"/>
      <c r="JOB33" s="31"/>
      <c r="JOH33" s="1"/>
      <c r="JOI33" s="27"/>
      <c r="JOK33" s="31"/>
      <c r="JOL33" s="31"/>
      <c r="JOR33" s="1"/>
      <c r="JOS33" s="27"/>
      <c r="JOU33" s="31"/>
      <c r="JOV33" s="31"/>
      <c r="JPB33" s="1"/>
      <c r="JPC33" s="27"/>
      <c r="JPE33" s="31"/>
      <c r="JPF33" s="31"/>
      <c r="JPL33" s="1"/>
      <c r="JPM33" s="27"/>
      <c r="JPO33" s="31"/>
      <c r="JPP33" s="31"/>
      <c r="JPV33" s="1"/>
      <c r="JPW33" s="27"/>
      <c r="JPY33" s="31"/>
      <c r="JPZ33" s="31"/>
      <c r="JQF33" s="1"/>
      <c r="JQG33" s="27"/>
      <c r="JQI33" s="31"/>
      <c r="JQJ33" s="31"/>
      <c r="JQP33" s="1"/>
      <c r="JQQ33" s="27"/>
      <c r="JQS33" s="31"/>
      <c r="JQT33" s="31"/>
      <c r="JQZ33" s="1"/>
      <c r="JRA33" s="27"/>
      <c r="JRC33" s="31"/>
      <c r="JRD33" s="31"/>
      <c r="JRJ33" s="1"/>
      <c r="JRK33" s="27"/>
      <c r="JRM33" s="31"/>
      <c r="JRN33" s="31"/>
      <c r="JRT33" s="1"/>
      <c r="JRU33" s="27"/>
      <c r="JRW33" s="31"/>
      <c r="JRX33" s="31"/>
      <c r="JSD33" s="1"/>
      <c r="JSE33" s="27"/>
      <c r="JSG33" s="31"/>
      <c r="JSH33" s="31"/>
      <c r="JSN33" s="1"/>
      <c r="JSO33" s="27"/>
      <c r="JSQ33" s="31"/>
      <c r="JSR33" s="31"/>
      <c r="JSX33" s="1"/>
      <c r="JSY33" s="27"/>
      <c r="JTA33" s="31"/>
      <c r="JTB33" s="31"/>
      <c r="JTH33" s="1"/>
      <c r="JTI33" s="27"/>
      <c r="JTK33" s="31"/>
      <c r="JTL33" s="31"/>
      <c r="JTR33" s="1"/>
      <c r="JTS33" s="27"/>
      <c r="JTU33" s="31"/>
      <c r="JTV33" s="31"/>
      <c r="JUB33" s="1"/>
      <c r="JUC33" s="27"/>
      <c r="JUE33" s="31"/>
      <c r="JUF33" s="31"/>
      <c r="JUL33" s="1"/>
      <c r="JUM33" s="27"/>
      <c r="JUO33" s="31"/>
      <c r="JUP33" s="31"/>
      <c r="JUV33" s="1"/>
      <c r="JUW33" s="27"/>
      <c r="JUY33" s="31"/>
      <c r="JUZ33" s="31"/>
      <c r="JVF33" s="1"/>
      <c r="JVG33" s="27"/>
      <c r="JVI33" s="31"/>
      <c r="JVJ33" s="31"/>
      <c r="JVP33" s="1"/>
      <c r="JVQ33" s="27"/>
      <c r="JVS33" s="31"/>
      <c r="JVT33" s="31"/>
      <c r="JVZ33" s="1"/>
      <c r="JWA33" s="27"/>
      <c r="JWC33" s="31"/>
      <c r="JWD33" s="31"/>
      <c r="JWJ33" s="1"/>
      <c r="JWK33" s="27"/>
      <c r="JWM33" s="31"/>
      <c r="JWN33" s="31"/>
      <c r="JWT33" s="1"/>
      <c r="JWU33" s="27"/>
      <c r="JWW33" s="31"/>
      <c r="JWX33" s="31"/>
      <c r="JXD33" s="1"/>
      <c r="JXE33" s="27"/>
      <c r="JXG33" s="31"/>
      <c r="JXH33" s="31"/>
      <c r="JXN33" s="1"/>
      <c r="JXO33" s="27"/>
      <c r="JXQ33" s="31"/>
      <c r="JXR33" s="31"/>
      <c r="JXX33" s="1"/>
      <c r="JXY33" s="27"/>
      <c r="JYA33" s="31"/>
      <c r="JYB33" s="31"/>
      <c r="JYH33" s="1"/>
      <c r="JYI33" s="27"/>
      <c r="JYK33" s="31"/>
      <c r="JYL33" s="31"/>
      <c r="JYR33" s="1"/>
      <c r="JYS33" s="27"/>
      <c r="JYU33" s="31"/>
      <c r="JYV33" s="31"/>
      <c r="JZB33" s="1"/>
      <c r="JZC33" s="27"/>
      <c r="JZE33" s="31"/>
      <c r="JZF33" s="31"/>
      <c r="JZL33" s="1"/>
      <c r="JZM33" s="27"/>
      <c r="JZO33" s="31"/>
      <c r="JZP33" s="31"/>
      <c r="JZV33" s="1"/>
      <c r="JZW33" s="27"/>
      <c r="JZY33" s="31"/>
      <c r="JZZ33" s="31"/>
      <c r="KAF33" s="1"/>
      <c r="KAG33" s="27"/>
      <c r="KAI33" s="31"/>
      <c r="KAJ33" s="31"/>
      <c r="KAP33" s="1"/>
      <c r="KAQ33" s="27"/>
      <c r="KAS33" s="31"/>
      <c r="KAT33" s="31"/>
      <c r="KAZ33" s="1"/>
      <c r="KBA33" s="27"/>
      <c r="KBC33" s="31"/>
      <c r="KBD33" s="31"/>
      <c r="KBJ33" s="1"/>
      <c r="KBK33" s="27"/>
      <c r="KBM33" s="31"/>
      <c r="KBN33" s="31"/>
      <c r="KBT33" s="1"/>
      <c r="KBU33" s="27"/>
      <c r="KBW33" s="31"/>
      <c r="KBX33" s="31"/>
      <c r="KCD33" s="1"/>
      <c r="KCE33" s="27"/>
      <c r="KCG33" s="31"/>
      <c r="KCH33" s="31"/>
      <c r="KCN33" s="1"/>
      <c r="KCO33" s="27"/>
      <c r="KCQ33" s="31"/>
      <c r="KCR33" s="31"/>
      <c r="KCX33" s="1"/>
      <c r="KCY33" s="27"/>
      <c r="KDA33" s="31"/>
      <c r="KDB33" s="31"/>
      <c r="KDH33" s="1"/>
      <c r="KDI33" s="27"/>
      <c r="KDK33" s="31"/>
      <c r="KDL33" s="31"/>
      <c r="KDR33" s="1"/>
      <c r="KDS33" s="27"/>
      <c r="KDU33" s="31"/>
      <c r="KDV33" s="31"/>
      <c r="KEB33" s="1"/>
      <c r="KEC33" s="27"/>
      <c r="KEE33" s="31"/>
      <c r="KEF33" s="31"/>
      <c r="KEL33" s="1"/>
      <c r="KEM33" s="27"/>
      <c r="KEO33" s="31"/>
      <c r="KEP33" s="31"/>
      <c r="KEV33" s="1"/>
      <c r="KEW33" s="27"/>
      <c r="KEY33" s="31"/>
      <c r="KEZ33" s="31"/>
      <c r="KFF33" s="1"/>
      <c r="KFG33" s="27"/>
      <c r="KFI33" s="31"/>
      <c r="KFJ33" s="31"/>
      <c r="KFP33" s="1"/>
      <c r="KFQ33" s="27"/>
      <c r="KFS33" s="31"/>
      <c r="KFT33" s="31"/>
      <c r="KFZ33" s="1"/>
      <c r="KGA33" s="27"/>
      <c r="KGC33" s="31"/>
      <c r="KGD33" s="31"/>
      <c r="KGJ33" s="1"/>
      <c r="KGK33" s="27"/>
      <c r="KGM33" s="31"/>
      <c r="KGN33" s="31"/>
      <c r="KGT33" s="1"/>
      <c r="KGU33" s="27"/>
      <c r="KGW33" s="31"/>
      <c r="KGX33" s="31"/>
      <c r="KHD33" s="1"/>
      <c r="KHE33" s="27"/>
      <c r="KHG33" s="31"/>
      <c r="KHH33" s="31"/>
      <c r="KHN33" s="1"/>
      <c r="KHO33" s="27"/>
      <c r="KHQ33" s="31"/>
      <c r="KHR33" s="31"/>
      <c r="KHX33" s="1"/>
      <c r="KHY33" s="27"/>
      <c r="KIA33" s="31"/>
      <c r="KIB33" s="31"/>
      <c r="KIH33" s="1"/>
      <c r="KII33" s="27"/>
      <c r="KIK33" s="31"/>
      <c r="KIL33" s="31"/>
      <c r="KIR33" s="1"/>
      <c r="KIS33" s="27"/>
      <c r="KIU33" s="31"/>
      <c r="KIV33" s="31"/>
      <c r="KJB33" s="1"/>
      <c r="KJC33" s="27"/>
      <c r="KJE33" s="31"/>
      <c r="KJF33" s="31"/>
      <c r="KJL33" s="1"/>
      <c r="KJM33" s="27"/>
      <c r="KJO33" s="31"/>
      <c r="KJP33" s="31"/>
      <c r="KJV33" s="1"/>
      <c r="KJW33" s="27"/>
      <c r="KJY33" s="31"/>
      <c r="KJZ33" s="31"/>
      <c r="KKF33" s="1"/>
      <c r="KKG33" s="27"/>
      <c r="KKI33" s="31"/>
      <c r="KKJ33" s="31"/>
      <c r="KKP33" s="1"/>
      <c r="KKQ33" s="27"/>
      <c r="KKS33" s="31"/>
      <c r="KKT33" s="31"/>
      <c r="KKZ33" s="1"/>
      <c r="KLA33" s="27"/>
      <c r="KLC33" s="31"/>
      <c r="KLD33" s="31"/>
      <c r="KLJ33" s="1"/>
      <c r="KLK33" s="27"/>
      <c r="KLM33" s="31"/>
      <c r="KLN33" s="31"/>
      <c r="KLT33" s="1"/>
      <c r="KLU33" s="27"/>
      <c r="KLW33" s="31"/>
      <c r="KLX33" s="31"/>
      <c r="KMD33" s="1"/>
      <c r="KME33" s="27"/>
      <c r="KMG33" s="31"/>
      <c r="KMH33" s="31"/>
      <c r="KMN33" s="1"/>
      <c r="KMO33" s="27"/>
      <c r="KMQ33" s="31"/>
      <c r="KMR33" s="31"/>
      <c r="KMX33" s="1"/>
      <c r="KMY33" s="27"/>
      <c r="KNA33" s="31"/>
      <c r="KNB33" s="31"/>
      <c r="KNH33" s="1"/>
      <c r="KNI33" s="27"/>
      <c r="KNK33" s="31"/>
      <c r="KNL33" s="31"/>
      <c r="KNR33" s="1"/>
      <c r="KNS33" s="27"/>
      <c r="KNU33" s="31"/>
      <c r="KNV33" s="31"/>
      <c r="KOB33" s="1"/>
      <c r="KOC33" s="27"/>
      <c r="KOE33" s="31"/>
      <c r="KOF33" s="31"/>
      <c r="KOL33" s="1"/>
      <c r="KOM33" s="27"/>
      <c r="KOO33" s="31"/>
      <c r="KOP33" s="31"/>
      <c r="KOV33" s="1"/>
      <c r="KOW33" s="27"/>
      <c r="KOY33" s="31"/>
      <c r="KOZ33" s="31"/>
      <c r="KPF33" s="1"/>
      <c r="KPG33" s="27"/>
      <c r="KPI33" s="31"/>
      <c r="KPJ33" s="31"/>
      <c r="KPP33" s="1"/>
      <c r="KPQ33" s="27"/>
      <c r="KPS33" s="31"/>
      <c r="KPT33" s="31"/>
      <c r="KPZ33" s="1"/>
      <c r="KQA33" s="27"/>
      <c r="KQC33" s="31"/>
      <c r="KQD33" s="31"/>
      <c r="KQJ33" s="1"/>
      <c r="KQK33" s="27"/>
      <c r="KQM33" s="31"/>
      <c r="KQN33" s="31"/>
      <c r="KQT33" s="1"/>
      <c r="KQU33" s="27"/>
      <c r="KQW33" s="31"/>
      <c r="KQX33" s="31"/>
      <c r="KRD33" s="1"/>
      <c r="KRE33" s="27"/>
      <c r="KRG33" s="31"/>
      <c r="KRH33" s="31"/>
      <c r="KRN33" s="1"/>
      <c r="KRO33" s="27"/>
      <c r="KRQ33" s="31"/>
      <c r="KRR33" s="31"/>
      <c r="KRX33" s="1"/>
      <c r="KRY33" s="27"/>
      <c r="KSA33" s="31"/>
      <c r="KSB33" s="31"/>
      <c r="KSH33" s="1"/>
      <c r="KSI33" s="27"/>
      <c r="KSK33" s="31"/>
      <c r="KSL33" s="31"/>
      <c r="KSR33" s="1"/>
      <c r="KSS33" s="27"/>
      <c r="KSU33" s="31"/>
      <c r="KSV33" s="31"/>
      <c r="KTB33" s="1"/>
      <c r="KTC33" s="27"/>
      <c r="KTE33" s="31"/>
      <c r="KTF33" s="31"/>
      <c r="KTL33" s="1"/>
      <c r="KTM33" s="27"/>
      <c r="KTO33" s="31"/>
      <c r="KTP33" s="31"/>
      <c r="KTV33" s="1"/>
      <c r="KTW33" s="27"/>
      <c r="KTY33" s="31"/>
      <c r="KTZ33" s="31"/>
      <c r="KUF33" s="1"/>
      <c r="KUG33" s="27"/>
      <c r="KUI33" s="31"/>
      <c r="KUJ33" s="31"/>
      <c r="KUP33" s="1"/>
      <c r="KUQ33" s="27"/>
      <c r="KUS33" s="31"/>
      <c r="KUT33" s="31"/>
      <c r="KUZ33" s="1"/>
      <c r="KVA33" s="27"/>
      <c r="KVC33" s="31"/>
      <c r="KVD33" s="31"/>
      <c r="KVJ33" s="1"/>
      <c r="KVK33" s="27"/>
      <c r="KVM33" s="31"/>
      <c r="KVN33" s="31"/>
      <c r="KVT33" s="1"/>
      <c r="KVU33" s="27"/>
      <c r="KVW33" s="31"/>
      <c r="KVX33" s="31"/>
      <c r="KWD33" s="1"/>
      <c r="KWE33" s="27"/>
      <c r="KWG33" s="31"/>
      <c r="KWH33" s="31"/>
      <c r="KWN33" s="1"/>
      <c r="KWO33" s="27"/>
      <c r="KWQ33" s="31"/>
      <c r="KWR33" s="31"/>
      <c r="KWX33" s="1"/>
      <c r="KWY33" s="27"/>
      <c r="KXA33" s="31"/>
      <c r="KXB33" s="31"/>
      <c r="KXH33" s="1"/>
      <c r="KXI33" s="27"/>
      <c r="KXK33" s="31"/>
      <c r="KXL33" s="31"/>
      <c r="KXR33" s="1"/>
      <c r="KXS33" s="27"/>
      <c r="KXU33" s="31"/>
      <c r="KXV33" s="31"/>
      <c r="KYB33" s="1"/>
      <c r="KYC33" s="27"/>
      <c r="KYE33" s="31"/>
      <c r="KYF33" s="31"/>
      <c r="KYL33" s="1"/>
      <c r="KYM33" s="27"/>
      <c r="KYO33" s="31"/>
      <c r="KYP33" s="31"/>
      <c r="KYV33" s="1"/>
      <c r="KYW33" s="27"/>
      <c r="KYY33" s="31"/>
      <c r="KYZ33" s="31"/>
      <c r="KZF33" s="1"/>
      <c r="KZG33" s="27"/>
      <c r="KZI33" s="31"/>
      <c r="KZJ33" s="31"/>
      <c r="KZP33" s="1"/>
      <c r="KZQ33" s="27"/>
      <c r="KZS33" s="31"/>
      <c r="KZT33" s="31"/>
      <c r="KZZ33" s="1"/>
      <c r="LAA33" s="27"/>
      <c r="LAC33" s="31"/>
      <c r="LAD33" s="31"/>
      <c r="LAJ33" s="1"/>
      <c r="LAK33" s="27"/>
      <c r="LAM33" s="31"/>
      <c r="LAN33" s="31"/>
      <c r="LAT33" s="1"/>
      <c r="LAU33" s="27"/>
      <c r="LAW33" s="31"/>
      <c r="LAX33" s="31"/>
      <c r="LBD33" s="1"/>
      <c r="LBE33" s="27"/>
      <c r="LBG33" s="31"/>
      <c r="LBH33" s="31"/>
      <c r="LBN33" s="1"/>
      <c r="LBO33" s="27"/>
      <c r="LBQ33" s="31"/>
      <c r="LBR33" s="31"/>
      <c r="LBX33" s="1"/>
      <c r="LBY33" s="27"/>
      <c r="LCA33" s="31"/>
      <c r="LCB33" s="31"/>
      <c r="LCH33" s="1"/>
      <c r="LCI33" s="27"/>
      <c r="LCK33" s="31"/>
      <c r="LCL33" s="31"/>
      <c r="LCR33" s="1"/>
      <c r="LCS33" s="27"/>
      <c r="LCU33" s="31"/>
      <c r="LCV33" s="31"/>
      <c r="LDB33" s="1"/>
      <c r="LDC33" s="27"/>
      <c r="LDE33" s="31"/>
      <c r="LDF33" s="31"/>
      <c r="LDL33" s="1"/>
      <c r="LDM33" s="27"/>
      <c r="LDO33" s="31"/>
      <c r="LDP33" s="31"/>
      <c r="LDV33" s="1"/>
      <c r="LDW33" s="27"/>
      <c r="LDY33" s="31"/>
      <c r="LDZ33" s="31"/>
      <c r="LEF33" s="1"/>
      <c r="LEG33" s="27"/>
      <c r="LEI33" s="31"/>
      <c r="LEJ33" s="31"/>
      <c r="LEP33" s="1"/>
      <c r="LEQ33" s="27"/>
      <c r="LES33" s="31"/>
      <c r="LET33" s="31"/>
      <c r="LEZ33" s="1"/>
      <c r="LFA33" s="27"/>
      <c r="LFC33" s="31"/>
      <c r="LFD33" s="31"/>
      <c r="LFJ33" s="1"/>
      <c r="LFK33" s="27"/>
      <c r="LFM33" s="31"/>
      <c r="LFN33" s="31"/>
      <c r="LFT33" s="1"/>
      <c r="LFU33" s="27"/>
      <c r="LFW33" s="31"/>
      <c r="LFX33" s="31"/>
      <c r="LGD33" s="1"/>
      <c r="LGE33" s="27"/>
      <c r="LGG33" s="31"/>
      <c r="LGH33" s="31"/>
      <c r="LGN33" s="1"/>
      <c r="LGO33" s="27"/>
      <c r="LGQ33" s="31"/>
      <c r="LGR33" s="31"/>
      <c r="LGX33" s="1"/>
      <c r="LGY33" s="27"/>
      <c r="LHA33" s="31"/>
      <c r="LHB33" s="31"/>
      <c r="LHH33" s="1"/>
      <c r="LHI33" s="27"/>
      <c r="LHK33" s="31"/>
      <c r="LHL33" s="31"/>
      <c r="LHR33" s="1"/>
      <c r="LHS33" s="27"/>
      <c r="LHU33" s="31"/>
      <c r="LHV33" s="31"/>
      <c r="LIB33" s="1"/>
      <c r="LIC33" s="27"/>
      <c r="LIE33" s="31"/>
      <c r="LIF33" s="31"/>
      <c r="LIL33" s="1"/>
      <c r="LIM33" s="27"/>
      <c r="LIO33" s="31"/>
      <c r="LIP33" s="31"/>
      <c r="LIV33" s="1"/>
      <c r="LIW33" s="27"/>
      <c r="LIY33" s="31"/>
      <c r="LIZ33" s="31"/>
      <c r="LJF33" s="1"/>
      <c r="LJG33" s="27"/>
      <c r="LJI33" s="31"/>
      <c r="LJJ33" s="31"/>
      <c r="LJP33" s="1"/>
      <c r="LJQ33" s="27"/>
      <c r="LJS33" s="31"/>
      <c r="LJT33" s="31"/>
      <c r="LJZ33" s="1"/>
      <c r="LKA33" s="27"/>
      <c r="LKC33" s="31"/>
      <c r="LKD33" s="31"/>
      <c r="LKJ33" s="1"/>
      <c r="LKK33" s="27"/>
      <c r="LKM33" s="31"/>
      <c r="LKN33" s="31"/>
      <c r="LKT33" s="1"/>
      <c r="LKU33" s="27"/>
      <c r="LKW33" s="31"/>
      <c r="LKX33" s="31"/>
      <c r="LLD33" s="1"/>
      <c r="LLE33" s="27"/>
      <c r="LLG33" s="31"/>
      <c r="LLH33" s="31"/>
      <c r="LLN33" s="1"/>
      <c r="LLO33" s="27"/>
      <c r="LLQ33" s="31"/>
      <c r="LLR33" s="31"/>
      <c r="LLX33" s="1"/>
      <c r="LLY33" s="27"/>
      <c r="LMA33" s="31"/>
      <c r="LMB33" s="31"/>
      <c r="LMH33" s="1"/>
      <c r="LMI33" s="27"/>
      <c r="LMK33" s="31"/>
      <c r="LML33" s="31"/>
      <c r="LMR33" s="1"/>
      <c r="LMS33" s="27"/>
      <c r="LMU33" s="31"/>
      <c r="LMV33" s="31"/>
      <c r="LNB33" s="1"/>
      <c r="LNC33" s="27"/>
      <c r="LNE33" s="31"/>
      <c r="LNF33" s="31"/>
      <c r="LNL33" s="1"/>
      <c r="LNM33" s="27"/>
      <c r="LNO33" s="31"/>
      <c r="LNP33" s="31"/>
      <c r="LNV33" s="1"/>
      <c r="LNW33" s="27"/>
      <c r="LNY33" s="31"/>
      <c r="LNZ33" s="31"/>
      <c r="LOF33" s="1"/>
      <c r="LOG33" s="27"/>
      <c r="LOI33" s="31"/>
      <c r="LOJ33" s="31"/>
      <c r="LOP33" s="1"/>
      <c r="LOQ33" s="27"/>
      <c r="LOS33" s="31"/>
      <c r="LOT33" s="31"/>
      <c r="LOZ33" s="1"/>
      <c r="LPA33" s="27"/>
      <c r="LPC33" s="31"/>
      <c r="LPD33" s="31"/>
      <c r="LPJ33" s="1"/>
      <c r="LPK33" s="27"/>
      <c r="LPM33" s="31"/>
      <c r="LPN33" s="31"/>
      <c r="LPT33" s="1"/>
      <c r="LPU33" s="27"/>
      <c r="LPW33" s="31"/>
      <c r="LPX33" s="31"/>
      <c r="LQD33" s="1"/>
      <c r="LQE33" s="27"/>
      <c r="LQG33" s="31"/>
      <c r="LQH33" s="31"/>
      <c r="LQN33" s="1"/>
      <c r="LQO33" s="27"/>
      <c r="LQQ33" s="31"/>
      <c r="LQR33" s="31"/>
      <c r="LQX33" s="1"/>
      <c r="LQY33" s="27"/>
      <c r="LRA33" s="31"/>
      <c r="LRB33" s="31"/>
      <c r="LRH33" s="1"/>
      <c r="LRI33" s="27"/>
      <c r="LRK33" s="31"/>
      <c r="LRL33" s="31"/>
      <c r="LRR33" s="1"/>
      <c r="LRS33" s="27"/>
      <c r="LRU33" s="31"/>
      <c r="LRV33" s="31"/>
      <c r="LSB33" s="1"/>
      <c r="LSC33" s="27"/>
      <c r="LSE33" s="31"/>
      <c r="LSF33" s="31"/>
      <c r="LSL33" s="1"/>
      <c r="LSM33" s="27"/>
      <c r="LSO33" s="31"/>
      <c r="LSP33" s="31"/>
      <c r="LSV33" s="1"/>
      <c r="LSW33" s="27"/>
      <c r="LSY33" s="31"/>
      <c r="LSZ33" s="31"/>
      <c r="LTF33" s="1"/>
      <c r="LTG33" s="27"/>
      <c r="LTI33" s="31"/>
      <c r="LTJ33" s="31"/>
      <c r="LTP33" s="1"/>
      <c r="LTQ33" s="27"/>
      <c r="LTS33" s="31"/>
      <c r="LTT33" s="31"/>
      <c r="LTZ33" s="1"/>
      <c r="LUA33" s="27"/>
      <c r="LUC33" s="31"/>
      <c r="LUD33" s="31"/>
      <c r="LUJ33" s="1"/>
      <c r="LUK33" s="27"/>
      <c r="LUM33" s="31"/>
      <c r="LUN33" s="31"/>
      <c r="LUT33" s="1"/>
      <c r="LUU33" s="27"/>
      <c r="LUW33" s="31"/>
      <c r="LUX33" s="31"/>
      <c r="LVD33" s="1"/>
      <c r="LVE33" s="27"/>
      <c r="LVG33" s="31"/>
      <c r="LVH33" s="31"/>
      <c r="LVN33" s="1"/>
      <c r="LVO33" s="27"/>
      <c r="LVQ33" s="31"/>
      <c r="LVR33" s="31"/>
      <c r="LVX33" s="1"/>
      <c r="LVY33" s="27"/>
      <c r="LWA33" s="31"/>
      <c r="LWB33" s="31"/>
      <c r="LWH33" s="1"/>
      <c r="LWI33" s="27"/>
      <c r="LWK33" s="31"/>
      <c r="LWL33" s="31"/>
      <c r="LWR33" s="1"/>
      <c r="LWS33" s="27"/>
      <c r="LWU33" s="31"/>
      <c r="LWV33" s="31"/>
      <c r="LXB33" s="1"/>
      <c r="LXC33" s="27"/>
      <c r="LXE33" s="31"/>
      <c r="LXF33" s="31"/>
      <c r="LXL33" s="1"/>
      <c r="LXM33" s="27"/>
      <c r="LXO33" s="31"/>
      <c r="LXP33" s="31"/>
      <c r="LXV33" s="1"/>
      <c r="LXW33" s="27"/>
      <c r="LXY33" s="31"/>
      <c r="LXZ33" s="31"/>
      <c r="LYF33" s="1"/>
      <c r="LYG33" s="27"/>
      <c r="LYI33" s="31"/>
      <c r="LYJ33" s="31"/>
      <c r="LYP33" s="1"/>
      <c r="LYQ33" s="27"/>
      <c r="LYS33" s="31"/>
      <c r="LYT33" s="31"/>
      <c r="LYZ33" s="1"/>
      <c r="LZA33" s="27"/>
      <c r="LZC33" s="31"/>
      <c r="LZD33" s="31"/>
      <c r="LZJ33" s="1"/>
      <c r="LZK33" s="27"/>
      <c r="LZM33" s="31"/>
      <c r="LZN33" s="31"/>
      <c r="LZT33" s="1"/>
      <c r="LZU33" s="27"/>
      <c r="LZW33" s="31"/>
      <c r="LZX33" s="31"/>
      <c r="MAD33" s="1"/>
      <c r="MAE33" s="27"/>
      <c r="MAG33" s="31"/>
      <c r="MAH33" s="31"/>
      <c r="MAN33" s="1"/>
      <c r="MAO33" s="27"/>
      <c r="MAQ33" s="31"/>
      <c r="MAR33" s="31"/>
      <c r="MAX33" s="1"/>
      <c r="MAY33" s="27"/>
      <c r="MBA33" s="31"/>
      <c r="MBB33" s="31"/>
      <c r="MBH33" s="1"/>
      <c r="MBI33" s="27"/>
      <c r="MBK33" s="31"/>
      <c r="MBL33" s="31"/>
      <c r="MBR33" s="1"/>
      <c r="MBS33" s="27"/>
      <c r="MBU33" s="31"/>
      <c r="MBV33" s="31"/>
      <c r="MCB33" s="1"/>
      <c r="MCC33" s="27"/>
      <c r="MCE33" s="31"/>
      <c r="MCF33" s="31"/>
      <c r="MCL33" s="1"/>
      <c r="MCM33" s="27"/>
      <c r="MCO33" s="31"/>
      <c r="MCP33" s="31"/>
      <c r="MCV33" s="1"/>
      <c r="MCW33" s="27"/>
      <c r="MCY33" s="31"/>
      <c r="MCZ33" s="31"/>
      <c r="MDF33" s="1"/>
      <c r="MDG33" s="27"/>
      <c r="MDI33" s="31"/>
      <c r="MDJ33" s="31"/>
      <c r="MDP33" s="1"/>
      <c r="MDQ33" s="27"/>
      <c r="MDS33" s="31"/>
      <c r="MDT33" s="31"/>
      <c r="MDZ33" s="1"/>
      <c r="MEA33" s="27"/>
      <c r="MEC33" s="31"/>
      <c r="MED33" s="31"/>
      <c r="MEJ33" s="1"/>
      <c r="MEK33" s="27"/>
      <c r="MEM33" s="31"/>
      <c r="MEN33" s="31"/>
      <c r="MET33" s="1"/>
      <c r="MEU33" s="27"/>
      <c r="MEW33" s="31"/>
      <c r="MEX33" s="31"/>
      <c r="MFD33" s="1"/>
      <c r="MFE33" s="27"/>
      <c r="MFG33" s="31"/>
      <c r="MFH33" s="31"/>
      <c r="MFN33" s="1"/>
      <c r="MFO33" s="27"/>
      <c r="MFQ33" s="31"/>
      <c r="MFR33" s="31"/>
      <c r="MFX33" s="1"/>
      <c r="MFY33" s="27"/>
      <c r="MGA33" s="31"/>
      <c r="MGB33" s="31"/>
      <c r="MGH33" s="1"/>
      <c r="MGI33" s="27"/>
      <c r="MGK33" s="31"/>
      <c r="MGL33" s="31"/>
      <c r="MGR33" s="1"/>
      <c r="MGS33" s="27"/>
      <c r="MGU33" s="31"/>
      <c r="MGV33" s="31"/>
      <c r="MHB33" s="1"/>
      <c r="MHC33" s="27"/>
      <c r="MHE33" s="31"/>
      <c r="MHF33" s="31"/>
      <c r="MHL33" s="1"/>
      <c r="MHM33" s="27"/>
      <c r="MHO33" s="31"/>
      <c r="MHP33" s="31"/>
      <c r="MHV33" s="1"/>
      <c r="MHW33" s="27"/>
      <c r="MHY33" s="31"/>
      <c r="MHZ33" s="31"/>
      <c r="MIF33" s="1"/>
      <c r="MIG33" s="27"/>
      <c r="MII33" s="31"/>
      <c r="MIJ33" s="31"/>
      <c r="MIP33" s="1"/>
      <c r="MIQ33" s="27"/>
      <c r="MIS33" s="31"/>
      <c r="MIT33" s="31"/>
      <c r="MIZ33" s="1"/>
      <c r="MJA33" s="27"/>
      <c r="MJC33" s="31"/>
      <c r="MJD33" s="31"/>
      <c r="MJJ33" s="1"/>
      <c r="MJK33" s="27"/>
      <c r="MJM33" s="31"/>
      <c r="MJN33" s="31"/>
      <c r="MJT33" s="1"/>
      <c r="MJU33" s="27"/>
      <c r="MJW33" s="31"/>
      <c r="MJX33" s="31"/>
      <c r="MKD33" s="1"/>
      <c r="MKE33" s="27"/>
      <c r="MKG33" s="31"/>
      <c r="MKH33" s="31"/>
      <c r="MKN33" s="1"/>
      <c r="MKO33" s="27"/>
      <c r="MKQ33" s="31"/>
      <c r="MKR33" s="31"/>
      <c r="MKX33" s="1"/>
      <c r="MKY33" s="27"/>
      <c r="MLA33" s="31"/>
      <c r="MLB33" s="31"/>
      <c r="MLH33" s="1"/>
      <c r="MLI33" s="27"/>
      <c r="MLK33" s="31"/>
      <c r="MLL33" s="31"/>
      <c r="MLR33" s="1"/>
      <c r="MLS33" s="27"/>
      <c r="MLU33" s="31"/>
      <c r="MLV33" s="31"/>
      <c r="MMB33" s="1"/>
      <c r="MMC33" s="27"/>
      <c r="MME33" s="31"/>
      <c r="MMF33" s="31"/>
      <c r="MML33" s="1"/>
      <c r="MMM33" s="27"/>
      <c r="MMO33" s="31"/>
      <c r="MMP33" s="31"/>
      <c r="MMV33" s="1"/>
      <c r="MMW33" s="27"/>
      <c r="MMY33" s="31"/>
      <c r="MMZ33" s="31"/>
      <c r="MNF33" s="1"/>
      <c r="MNG33" s="27"/>
      <c r="MNI33" s="31"/>
      <c r="MNJ33" s="31"/>
      <c r="MNP33" s="1"/>
      <c r="MNQ33" s="27"/>
      <c r="MNS33" s="31"/>
      <c r="MNT33" s="31"/>
      <c r="MNZ33" s="1"/>
      <c r="MOA33" s="27"/>
      <c r="MOC33" s="31"/>
      <c r="MOD33" s="31"/>
      <c r="MOJ33" s="1"/>
      <c r="MOK33" s="27"/>
      <c r="MOM33" s="31"/>
      <c r="MON33" s="31"/>
      <c r="MOT33" s="1"/>
      <c r="MOU33" s="27"/>
      <c r="MOW33" s="31"/>
      <c r="MOX33" s="31"/>
      <c r="MPD33" s="1"/>
      <c r="MPE33" s="27"/>
      <c r="MPG33" s="31"/>
      <c r="MPH33" s="31"/>
      <c r="MPN33" s="1"/>
      <c r="MPO33" s="27"/>
      <c r="MPQ33" s="31"/>
      <c r="MPR33" s="31"/>
      <c r="MPX33" s="1"/>
      <c r="MPY33" s="27"/>
      <c r="MQA33" s="31"/>
      <c r="MQB33" s="31"/>
      <c r="MQH33" s="1"/>
      <c r="MQI33" s="27"/>
      <c r="MQK33" s="31"/>
      <c r="MQL33" s="31"/>
      <c r="MQR33" s="1"/>
      <c r="MQS33" s="27"/>
      <c r="MQU33" s="31"/>
      <c r="MQV33" s="31"/>
      <c r="MRB33" s="1"/>
      <c r="MRC33" s="27"/>
      <c r="MRE33" s="31"/>
      <c r="MRF33" s="31"/>
      <c r="MRL33" s="1"/>
      <c r="MRM33" s="27"/>
      <c r="MRO33" s="31"/>
      <c r="MRP33" s="31"/>
      <c r="MRV33" s="1"/>
      <c r="MRW33" s="27"/>
      <c r="MRY33" s="31"/>
      <c r="MRZ33" s="31"/>
      <c r="MSF33" s="1"/>
      <c r="MSG33" s="27"/>
      <c r="MSI33" s="31"/>
      <c r="MSJ33" s="31"/>
      <c r="MSP33" s="1"/>
      <c r="MSQ33" s="27"/>
      <c r="MSS33" s="31"/>
      <c r="MST33" s="31"/>
      <c r="MSZ33" s="1"/>
      <c r="MTA33" s="27"/>
      <c r="MTC33" s="31"/>
      <c r="MTD33" s="31"/>
      <c r="MTJ33" s="1"/>
      <c r="MTK33" s="27"/>
      <c r="MTM33" s="31"/>
      <c r="MTN33" s="31"/>
      <c r="MTT33" s="1"/>
      <c r="MTU33" s="27"/>
      <c r="MTW33" s="31"/>
      <c r="MTX33" s="31"/>
      <c r="MUD33" s="1"/>
      <c r="MUE33" s="27"/>
      <c r="MUG33" s="31"/>
      <c r="MUH33" s="31"/>
      <c r="MUN33" s="1"/>
      <c r="MUO33" s="27"/>
      <c r="MUQ33" s="31"/>
      <c r="MUR33" s="31"/>
      <c r="MUX33" s="1"/>
      <c r="MUY33" s="27"/>
      <c r="MVA33" s="31"/>
      <c r="MVB33" s="31"/>
      <c r="MVH33" s="1"/>
      <c r="MVI33" s="27"/>
      <c r="MVK33" s="31"/>
      <c r="MVL33" s="31"/>
      <c r="MVR33" s="1"/>
      <c r="MVS33" s="27"/>
      <c r="MVU33" s="31"/>
      <c r="MVV33" s="31"/>
      <c r="MWB33" s="1"/>
      <c r="MWC33" s="27"/>
      <c r="MWE33" s="31"/>
      <c r="MWF33" s="31"/>
      <c r="MWL33" s="1"/>
      <c r="MWM33" s="27"/>
      <c r="MWO33" s="31"/>
      <c r="MWP33" s="31"/>
      <c r="MWV33" s="1"/>
      <c r="MWW33" s="27"/>
      <c r="MWY33" s="31"/>
      <c r="MWZ33" s="31"/>
      <c r="MXF33" s="1"/>
      <c r="MXG33" s="27"/>
      <c r="MXI33" s="31"/>
      <c r="MXJ33" s="31"/>
      <c r="MXP33" s="1"/>
      <c r="MXQ33" s="27"/>
      <c r="MXS33" s="31"/>
      <c r="MXT33" s="31"/>
      <c r="MXZ33" s="1"/>
      <c r="MYA33" s="27"/>
      <c r="MYC33" s="31"/>
      <c r="MYD33" s="31"/>
      <c r="MYJ33" s="1"/>
      <c r="MYK33" s="27"/>
      <c r="MYM33" s="31"/>
      <c r="MYN33" s="31"/>
      <c r="MYT33" s="1"/>
      <c r="MYU33" s="27"/>
      <c r="MYW33" s="31"/>
      <c r="MYX33" s="31"/>
      <c r="MZD33" s="1"/>
      <c r="MZE33" s="27"/>
      <c r="MZG33" s="31"/>
      <c r="MZH33" s="31"/>
      <c r="MZN33" s="1"/>
      <c r="MZO33" s="27"/>
      <c r="MZQ33" s="31"/>
      <c r="MZR33" s="31"/>
      <c r="MZX33" s="1"/>
      <c r="MZY33" s="27"/>
      <c r="NAA33" s="31"/>
      <c r="NAB33" s="31"/>
      <c r="NAH33" s="1"/>
      <c r="NAI33" s="27"/>
      <c r="NAK33" s="31"/>
      <c r="NAL33" s="31"/>
      <c r="NAR33" s="1"/>
      <c r="NAS33" s="27"/>
      <c r="NAU33" s="31"/>
      <c r="NAV33" s="31"/>
      <c r="NBB33" s="1"/>
      <c r="NBC33" s="27"/>
      <c r="NBE33" s="31"/>
      <c r="NBF33" s="31"/>
      <c r="NBL33" s="1"/>
      <c r="NBM33" s="27"/>
      <c r="NBO33" s="31"/>
      <c r="NBP33" s="31"/>
      <c r="NBV33" s="1"/>
      <c r="NBW33" s="27"/>
      <c r="NBY33" s="31"/>
      <c r="NBZ33" s="31"/>
      <c r="NCF33" s="1"/>
      <c r="NCG33" s="27"/>
      <c r="NCI33" s="31"/>
      <c r="NCJ33" s="31"/>
      <c r="NCP33" s="1"/>
      <c r="NCQ33" s="27"/>
      <c r="NCS33" s="31"/>
      <c r="NCT33" s="31"/>
      <c r="NCZ33" s="1"/>
      <c r="NDA33" s="27"/>
      <c r="NDC33" s="31"/>
      <c r="NDD33" s="31"/>
      <c r="NDJ33" s="1"/>
      <c r="NDK33" s="27"/>
      <c r="NDM33" s="31"/>
      <c r="NDN33" s="31"/>
      <c r="NDT33" s="1"/>
      <c r="NDU33" s="27"/>
      <c r="NDW33" s="31"/>
      <c r="NDX33" s="31"/>
      <c r="NED33" s="1"/>
      <c r="NEE33" s="27"/>
      <c r="NEG33" s="31"/>
      <c r="NEH33" s="31"/>
      <c r="NEN33" s="1"/>
      <c r="NEO33" s="27"/>
      <c r="NEQ33" s="31"/>
      <c r="NER33" s="31"/>
      <c r="NEX33" s="1"/>
      <c r="NEY33" s="27"/>
      <c r="NFA33" s="31"/>
      <c r="NFB33" s="31"/>
      <c r="NFH33" s="1"/>
      <c r="NFI33" s="27"/>
      <c r="NFK33" s="31"/>
      <c r="NFL33" s="31"/>
      <c r="NFR33" s="1"/>
      <c r="NFS33" s="27"/>
      <c r="NFU33" s="31"/>
      <c r="NFV33" s="31"/>
      <c r="NGB33" s="1"/>
      <c r="NGC33" s="27"/>
      <c r="NGE33" s="31"/>
      <c r="NGF33" s="31"/>
      <c r="NGL33" s="1"/>
      <c r="NGM33" s="27"/>
      <c r="NGO33" s="31"/>
      <c r="NGP33" s="31"/>
      <c r="NGV33" s="1"/>
      <c r="NGW33" s="27"/>
      <c r="NGY33" s="31"/>
      <c r="NGZ33" s="31"/>
      <c r="NHF33" s="1"/>
      <c r="NHG33" s="27"/>
      <c r="NHI33" s="31"/>
      <c r="NHJ33" s="31"/>
      <c r="NHP33" s="1"/>
      <c r="NHQ33" s="27"/>
      <c r="NHS33" s="31"/>
      <c r="NHT33" s="31"/>
      <c r="NHZ33" s="1"/>
      <c r="NIA33" s="27"/>
      <c r="NIC33" s="31"/>
      <c r="NID33" s="31"/>
      <c r="NIJ33" s="1"/>
      <c r="NIK33" s="27"/>
      <c r="NIM33" s="31"/>
      <c r="NIN33" s="31"/>
      <c r="NIT33" s="1"/>
      <c r="NIU33" s="27"/>
      <c r="NIW33" s="31"/>
      <c r="NIX33" s="31"/>
      <c r="NJD33" s="1"/>
      <c r="NJE33" s="27"/>
      <c r="NJG33" s="31"/>
      <c r="NJH33" s="31"/>
      <c r="NJN33" s="1"/>
      <c r="NJO33" s="27"/>
      <c r="NJQ33" s="31"/>
      <c r="NJR33" s="31"/>
      <c r="NJX33" s="1"/>
      <c r="NJY33" s="27"/>
      <c r="NKA33" s="31"/>
      <c r="NKB33" s="31"/>
      <c r="NKH33" s="1"/>
      <c r="NKI33" s="27"/>
      <c r="NKK33" s="31"/>
      <c r="NKL33" s="31"/>
      <c r="NKR33" s="1"/>
      <c r="NKS33" s="27"/>
      <c r="NKU33" s="31"/>
      <c r="NKV33" s="31"/>
      <c r="NLB33" s="1"/>
      <c r="NLC33" s="27"/>
      <c r="NLE33" s="31"/>
      <c r="NLF33" s="31"/>
      <c r="NLL33" s="1"/>
      <c r="NLM33" s="27"/>
      <c r="NLO33" s="31"/>
      <c r="NLP33" s="31"/>
      <c r="NLV33" s="1"/>
      <c r="NLW33" s="27"/>
      <c r="NLY33" s="31"/>
      <c r="NLZ33" s="31"/>
      <c r="NMF33" s="1"/>
      <c r="NMG33" s="27"/>
      <c r="NMI33" s="31"/>
      <c r="NMJ33" s="31"/>
      <c r="NMP33" s="1"/>
      <c r="NMQ33" s="27"/>
      <c r="NMS33" s="31"/>
      <c r="NMT33" s="31"/>
      <c r="NMZ33" s="1"/>
      <c r="NNA33" s="27"/>
      <c r="NNC33" s="31"/>
      <c r="NND33" s="31"/>
      <c r="NNJ33" s="1"/>
      <c r="NNK33" s="27"/>
      <c r="NNM33" s="31"/>
      <c r="NNN33" s="31"/>
      <c r="NNT33" s="1"/>
      <c r="NNU33" s="27"/>
      <c r="NNW33" s="31"/>
      <c r="NNX33" s="31"/>
      <c r="NOD33" s="1"/>
      <c r="NOE33" s="27"/>
      <c r="NOG33" s="31"/>
      <c r="NOH33" s="31"/>
      <c r="NON33" s="1"/>
      <c r="NOO33" s="27"/>
      <c r="NOQ33" s="31"/>
      <c r="NOR33" s="31"/>
      <c r="NOX33" s="1"/>
      <c r="NOY33" s="27"/>
      <c r="NPA33" s="31"/>
      <c r="NPB33" s="31"/>
      <c r="NPH33" s="1"/>
      <c r="NPI33" s="27"/>
      <c r="NPK33" s="31"/>
      <c r="NPL33" s="31"/>
      <c r="NPR33" s="1"/>
      <c r="NPS33" s="27"/>
      <c r="NPU33" s="31"/>
      <c r="NPV33" s="31"/>
      <c r="NQB33" s="1"/>
      <c r="NQC33" s="27"/>
      <c r="NQE33" s="31"/>
      <c r="NQF33" s="31"/>
      <c r="NQL33" s="1"/>
      <c r="NQM33" s="27"/>
      <c r="NQO33" s="31"/>
      <c r="NQP33" s="31"/>
      <c r="NQV33" s="1"/>
      <c r="NQW33" s="27"/>
      <c r="NQY33" s="31"/>
      <c r="NQZ33" s="31"/>
      <c r="NRF33" s="1"/>
      <c r="NRG33" s="27"/>
      <c r="NRI33" s="31"/>
      <c r="NRJ33" s="31"/>
      <c r="NRP33" s="1"/>
      <c r="NRQ33" s="27"/>
      <c r="NRS33" s="31"/>
      <c r="NRT33" s="31"/>
      <c r="NRZ33" s="1"/>
      <c r="NSA33" s="27"/>
      <c r="NSC33" s="31"/>
      <c r="NSD33" s="31"/>
      <c r="NSJ33" s="1"/>
      <c r="NSK33" s="27"/>
      <c r="NSM33" s="31"/>
      <c r="NSN33" s="31"/>
      <c r="NST33" s="1"/>
      <c r="NSU33" s="27"/>
      <c r="NSW33" s="31"/>
      <c r="NSX33" s="31"/>
      <c r="NTD33" s="1"/>
      <c r="NTE33" s="27"/>
      <c r="NTG33" s="31"/>
      <c r="NTH33" s="31"/>
      <c r="NTN33" s="1"/>
      <c r="NTO33" s="27"/>
      <c r="NTQ33" s="31"/>
      <c r="NTR33" s="31"/>
      <c r="NTX33" s="1"/>
      <c r="NTY33" s="27"/>
      <c r="NUA33" s="31"/>
      <c r="NUB33" s="31"/>
      <c r="NUH33" s="1"/>
      <c r="NUI33" s="27"/>
      <c r="NUK33" s="31"/>
      <c r="NUL33" s="31"/>
      <c r="NUR33" s="1"/>
      <c r="NUS33" s="27"/>
      <c r="NUU33" s="31"/>
      <c r="NUV33" s="31"/>
      <c r="NVB33" s="1"/>
      <c r="NVC33" s="27"/>
      <c r="NVE33" s="31"/>
      <c r="NVF33" s="31"/>
      <c r="NVL33" s="1"/>
      <c r="NVM33" s="27"/>
      <c r="NVO33" s="31"/>
      <c r="NVP33" s="31"/>
      <c r="NVV33" s="1"/>
      <c r="NVW33" s="27"/>
      <c r="NVY33" s="31"/>
      <c r="NVZ33" s="31"/>
      <c r="NWF33" s="1"/>
      <c r="NWG33" s="27"/>
      <c r="NWI33" s="31"/>
      <c r="NWJ33" s="31"/>
      <c r="NWP33" s="1"/>
      <c r="NWQ33" s="27"/>
      <c r="NWS33" s="31"/>
      <c r="NWT33" s="31"/>
      <c r="NWZ33" s="1"/>
      <c r="NXA33" s="27"/>
      <c r="NXC33" s="31"/>
      <c r="NXD33" s="31"/>
      <c r="NXJ33" s="1"/>
      <c r="NXK33" s="27"/>
      <c r="NXM33" s="31"/>
      <c r="NXN33" s="31"/>
      <c r="NXT33" s="1"/>
      <c r="NXU33" s="27"/>
      <c r="NXW33" s="31"/>
      <c r="NXX33" s="31"/>
      <c r="NYD33" s="1"/>
      <c r="NYE33" s="27"/>
      <c r="NYG33" s="31"/>
      <c r="NYH33" s="31"/>
      <c r="NYN33" s="1"/>
      <c r="NYO33" s="27"/>
      <c r="NYQ33" s="31"/>
      <c r="NYR33" s="31"/>
      <c r="NYX33" s="1"/>
      <c r="NYY33" s="27"/>
      <c r="NZA33" s="31"/>
      <c r="NZB33" s="31"/>
      <c r="NZH33" s="1"/>
      <c r="NZI33" s="27"/>
      <c r="NZK33" s="31"/>
      <c r="NZL33" s="31"/>
      <c r="NZR33" s="1"/>
      <c r="NZS33" s="27"/>
      <c r="NZU33" s="31"/>
      <c r="NZV33" s="31"/>
      <c r="OAB33" s="1"/>
      <c r="OAC33" s="27"/>
      <c r="OAE33" s="31"/>
      <c r="OAF33" s="31"/>
      <c r="OAL33" s="1"/>
      <c r="OAM33" s="27"/>
      <c r="OAO33" s="31"/>
      <c r="OAP33" s="31"/>
      <c r="OAV33" s="1"/>
      <c r="OAW33" s="27"/>
      <c r="OAY33" s="31"/>
      <c r="OAZ33" s="31"/>
      <c r="OBF33" s="1"/>
      <c r="OBG33" s="27"/>
      <c r="OBI33" s="31"/>
      <c r="OBJ33" s="31"/>
      <c r="OBP33" s="1"/>
      <c r="OBQ33" s="27"/>
      <c r="OBS33" s="31"/>
      <c r="OBT33" s="31"/>
      <c r="OBZ33" s="1"/>
      <c r="OCA33" s="27"/>
      <c r="OCC33" s="31"/>
      <c r="OCD33" s="31"/>
      <c r="OCJ33" s="1"/>
      <c r="OCK33" s="27"/>
      <c r="OCM33" s="31"/>
      <c r="OCN33" s="31"/>
      <c r="OCT33" s="1"/>
      <c r="OCU33" s="27"/>
      <c r="OCW33" s="31"/>
      <c r="OCX33" s="31"/>
      <c r="ODD33" s="1"/>
      <c r="ODE33" s="27"/>
      <c r="ODG33" s="31"/>
      <c r="ODH33" s="31"/>
      <c r="ODN33" s="1"/>
      <c r="ODO33" s="27"/>
      <c r="ODQ33" s="31"/>
      <c r="ODR33" s="31"/>
      <c r="ODX33" s="1"/>
      <c r="ODY33" s="27"/>
      <c r="OEA33" s="31"/>
      <c r="OEB33" s="31"/>
      <c r="OEH33" s="1"/>
      <c r="OEI33" s="27"/>
      <c r="OEK33" s="31"/>
      <c r="OEL33" s="31"/>
      <c r="OER33" s="1"/>
      <c r="OES33" s="27"/>
      <c r="OEU33" s="31"/>
      <c r="OEV33" s="31"/>
      <c r="OFB33" s="1"/>
      <c r="OFC33" s="27"/>
      <c r="OFE33" s="31"/>
      <c r="OFF33" s="31"/>
      <c r="OFL33" s="1"/>
      <c r="OFM33" s="27"/>
      <c r="OFO33" s="31"/>
      <c r="OFP33" s="31"/>
      <c r="OFV33" s="1"/>
      <c r="OFW33" s="27"/>
      <c r="OFY33" s="31"/>
      <c r="OFZ33" s="31"/>
      <c r="OGF33" s="1"/>
      <c r="OGG33" s="27"/>
      <c r="OGI33" s="31"/>
      <c r="OGJ33" s="31"/>
      <c r="OGP33" s="1"/>
      <c r="OGQ33" s="27"/>
      <c r="OGS33" s="31"/>
      <c r="OGT33" s="31"/>
      <c r="OGZ33" s="1"/>
      <c r="OHA33" s="27"/>
      <c r="OHC33" s="31"/>
      <c r="OHD33" s="31"/>
      <c r="OHJ33" s="1"/>
      <c r="OHK33" s="27"/>
      <c r="OHM33" s="31"/>
      <c r="OHN33" s="31"/>
      <c r="OHT33" s="1"/>
      <c r="OHU33" s="27"/>
      <c r="OHW33" s="31"/>
      <c r="OHX33" s="31"/>
      <c r="OID33" s="1"/>
      <c r="OIE33" s="27"/>
      <c r="OIG33" s="31"/>
      <c r="OIH33" s="31"/>
      <c r="OIN33" s="1"/>
      <c r="OIO33" s="27"/>
      <c r="OIQ33" s="31"/>
      <c r="OIR33" s="31"/>
      <c r="OIX33" s="1"/>
      <c r="OIY33" s="27"/>
      <c r="OJA33" s="31"/>
      <c r="OJB33" s="31"/>
      <c r="OJH33" s="1"/>
      <c r="OJI33" s="27"/>
      <c r="OJK33" s="31"/>
      <c r="OJL33" s="31"/>
      <c r="OJR33" s="1"/>
      <c r="OJS33" s="27"/>
      <c r="OJU33" s="31"/>
      <c r="OJV33" s="31"/>
      <c r="OKB33" s="1"/>
      <c r="OKC33" s="27"/>
      <c r="OKE33" s="31"/>
      <c r="OKF33" s="31"/>
      <c r="OKL33" s="1"/>
      <c r="OKM33" s="27"/>
      <c r="OKO33" s="31"/>
      <c r="OKP33" s="31"/>
      <c r="OKV33" s="1"/>
      <c r="OKW33" s="27"/>
      <c r="OKY33" s="31"/>
      <c r="OKZ33" s="31"/>
      <c r="OLF33" s="1"/>
      <c r="OLG33" s="27"/>
      <c r="OLI33" s="31"/>
      <c r="OLJ33" s="31"/>
      <c r="OLP33" s="1"/>
      <c r="OLQ33" s="27"/>
      <c r="OLS33" s="31"/>
      <c r="OLT33" s="31"/>
      <c r="OLZ33" s="1"/>
      <c r="OMA33" s="27"/>
      <c r="OMC33" s="31"/>
      <c r="OMD33" s="31"/>
      <c r="OMJ33" s="1"/>
      <c r="OMK33" s="27"/>
      <c r="OMM33" s="31"/>
      <c r="OMN33" s="31"/>
      <c r="OMT33" s="1"/>
      <c r="OMU33" s="27"/>
      <c r="OMW33" s="31"/>
      <c r="OMX33" s="31"/>
      <c r="OND33" s="1"/>
      <c r="ONE33" s="27"/>
      <c r="ONG33" s="31"/>
      <c r="ONH33" s="31"/>
      <c r="ONN33" s="1"/>
      <c r="ONO33" s="27"/>
      <c r="ONQ33" s="31"/>
      <c r="ONR33" s="31"/>
      <c r="ONX33" s="1"/>
      <c r="ONY33" s="27"/>
      <c r="OOA33" s="31"/>
      <c r="OOB33" s="31"/>
      <c r="OOH33" s="1"/>
      <c r="OOI33" s="27"/>
      <c r="OOK33" s="31"/>
      <c r="OOL33" s="31"/>
      <c r="OOR33" s="1"/>
      <c r="OOS33" s="27"/>
      <c r="OOU33" s="31"/>
      <c r="OOV33" s="31"/>
      <c r="OPB33" s="1"/>
      <c r="OPC33" s="27"/>
      <c r="OPE33" s="31"/>
      <c r="OPF33" s="31"/>
      <c r="OPL33" s="1"/>
      <c r="OPM33" s="27"/>
      <c r="OPO33" s="31"/>
      <c r="OPP33" s="31"/>
      <c r="OPV33" s="1"/>
      <c r="OPW33" s="27"/>
      <c r="OPY33" s="31"/>
      <c r="OPZ33" s="31"/>
      <c r="OQF33" s="1"/>
      <c r="OQG33" s="27"/>
      <c r="OQI33" s="31"/>
      <c r="OQJ33" s="31"/>
      <c r="OQP33" s="1"/>
      <c r="OQQ33" s="27"/>
      <c r="OQS33" s="31"/>
      <c r="OQT33" s="31"/>
      <c r="OQZ33" s="1"/>
      <c r="ORA33" s="27"/>
      <c r="ORC33" s="31"/>
      <c r="ORD33" s="31"/>
      <c r="ORJ33" s="1"/>
      <c r="ORK33" s="27"/>
      <c r="ORM33" s="31"/>
      <c r="ORN33" s="31"/>
      <c r="ORT33" s="1"/>
      <c r="ORU33" s="27"/>
      <c r="ORW33" s="31"/>
      <c r="ORX33" s="31"/>
      <c r="OSD33" s="1"/>
      <c r="OSE33" s="27"/>
      <c r="OSG33" s="31"/>
      <c r="OSH33" s="31"/>
      <c r="OSN33" s="1"/>
      <c r="OSO33" s="27"/>
      <c r="OSQ33" s="31"/>
      <c r="OSR33" s="31"/>
      <c r="OSX33" s="1"/>
      <c r="OSY33" s="27"/>
      <c r="OTA33" s="31"/>
      <c r="OTB33" s="31"/>
      <c r="OTH33" s="1"/>
      <c r="OTI33" s="27"/>
      <c r="OTK33" s="31"/>
      <c r="OTL33" s="31"/>
      <c r="OTR33" s="1"/>
      <c r="OTS33" s="27"/>
      <c r="OTU33" s="31"/>
      <c r="OTV33" s="31"/>
      <c r="OUB33" s="1"/>
      <c r="OUC33" s="27"/>
      <c r="OUE33" s="31"/>
      <c r="OUF33" s="31"/>
      <c r="OUL33" s="1"/>
      <c r="OUM33" s="27"/>
      <c r="OUO33" s="31"/>
      <c r="OUP33" s="31"/>
      <c r="OUV33" s="1"/>
      <c r="OUW33" s="27"/>
      <c r="OUY33" s="31"/>
      <c r="OUZ33" s="31"/>
      <c r="OVF33" s="1"/>
      <c r="OVG33" s="27"/>
      <c r="OVI33" s="31"/>
      <c r="OVJ33" s="31"/>
      <c r="OVP33" s="1"/>
      <c r="OVQ33" s="27"/>
      <c r="OVS33" s="31"/>
      <c r="OVT33" s="31"/>
      <c r="OVZ33" s="1"/>
      <c r="OWA33" s="27"/>
      <c r="OWC33" s="31"/>
      <c r="OWD33" s="31"/>
      <c r="OWJ33" s="1"/>
      <c r="OWK33" s="27"/>
      <c r="OWM33" s="31"/>
      <c r="OWN33" s="31"/>
      <c r="OWT33" s="1"/>
      <c r="OWU33" s="27"/>
      <c r="OWW33" s="31"/>
      <c r="OWX33" s="31"/>
      <c r="OXD33" s="1"/>
      <c r="OXE33" s="27"/>
      <c r="OXG33" s="31"/>
      <c r="OXH33" s="31"/>
      <c r="OXN33" s="1"/>
      <c r="OXO33" s="27"/>
      <c r="OXQ33" s="31"/>
      <c r="OXR33" s="31"/>
      <c r="OXX33" s="1"/>
      <c r="OXY33" s="27"/>
      <c r="OYA33" s="31"/>
      <c r="OYB33" s="31"/>
      <c r="OYH33" s="1"/>
      <c r="OYI33" s="27"/>
      <c r="OYK33" s="31"/>
      <c r="OYL33" s="31"/>
      <c r="OYR33" s="1"/>
      <c r="OYS33" s="27"/>
      <c r="OYU33" s="31"/>
      <c r="OYV33" s="31"/>
      <c r="OZB33" s="1"/>
      <c r="OZC33" s="27"/>
      <c r="OZE33" s="31"/>
      <c r="OZF33" s="31"/>
      <c r="OZL33" s="1"/>
      <c r="OZM33" s="27"/>
      <c r="OZO33" s="31"/>
      <c r="OZP33" s="31"/>
      <c r="OZV33" s="1"/>
      <c r="OZW33" s="27"/>
      <c r="OZY33" s="31"/>
      <c r="OZZ33" s="31"/>
      <c r="PAF33" s="1"/>
      <c r="PAG33" s="27"/>
      <c r="PAI33" s="31"/>
      <c r="PAJ33" s="31"/>
      <c r="PAP33" s="1"/>
      <c r="PAQ33" s="27"/>
      <c r="PAS33" s="31"/>
      <c r="PAT33" s="31"/>
      <c r="PAZ33" s="1"/>
      <c r="PBA33" s="27"/>
      <c r="PBC33" s="31"/>
      <c r="PBD33" s="31"/>
      <c r="PBJ33" s="1"/>
      <c r="PBK33" s="27"/>
      <c r="PBM33" s="31"/>
      <c r="PBN33" s="31"/>
      <c r="PBT33" s="1"/>
      <c r="PBU33" s="27"/>
      <c r="PBW33" s="31"/>
      <c r="PBX33" s="31"/>
      <c r="PCD33" s="1"/>
      <c r="PCE33" s="27"/>
      <c r="PCG33" s="31"/>
      <c r="PCH33" s="31"/>
      <c r="PCN33" s="1"/>
      <c r="PCO33" s="27"/>
      <c r="PCQ33" s="31"/>
      <c r="PCR33" s="31"/>
      <c r="PCX33" s="1"/>
      <c r="PCY33" s="27"/>
      <c r="PDA33" s="31"/>
      <c r="PDB33" s="31"/>
      <c r="PDH33" s="1"/>
      <c r="PDI33" s="27"/>
      <c r="PDK33" s="31"/>
      <c r="PDL33" s="31"/>
      <c r="PDR33" s="1"/>
      <c r="PDS33" s="27"/>
      <c r="PDU33" s="31"/>
      <c r="PDV33" s="31"/>
      <c r="PEB33" s="1"/>
      <c r="PEC33" s="27"/>
      <c r="PEE33" s="31"/>
      <c r="PEF33" s="31"/>
      <c r="PEL33" s="1"/>
      <c r="PEM33" s="27"/>
      <c r="PEO33" s="31"/>
      <c r="PEP33" s="31"/>
      <c r="PEV33" s="1"/>
      <c r="PEW33" s="27"/>
      <c r="PEY33" s="31"/>
      <c r="PEZ33" s="31"/>
      <c r="PFF33" s="1"/>
      <c r="PFG33" s="27"/>
      <c r="PFI33" s="31"/>
      <c r="PFJ33" s="31"/>
      <c r="PFP33" s="1"/>
      <c r="PFQ33" s="27"/>
      <c r="PFS33" s="31"/>
      <c r="PFT33" s="31"/>
      <c r="PFZ33" s="1"/>
      <c r="PGA33" s="27"/>
      <c r="PGC33" s="31"/>
      <c r="PGD33" s="31"/>
      <c r="PGJ33" s="1"/>
      <c r="PGK33" s="27"/>
      <c r="PGM33" s="31"/>
      <c r="PGN33" s="31"/>
      <c r="PGT33" s="1"/>
      <c r="PGU33" s="27"/>
      <c r="PGW33" s="31"/>
      <c r="PGX33" s="31"/>
      <c r="PHD33" s="1"/>
      <c r="PHE33" s="27"/>
      <c r="PHG33" s="31"/>
      <c r="PHH33" s="31"/>
      <c r="PHN33" s="1"/>
      <c r="PHO33" s="27"/>
      <c r="PHQ33" s="31"/>
      <c r="PHR33" s="31"/>
      <c r="PHX33" s="1"/>
      <c r="PHY33" s="27"/>
      <c r="PIA33" s="31"/>
      <c r="PIB33" s="31"/>
      <c r="PIH33" s="1"/>
      <c r="PII33" s="27"/>
      <c r="PIK33" s="31"/>
      <c r="PIL33" s="31"/>
      <c r="PIR33" s="1"/>
      <c r="PIS33" s="27"/>
      <c r="PIU33" s="31"/>
      <c r="PIV33" s="31"/>
      <c r="PJB33" s="1"/>
      <c r="PJC33" s="27"/>
      <c r="PJE33" s="31"/>
      <c r="PJF33" s="31"/>
      <c r="PJL33" s="1"/>
      <c r="PJM33" s="27"/>
      <c r="PJO33" s="31"/>
      <c r="PJP33" s="31"/>
      <c r="PJV33" s="1"/>
      <c r="PJW33" s="27"/>
      <c r="PJY33" s="31"/>
      <c r="PJZ33" s="31"/>
      <c r="PKF33" s="1"/>
      <c r="PKG33" s="27"/>
      <c r="PKI33" s="31"/>
      <c r="PKJ33" s="31"/>
      <c r="PKP33" s="1"/>
      <c r="PKQ33" s="27"/>
      <c r="PKS33" s="31"/>
      <c r="PKT33" s="31"/>
      <c r="PKZ33" s="1"/>
      <c r="PLA33" s="27"/>
      <c r="PLC33" s="31"/>
      <c r="PLD33" s="31"/>
      <c r="PLJ33" s="1"/>
      <c r="PLK33" s="27"/>
      <c r="PLM33" s="31"/>
      <c r="PLN33" s="31"/>
      <c r="PLT33" s="1"/>
      <c r="PLU33" s="27"/>
      <c r="PLW33" s="31"/>
      <c r="PLX33" s="31"/>
      <c r="PMD33" s="1"/>
      <c r="PME33" s="27"/>
      <c r="PMG33" s="31"/>
      <c r="PMH33" s="31"/>
      <c r="PMN33" s="1"/>
      <c r="PMO33" s="27"/>
      <c r="PMQ33" s="31"/>
      <c r="PMR33" s="31"/>
      <c r="PMX33" s="1"/>
      <c r="PMY33" s="27"/>
      <c r="PNA33" s="31"/>
      <c r="PNB33" s="31"/>
      <c r="PNH33" s="1"/>
      <c r="PNI33" s="27"/>
      <c r="PNK33" s="31"/>
      <c r="PNL33" s="31"/>
      <c r="PNR33" s="1"/>
      <c r="PNS33" s="27"/>
      <c r="PNU33" s="31"/>
      <c r="PNV33" s="31"/>
      <c r="POB33" s="1"/>
      <c r="POC33" s="27"/>
      <c r="POE33" s="31"/>
      <c r="POF33" s="31"/>
      <c r="POL33" s="1"/>
      <c r="POM33" s="27"/>
      <c r="POO33" s="31"/>
      <c r="POP33" s="31"/>
      <c r="POV33" s="1"/>
      <c r="POW33" s="27"/>
      <c r="POY33" s="31"/>
      <c r="POZ33" s="31"/>
      <c r="PPF33" s="1"/>
      <c r="PPG33" s="27"/>
      <c r="PPI33" s="31"/>
      <c r="PPJ33" s="31"/>
      <c r="PPP33" s="1"/>
      <c r="PPQ33" s="27"/>
      <c r="PPS33" s="31"/>
      <c r="PPT33" s="31"/>
      <c r="PPZ33" s="1"/>
      <c r="PQA33" s="27"/>
      <c r="PQC33" s="31"/>
      <c r="PQD33" s="31"/>
      <c r="PQJ33" s="1"/>
      <c r="PQK33" s="27"/>
      <c r="PQM33" s="31"/>
      <c r="PQN33" s="31"/>
      <c r="PQT33" s="1"/>
      <c r="PQU33" s="27"/>
      <c r="PQW33" s="31"/>
      <c r="PQX33" s="31"/>
      <c r="PRD33" s="1"/>
      <c r="PRE33" s="27"/>
      <c r="PRG33" s="31"/>
      <c r="PRH33" s="31"/>
      <c r="PRN33" s="1"/>
      <c r="PRO33" s="27"/>
      <c r="PRQ33" s="31"/>
      <c r="PRR33" s="31"/>
      <c r="PRX33" s="1"/>
      <c r="PRY33" s="27"/>
      <c r="PSA33" s="31"/>
      <c r="PSB33" s="31"/>
      <c r="PSH33" s="1"/>
      <c r="PSI33" s="27"/>
      <c r="PSK33" s="31"/>
      <c r="PSL33" s="31"/>
      <c r="PSR33" s="1"/>
      <c r="PSS33" s="27"/>
      <c r="PSU33" s="31"/>
      <c r="PSV33" s="31"/>
      <c r="PTB33" s="1"/>
      <c r="PTC33" s="27"/>
      <c r="PTE33" s="31"/>
      <c r="PTF33" s="31"/>
      <c r="PTL33" s="1"/>
      <c r="PTM33" s="27"/>
      <c r="PTO33" s="31"/>
      <c r="PTP33" s="31"/>
      <c r="PTV33" s="1"/>
      <c r="PTW33" s="27"/>
      <c r="PTY33" s="31"/>
      <c r="PTZ33" s="31"/>
      <c r="PUF33" s="1"/>
      <c r="PUG33" s="27"/>
      <c r="PUI33" s="31"/>
      <c r="PUJ33" s="31"/>
      <c r="PUP33" s="1"/>
      <c r="PUQ33" s="27"/>
      <c r="PUS33" s="31"/>
      <c r="PUT33" s="31"/>
      <c r="PUZ33" s="1"/>
      <c r="PVA33" s="27"/>
      <c r="PVC33" s="31"/>
      <c r="PVD33" s="31"/>
      <c r="PVJ33" s="1"/>
      <c r="PVK33" s="27"/>
      <c r="PVM33" s="31"/>
      <c r="PVN33" s="31"/>
      <c r="PVT33" s="1"/>
      <c r="PVU33" s="27"/>
      <c r="PVW33" s="31"/>
      <c r="PVX33" s="31"/>
      <c r="PWD33" s="1"/>
      <c r="PWE33" s="27"/>
      <c r="PWG33" s="31"/>
      <c r="PWH33" s="31"/>
      <c r="PWN33" s="1"/>
      <c r="PWO33" s="27"/>
      <c r="PWQ33" s="31"/>
      <c r="PWR33" s="31"/>
      <c r="PWX33" s="1"/>
      <c r="PWY33" s="27"/>
      <c r="PXA33" s="31"/>
      <c r="PXB33" s="31"/>
      <c r="PXH33" s="1"/>
      <c r="PXI33" s="27"/>
      <c r="PXK33" s="31"/>
      <c r="PXL33" s="31"/>
      <c r="PXR33" s="1"/>
      <c r="PXS33" s="27"/>
      <c r="PXU33" s="31"/>
      <c r="PXV33" s="31"/>
      <c r="PYB33" s="1"/>
      <c r="PYC33" s="27"/>
      <c r="PYE33" s="31"/>
      <c r="PYF33" s="31"/>
      <c r="PYL33" s="1"/>
      <c r="PYM33" s="27"/>
      <c r="PYO33" s="31"/>
      <c r="PYP33" s="31"/>
      <c r="PYV33" s="1"/>
      <c r="PYW33" s="27"/>
      <c r="PYY33" s="31"/>
      <c r="PYZ33" s="31"/>
      <c r="PZF33" s="1"/>
      <c r="PZG33" s="27"/>
      <c r="PZI33" s="31"/>
      <c r="PZJ33" s="31"/>
      <c r="PZP33" s="1"/>
      <c r="PZQ33" s="27"/>
      <c r="PZS33" s="31"/>
      <c r="PZT33" s="31"/>
      <c r="PZZ33" s="1"/>
      <c r="QAA33" s="27"/>
      <c r="QAC33" s="31"/>
      <c r="QAD33" s="31"/>
      <c r="QAJ33" s="1"/>
      <c r="QAK33" s="27"/>
      <c r="QAM33" s="31"/>
      <c r="QAN33" s="31"/>
      <c r="QAT33" s="1"/>
      <c r="QAU33" s="27"/>
      <c r="QAW33" s="31"/>
      <c r="QAX33" s="31"/>
      <c r="QBD33" s="1"/>
      <c r="QBE33" s="27"/>
      <c r="QBG33" s="31"/>
      <c r="QBH33" s="31"/>
      <c r="QBN33" s="1"/>
      <c r="QBO33" s="27"/>
      <c r="QBQ33" s="31"/>
      <c r="QBR33" s="31"/>
      <c r="QBX33" s="1"/>
      <c r="QBY33" s="27"/>
      <c r="QCA33" s="31"/>
      <c r="QCB33" s="31"/>
      <c r="QCH33" s="1"/>
      <c r="QCI33" s="27"/>
      <c r="QCK33" s="31"/>
      <c r="QCL33" s="31"/>
      <c r="QCR33" s="1"/>
      <c r="QCS33" s="27"/>
      <c r="QCU33" s="31"/>
      <c r="QCV33" s="31"/>
      <c r="QDB33" s="1"/>
      <c r="QDC33" s="27"/>
      <c r="QDE33" s="31"/>
      <c r="QDF33" s="31"/>
      <c r="QDL33" s="1"/>
      <c r="QDM33" s="27"/>
      <c r="QDO33" s="31"/>
      <c r="QDP33" s="31"/>
      <c r="QDV33" s="1"/>
      <c r="QDW33" s="27"/>
      <c r="QDY33" s="31"/>
      <c r="QDZ33" s="31"/>
      <c r="QEF33" s="1"/>
      <c r="QEG33" s="27"/>
      <c r="QEI33" s="31"/>
      <c r="QEJ33" s="31"/>
      <c r="QEP33" s="1"/>
      <c r="QEQ33" s="27"/>
      <c r="QES33" s="31"/>
      <c r="QET33" s="31"/>
      <c r="QEZ33" s="1"/>
      <c r="QFA33" s="27"/>
      <c r="QFC33" s="31"/>
      <c r="QFD33" s="31"/>
      <c r="QFJ33" s="1"/>
      <c r="QFK33" s="27"/>
      <c r="QFM33" s="31"/>
      <c r="QFN33" s="31"/>
      <c r="QFT33" s="1"/>
      <c r="QFU33" s="27"/>
      <c r="QFW33" s="31"/>
      <c r="QFX33" s="31"/>
      <c r="QGD33" s="1"/>
      <c r="QGE33" s="27"/>
      <c r="QGG33" s="31"/>
      <c r="QGH33" s="31"/>
      <c r="QGN33" s="1"/>
      <c r="QGO33" s="27"/>
      <c r="QGQ33" s="31"/>
      <c r="QGR33" s="31"/>
      <c r="QGX33" s="1"/>
      <c r="QGY33" s="27"/>
      <c r="QHA33" s="31"/>
      <c r="QHB33" s="31"/>
      <c r="QHH33" s="1"/>
      <c r="QHI33" s="27"/>
      <c r="QHK33" s="31"/>
      <c r="QHL33" s="31"/>
      <c r="QHR33" s="1"/>
      <c r="QHS33" s="27"/>
      <c r="QHU33" s="31"/>
      <c r="QHV33" s="31"/>
      <c r="QIB33" s="1"/>
      <c r="QIC33" s="27"/>
      <c r="QIE33" s="31"/>
      <c r="QIF33" s="31"/>
      <c r="QIL33" s="1"/>
      <c r="QIM33" s="27"/>
      <c r="QIO33" s="31"/>
      <c r="QIP33" s="31"/>
      <c r="QIV33" s="1"/>
      <c r="QIW33" s="27"/>
      <c r="QIY33" s="31"/>
      <c r="QIZ33" s="31"/>
      <c r="QJF33" s="1"/>
      <c r="QJG33" s="27"/>
      <c r="QJI33" s="31"/>
      <c r="QJJ33" s="31"/>
      <c r="QJP33" s="1"/>
      <c r="QJQ33" s="27"/>
      <c r="QJS33" s="31"/>
      <c r="QJT33" s="31"/>
      <c r="QJZ33" s="1"/>
      <c r="QKA33" s="27"/>
      <c r="QKC33" s="31"/>
      <c r="QKD33" s="31"/>
      <c r="QKJ33" s="1"/>
      <c r="QKK33" s="27"/>
      <c r="QKM33" s="31"/>
      <c r="QKN33" s="31"/>
      <c r="QKT33" s="1"/>
      <c r="QKU33" s="27"/>
      <c r="QKW33" s="31"/>
      <c r="QKX33" s="31"/>
      <c r="QLD33" s="1"/>
      <c r="QLE33" s="27"/>
      <c r="QLG33" s="31"/>
      <c r="QLH33" s="31"/>
      <c r="QLN33" s="1"/>
      <c r="QLO33" s="27"/>
      <c r="QLQ33" s="31"/>
      <c r="QLR33" s="31"/>
      <c r="QLX33" s="1"/>
      <c r="QLY33" s="27"/>
      <c r="QMA33" s="31"/>
      <c r="QMB33" s="31"/>
      <c r="QMH33" s="1"/>
      <c r="QMI33" s="27"/>
      <c r="QMK33" s="31"/>
      <c r="QML33" s="31"/>
      <c r="QMR33" s="1"/>
      <c r="QMS33" s="27"/>
      <c r="QMU33" s="31"/>
      <c r="QMV33" s="31"/>
      <c r="QNB33" s="1"/>
      <c r="QNC33" s="27"/>
      <c r="QNE33" s="31"/>
      <c r="QNF33" s="31"/>
      <c r="QNL33" s="1"/>
      <c r="QNM33" s="27"/>
      <c r="QNO33" s="31"/>
      <c r="QNP33" s="31"/>
      <c r="QNV33" s="1"/>
      <c r="QNW33" s="27"/>
      <c r="QNY33" s="31"/>
      <c r="QNZ33" s="31"/>
      <c r="QOF33" s="1"/>
      <c r="QOG33" s="27"/>
      <c r="QOI33" s="31"/>
      <c r="QOJ33" s="31"/>
      <c r="QOP33" s="1"/>
      <c r="QOQ33" s="27"/>
      <c r="QOS33" s="31"/>
      <c r="QOT33" s="31"/>
      <c r="QOZ33" s="1"/>
      <c r="QPA33" s="27"/>
      <c r="QPC33" s="31"/>
      <c r="QPD33" s="31"/>
      <c r="QPJ33" s="1"/>
      <c r="QPK33" s="27"/>
      <c r="QPM33" s="31"/>
      <c r="QPN33" s="31"/>
      <c r="QPT33" s="1"/>
      <c r="QPU33" s="27"/>
      <c r="QPW33" s="31"/>
      <c r="QPX33" s="31"/>
      <c r="QQD33" s="1"/>
      <c r="QQE33" s="27"/>
      <c r="QQG33" s="31"/>
      <c r="QQH33" s="31"/>
      <c r="QQN33" s="1"/>
      <c r="QQO33" s="27"/>
      <c r="QQQ33" s="31"/>
      <c r="QQR33" s="31"/>
      <c r="QQX33" s="1"/>
      <c r="QQY33" s="27"/>
      <c r="QRA33" s="31"/>
      <c r="QRB33" s="31"/>
      <c r="QRH33" s="1"/>
      <c r="QRI33" s="27"/>
      <c r="QRK33" s="31"/>
      <c r="QRL33" s="31"/>
      <c r="QRR33" s="1"/>
      <c r="QRS33" s="27"/>
      <c r="QRU33" s="31"/>
      <c r="QRV33" s="31"/>
      <c r="QSB33" s="1"/>
      <c r="QSC33" s="27"/>
      <c r="QSE33" s="31"/>
      <c r="QSF33" s="31"/>
      <c r="QSL33" s="1"/>
      <c r="QSM33" s="27"/>
      <c r="QSO33" s="31"/>
      <c r="QSP33" s="31"/>
      <c r="QSV33" s="1"/>
      <c r="QSW33" s="27"/>
      <c r="QSY33" s="31"/>
      <c r="QSZ33" s="31"/>
      <c r="QTF33" s="1"/>
      <c r="QTG33" s="27"/>
      <c r="QTI33" s="31"/>
      <c r="QTJ33" s="31"/>
      <c r="QTP33" s="1"/>
      <c r="QTQ33" s="27"/>
      <c r="QTS33" s="31"/>
      <c r="QTT33" s="31"/>
      <c r="QTZ33" s="1"/>
      <c r="QUA33" s="27"/>
      <c r="QUC33" s="31"/>
      <c r="QUD33" s="31"/>
      <c r="QUJ33" s="1"/>
      <c r="QUK33" s="27"/>
      <c r="QUM33" s="31"/>
      <c r="QUN33" s="31"/>
      <c r="QUT33" s="1"/>
      <c r="QUU33" s="27"/>
      <c r="QUW33" s="31"/>
      <c r="QUX33" s="31"/>
      <c r="QVD33" s="1"/>
      <c r="QVE33" s="27"/>
      <c r="QVG33" s="31"/>
      <c r="QVH33" s="31"/>
      <c r="QVN33" s="1"/>
      <c r="QVO33" s="27"/>
      <c r="QVQ33" s="31"/>
      <c r="QVR33" s="31"/>
      <c r="QVX33" s="1"/>
      <c r="QVY33" s="27"/>
      <c r="QWA33" s="31"/>
      <c r="QWB33" s="31"/>
      <c r="QWH33" s="1"/>
      <c r="QWI33" s="27"/>
      <c r="QWK33" s="31"/>
      <c r="QWL33" s="31"/>
      <c r="QWR33" s="1"/>
      <c r="QWS33" s="27"/>
      <c r="QWU33" s="31"/>
      <c r="QWV33" s="31"/>
      <c r="QXB33" s="1"/>
      <c r="QXC33" s="27"/>
      <c r="QXE33" s="31"/>
      <c r="QXF33" s="31"/>
      <c r="QXL33" s="1"/>
      <c r="QXM33" s="27"/>
      <c r="QXO33" s="31"/>
      <c r="QXP33" s="31"/>
      <c r="QXV33" s="1"/>
      <c r="QXW33" s="27"/>
      <c r="QXY33" s="31"/>
      <c r="QXZ33" s="31"/>
      <c r="QYF33" s="1"/>
      <c r="QYG33" s="27"/>
      <c r="QYI33" s="31"/>
      <c r="QYJ33" s="31"/>
      <c r="QYP33" s="1"/>
      <c r="QYQ33" s="27"/>
      <c r="QYS33" s="31"/>
      <c r="QYT33" s="31"/>
      <c r="QYZ33" s="1"/>
      <c r="QZA33" s="27"/>
      <c r="QZC33" s="31"/>
      <c r="QZD33" s="31"/>
      <c r="QZJ33" s="1"/>
      <c r="QZK33" s="27"/>
      <c r="QZM33" s="31"/>
      <c r="QZN33" s="31"/>
      <c r="QZT33" s="1"/>
      <c r="QZU33" s="27"/>
      <c r="QZW33" s="31"/>
      <c r="QZX33" s="31"/>
      <c r="RAD33" s="1"/>
      <c r="RAE33" s="27"/>
      <c r="RAG33" s="31"/>
      <c r="RAH33" s="31"/>
      <c r="RAN33" s="1"/>
      <c r="RAO33" s="27"/>
      <c r="RAQ33" s="31"/>
      <c r="RAR33" s="31"/>
      <c r="RAX33" s="1"/>
      <c r="RAY33" s="27"/>
      <c r="RBA33" s="31"/>
      <c r="RBB33" s="31"/>
      <c r="RBH33" s="1"/>
      <c r="RBI33" s="27"/>
      <c r="RBK33" s="31"/>
      <c r="RBL33" s="31"/>
      <c r="RBR33" s="1"/>
      <c r="RBS33" s="27"/>
      <c r="RBU33" s="31"/>
      <c r="RBV33" s="31"/>
      <c r="RCB33" s="1"/>
      <c r="RCC33" s="27"/>
      <c r="RCE33" s="31"/>
      <c r="RCF33" s="31"/>
      <c r="RCL33" s="1"/>
      <c r="RCM33" s="27"/>
      <c r="RCO33" s="31"/>
      <c r="RCP33" s="31"/>
      <c r="RCV33" s="1"/>
      <c r="RCW33" s="27"/>
      <c r="RCY33" s="31"/>
      <c r="RCZ33" s="31"/>
      <c r="RDF33" s="1"/>
      <c r="RDG33" s="27"/>
      <c r="RDI33" s="31"/>
      <c r="RDJ33" s="31"/>
      <c r="RDP33" s="1"/>
      <c r="RDQ33" s="27"/>
      <c r="RDS33" s="31"/>
      <c r="RDT33" s="31"/>
      <c r="RDZ33" s="1"/>
      <c r="REA33" s="27"/>
      <c r="REC33" s="31"/>
      <c r="RED33" s="31"/>
      <c r="REJ33" s="1"/>
      <c r="REK33" s="27"/>
      <c r="REM33" s="31"/>
      <c r="REN33" s="31"/>
      <c r="RET33" s="1"/>
      <c r="REU33" s="27"/>
      <c r="REW33" s="31"/>
      <c r="REX33" s="31"/>
      <c r="RFD33" s="1"/>
      <c r="RFE33" s="27"/>
      <c r="RFG33" s="31"/>
      <c r="RFH33" s="31"/>
      <c r="RFN33" s="1"/>
      <c r="RFO33" s="27"/>
      <c r="RFQ33" s="31"/>
      <c r="RFR33" s="31"/>
      <c r="RFX33" s="1"/>
      <c r="RFY33" s="27"/>
      <c r="RGA33" s="31"/>
      <c r="RGB33" s="31"/>
      <c r="RGH33" s="1"/>
      <c r="RGI33" s="27"/>
      <c r="RGK33" s="31"/>
      <c r="RGL33" s="31"/>
      <c r="RGR33" s="1"/>
      <c r="RGS33" s="27"/>
      <c r="RGU33" s="31"/>
      <c r="RGV33" s="31"/>
      <c r="RHB33" s="1"/>
      <c r="RHC33" s="27"/>
      <c r="RHE33" s="31"/>
      <c r="RHF33" s="31"/>
      <c r="RHL33" s="1"/>
      <c r="RHM33" s="27"/>
      <c r="RHO33" s="31"/>
      <c r="RHP33" s="31"/>
      <c r="RHV33" s="1"/>
      <c r="RHW33" s="27"/>
      <c r="RHY33" s="31"/>
      <c r="RHZ33" s="31"/>
      <c r="RIF33" s="1"/>
      <c r="RIG33" s="27"/>
      <c r="RII33" s="31"/>
      <c r="RIJ33" s="31"/>
      <c r="RIP33" s="1"/>
      <c r="RIQ33" s="27"/>
      <c r="RIS33" s="31"/>
      <c r="RIT33" s="31"/>
      <c r="RIZ33" s="1"/>
      <c r="RJA33" s="27"/>
      <c r="RJC33" s="31"/>
      <c r="RJD33" s="31"/>
      <c r="RJJ33" s="1"/>
      <c r="RJK33" s="27"/>
      <c r="RJM33" s="31"/>
      <c r="RJN33" s="31"/>
      <c r="RJT33" s="1"/>
      <c r="RJU33" s="27"/>
      <c r="RJW33" s="31"/>
      <c r="RJX33" s="31"/>
      <c r="RKD33" s="1"/>
      <c r="RKE33" s="27"/>
      <c r="RKG33" s="31"/>
      <c r="RKH33" s="31"/>
      <c r="RKN33" s="1"/>
      <c r="RKO33" s="27"/>
      <c r="RKQ33" s="31"/>
      <c r="RKR33" s="31"/>
      <c r="RKX33" s="1"/>
      <c r="RKY33" s="27"/>
      <c r="RLA33" s="31"/>
      <c r="RLB33" s="31"/>
      <c r="RLH33" s="1"/>
      <c r="RLI33" s="27"/>
      <c r="RLK33" s="31"/>
      <c r="RLL33" s="31"/>
      <c r="RLR33" s="1"/>
      <c r="RLS33" s="27"/>
      <c r="RLU33" s="31"/>
      <c r="RLV33" s="31"/>
      <c r="RMB33" s="1"/>
      <c r="RMC33" s="27"/>
      <c r="RME33" s="31"/>
      <c r="RMF33" s="31"/>
      <c r="RML33" s="1"/>
      <c r="RMM33" s="27"/>
      <c r="RMO33" s="31"/>
      <c r="RMP33" s="31"/>
      <c r="RMV33" s="1"/>
      <c r="RMW33" s="27"/>
      <c r="RMY33" s="31"/>
      <c r="RMZ33" s="31"/>
      <c r="RNF33" s="1"/>
      <c r="RNG33" s="27"/>
      <c r="RNI33" s="31"/>
      <c r="RNJ33" s="31"/>
      <c r="RNP33" s="1"/>
      <c r="RNQ33" s="27"/>
      <c r="RNS33" s="31"/>
      <c r="RNT33" s="31"/>
      <c r="RNZ33" s="1"/>
      <c r="ROA33" s="27"/>
      <c r="ROC33" s="31"/>
      <c r="ROD33" s="31"/>
      <c r="ROJ33" s="1"/>
      <c r="ROK33" s="27"/>
      <c r="ROM33" s="31"/>
      <c r="RON33" s="31"/>
      <c r="ROT33" s="1"/>
      <c r="ROU33" s="27"/>
      <c r="ROW33" s="31"/>
      <c r="ROX33" s="31"/>
      <c r="RPD33" s="1"/>
      <c r="RPE33" s="27"/>
      <c r="RPG33" s="31"/>
      <c r="RPH33" s="31"/>
      <c r="RPN33" s="1"/>
      <c r="RPO33" s="27"/>
      <c r="RPQ33" s="31"/>
      <c r="RPR33" s="31"/>
      <c r="RPX33" s="1"/>
      <c r="RPY33" s="27"/>
      <c r="RQA33" s="31"/>
      <c r="RQB33" s="31"/>
      <c r="RQH33" s="1"/>
      <c r="RQI33" s="27"/>
      <c r="RQK33" s="31"/>
      <c r="RQL33" s="31"/>
      <c r="RQR33" s="1"/>
      <c r="RQS33" s="27"/>
      <c r="RQU33" s="31"/>
      <c r="RQV33" s="31"/>
      <c r="RRB33" s="1"/>
      <c r="RRC33" s="27"/>
      <c r="RRE33" s="31"/>
      <c r="RRF33" s="31"/>
      <c r="RRL33" s="1"/>
      <c r="RRM33" s="27"/>
      <c r="RRO33" s="31"/>
      <c r="RRP33" s="31"/>
      <c r="RRV33" s="1"/>
      <c r="RRW33" s="27"/>
      <c r="RRY33" s="31"/>
      <c r="RRZ33" s="31"/>
      <c r="RSF33" s="1"/>
      <c r="RSG33" s="27"/>
      <c r="RSI33" s="31"/>
      <c r="RSJ33" s="31"/>
      <c r="RSP33" s="1"/>
      <c r="RSQ33" s="27"/>
      <c r="RSS33" s="31"/>
      <c r="RST33" s="31"/>
      <c r="RSZ33" s="1"/>
      <c r="RTA33" s="27"/>
      <c r="RTC33" s="31"/>
      <c r="RTD33" s="31"/>
      <c r="RTJ33" s="1"/>
      <c r="RTK33" s="27"/>
      <c r="RTM33" s="31"/>
      <c r="RTN33" s="31"/>
      <c r="RTT33" s="1"/>
      <c r="RTU33" s="27"/>
      <c r="RTW33" s="31"/>
      <c r="RTX33" s="31"/>
      <c r="RUD33" s="1"/>
      <c r="RUE33" s="27"/>
      <c r="RUG33" s="31"/>
      <c r="RUH33" s="31"/>
      <c r="RUN33" s="1"/>
      <c r="RUO33" s="27"/>
      <c r="RUQ33" s="31"/>
      <c r="RUR33" s="31"/>
      <c r="RUX33" s="1"/>
      <c r="RUY33" s="27"/>
      <c r="RVA33" s="31"/>
      <c r="RVB33" s="31"/>
      <c r="RVH33" s="1"/>
      <c r="RVI33" s="27"/>
      <c r="RVK33" s="31"/>
      <c r="RVL33" s="31"/>
      <c r="RVR33" s="1"/>
      <c r="RVS33" s="27"/>
      <c r="RVU33" s="31"/>
      <c r="RVV33" s="31"/>
      <c r="RWB33" s="1"/>
      <c r="RWC33" s="27"/>
      <c r="RWE33" s="31"/>
      <c r="RWF33" s="31"/>
      <c r="RWL33" s="1"/>
      <c r="RWM33" s="27"/>
      <c r="RWO33" s="31"/>
      <c r="RWP33" s="31"/>
      <c r="RWV33" s="1"/>
      <c r="RWW33" s="27"/>
      <c r="RWY33" s="31"/>
      <c r="RWZ33" s="31"/>
      <c r="RXF33" s="1"/>
      <c r="RXG33" s="27"/>
      <c r="RXI33" s="31"/>
      <c r="RXJ33" s="31"/>
      <c r="RXP33" s="1"/>
      <c r="RXQ33" s="27"/>
      <c r="RXS33" s="31"/>
      <c r="RXT33" s="31"/>
      <c r="RXZ33" s="1"/>
      <c r="RYA33" s="27"/>
      <c r="RYC33" s="31"/>
      <c r="RYD33" s="31"/>
      <c r="RYJ33" s="1"/>
      <c r="RYK33" s="27"/>
      <c r="RYM33" s="31"/>
      <c r="RYN33" s="31"/>
      <c r="RYT33" s="1"/>
      <c r="RYU33" s="27"/>
      <c r="RYW33" s="31"/>
      <c r="RYX33" s="31"/>
      <c r="RZD33" s="1"/>
      <c r="RZE33" s="27"/>
      <c r="RZG33" s="31"/>
      <c r="RZH33" s="31"/>
      <c r="RZN33" s="1"/>
      <c r="RZO33" s="27"/>
      <c r="RZQ33" s="31"/>
      <c r="RZR33" s="31"/>
      <c r="RZX33" s="1"/>
      <c r="RZY33" s="27"/>
      <c r="SAA33" s="31"/>
      <c r="SAB33" s="31"/>
      <c r="SAH33" s="1"/>
      <c r="SAI33" s="27"/>
      <c r="SAK33" s="31"/>
      <c r="SAL33" s="31"/>
      <c r="SAR33" s="1"/>
      <c r="SAS33" s="27"/>
      <c r="SAU33" s="31"/>
      <c r="SAV33" s="31"/>
      <c r="SBB33" s="1"/>
      <c r="SBC33" s="27"/>
      <c r="SBE33" s="31"/>
      <c r="SBF33" s="31"/>
      <c r="SBL33" s="1"/>
      <c r="SBM33" s="27"/>
      <c r="SBO33" s="31"/>
      <c r="SBP33" s="31"/>
      <c r="SBV33" s="1"/>
      <c r="SBW33" s="27"/>
      <c r="SBY33" s="31"/>
      <c r="SBZ33" s="31"/>
      <c r="SCF33" s="1"/>
      <c r="SCG33" s="27"/>
      <c r="SCI33" s="31"/>
      <c r="SCJ33" s="31"/>
      <c r="SCP33" s="1"/>
      <c r="SCQ33" s="27"/>
      <c r="SCS33" s="31"/>
      <c r="SCT33" s="31"/>
      <c r="SCZ33" s="1"/>
      <c r="SDA33" s="27"/>
      <c r="SDC33" s="31"/>
      <c r="SDD33" s="31"/>
      <c r="SDJ33" s="1"/>
      <c r="SDK33" s="27"/>
      <c r="SDM33" s="31"/>
      <c r="SDN33" s="31"/>
      <c r="SDT33" s="1"/>
      <c r="SDU33" s="27"/>
      <c r="SDW33" s="31"/>
      <c r="SDX33" s="31"/>
      <c r="SED33" s="1"/>
      <c r="SEE33" s="27"/>
      <c r="SEG33" s="31"/>
      <c r="SEH33" s="31"/>
      <c r="SEN33" s="1"/>
      <c r="SEO33" s="27"/>
      <c r="SEQ33" s="31"/>
      <c r="SER33" s="31"/>
      <c r="SEX33" s="1"/>
      <c r="SEY33" s="27"/>
      <c r="SFA33" s="31"/>
      <c r="SFB33" s="31"/>
      <c r="SFH33" s="1"/>
      <c r="SFI33" s="27"/>
      <c r="SFK33" s="31"/>
      <c r="SFL33" s="31"/>
      <c r="SFR33" s="1"/>
      <c r="SFS33" s="27"/>
      <c r="SFU33" s="31"/>
      <c r="SFV33" s="31"/>
      <c r="SGB33" s="1"/>
      <c r="SGC33" s="27"/>
      <c r="SGE33" s="31"/>
      <c r="SGF33" s="31"/>
      <c r="SGL33" s="1"/>
      <c r="SGM33" s="27"/>
      <c r="SGO33" s="31"/>
      <c r="SGP33" s="31"/>
      <c r="SGV33" s="1"/>
      <c r="SGW33" s="27"/>
      <c r="SGY33" s="31"/>
      <c r="SGZ33" s="31"/>
      <c r="SHF33" s="1"/>
      <c r="SHG33" s="27"/>
      <c r="SHI33" s="31"/>
      <c r="SHJ33" s="31"/>
      <c r="SHP33" s="1"/>
      <c r="SHQ33" s="27"/>
      <c r="SHS33" s="31"/>
      <c r="SHT33" s="31"/>
      <c r="SHZ33" s="1"/>
      <c r="SIA33" s="27"/>
      <c r="SIC33" s="31"/>
      <c r="SID33" s="31"/>
      <c r="SIJ33" s="1"/>
      <c r="SIK33" s="27"/>
      <c r="SIM33" s="31"/>
      <c r="SIN33" s="31"/>
      <c r="SIT33" s="1"/>
      <c r="SIU33" s="27"/>
      <c r="SIW33" s="31"/>
      <c r="SIX33" s="31"/>
      <c r="SJD33" s="1"/>
      <c r="SJE33" s="27"/>
      <c r="SJG33" s="31"/>
      <c r="SJH33" s="31"/>
      <c r="SJN33" s="1"/>
      <c r="SJO33" s="27"/>
      <c r="SJQ33" s="31"/>
      <c r="SJR33" s="31"/>
      <c r="SJX33" s="1"/>
      <c r="SJY33" s="27"/>
      <c r="SKA33" s="31"/>
      <c r="SKB33" s="31"/>
      <c r="SKH33" s="1"/>
      <c r="SKI33" s="27"/>
      <c r="SKK33" s="31"/>
      <c r="SKL33" s="31"/>
      <c r="SKR33" s="1"/>
      <c r="SKS33" s="27"/>
      <c r="SKU33" s="31"/>
      <c r="SKV33" s="31"/>
      <c r="SLB33" s="1"/>
      <c r="SLC33" s="27"/>
      <c r="SLE33" s="31"/>
      <c r="SLF33" s="31"/>
      <c r="SLL33" s="1"/>
      <c r="SLM33" s="27"/>
      <c r="SLO33" s="31"/>
      <c r="SLP33" s="31"/>
      <c r="SLV33" s="1"/>
      <c r="SLW33" s="27"/>
      <c r="SLY33" s="31"/>
      <c r="SLZ33" s="31"/>
      <c r="SMF33" s="1"/>
      <c r="SMG33" s="27"/>
      <c r="SMI33" s="31"/>
      <c r="SMJ33" s="31"/>
      <c r="SMP33" s="1"/>
      <c r="SMQ33" s="27"/>
      <c r="SMS33" s="31"/>
      <c r="SMT33" s="31"/>
      <c r="SMZ33" s="1"/>
      <c r="SNA33" s="27"/>
      <c r="SNC33" s="31"/>
      <c r="SND33" s="31"/>
      <c r="SNJ33" s="1"/>
      <c r="SNK33" s="27"/>
      <c r="SNM33" s="31"/>
      <c r="SNN33" s="31"/>
      <c r="SNT33" s="1"/>
      <c r="SNU33" s="27"/>
      <c r="SNW33" s="31"/>
      <c r="SNX33" s="31"/>
      <c r="SOD33" s="1"/>
      <c r="SOE33" s="27"/>
      <c r="SOG33" s="31"/>
      <c r="SOH33" s="31"/>
      <c r="SON33" s="1"/>
      <c r="SOO33" s="27"/>
      <c r="SOQ33" s="31"/>
      <c r="SOR33" s="31"/>
      <c r="SOX33" s="1"/>
      <c r="SOY33" s="27"/>
      <c r="SPA33" s="31"/>
      <c r="SPB33" s="31"/>
      <c r="SPH33" s="1"/>
      <c r="SPI33" s="27"/>
      <c r="SPK33" s="31"/>
      <c r="SPL33" s="31"/>
      <c r="SPR33" s="1"/>
      <c r="SPS33" s="27"/>
      <c r="SPU33" s="31"/>
      <c r="SPV33" s="31"/>
      <c r="SQB33" s="1"/>
      <c r="SQC33" s="27"/>
      <c r="SQE33" s="31"/>
      <c r="SQF33" s="31"/>
      <c r="SQL33" s="1"/>
      <c r="SQM33" s="27"/>
      <c r="SQO33" s="31"/>
      <c r="SQP33" s="31"/>
      <c r="SQV33" s="1"/>
      <c r="SQW33" s="27"/>
      <c r="SQY33" s="31"/>
      <c r="SQZ33" s="31"/>
      <c r="SRF33" s="1"/>
      <c r="SRG33" s="27"/>
      <c r="SRI33" s="31"/>
      <c r="SRJ33" s="31"/>
      <c r="SRP33" s="1"/>
      <c r="SRQ33" s="27"/>
      <c r="SRS33" s="31"/>
      <c r="SRT33" s="31"/>
      <c r="SRZ33" s="1"/>
      <c r="SSA33" s="27"/>
      <c r="SSC33" s="31"/>
      <c r="SSD33" s="31"/>
      <c r="SSJ33" s="1"/>
      <c r="SSK33" s="27"/>
      <c r="SSM33" s="31"/>
      <c r="SSN33" s="31"/>
      <c r="SST33" s="1"/>
      <c r="SSU33" s="27"/>
      <c r="SSW33" s="31"/>
      <c r="SSX33" s="31"/>
      <c r="STD33" s="1"/>
      <c r="STE33" s="27"/>
      <c r="STG33" s="31"/>
      <c r="STH33" s="31"/>
      <c r="STN33" s="1"/>
      <c r="STO33" s="27"/>
      <c r="STQ33" s="31"/>
      <c r="STR33" s="31"/>
      <c r="STX33" s="1"/>
      <c r="STY33" s="27"/>
      <c r="SUA33" s="31"/>
      <c r="SUB33" s="31"/>
      <c r="SUH33" s="1"/>
      <c r="SUI33" s="27"/>
      <c r="SUK33" s="31"/>
      <c r="SUL33" s="31"/>
      <c r="SUR33" s="1"/>
      <c r="SUS33" s="27"/>
      <c r="SUU33" s="31"/>
      <c r="SUV33" s="31"/>
      <c r="SVB33" s="1"/>
      <c r="SVC33" s="27"/>
      <c r="SVE33" s="31"/>
      <c r="SVF33" s="31"/>
      <c r="SVL33" s="1"/>
      <c r="SVM33" s="27"/>
      <c r="SVO33" s="31"/>
      <c r="SVP33" s="31"/>
      <c r="SVV33" s="1"/>
      <c r="SVW33" s="27"/>
      <c r="SVY33" s="31"/>
      <c r="SVZ33" s="31"/>
      <c r="SWF33" s="1"/>
      <c r="SWG33" s="27"/>
      <c r="SWI33" s="31"/>
      <c r="SWJ33" s="31"/>
      <c r="SWP33" s="1"/>
      <c r="SWQ33" s="27"/>
      <c r="SWS33" s="31"/>
      <c r="SWT33" s="31"/>
      <c r="SWZ33" s="1"/>
      <c r="SXA33" s="27"/>
      <c r="SXC33" s="31"/>
      <c r="SXD33" s="31"/>
      <c r="SXJ33" s="1"/>
      <c r="SXK33" s="27"/>
      <c r="SXM33" s="31"/>
      <c r="SXN33" s="31"/>
      <c r="SXT33" s="1"/>
      <c r="SXU33" s="27"/>
      <c r="SXW33" s="31"/>
      <c r="SXX33" s="31"/>
      <c r="SYD33" s="1"/>
      <c r="SYE33" s="27"/>
      <c r="SYG33" s="31"/>
      <c r="SYH33" s="31"/>
      <c r="SYN33" s="1"/>
      <c r="SYO33" s="27"/>
      <c r="SYQ33" s="31"/>
      <c r="SYR33" s="31"/>
      <c r="SYX33" s="1"/>
      <c r="SYY33" s="27"/>
      <c r="SZA33" s="31"/>
      <c r="SZB33" s="31"/>
      <c r="SZH33" s="1"/>
      <c r="SZI33" s="27"/>
      <c r="SZK33" s="31"/>
      <c r="SZL33" s="31"/>
      <c r="SZR33" s="1"/>
      <c r="SZS33" s="27"/>
      <c r="SZU33" s="31"/>
      <c r="SZV33" s="31"/>
      <c r="TAB33" s="1"/>
      <c r="TAC33" s="27"/>
      <c r="TAE33" s="31"/>
      <c r="TAF33" s="31"/>
      <c r="TAL33" s="1"/>
      <c r="TAM33" s="27"/>
      <c r="TAO33" s="31"/>
      <c r="TAP33" s="31"/>
      <c r="TAV33" s="1"/>
      <c r="TAW33" s="27"/>
      <c r="TAY33" s="31"/>
      <c r="TAZ33" s="31"/>
      <c r="TBF33" s="1"/>
      <c r="TBG33" s="27"/>
      <c r="TBI33" s="31"/>
      <c r="TBJ33" s="31"/>
      <c r="TBP33" s="1"/>
      <c r="TBQ33" s="27"/>
      <c r="TBS33" s="31"/>
      <c r="TBT33" s="31"/>
      <c r="TBZ33" s="1"/>
      <c r="TCA33" s="27"/>
      <c r="TCC33" s="31"/>
      <c r="TCD33" s="31"/>
      <c r="TCJ33" s="1"/>
      <c r="TCK33" s="27"/>
      <c r="TCM33" s="31"/>
      <c r="TCN33" s="31"/>
      <c r="TCT33" s="1"/>
      <c r="TCU33" s="27"/>
      <c r="TCW33" s="31"/>
      <c r="TCX33" s="31"/>
      <c r="TDD33" s="1"/>
      <c r="TDE33" s="27"/>
      <c r="TDG33" s="31"/>
      <c r="TDH33" s="31"/>
      <c r="TDN33" s="1"/>
      <c r="TDO33" s="27"/>
      <c r="TDQ33" s="31"/>
      <c r="TDR33" s="31"/>
      <c r="TDX33" s="1"/>
      <c r="TDY33" s="27"/>
      <c r="TEA33" s="31"/>
      <c r="TEB33" s="31"/>
      <c r="TEH33" s="1"/>
      <c r="TEI33" s="27"/>
      <c r="TEK33" s="31"/>
      <c r="TEL33" s="31"/>
      <c r="TER33" s="1"/>
      <c r="TES33" s="27"/>
      <c r="TEU33" s="31"/>
      <c r="TEV33" s="31"/>
      <c r="TFB33" s="1"/>
      <c r="TFC33" s="27"/>
      <c r="TFE33" s="31"/>
      <c r="TFF33" s="31"/>
      <c r="TFL33" s="1"/>
      <c r="TFM33" s="27"/>
      <c r="TFO33" s="31"/>
      <c r="TFP33" s="31"/>
      <c r="TFV33" s="1"/>
      <c r="TFW33" s="27"/>
      <c r="TFY33" s="31"/>
      <c r="TFZ33" s="31"/>
      <c r="TGF33" s="1"/>
      <c r="TGG33" s="27"/>
      <c r="TGI33" s="31"/>
      <c r="TGJ33" s="31"/>
      <c r="TGP33" s="1"/>
      <c r="TGQ33" s="27"/>
      <c r="TGS33" s="31"/>
      <c r="TGT33" s="31"/>
      <c r="TGZ33" s="1"/>
      <c r="THA33" s="27"/>
      <c r="THC33" s="31"/>
      <c r="THD33" s="31"/>
      <c r="THJ33" s="1"/>
      <c r="THK33" s="27"/>
      <c r="THM33" s="31"/>
      <c r="THN33" s="31"/>
      <c r="THT33" s="1"/>
      <c r="THU33" s="27"/>
      <c r="THW33" s="31"/>
      <c r="THX33" s="31"/>
      <c r="TID33" s="1"/>
      <c r="TIE33" s="27"/>
      <c r="TIG33" s="31"/>
      <c r="TIH33" s="31"/>
      <c r="TIN33" s="1"/>
      <c r="TIO33" s="27"/>
      <c r="TIQ33" s="31"/>
      <c r="TIR33" s="31"/>
      <c r="TIX33" s="1"/>
      <c r="TIY33" s="27"/>
      <c r="TJA33" s="31"/>
      <c r="TJB33" s="31"/>
      <c r="TJH33" s="1"/>
      <c r="TJI33" s="27"/>
      <c r="TJK33" s="31"/>
      <c r="TJL33" s="31"/>
      <c r="TJR33" s="1"/>
      <c r="TJS33" s="27"/>
      <c r="TJU33" s="31"/>
      <c r="TJV33" s="31"/>
      <c r="TKB33" s="1"/>
      <c r="TKC33" s="27"/>
      <c r="TKE33" s="31"/>
      <c r="TKF33" s="31"/>
      <c r="TKL33" s="1"/>
      <c r="TKM33" s="27"/>
      <c r="TKO33" s="31"/>
      <c r="TKP33" s="31"/>
      <c r="TKV33" s="1"/>
      <c r="TKW33" s="27"/>
      <c r="TKY33" s="31"/>
      <c r="TKZ33" s="31"/>
      <c r="TLF33" s="1"/>
      <c r="TLG33" s="27"/>
      <c r="TLI33" s="31"/>
      <c r="TLJ33" s="31"/>
      <c r="TLP33" s="1"/>
      <c r="TLQ33" s="27"/>
      <c r="TLS33" s="31"/>
      <c r="TLT33" s="31"/>
      <c r="TLZ33" s="1"/>
      <c r="TMA33" s="27"/>
      <c r="TMC33" s="31"/>
      <c r="TMD33" s="31"/>
      <c r="TMJ33" s="1"/>
      <c r="TMK33" s="27"/>
      <c r="TMM33" s="31"/>
      <c r="TMN33" s="31"/>
      <c r="TMT33" s="1"/>
      <c r="TMU33" s="27"/>
      <c r="TMW33" s="31"/>
      <c r="TMX33" s="31"/>
      <c r="TND33" s="1"/>
      <c r="TNE33" s="27"/>
      <c r="TNG33" s="31"/>
      <c r="TNH33" s="31"/>
      <c r="TNN33" s="1"/>
      <c r="TNO33" s="27"/>
      <c r="TNQ33" s="31"/>
      <c r="TNR33" s="31"/>
      <c r="TNX33" s="1"/>
      <c r="TNY33" s="27"/>
      <c r="TOA33" s="31"/>
      <c r="TOB33" s="31"/>
      <c r="TOH33" s="1"/>
      <c r="TOI33" s="27"/>
      <c r="TOK33" s="31"/>
      <c r="TOL33" s="31"/>
      <c r="TOR33" s="1"/>
      <c r="TOS33" s="27"/>
      <c r="TOU33" s="31"/>
      <c r="TOV33" s="31"/>
      <c r="TPB33" s="1"/>
      <c r="TPC33" s="27"/>
      <c r="TPE33" s="31"/>
      <c r="TPF33" s="31"/>
      <c r="TPL33" s="1"/>
      <c r="TPM33" s="27"/>
      <c r="TPO33" s="31"/>
      <c r="TPP33" s="31"/>
      <c r="TPV33" s="1"/>
      <c r="TPW33" s="27"/>
      <c r="TPY33" s="31"/>
      <c r="TPZ33" s="31"/>
      <c r="TQF33" s="1"/>
      <c r="TQG33" s="27"/>
      <c r="TQI33" s="31"/>
      <c r="TQJ33" s="31"/>
      <c r="TQP33" s="1"/>
      <c r="TQQ33" s="27"/>
      <c r="TQS33" s="31"/>
      <c r="TQT33" s="31"/>
      <c r="TQZ33" s="1"/>
      <c r="TRA33" s="27"/>
      <c r="TRC33" s="31"/>
      <c r="TRD33" s="31"/>
      <c r="TRJ33" s="1"/>
      <c r="TRK33" s="27"/>
      <c r="TRM33" s="31"/>
      <c r="TRN33" s="31"/>
      <c r="TRT33" s="1"/>
      <c r="TRU33" s="27"/>
      <c r="TRW33" s="31"/>
      <c r="TRX33" s="31"/>
      <c r="TSD33" s="1"/>
      <c r="TSE33" s="27"/>
      <c r="TSG33" s="31"/>
      <c r="TSH33" s="31"/>
      <c r="TSN33" s="1"/>
      <c r="TSO33" s="27"/>
      <c r="TSQ33" s="31"/>
      <c r="TSR33" s="31"/>
      <c r="TSX33" s="1"/>
      <c r="TSY33" s="27"/>
      <c r="TTA33" s="31"/>
      <c r="TTB33" s="31"/>
      <c r="TTH33" s="1"/>
      <c r="TTI33" s="27"/>
      <c r="TTK33" s="31"/>
      <c r="TTL33" s="31"/>
      <c r="TTR33" s="1"/>
      <c r="TTS33" s="27"/>
      <c r="TTU33" s="31"/>
      <c r="TTV33" s="31"/>
      <c r="TUB33" s="1"/>
      <c r="TUC33" s="27"/>
      <c r="TUE33" s="31"/>
      <c r="TUF33" s="31"/>
      <c r="TUL33" s="1"/>
      <c r="TUM33" s="27"/>
      <c r="TUO33" s="31"/>
      <c r="TUP33" s="31"/>
      <c r="TUV33" s="1"/>
      <c r="TUW33" s="27"/>
      <c r="TUY33" s="31"/>
      <c r="TUZ33" s="31"/>
      <c r="TVF33" s="1"/>
      <c r="TVG33" s="27"/>
      <c r="TVI33" s="31"/>
      <c r="TVJ33" s="31"/>
      <c r="TVP33" s="1"/>
      <c r="TVQ33" s="27"/>
      <c r="TVS33" s="31"/>
      <c r="TVT33" s="31"/>
      <c r="TVZ33" s="1"/>
      <c r="TWA33" s="27"/>
      <c r="TWC33" s="31"/>
      <c r="TWD33" s="31"/>
      <c r="TWJ33" s="1"/>
      <c r="TWK33" s="27"/>
      <c r="TWM33" s="31"/>
      <c r="TWN33" s="31"/>
      <c r="TWT33" s="1"/>
      <c r="TWU33" s="27"/>
      <c r="TWW33" s="31"/>
      <c r="TWX33" s="31"/>
      <c r="TXD33" s="1"/>
      <c r="TXE33" s="27"/>
      <c r="TXG33" s="31"/>
      <c r="TXH33" s="31"/>
      <c r="TXN33" s="1"/>
      <c r="TXO33" s="27"/>
      <c r="TXQ33" s="31"/>
      <c r="TXR33" s="31"/>
      <c r="TXX33" s="1"/>
      <c r="TXY33" s="27"/>
      <c r="TYA33" s="31"/>
      <c r="TYB33" s="31"/>
      <c r="TYH33" s="1"/>
      <c r="TYI33" s="27"/>
      <c r="TYK33" s="31"/>
      <c r="TYL33" s="31"/>
      <c r="TYR33" s="1"/>
      <c r="TYS33" s="27"/>
      <c r="TYU33" s="31"/>
      <c r="TYV33" s="31"/>
      <c r="TZB33" s="1"/>
      <c r="TZC33" s="27"/>
      <c r="TZE33" s="31"/>
      <c r="TZF33" s="31"/>
      <c r="TZL33" s="1"/>
      <c r="TZM33" s="27"/>
      <c r="TZO33" s="31"/>
      <c r="TZP33" s="31"/>
      <c r="TZV33" s="1"/>
      <c r="TZW33" s="27"/>
      <c r="TZY33" s="31"/>
      <c r="TZZ33" s="31"/>
      <c r="UAF33" s="1"/>
      <c r="UAG33" s="27"/>
      <c r="UAI33" s="31"/>
      <c r="UAJ33" s="31"/>
      <c r="UAP33" s="1"/>
      <c r="UAQ33" s="27"/>
      <c r="UAS33" s="31"/>
      <c r="UAT33" s="31"/>
      <c r="UAZ33" s="1"/>
      <c r="UBA33" s="27"/>
      <c r="UBC33" s="31"/>
      <c r="UBD33" s="31"/>
      <c r="UBJ33" s="1"/>
      <c r="UBK33" s="27"/>
      <c r="UBM33" s="31"/>
      <c r="UBN33" s="31"/>
      <c r="UBT33" s="1"/>
      <c r="UBU33" s="27"/>
      <c r="UBW33" s="31"/>
      <c r="UBX33" s="31"/>
      <c r="UCD33" s="1"/>
      <c r="UCE33" s="27"/>
      <c r="UCG33" s="31"/>
      <c r="UCH33" s="31"/>
      <c r="UCN33" s="1"/>
      <c r="UCO33" s="27"/>
      <c r="UCQ33" s="31"/>
      <c r="UCR33" s="31"/>
      <c r="UCX33" s="1"/>
      <c r="UCY33" s="27"/>
      <c r="UDA33" s="31"/>
      <c r="UDB33" s="31"/>
      <c r="UDH33" s="1"/>
      <c r="UDI33" s="27"/>
      <c r="UDK33" s="31"/>
      <c r="UDL33" s="31"/>
      <c r="UDR33" s="1"/>
      <c r="UDS33" s="27"/>
      <c r="UDU33" s="31"/>
      <c r="UDV33" s="31"/>
      <c r="UEB33" s="1"/>
      <c r="UEC33" s="27"/>
      <c r="UEE33" s="31"/>
      <c r="UEF33" s="31"/>
      <c r="UEL33" s="1"/>
      <c r="UEM33" s="27"/>
      <c r="UEO33" s="31"/>
      <c r="UEP33" s="31"/>
      <c r="UEV33" s="1"/>
      <c r="UEW33" s="27"/>
      <c r="UEY33" s="31"/>
      <c r="UEZ33" s="31"/>
      <c r="UFF33" s="1"/>
      <c r="UFG33" s="27"/>
      <c r="UFI33" s="31"/>
      <c r="UFJ33" s="31"/>
      <c r="UFP33" s="1"/>
      <c r="UFQ33" s="27"/>
      <c r="UFS33" s="31"/>
      <c r="UFT33" s="31"/>
      <c r="UFZ33" s="1"/>
      <c r="UGA33" s="27"/>
      <c r="UGC33" s="31"/>
      <c r="UGD33" s="31"/>
      <c r="UGJ33" s="1"/>
      <c r="UGK33" s="27"/>
      <c r="UGM33" s="31"/>
      <c r="UGN33" s="31"/>
      <c r="UGT33" s="1"/>
      <c r="UGU33" s="27"/>
      <c r="UGW33" s="31"/>
      <c r="UGX33" s="31"/>
      <c r="UHD33" s="1"/>
      <c r="UHE33" s="27"/>
      <c r="UHG33" s="31"/>
      <c r="UHH33" s="31"/>
      <c r="UHN33" s="1"/>
      <c r="UHO33" s="27"/>
      <c r="UHQ33" s="31"/>
      <c r="UHR33" s="31"/>
      <c r="UHX33" s="1"/>
      <c r="UHY33" s="27"/>
      <c r="UIA33" s="31"/>
      <c r="UIB33" s="31"/>
      <c r="UIH33" s="1"/>
      <c r="UII33" s="27"/>
      <c r="UIK33" s="31"/>
      <c r="UIL33" s="31"/>
      <c r="UIR33" s="1"/>
      <c r="UIS33" s="27"/>
      <c r="UIU33" s="31"/>
      <c r="UIV33" s="31"/>
      <c r="UJB33" s="1"/>
      <c r="UJC33" s="27"/>
      <c r="UJE33" s="31"/>
      <c r="UJF33" s="31"/>
      <c r="UJL33" s="1"/>
      <c r="UJM33" s="27"/>
      <c r="UJO33" s="31"/>
      <c r="UJP33" s="31"/>
      <c r="UJV33" s="1"/>
      <c r="UJW33" s="27"/>
      <c r="UJY33" s="31"/>
      <c r="UJZ33" s="31"/>
      <c r="UKF33" s="1"/>
      <c r="UKG33" s="27"/>
      <c r="UKI33" s="31"/>
      <c r="UKJ33" s="31"/>
      <c r="UKP33" s="1"/>
      <c r="UKQ33" s="27"/>
      <c r="UKS33" s="31"/>
      <c r="UKT33" s="31"/>
      <c r="UKZ33" s="1"/>
      <c r="ULA33" s="27"/>
      <c r="ULC33" s="31"/>
      <c r="ULD33" s="31"/>
      <c r="ULJ33" s="1"/>
      <c r="ULK33" s="27"/>
      <c r="ULM33" s="31"/>
      <c r="ULN33" s="31"/>
      <c r="ULT33" s="1"/>
      <c r="ULU33" s="27"/>
      <c r="ULW33" s="31"/>
      <c r="ULX33" s="31"/>
      <c r="UMD33" s="1"/>
      <c r="UME33" s="27"/>
      <c r="UMG33" s="31"/>
      <c r="UMH33" s="31"/>
      <c r="UMN33" s="1"/>
      <c r="UMO33" s="27"/>
      <c r="UMQ33" s="31"/>
      <c r="UMR33" s="31"/>
      <c r="UMX33" s="1"/>
      <c r="UMY33" s="27"/>
      <c r="UNA33" s="31"/>
      <c r="UNB33" s="31"/>
      <c r="UNH33" s="1"/>
      <c r="UNI33" s="27"/>
      <c r="UNK33" s="31"/>
      <c r="UNL33" s="31"/>
      <c r="UNR33" s="1"/>
      <c r="UNS33" s="27"/>
      <c r="UNU33" s="31"/>
      <c r="UNV33" s="31"/>
      <c r="UOB33" s="1"/>
      <c r="UOC33" s="27"/>
      <c r="UOE33" s="31"/>
      <c r="UOF33" s="31"/>
      <c r="UOL33" s="1"/>
      <c r="UOM33" s="27"/>
      <c r="UOO33" s="31"/>
      <c r="UOP33" s="31"/>
      <c r="UOV33" s="1"/>
      <c r="UOW33" s="27"/>
      <c r="UOY33" s="31"/>
      <c r="UOZ33" s="31"/>
      <c r="UPF33" s="1"/>
      <c r="UPG33" s="27"/>
      <c r="UPI33" s="31"/>
      <c r="UPJ33" s="31"/>
      <c r="UPP33" s="1"/>
      <c r="UPQ33" s="27"/>
      <c r="UPS33" s="31"/>
      <c r="UPT33" s="31"/>
      <c r="UPZ33" s="1"/>
      <c r="UQA33" s="27"/>
      <c r="UQC33" s="31"/>
      <c r="UQD33" s="31"/>
      <c r="UQJ33" s="1"/>
      <c r="UQK33" s="27"/>
      <c r="UQM33" s="31"/>
      <c r="UQN33" s="31"/>
      <c r="UQT33" s="1"/>
      <c r="UQU33" s="27"/>
      <c r="UQW33" s="31"/>
      <c r="UQX33" s="31"/>
      <c r="URD33" s="1"/>
      <c r="URE33" s="27"/>
      <c r="URG33" s="31"/>
      <c r="URH33" s="31"/>
      <c r="URN33" s="1"/>
      <c r="URO33" s="27"/>
      <c r="URQ33" s="31"/>
      <c r="URR33" s="31"/>
      <c r="URX33" s="1"/>
      <c r="URY33" s="27"/>
      <c r="USA33" s="31"/>
      <c r="USB33" s="31"/>
      <c r="USH33" s="1"/>
      <c r="USI33" s="27"/>
      <c r="USK33" s="31"/>
      <c r="USL33" s="31"/>
      <c r="USR33" s="1"/>
      <c r="USS33" s="27"/>
      <c r="USU33" s="31"/>
      <c r="USV33" s="31"/>
      <c r="UTB33" s="1"/>
      <c r="UTC33" s="27"/>
      <c r="UTE33" s="31"/>
      <c r="UTF33" s="31"/>
      <c r="UTL33" s="1"/>
      <c r="UTM33" s="27"/>
      <c r="UTO33" s="31"/>
      <c r="UTP33" s="31"/>
      <c r="UTV33" s="1"/>
      <c r="UTW33" s="27"/>
      <c r="UTY33" s="31"/>
      <c r="UTZ33" s="31"/>
      <c r="UUF33" s="1"/>
      <c r="UUG33" s="27"/>
      <c r="UUI33" s="31"/>
      <c r="UUJ33" s="31"/>
      <c r="UUP33" s="1"/>
      <c r="UUQ33" s="27"/>
      <c r="UUS33" s="31"/>
      <c r="UUT33" s="31"/>
      <c r="UUZ33" s="1"/>
      <c r="UVA33" s="27"/>
      <c r="UVC33" s="31"/>
      <c r="UVD33" s="31"/>
      <c r="UVJ33" s="1"/>
      <c r="UVK33" s="27"/>
      <c r="UVM33" s="31"/>
      <c r="UVN33" s="31"/>
      <c r="UVT33" s="1"/>
      <c r="UVU33" s="27"/>
      <c r="UVW33" s="31"/>
      <c r="UVX33" s="31"/>
      <c r="UWD33" s="1"/>
      <c r="UWE33" s="27"/>
      <c r="UWG33" s="31"/>
      <c r="UWH33" s="31"/>
      <c r="UWN33" s="1"/>
      <c r="UWO33" s="27"/>
      <c r="UWQ33" s="31"/>
      <c r="UWR33" s="31"/>
      <c r="UWX33" s="1"/>
      <c r="UWY33" s="27"/>
      <c r="UXA33" s="31"/>
      <c r="UXB33" s="31"/>
      <c r="UXH33" s="1"/>
      <c r="UXI33" s="27"/>
      <c r="UXK33" s="31"/>
      <c r="UXL33" s="31"/>
      <c r="UXR33" s="1"/>
      <c r="UXS33" s="27"/>
      <c r="UXU33" s="31"/>
      <c r="UXV33" s="31"/>
      <c r="UYB33" s="1"/>
      <c r="UYC33" s="27"/>
      <c r="UYE33" s="31"/>
      <c r="UYF33" s="31"/>
      <c r="UYL33" s="1"/>
      <c r="UYM33" s="27"/>
      <c r="UYO33" s="31"/>
      <c r="UYP33" s="31"/>
      <c r="UYV33" s="1"/>
      <c r="UYW33" s="27"/>
      <c r="UYY33" s="31"/>
      <c r="UYZ33" s="31"/>
      <c r="UZF33" s="1"/>
      <c r="UZG33" s="27"/>
      <c r="UZI33" s="31"/>
      <c r="UZJ33" s="31"/>
      <c r="UZP33" s="1"/>
      <c r="UZQ33" s="27"/>
      <c r="UZS33" s="31"/>
      <c r="UZT33" s="31"/>
      <c r="UZZ33" s="1"/>
      <c r="VAA33" s="27"/>
      <c r="VAC33" s="31"/>
      <c r="VAD33" s="31"/>
      <c r="VAJ33" s="1"/>
      <c r="VAK33" s="27"/>
      <c r="VAM33" s="31"/>
      <c r="VAN33" s="31"/>
      <c r="VAT33" s="1"/>
      <c r="VAU33" s="27"/>
      <c r="VAW33" s="31"/>
      <c r="VAX33" s="31"/>
      <c r="VBD33" s="1"/>
      <c r="VBE33" s="27"/>
      <c r="VBG33" s="31"/>
      <c r="VBH33" s="31"/>
      <c r="VBN33" s="1"/>
      <c r="VBO33" s="27"/>
      <c r="VBQ33" s="31"/>
      <c r="VBR33" s="31"/>
      <c r="VBX33" s="1"/>
      <c r="VBY33" s="27"/>
      <c r="VCA33" s="31"/>
      <c r="VCB33" s="31"/>
      <c r="VCH33" s="1"/>
      <c r="VCI33" s="27"/>
      <c r="VCK33" s="31"/>
      <c r="VCL33" s="31"/>
      <c r="VCR33" s="1"/>
      <c r="VCS33" s="27"/>
      <c r="VCU33" s="31"/>
      <c r="VCV33" s="31"/>
      <c r="VDB33" s="1"/>
      <c r="VDC33" s="27"/>
      <c r="VDE33" s="31"/>
      <c r="VDF33" s="31"/>
      <c r="VDL33" s="1"/>
      <c r="VDM33" s="27"/>
      <c r="VDO33" s="31"/>
      <c r="VDP33" s="31"/>
      <c r="VDV33" s="1"/>
      <c r="VDW33" s="27"/>
      <c r="VDY33" s="31"/>
      <c r="VDZ33" s="31"/>
      <c r="VEF33" s="1"/>
      <c r="VEG33" s="27"/>
      <c r="VEI33" s="31"/>
      <c r="VEJ33" s="31"/>
      <c r="VEP33" s="1"/>
      <c r="VEQ33" s="27"/>
      <c r="VES33" s="31"/>
      <c r="VET33" s="31"/>
      <c r="VEZ33" s="1"/>
      <c r="VFA33" s="27"/>
      <c r="VFC33" s="31"/>
      <c r="VFD33" s="31"/>
      <c r="VFJ33" s="1"/>
      <c r="VFK33" s="27"/>
      <c r="VFM33" s="31"/>
      <c r="VFN33" s="31"/>
      <c r="VFT33" s="1"/>
      <c r="VFU33" s="27"/>
      <c r="VFW33" s="31"/>
      <c r="VFX33" s="31"/>
      <c r="VGD33" s="1"/>
      <c r="VGE33" s="27"/>
      <c r="VGG33" s="31"/>
      <c r="VGH33" s="31"/>
      <c r="VGN33" s="1"/>
      <c r="VGO33" s="27"/>
      <c r="VGQ33" s="31"/>
      <c r="VGR33" s="31"/>
      <c r="VGX33" s="1"/>
      <c r="VGY33" s="27"/>
      <c r="VHA33" s="31"/>
      <c r="VHB33" s="31"/>
      <c r="VHH33" s="1"/>
      <c r="VHI33" s="27"/>
      <c r="VHK33" s="31"/>
      <c r="VHL33" s="31"/>
      <c r="VHR33" s="1"/>
      <c r="VHS33" s="27"/>
      <c r="VHU33" s="31"/>
      <c r="VHV33" s="31"/>
      <c r="VIB33" s="1"/>
      <c r="VIC33" s="27"/>
      <c r="VIE33" s="31"/>
      <c r="VIF33" s="31"/>
      <c r="VIL33" s="1"/>
      <c r="VIM33" s="27"/>
      <c r="VIO33" s="31"/>
      <c r="VIP33" s="31"/>
      <c r="VIV33" s="1"/>
      <c r="VIW33" s="27"/>
      <c r="VIY33" s="31"/>
      <c r="VIZ33" s="31"/>
      <c r="VJF33" s="1"/>
      <c r="VJG33" s="27"/>
      <c r="VJI33" s="31"/>
      <c r="VJJ33" s="31"/>
      <c r="VJP33" s="1"/>
      <c r="VJQ33" s="27"/>
      <c r="VJS33" s="31"/>
      <c r="VJT33" s="31"/>
      <c r="VJZ33" s="1"/>
      <c r="VKA33" s="27"/>
      <c r="VKC33" s="31"/>
      <c r="VKD33" s="31"/>
      <c r="VKJ33" s="1"/>
      <c r="VKK33" s="27"/>
      <c r="VKM33" s="31"/>
      <c r="VKN33" s="31"/>
      <c r="VKT33" s="1"/>
      <c r="VKU33" s="27"/>
      <c r="VKW33" s="31"/>
      <c r="VKX33" s="31"/>
      <c r="VLD33" s="1"/>
      <c r="VLE33" s="27"/>
      <c r="VLG33" s="31"/>
      <c r="VLH33" s="31"/>
      <c r="VLN33" s="1"/>
      <c r="VLO33" s="27"/>
      <c r="VLQ33" s="31"/>
      <c r="VLR33" s="31"/>
      <c r="VLX33" s="1"/>
      <c r="VLY33" s="27"/>
      <c r="VMA33" s="31"/>
      <c r="VMB33" s="31"/>
      <c r="VMH33" s="1"/>
      <c r="VMI33" s="27"/>
      <c r="VMK33" s="31"/>
      <c r="VML33" s="31"/>
      <c r="VMR33" s="1"/>
      <c r="VMS33" s="27"/>
      <c r="VMU33" s="31"/>
      <c r="VMV33" s="31"/>
      <c r="VNB33" s="1"/>
      <c r="VNC33" s="27"/>
      <c r="VNE33" s="31"/>
      <c r="VNF33" s="31"/>
      <c r="VNL33" s="1"/>
      <c r="VNM33" s="27"/>
      <c r="VNO33" s="31"/>
      <c r="VNP33" s="31"/>
      <c r="VNV33" s="1"/>
      <c r="VNW33" s="27"/>
      <c r="VNY33" s="31"/>
      <c r="VNZ33" s="31"/>
      <c r="VOF33" s="1"/>
      <c r="VOG33" s="27"/>
      <c r="VOI33" s="31"/>
      <c r="VOJ33" s="31"/>
      <c r="VOP33" s="1"/>
      <c r="VOQ33" s="27"/>
      <c r="VOS33" s="31"/>
      <c r="VOT33" s="31"/>
      <c r="VOZ33" s="1"/>
      <c r="VPA33" s="27"/>
      <c r="VPC33" s="31"/>
      <c r="VPD33" s="31"/>
      <c r="VPJ33" s="1"/>
      <c r="VPK33" s="27"/>
      <c r="VPM33" s="31"/>
      <c r="VPN33" s="31"/>
      <c r="VPT33" s="1"/>
      <c r="VPU33" s="27"/>
      <c r="VPW33" s="31"/>
      <c r="VPX33" s="31"/>
      <c r="VQD33" s="1"/>
      <c r="VQE33" s="27"/>
      <c r="VQG33" s="31"/>
      <c r="VQH33" s="31"/>
      <c r="VQN33" s="1"/>
      <c r="VQO33" s="27"/>
      <c r="VQQ33" s="31"/>
      <c r="VQR33" s="31"/>
      <c r="VQX33" s="1"/>
      <c r="VQY33" s="27"/>
      <c r="VRA33" s="31"/>
      <c r="VRB33" s="31"/>
      <c r="VRH33" s="1"/>
      <c r="VRI33" s="27"/>
      <c r="VRK33" s="31"/>
      <c r="VRL33" s="31"/>
      <c r="VRR33" s="1"/>
      <c r="VRS33" s="27"/>
      <c r="VRU33" s="31"/>
      <c r="VRV33" s="31"/>
      <c r="VSB33" s="1"/>
      <c r="VSC33" s="27"/>
      <c r="VSE33" s="31"/>
      <c r="VSF33" s="31"/>
      <c r="VSL33" s="1"/>
      <c r="VSM33" s="27"/>
      <c r="VSO33" s="31"/>
      <c r="VSP33" s="31"/>
      <c r="VSV33" s="1"/>
      <c r="VSW33" s="27"/>
      <c r="VSY33" s="31"/>
      <c r="VSZ33" s="31"/>
      <c r="VTF33" s="1"/>
      <c r="VTG33" s="27"/>
      <c r="VTI33" s="31"/>
      <c r="VTJ33" s="31"/>
      <c r="VTP33" s="1"/>
      <c r="VTQ33" s="27"/>
      <c r="VTS33" s="31"/>
      <c r="VTT33" s="31"/>
      <c r="VTZ33" s="1"/>
      <c r="VUA33" s="27"/>
      <c r="VUC33" s="31"/>
      <c r="VUD33" s="31"/>
      <c r="VUJ33" s="1"/>
      <c r="VUK33" s="27"/>
      <c r="VUM33" s="31"/>
      <c r="VUN33" s="31"/>
      <c r="VUT33" s="1"/>
      <c r="VUU33" s="27"/>
      <c r="VUW33" s="31"/>
      <c r="VUX33" s="31"/>
      <c r="VVD33" s="1"/>
      <c r="VVE33" s="27"/>
      <c r="VVG33" s="31"/>
      <c r="VVH33" s="31"/>
      <c r="VVN33" s="1"/>
      <c r="VVO33" s="27"/>
      <c r="VVQ33" s="31"/>
      <c r="VVR33" s="31"/>
      <c r="VVX33" s="1"/>
      <c r="VVY33" s="27"/>
      <c r="VWA33" s="31"/>
      <c r="VWB33" s="31"/>
      <c r="VWH33" s="1"/>
      <c r="VWI33" s="27"/>
      <c r="VWK33" s="31"/>
      <c r="VWL33" s="31"/>
      <c r="VWR33" s="1"/>
      <c r="VWS33" s="27"/>
      <c r="VWU33" s="31"/>
      <c r="VWV33" s="31"/>
      <c r="VXB33" s="1"/>
      <c r="VXC33" s="27"/>
      <c r="VXE33" s="31"/>
      <c r="VXF33" s="31"/>
      <c r="VXL33" s="1"/>
      <c r="VXM33" s="27"/>
      <c r="VXO33" s="31"/>
      <c r="VXP33" s="31"/>
      <c r="VXV33" s="1"/>
      <c r="VXW33" s="27"/>
      <c r="VXY33" s="31"/>
      <c r="VXZ33" s="31"/>
      <c r="VYF33" s="1"/>
      <c r="VYG33" s="27"/>
      <c r="VYI33" s="31"/>
      <c r="VYJ33" s="31"/>
      <c r="VYP33" s="1"/>
      <c r="VYQ33" s="27"/>
      <c r="VYS33" s="31"/>
      <c r="VYT33" s="31"/>
      <c r="VYZ33" s="1"/>
      <c r="VZA33" s="27"/>
      <c r="VZC33" s="31"/>
      <c r="VZD33" s="31"/>
      <c r="VZJ33" s="1"/>
      <c r="VZK33" s="27"/>
      <c r="VZM33" s="31"/>
      <c r="VZN33" s="31"/>
      <c r="VZT33" s="1"/>
      <c r="VZU33" s="27"/>
      <c r="VZW33" s="31"/>
      <c r="VZX33" s="31"/>
      <c r="WAD33" s="1"/>
      <c r="WAE33" s="27"/>
      <c r="WAG33" s="31"/>
      <c r="WAH33" s="31"/>
      <c r="WAN33" s="1"/>
      <c r="WAO33" s="27"/>
      <c r="WAQ33" s="31"/>
      <c r="WAR33" s="31"/>
      <c r="WAX33" s="1"/>
      <c r="WAY33" s="27"/>
      <c r="WBA33" s="31"/>
      <c r="WBB33" s="31"/>
      <c r="WBH33" s="1"/>
      <c r="WBI33" s="27"/>
      <c r="WBK33" s="31"/>
      <c r="WBL33" s="31"/>
      <c r="WBR33" s="1"/>
      <c r="WBS33" s="27"/>
      <c r="WBU33" s="31"/>
      <c r="WBV33" s="31"/>
      <c r="WCB33" s="1"/>
      <c r="WCC33" s="27"/>
      <c r="WCE33" s="31"/>
      <c r="WCF33" s="31"/>
      <c r="WCL33" s="1"/>
      <c r="WCM33" s="27"/>
      <c r="WCO33" s="31"/>
      <c r="WCP33" s="31"/>
      <c r="WCV33" s="1"/>
      <c r="WCW33" s="27"/>
      <c r="WCY33" s="31"/>
      <c r="WCZ33" s="31"/>
      <c r="WDF33" s="1"/>
      <c r="WDG33" s="27"/>
      <c r="WDI33" s="31"/>
      <c r="WDJ33" s="31"/>
      <c r="WDP33" s="1"/>
      <c r="WDQ33" s="27"/>
      <c r="WDS33" s="31"/>
      <c r="WDT33" s="31"/>
      <c r="WDZ33" s="1"/>
      <c r="WEA33" s="27"/>
      <c r="WEC33" s="31"/>
      <c r="WED33" s="31"/>
      <c r="WEJ33" s="1"/>
      <c r="WEK33" s="27"/>
      <c r="WEM33" s="31"/>
      <c r="WEN33" s="31"/>
      <c r="WET33" s="1"/>
      <c r="WEU33" s="27"/>
      <c r="WEW33" s="31"/>
      <c r="WEX33" s="31"/>
      <c r="WFD33" s="1"/>
      <c r="WFE33" s="27"/>
      <c r="WFG33" s="31"/>
      <c r="WFH33" s="31"/>
      <c r="WFN33" s="1"/>
      <c r="WFO33" s="27"/>
      <c r="WFQ33" s="31"/>
      <c r="WFR33" s="31"/>
      <c r="WFX33" s="1"/>
      <c r="WFY33" s="27"/>
      <c r="WGA33" s="31"/>
      <c r="WGB33" s="31"/>
      <c r="WGH33" s="1"/>
      <c r="WGI33" s="27"/>
      <c r="WGK33" s="31"/>
      <c r="WGL33" s="31"/>
      <c r="WGR33" s="1"/>
      <c r="WGS33" s="27"/>
      <c r="WGU33" s="31"/>
      <c r="WGV33" s="31"/>
      <c r="WHB33" s="1"/>
      <c r="WHC33" s="27"/>
      <c r="WHE33" s="31"/>
      <c r="WHF33" s="31"/>
      <c r="WHL33" s="1"/>
      <c r="WHM33" s="27"/>
      <c r="WHO33" s="31"/>
      <c r="WHP33" s="31"/>
      <c r="WHV33" s="1"/>
      <c r="WHW33" s="27"/>
      <c r="WHY33" s="31"/>
      <c r="WHZ33" s="31"/>
      <c r="WIF33" s="1"/>
      <c r="WIG33" s="27"/>
      <c r="WII33" s="31"/>
      <c r="WIJ33" s="31"/>
      <c r="WIP33" s="1"/>
      <c r="WIQ33" s="27"/>
      <c r="WIS33" s="31"/>
      <c r="WIT33" s="31"/>
      <c r="WIZ33" s="1"/>
      <c r="WJA33" s="27"/>
      <c r="WJC33" s="31"/>
      <c r="WJD33" s="31"/>
      <c r="WJJ33" s="1"/>
      <c r="WJK33" s="27"/>
      <c r="WJM33" s="31"/>
      <c r="WJN33" s="31"/>
      <c r="WJT33" s="1"/>
      <c r="WJU33" s="27"/>
      <c r="WJW33" s="31"/>
      <c r="WJX33" s="31"/>
      <c r="WKD33" s="1"/>
      <c r="WKE33" s="27"/>
      <c r="WKG33" s="31"/>
      <c r="WKH33" s="31"/>
      <c r="WKN33" s="1"/>
      <c r="WKO33" s="27"/>
      <c r="WKQ33" s="31"/>
      <c r="WKR33" s="31"/>
      <c r="WKX33" s="1"/>
      <c r="WKY33" s="27"/>
      <c r="WLA33" s="31"/>
      <c r="WLB33" s="31"/>
      <c r="WLH33" s="1"/>
      <c r="WLI33" s="27"/>
      <c r="WLK33" s="31"/>
      <c r="WLL33" s="31"/>
      <c r="WLR33" s="1"/>
      <c r="WLS33" s="27"/>
      <c r="WLU33" s="31"/>
      <c r="WLV33" s="31"/>
      <c r="WMB33" s="1"/>
      <c r="WMC33" s="27"/>
      <c r="WME33" s="31"/>
      <c r="WMF33" s="31"/>
      <c r="WML33" s="1"/>
      <c r="WMM33" s="27"/>
      <c r="WMO33" s="31"/>
      <c r="WMP33" s="31"/>
      <c r="WMV33" s="1"/>
      <c r="WMW33" s="27"/>
      <c r="WMY33" s="31"/>
      <c r="WMZ33" s="31"/>
      <c r="WNF33" s="1"/>
      <c r="WNG33" s="27"/>
      <c r="WNI33" s="31"/>
      <c r="WNJ33" s="31"/>
      <c r="WNP33" s="1"/>
      <c r="WNQ33" s="27"/>
      <c r="WNS33" s="31"/>
      <c r="WNT33" s="31"/>
      <c r="WNZ33" s="1"/>
      <c r="WOA33" s="27"/>
      <c r="WOC33" s="31"/>
      <c r="WOD33" s="31"/>
      <c r="WOJ33" s="1"/>
      <c r="WOK33" s="27"/>
      <c r="WOM33" s="31"/>
      <c r="WON33" s="31"/>
      <c r="WOT33" s="1"/>
      <c r="WOU33" s="27"/>
      <c r="WOW33" s="31"/>
      <c r="WOX33" s="31"/>
      <c r="WPD33" s="1"/>
      <c r="WPE33" s="27"/>
      <c r="WPG33" s="31"/>
      <c r="WPH33" s="31"/>
      <c r="WPN33" s="1"/>
      <c r="WPO33" s="27"/>
      <c r="WPQ33" s="31"/>
      <c r="WPR33" s="31"/>
      <c r="WPX33" s="1"/>
      <c r="WPY33" s="27"/>
      <c r="WQA33" s="31"/>
      <c r="WQB33" s="31"/>
      <c r="WQH33" s="1"/>
      <c r="WQI33" s="27"/>
      <c r="WQK33" s="31"/>
      <c r="WQL33" s="31"/>
      <c r="WQR33" s="1"/>
      <c r="WQS33" s="27"/>
      <c r="WQU33" s="31"/>
      <c r="WQV33" s="31"/>
      <c r="WRB33" s="1"/>
      <c r="WRC33" s="27"/>
      <c r="WRE33" s="31"/>
      <c r="WRF33" s="31"/>
      <c r="WRL33" s="1"/>
      <c r="WRM33" s="27"/>
      <c r="WRO33" s="31"/>
      <c r="WRP33" s="31"/>
      <c r="WRV33" s="1"/>
      <c r="WRW33" s="27"/>
      <c r="WRY33" s="31"/>
      <c r="WRZ33" s="31"/>
      <c r="WSF33" s="1"/>
      <c r="WSG33" s="27"/>
      <c r="WSI33" s="31"/>
      <c r="WSJ33" s="31"/>
      <c r="WSP33" s="1"/>
      <c r="WSQ33" s="27"/>
      <c r="WSS33" s="31"/>
      <c r="WST33" s="31"/>
      <c r="WSZ33" s="1"/>
      <c r="WTA33" s="27"/>
      <c r="WTC33" s="31"/>
      <c r="WTD33" s="31"/>
      <c r="WTJ33" s="1"/>
      <c r="WTK33" s="27"/>
      <c r="WTM33" s="31"/>
      <c r="WTN33" s="31"/>
      <c r="WTT33" s="1"/>
      <c r="WTU33" s="27"/>
      <c r="WTW33" s="31"/>
      <c r="WTX33" s="31"/>
      <c r="WUD33" s="1"/>
      <c r="WUE33" s="27"/>
      <c r="WUG33" s="31"/>
      <c r="WUH33" s="31"/>
      <c r="WUN33" s="1"/>
      <c r="WUO33" s="27"/>
      <c r="WUQ33" s="31"/>
      <c r="WUR33" s="31"/>
      <c r="WUX33" s="1"/>
      <c r="WUY33" s="27"/>
      <c r="WVA33" s="31"/>
      <c r="WVB33" s="31"/>
      <c r="WVH33" s="1"/>
      <c r="WVI33" s="27"/>
      <c r="WVK33" s="31"/>
      <c r="WVL33" s="31"/>
      <c r="WVR33" s="1"/>
      <c r="WVS33" s="27"/>
      <c r="WVU33" s="31"/>
      <c r="WVV33" s="31"/>
      <c r="WWB33" s="1"/>
      <c r="WWC33" s="27"/>
      <c r="WWE33" s="31"/>
      <c r="WWF33" s="31"/>
      <c r="WWL33" s="1"/>
      <c r="WWM33" s="27"/>
      <c r="WWO33" s="31"/>
      <c r="WWP33" s="31"/>
      <c r="WWV33" s="1"/>
      <c r="WWW33" s="27"/>
      <c r="WWY33" s="31"/>
      <c r="WWZ33" s="31"/>
      <c r="WXF33" s="1"/>
      <c r="WXG33" s="27"/>
      <c r="WXI33" s="31"/>
      <c r="WXJ33" s="31"/>
      <c r="WXP33" s="1"/>
      <c r="WXQ33" s="27"/>
      <c r="WXS33" s="31"/>
      <c r="WXT33" s="31"/>
      <c r="WXZ33" s="1"/>
      <c r="WYA33" s="27"/>
      <c r="WYC33" s="31"/>
      <c r="WYD33" s="31"/>
      <c r="WYJ33" s="1"/>
      <c r="WYK33" s="27"/>
      <c r="WYM33" s="31"/>
      <c r="WYN33" s="31"/>
      <c r="WYT33" s="1"/>
      <c r="WYU33" s="27"/>
      <c r="WYW33" s="31"/>
      <c r="WYX33" s="31"/>
      <c r="WZD33" s="1"/>
      <c r="WZE33" s="27"/>
      <c r="WZG33" s="31"/>
      <c r="WZH33" s="31"/>
      <c r="WZN33" s="1"/>
      <c r="WZO33" s="27"/>
      <c r="WZQ33" s="31"/>
      <c r="WZR33" s="31"/>
      <c r="WZX33" s="1"/>
      <c r="WZY33" s="27"/>
      <c r="XAA33" s="31"/>
      <c r="XAB33" s="31"/>
      <c r="XAH33" s="1"/>
      <c r="XAI33" s="27"/>
      <c r="XAK33" s="31"/>
      <c r="XAL33" s="31"/>
      <c r="XAR33" s="1"/>
      <c r="XAS33" s="27"/>
      <c r="XAU33" s="31"/>
      <c r="XAV33" s="31"/>
      <c r="XBB33" s="1"/>
      <c r="XBC33" s="27"/>
      <c r="XBE33" s="31"/>
      <c r="XBF33" s="31"/>
      <c r="XBL33" s="1"/>
      <c r="XBM33" s="27"/>
      <c r="XBO33" s="31"/>
      <c r="XBP33" s="31"/>
      <c r="XBV33" s="1"/>
      <c r="XBW33" s="27"/>
      <c r="XBY33" s="31"/>
      <c r="XBZ33" s="31"/>
      <c r="XCF33" s="1"/>
      <c r="XCG33" s="27"/>
      <c r="XCI33" s="31"/>
      <c r="XCJ33" s="31"/>
      <c r="XCP33" s="1"/>
      <c r="XCQ33" s="27"/>
      <c r="XCS33" s="31"/>
      <c r="XCT33" s="31"/>
      <c r="XCZ33" s="1"/>
      <c r="XDA33" s="27"/>
      <c r="XDC33" s="31"/>
      <c r="XDD33" s="31"/>
      <c r="XDJ33" s="1"/>
      <c r="XDK33" s="27"/>
      <c r="XDM33" s="31"/>
      <c r="XDN33" s="31"/>
      <c r="XDT33" s="1"/>
      <c r="XDU33" s="27"/>
      <c r="XDW33" s="31"/>
      <c r="XDX33" s="31"/>
      <c r="XED33" s="1"/>
      <c r="XEE33" s="27"/>
      <c r="XEG33" s="31"/>
      <c r="XEH33" s="31"/>
      <c r="XEN33" s="1"/>
      <c r="XEO33" s="27"/>
      <c r="XEQ33" s="31"/>
      <c r="XER33" s="31"/>
      <c r="XEX33" s="1"/>
      <c r="XEY33" s="27"/>
      <c r="XFA33" s="31"/>
      <c r="XFB33" s="31"/>
    </row>
    <row r="34" spans="1:1022 1028:3072 3078:4092 4098:5119 5121:6142 6148:8192 8198:9212 9218:10239 10241:11262 11268:13312 13318:14332 14338:15359 15361:16382" s="30" customFormat="1" ht="82.8" x14ac:dyDescent="0.3">
      <c r="A34" s="31" t="s">
        <v>223</v>
      </c>
      <c r="B34" s="30" t="s">
        <v>173</v>
      </c>
      <c r="C34" s="30" t="s">
        <v>224</v>
      </c>
      <c r="D34" s="30" t="s">
        <v>225</v>
      </c>
      <c r="E34" s="30" t="s">
        <v>226</v>
      </c>
      <c r="F34" s="30" t="s">
        <v>227</v>
      </c>
      <c r="G34" s="30" t="s">
        <v>228</v>
      </c>
      <c r="H34" s="30" t="s">
        <v>229</v>
      </c>
      <c r="I34" s="30" t="s">
        <v>20</v>
      </c>
      <c r="J34" s="27"/>
      <c r="K34" s="31"/>
      <c r="L34" s="34">
        <f>IF(INDICADORES[[#This Row],[APLICA A LA IPS]]="",0,(INDICADORES[[#This Row],[APLICA A LA IPS]]&lt;&gt;"No")*1)</f>
        <v>0</v>
      </c>
      <c r="M34" s="2">
        <f>(RANK($L34,$L$2:$L$56,0)+COUNTIF($L$2:$L34,L34)-1)*L34</f>
        <v>0</v>
      </c>
      <c r="R34" s="1"/>
      <c r="S34" s="27"/>
      <c r="U34" s="31"/>
      <c r="V34" s="31"/>
      <c r="AB34" s="1"/>
      <c r="AC34" s="27"/>
      <c r="AE34" s="31"/>
      <c r="AF34" s="31"/>
      <c r="AL34" s="1"/>
      <c r="AM34" s="27"/>
      <c r="AO34" s="31"/>
      <c r="AP34" s="31"/>
      <c r="AV34" s="1"/>
      <c r="AW34" s="27"/>
      <c r="AY34" s="31"/>
      <c r="AZ34" s="31"/>
      <c r="BF34" s="1"/>
      <c r="BG34" s="27"/>
      <c r="BI34" s="31"/>
      <c r="BJ34" s="31"/>
      <c r="BP34" s="1"/>
      <c r="BQ34" s="27"/>
      <c r="BS34" s="31"/>
      <c r="BT34" s="31"/>
      <c r="BZ34" s="1"/>
      <c r="CA34" s="27"/>
      <c r="CC34" s="31"/>
      <c r="CD34" s="31"/>
      <c r="CJ34" s="1"/>
      <c r="CK34" s="27"/>
      <c r="CM34" s="31"/>
      <c r="CN34" s="31"/>
      <c r="CT34" s="1"/>
      <c r="CU34" s="27"/>
      <c r="CW34" s="31"/>
      <c r="CX34" s="31"/>
      <c r="DD34" s="1"/>
      <c r="DE34" s="27"/>
      <c r="DG34" s="31"/>
      <c r="DH34" s="31"/>
      <c r="DN34" s="1"/>
      <c r="DO34" s="27"/>
      <c r="DQ34" s="31"/>
      <c r="DR34" s="31"/>
      <c r="DX34" s="1"/>
      <c r="DY34" s="27"/>
      <c r="EA34" s="31"/>
      <c r="EB34" s="31"/>
      <c r="EH34" s="1"/>
      <c r="EI34" s="27"/>
      <c r="EK34" s="31"/>
      <c r="EL34" s="31"/>
      <c r="ER34" s="1"/>
      <c r="ES34" s="27"/>
      <c r="EU34" s="31"/>
      <c r="EV34" s="31"/>
      <c r="FB34" s="1"/>
      <c r="FC34" s="27"/>
      <c r="FE34" s="31"/>
      <c r="FF34" s="31"/>
      <c r="FL34" s="1"/>
      <c r="FM34" s="27"/>
      <c r="FO34" s="31"/>
      <c r="FP34" s="31"/>
      <c r="FV34" s="1"/>
      <c r="FW34" s="27"/>
      <c r="FY34" s="31"/>
      <c r="FZ34" s="31"/>
      <c r="GF34" s="1"/>
      <c r="GG34" s="27"/>
      <c r="GI34" s="31"/>
      <c r="GJ34" s="31"/>
      <c r="GP34" s="1"/>
      <c r="GQ34" s="27"/>
      <c r="GS34" s="31"/>
      <c r="GT34" s="31"/>
      <c r="GZ34" s="1"/>
      <c r="HA34" s="27"/>
      <c r="HC34" s="31"/>
      <c r="HD34" s="31"/>
      <c r="HJ34" s="1"/>
      <c r="HK34" s="27"/>
      <c r="HM34" s="31"/>
      <c r="HN34" s="31"/>
      <c r="HT34" s="1"/>
      <c r="HU34" s="27"/>
      <c r="HW34" s="31"/>
      <c r="HX34" s="31"/>
      <c r="ID34" s="1"/>
      <c r="IE34" s="27"/>
      <c r="IG34" s="31"/>
      <c r="IH34" s="31"/>
      <c r="IN34" s="1"/>
      <c r="IO34" s="27"/>
      <c r="IQ34" s="31"/>
      <c r="IR34" s="31"/>
      <c r="IX34" s="1"/>
      <c r="IY34" s="27"/>
      <c r="JA34" s="31"/>
      <c r="JB34" s="31"/>
      <c r="JH34" s="1"/>
      <c r="JI34" s="27"/>
      <c r="JK34" s="31"/>
      <c r="JL34" s="31"/>
      <c r="JR34" s="1"/>
      <c r="JS34" s="27"/>
      <c r="JU34" s="31"/>
      <c r="JV34" s="31"/>
      <c r="KB34" s="1"/>
      <c r="KC34" s="27"/>
      <c r="KE34" s="31"/>
      <c r="KF34" s="31"/>
      <c r="KL34" s="1"/>
      <c r="KM34" s="27"/>
      <c r="KO34" s="31"/>
      <c r="KP34" s="31"/>
      <c r="KV34" s="1"/>
      <c r="KW34" s="27"/>
      <c r="KY34" s="31"/>
      <c r="KZ34" s="31"/>
      <c r="LF34" s="1"/>
      <c r="LG34" s="27"/>
      <c r="LI34" s="31"/>
      <c r="LJ34" s="31"/>
      <c r="LP34" s="1"/>
      <c r="LQ34" s="27"/>
      <c r="LS34" s="31"/>
      <c r="LT34" s="31"/>
      <c r="LZ34" s="1"/>
      <c r="MA34" s="27"/>
      <c r="MC34" s="31"/>
      <c r="MD34" s="31"/>
      <c r="MJ34" s="1"/>
      <c r="MK34" s="27"/>
      <c r="MM34" s="31"/>
      <c r="MN34" s="31"/>
      <c r="MT34" s="1"/>
      <c r="MU34" s="27"/>
      <c r="MW34" s="31"/>
      <c r="MX34" s="31"/>
      <c r="ND34" s="1"/>
      <c r="NE34" s="27"/>
      <c r="NG34" s="31"/>
      <c r="NH34" s="31"/>
      <c r="NN34" s="1"/>
      <c r="NO34" s="27"/>
      <c r="NQ34" s="31"/>
      <c r="NR34" s="31"/>
      <c r="NX34" s="1"/>
      <c r="NY34" s="27"/>
      <c r="OA34" s="31"/>
      <c r="OB34" s="31"/>
      <c r="OH34" s="1"/>
      <c r="OI34" s="27"/>
      <c r="OK34" s="31"/>
      <c r="OL34" s="31"/>
      <c r="OR34" s="1"/>
      <c r="OS34" s="27"/>
      <c r="OU34" s="31"/>
      <c r="OV34" s="31"/>
      <c r="PB34" s="1"/>
      <c r="PC34" s="27"/>
      <c r="PE34" s="31"/>
      <c r="PF34" s="31"/>
      <c r="PL34" s="1"/>
      <c r="PM34" s="27"/>
      <c r="PO34" s="31"/>
      <c r="PP34" s="31"/>
      <c r="PV34" s="1"/>
      <c r="PW34" s="27"/>
      <c r="PY34" s="31"/>
      <c r="PZ34" s="31"/>
      <c r="QF34" s="1"/>
      <c r="QG34" s="27"/>
      <c r="QI34" s="31"/>
      <c r="QJ34" s="31"/>
      <c r="QP34" s="1"/>
      <c r="QQ34" s="27"/>
      <c r="QS34" s="31"/>
      <c r="QT34" s="31"/>
      <c r="QZ34" s="1"/>
      <c r="RA34" s="27"/>
      <c r="RC34" s="31"/>
      <c r="RD34" s="31"/>
      <c r="RJ34" s="1"/>
      <c r="RK34" s="27"/>
      <c r="RM34" s="31"/>
      <c r="RN34" s="31"/>
      <c r="RT34" s="1"/>
      <c r="RU34" s="27"/>
      <c r="RW34" s="31"/>
      <c r="RX34" s="31"/>
      <c r="SD34" s="1"/>
      <c r="SE34" s="27"/>
      <c r="SG34" s="31"/>
      <c r="SH34" s="31"/>
      <c r="SN34" s="1"/>
      <c r="SO34" s="27"/>
      <c r="SQ34" s="31"/>
      <c r="SR34" s="31"/>
      <c r="SX34" s="1"/>
      <c r="SY34" s="27"/>
      <c r="TA34" s="31"/>
      <c r="TB34" s="31"/>
      <c r="TH34" s="1"/>
      <c r="TI34" s="27"/>
      <c r="TK34" s="31"/>
      <c r="TL34" s="31"/>
      <c r="TR34" s="1"/>
      <c r="TS34" s="27"/>
      <c r="TU34" s="31"/>
      <c r="TV34" s="31"/>
      <c r="UB34" s="1"/>
      <c r="UC34" s="27"/>
      <c r="UE34" s="31"/>
      <c r="UF34" s="31"/>
      <c r="UL34" s="1"/>
      <c r="UM34" s="27"/>
      <c r="UO34" s="31"/>
      <c r="UP34" s="31"/>
      <c r="UV34" s="1"/>
      <c r="UW34" s="27"/>
      <c r="UY34" s="31"/>
      <c r="UZ34" s="31"/>
      <c r="VF34" s="1"/>
      <c r="VG34" s="27"/>
      <c r="VI34" s="31"/>
      <c r="VJ34" s="31"/>
      <c r="VP34" s="1"/>
      <c r="VQ34" s="27"/>
      <c r="VS34" s="31"/>
      <c r="VT34" s="31"/>
      <c r="VZ34" s="1"/>
      <c r="WA34" s="27"/>
      <c r="WC34" s="31"/>
      <c r="WD34" s="31"/>
      <c r="WJ34" s="1"/>
      <c r="WK34" s="27"/>
      <c r="WM34" s="31"/>
      <c r="WN34" s="31"/>
      <c r="WT34" s="1"/>
      <c r="WU34" s="27"/>
      <c r="WW34" s="31"/>
      <c r="WX34" s="31"/>
      <c r="XD34" s="1"/>
      <c r="XE34" s="27"/>
      <c r="XG34" s="31"/>
      <c r="XH34" s="31"/>
      <c r="XN34" s="1"/>
      <c r="XO34" s="27"/>
      <c r="XQ34" s="31"/>
      <c r="XR34" s="31"/>
      <c r="XX34" s="1"/>
      <c r="XY34" s="27"/>
      <c r="YA34" s="31"/>
      <c r="YB34" s="31"/>
      <c r="YH34" s="1"/>
      <c r="YI34" s="27"/>
      <c r="YK34" s="31"/>
      <c r="YL34" s="31"/>
      <c r="YR34" s="1"/>
      <c r="YS34" s="27"/>
      <c r="YU34" s="31"/>
      <c r="YV34" s="31"/>
      <c r="ZB34" s="1"/>
      <c r="ZC34" s="27"/>
      <c r="ZE34" s="31"/>
      <c r="ZF34" s="31"/>
      <c r="ZL34" s="1"/>
      <c r="ZM34" s="27"/>
      <c r="ZO34" s="31"/>
      <c r="ZP34" s="31"/>
      <c r="ZV34" s="1"/>
      <c r="ZW34" s="27"/>
      <c r="ZY34" s="31"/>
      <c r="ZZ34" s="31"/>
      <c r="AAF34" s="1"/>
      <c r="AAG34" s="27"/>
      <c r="AAI34" s="31"/>
      <c r="AAJ34" s="31"/>
      <c r="AAP34" s="1"/>
      <c r="AAQ34" s="27"/>
      <c r="AAS34" s="31"/>
      <c r="AAT34" s="31"/>
      <c r="AAZ34" s="1"/>
      <c r="ABA34" s="27"/>
      <c r="ABC34" s="31"/>
      <c r="ABD34" s="31"/>
      <c r="ABJ34" s="1"/>
      <c r="ABK34" s="27"/>
      <c r="ABM34" s="31"/>
      <c r="ABN34" s="31"/>
      <c r="ABT34" s="1"/>
      <c r="ABU34" s="27"/>
      <c r="ABW34" s="31"/>
      <c r="ABX34" s="31"/>
      <c r="ACD34" s="1"/>
      <c r="ACE34" s="27"/>
      <c r="ACG34" s="31"/>
      <c r="ACH34" s="31"/>
      <c r="ACN34" s="1"/>
      <c r="ACO34" s="27"/>
      <c r="ACQ34" s="31"/>
      <c r="ACR34" s="31"/>
      <c r="ACX34" s="1"/>
      <c r="ACY34" s="27"/>
      <c r="ADA34" s="31"/>
      <c r="ADB34" s="31"/>
      <c r="ADH34" s="1"/>
      <c r="ADI34" s="27"/>
      <c r="ADK34" s="31"/>
      <c r="ADL34" s="31"/>
      <c r="ADR34" s="1"/>
      <c r="ADS34" s="27"/>
      <c r="ADU34" s="31"/>
      <c r="ADV34" s="31"/>
      <c r="AEB34" s="1"/>
      <c r="AEC34" s="27"/>
      <c r="AEE34" s="31"/>
      <c r="AEF34" s="31"/>
      <c r="AEL34" s="1"/>
      <c r="AEM34" s="27"/>
      <c r="AEO34" s="31"/>
      <c r="AEP34" s="31"/>
      <c r="AEV34" s="1"/>
      <c r="AEW34" s="27"/>
      <c r="AEY34" s="31"/>
      <c r="AEZ34" s="31"/>
      <c r="AFF34" s="1"/>
      <c r="AFG34" s="27"/>
      <c r="AFI34" s="31"/>
      <c r="AFJ34" s="31"/>
      <c r="AFP34" s="1"/>
      <c r="AFQ34" s="27"/>
      <c r="AFS34" s="31"/>
      <c r="AFT34" s="31"/>
      <c r="AFZ34" s="1"/>
      <c r="AGA34" s="27"/>
      <c r="AGC34" s="31"/>
      <c r="AGD34" s="31"/>
      <c r="AGJ34" s="1"/>
      <c r="AGK34" s="27"/>
      <c r="AGM34" s="31"/>
      <c r="AGN34" s="31"/>
      <c r="AGT34" s="1"/>
      <c r="AGU34" s="27"/>
      <c r="AGW34" s="31"/>
      <c r="AGX34" s="31"/>
      <c r="AHD34" s="1"/>
      <c r="AHE34" s="27"/>
      <c r="AHG34" s="31"/>
      <c r="AHH34" s="31"/>
      <c r="AHN34" s="1"/>
      <c r="AHO34" s="27"/>
      <c r="AHQ34" s="31"/>
      <c r="AHR34" s="31"/>
      <c r="AHX34" s="1"/>
      <c r="AHY34" s="27"/>
      <c r="AIA34" s="31"/>
      <c r="AIB34" s="31"/>
      <c r="AIH34" s="1"/>
      <c r="AII34" s="27"/>
      <c r="AIK34" s="31"/>
      <c r="AIL34" s="31"/>
      <c r="AIR34" s="1"/>
      <c r="AIS34" s="27"/>
      <c r="AIU34" s="31"/>
      <c r="AIV34" s="31"/>
      <c r="AJB34" s="1"/>
      <c r="AJC34" s="27"/>
      <c r="AJE34" s="31"/>
      <c r="AJF34" s="31"/>
      <c r="AJL34" s="1"/>
      <c r="AJM34" s="27"/>
      <c r="AJO34" s="31"/>
      <c r="AJP34" s="31"/>
      <c r="AJV34" s="1"/>
      <c r="AJW34" s="27"/>
      <c r="AJY34" s="31"/>
      <c r="AJZ34" s="31"/>
      <c r="AKF34" s="1"/>
      <c r="AKG34" s="27"/>
      <c r="AKI34" s="31"/>
      <c r="AKJ34" s="31"/>
      <c r="AKP34" s="1"/>
      <c r="AKQ34" s="27"/>
      <c r="AKS34" s="31"/>
      <c r="AKT34" s="31"/>
      <c r="AKZ34" s="1"/>
      <c r="ALA34" s="27"/>
      <c r="ALC34" s="31"/>
      <c r="ALD34" s="31"/>
      <c r="ALJ34" s="1"/>
      <c r="ALK34" s="27"/>
      <c r="ALM34" s="31"/>
      <c r="ALN34" s="31"/>
      <c r="ALT34" s="1"/>
      <c r="ALU34" s="27"/>
      <c r="ALW34" s="31"/>
      <c r="ALX34" s="31"/>
      <c r="AMD34" s="1"/>
      <c r="AME34" s="27"/>
      <c r="AMG34" s="31"/>
      <c r="AMH34" s="31"/>
      <c r="AMN34" s="1"/>
      <c r="AMO34" s="27"/>
      <c r="AMQ34" s="31"/>
      <c r="AMR34" s="31"/>
      <c r="AMX34" s="1"/>
      <c r="AMY34" s="27"/>
      <c r="ANA34" s="31"/>
      <c r="ANB34" s="31"/>
      <c r="ANH34" s="1"/>
      <c r="ANI34" s="27"/>
      <c r="ANK34" s="31"/>
      <c r="ANL34" s="31"/>
      <c r="ANR34" s="1"/>
      <c r="ANS34" s="27"/>
      <c r="ANU34" s="31"/>
      <c r="ANV34" s="31"/>
      <c r="AOB34" s="1"/>
      <c r="AOC34" s="27"/>
      <c r="AOE34" s="31"/>
      <c r="AOF34" s="31"/>
      <c r="AOL34" s="1"/>
      <c r="AOM34" s="27"/>
      <c r="AOO34" s="31"/>
      <c r="AOP34" s="31"/>
      <c r="AOV34" s="1"/>
      <c r="AOW34" s="27"/>
      <c r="AOY34" s="31"/>
      <c r="AOZ34" s="31"/>
      <c r="APF34" s="1"/>
      <c r="APG34" s="27"/>
      <c r="API34" s="31"/>
      <c r="APJ34" s="31"/>
      <c r="APP34" s="1"/>
      <c r="APQ34" s="27"/>
      <c r="APS34" s="31"/>
      <c r="APT34" s="31"/>
      <c r="APZ34" s="1"/>
      <c r="AQA34" s="27"/>
      <c r="AQC34" s="31"/>
      <c r="AQD34" s="31"/>
      <c r="AQJ34" s="1"/>
      <c r="AQK34" s="27"/>
      <c r="AQM34" s="31"/>
      <c r="AQN34" s="31"/>
      <c r="AQT34" s="1"/>
      <c r="AQU34" s="27"/>
      <c r="AQW34" s="31"/>
      <c r="AQX34" s="31"/>
      <c r="ARD34" s="1"/>
      <c r="ARE34" s="27"/>
      <c r="ARG34" s="31"/>
      <c r="ARH34" s="31"/>
      <c r="ARN34" s="1"/>
      <c r="ARO34" s="27"/>
      <c r="ARQ34" s="31"/>
      <c r="ARR34" s="31"/>
      <c r="ARX34" s="1"/>
      <c r="ARY34" s="27"/>
      <c r="ASA34" s="31"/>
      <c r="ASB34" s="31"/>
      <c r="ASH34" s="1"/>
      <c r="ASI34" s="27"/>
      <c r="ASK34" s="31"/>
      <c r="ASL34" s="31"/>
      <c r="ASR34" s="1"/>
      <c r="ASS34" s="27"/>
      <c r="ASU34" s="31"/>
      <c r="ASV34" s="31"/>
      <c r="ATB34" s="1"/>
      <c r="ATC34" s="27"/>
      <c r="ATE34" s="31"/>
      <c r="ATF34" s="31"/>
      <c r="ATL34" s="1"/>
      <c r="ATM34" s="27"/>
      <c r="ATO34" s="31"/>
      <c r="ATP34" s="31"/>
      <c r="ATV34" s="1"/>
      <c r="ATW34" s="27"/>
      <c r="ATY34" s="31"/>
      <c r="ATZ34" s="31"/>
      <c r="AUF34" s="1"/>
      <c r="AUG34" s="27"/>
      <c r="AUI34" s="31"/>
      <c r="AUJ34" s="31"/>
      <c r="AUP34" s="1"/>
      <c r="AUQ34" s="27"/>
      <c r="AUS34" s="31"/>
      <c r="AUT34" s="31"/>
      <c r="AUZ34" s="1"/>
      <c r="AVA34" s="27"/>
      <c r="AVC34" s="31"/>
      <c r="AVD34" s="31"/>
      <c r="AVJ34" s="1"/>
      <c r="AVK34" s="27"/>
      <c r="AVM34" s="31"/>
      <c r="AVN34" s="31"/>
      <c r="AVT34" s="1"/>
      <c r="AVU34" s="27"/>
      <c r="AVW34" s="31"/>
      <c r="AVX34" s="31"/>
      <c r="AWD34" s="1"/>
      <c r="AWE34" s="27"/>
      <c r="AWG34" s="31"/>
      <c r="AWH34" s="31"/>
      <c r="AWN34" s="1"/>
      <c r="AWO34" s="27"/>
      <c r="AWQ34" s="31"/>
      <c r="AWR34" s="31"/>
      <c r="AWX34" s="1"/>
      <c r="AWY34" s="27"/>
      <c r="AXA34" s="31"/>
      <c r="AXB34" s="31"/>
      <c r="AXH34" s="1"/>
      <c r="AXI34" s="27"/>
      <c r="AXK34" s="31"/>
      <c r="AXL34" s="31"/>
      <c r="AXR34" s="1"/>
      <c r="AXS34" s="27"/>
      <c r="AXU34" s="31"/>
      <c r="AXV34" s="31"/>
      <c r="AYB34" s="1"/>
      <c r="AYC34" s="27"/>
      <c r="AYE34" s="31"/>
      <c r="AYF34" s="31"/>
      <c r="AYL34" s="1"/>
      <c r="AYM34" s="27"/>
      <c r="AYO34" s="31"/>
      <c r="AYP34" s="31"/>
      <c r="AYV34" s="1"/>
      <c r="AYW34" s="27"/>
      <c r="AYY34" s="31"/>
      <c r="AYZ34" s="31"/>
      <c r="AZF34" s="1"/>
      <c r="AZG34" s="27"/>
      <c r="AZI34" s="31"/>
      <c r="AZJ34" s="31"/>
      <c r="AZP34" s="1"/>
      <c r="AZQ34" s="27"/>
      <c r="AZS34" s="31"/>
      <c r="AZT34" s="31"/>
      <c r="AZZ34" s="1"/>
      <c r="BAA34" s="27"/>
      <c r="BAC34" s="31"/>
      <c r="BAD34" s="31"/>
      <c r="BAJ34" s="1"/>
      <c r="BAK34" s="27"/>
      <c r="BAM34" s="31"/>
      <c r="BAN34" s="31"/>
      <c r="BAT34" s="1"/>
      <c r="BAU34" s="27"/>
      <c r="BAW34" s="31"/>
      <c r="BAX34" s="31"/>
      <c r="BBD34" s="1"/>
      <c r="BBE34" s="27"/>
      <c r="BBG34" s="31"/>
      <c r="BBH34" s="31"/>
      <c r="BBN34" s="1"/>
      <c r="BBO34" s="27"/>
      <c r="BBQ34" s="31"/>
      <c r="BBR34" s="31"/>
      <c r="BBX34" s="1"/>
      <c r="BBY34" s="27"/>
      <c r="BCA34" s="31"/>
      <c r="BCB34" s="31"/>
      <c r="BCH34" s="1"/>
      <c r="BCI34" s="27"/>
      <c r="BCK34" s="31"/>
      <c r="BCL34" s="31"/>
      <c r="BCR34" s="1"/>
      <c r="BCS34" s="27"/>
      <c r="BCU34" s="31"/>
      <c r="BCV34" s="31"/>
      <c r="BDB34" s="1"/>
      <c r="BDC34" s="27"/>
      <c r="BDE34" s="31"/>
      <c r="BDF34" s="31"/>
      <c r="BDL34" s="1"/>
      <c r="BDM34" s="27"/>
      <c r="BDO34" s="31"/>
      <c r="BDP34" s="31"/>
      <c r="BDV34" s="1"/>
      <c r="BDW34" s="27"/>
      <c r="BDY34" s="31"/>
      <c r="BDZ34" s="31"/>
      <c r="BEF34" s="1"/>
      <c r="BEG34" s="27"/>
      <c r="BEI34" s="31"/>
      <c r="BEJ34" s="31"/>
      <c r="BEP34" s="1"/>
      <c r="BEQ34" s="27"/>
      <c r="BES34" s="31"/>
      <c r="BET34" s="31"/>
      <c r="BEZ34" s="1"/>
      <c r="BFA34" s="27"/>
      <c r="BFC34" s="31"/>
      <c r="BFD34" s="31"/>
      <c r="BFJ34" s="1"/>
      <c r="BFK34" s="27"/>
      <c r="BFM34" s="31"/>
      <c r="BFN34" s="31"/>
      <c r="BFT34" s="1"/>
      <c r="BFU34" s="27"/>
      <c r="BFW34" s="31"/>
      <c r="BFX34" s="31"/>
      <c r="BGD34" s="1"/>
      <c r="BGE34" s="27"/>
      <c r="BGG34" s="31"/>
      <c r="BGH34" s="31"/>
      <c r="BGN34" s="1"/>
      <c r="BGO34" s="27"/>
      <c r="BGQ34" s="31"/>
      <c r="BGR34" s="31"/>
      <c r="BGX34" s="1"/>
      <c r="BGY34" s="27"/>
      <c r="BHA34" s="31"/>
      <c r="BHB34" s="31"/>
      <c r="BHH34" s="1"/>
      <c r="BHI34" s="27"/>
      <c r="BHK34" s="31"/>
      <c r="BHL34" s="31"/>
      <c r="BHR34" s="1"/>
      <c r="BHS34" s="27"/>
      <c r="BHU34" s="31"/>
      <c r="BHV34" s="31"/>
      <c r="BIB34" s="1"/>
      <c r="BIC34" s="27"/>
      <c r="BIE34" s="31"/>
      <c r="BIF34" s="31"/>
      <c r="BIL34" s="1"/>
      <c r="BIM34" s="27"/>
      <c r="BIO34" s="31"/>
      <c r="BIP34" s="31"/>
      <c r="BIV34" s="1"/>
      <c r="BIW34" s="27"/>
      <c r="BIY34" s="31"/>
      <c r="BIZ34" s="31"/>
      <c r="BJF34" s="1"/>
      <c r="BJG34" s="27"/>
      <c r="BJI34" s="31"/>
      <c r="BJJ34" s="31"/>
      <c r="BJP34" s="1"/>
      <c r="BJQ34" s="27"/>
      <c r="BJS34" s="31"/>
      <c r="BJT34" s="31"/>
      <c r="BJZ34" s="1"/>
      <c r="BKA34" s="27"/>
      <c r="BKC34" s="31"/>
      <c r="BKD34" s="31"/>
      <c r="BKJ34" s="1"/>
      <c r="BKK34" s="27"/>
      <c r="BKM34" s="31"/>
      <c r="BKN34" s="31"/>
      <c r="BKT34" s="1"/>
      <c r="BKU34" s="27"/>
      <c r="BKW34" s="31"/>
      <c r="BKX34" s="31"/>
      <c r="BLD34" s="1"/>
      <c r="BLE34" s="27"/>
      <c r="BLG34" s="31"/>
      <c r="BLH34" s="31"/>
      <c r="BLN34" s="1"/>
      <c r="BLO34" s="27"/>
      <c r="BLQ34" s="31"/>
      <c r="BLR34" s="31"/>
      <c r="BLX34" s="1"/>
      <c r="BLY34" s="27"/>
      <c r="BMA34" s="31"/>
      <c r="BMB34" s="31"/>
      <c r="BMH34" s="1"/>
      <c r="BMI34" s="27"/>
      <c r="BMK34" s="31"/>
      <c r="BML34" s="31"/>
      <c r="BMR34" s="1"/>
      <c r="BMS34" s="27"/>
      <c r="BMU34" s="31"/>
      <c r="BMV34" s="31"/>
      <c r="BNB34" s="1"/>
      <c r="BNC34" s="27"/>
      <c r="BNE34" s="31"/>
      <c r="BNF34" s="31"/>
      <c r="BNL34" s="1"/>
      <c r="BNM34" s="27"/>
      <c r="BNO34" s="31"/>
      <c r="BNP34" s="31"/>
      <c r="BNV34" s="1"/>
      <c r="BNW34" s="27"/>
      <c r="BNY34" s="31"/>
      <c r="BNZ34" s="31"/>
      <c r="BOF34" s="1"/>
      <c r="BOG34" s="27"/>
      <c r="BOI34" s="31"/>
      <c r="BOJ34" s="31"/>
      <c r="BOP34" s="1"/>
      <c r="BOQ34" s="27"/>
      <c r="BOS34" s="31"/>
      <c r="BOT34" s="31"/>
      <c r="BOZ34" s="1"/>
      <c r="BPA34" s="27"/>
      <c r="BPC34" s="31"/>
      <c r="BPD34" s="31"/>
      <c r="BPJ34" s="1"/>
      <c r="BPK34" s="27"/>
      <c r="BPM34" s="31"/>
      <c r="BPN34" s="31"/>
      <c r="BPT34" s="1"/>
      <c r="BPU34" s="27"/>
      <c r="BPW34" s="31"/>
      <c r="BPX34" s="31"/>
      <c r="BQD34" s="1"/>
      <c r="BQE34" s="27"/>
      <c r="BQG34" s="31"/>
      <c r="BQH34" s="31"/>
      <c r="BQN34" s="1"/>
      <c r="BQO34" s="27"/>
      <c r="BQQ34" s="31"/>
      <c r="BQR34" s="31"/>
      <c r="BQX34" s="1"/>
      <c r="BQY34" s="27"/>
      <c r="BRA34" s="31"/>
      <c r="BRB34" s="31"/>
      <c r="BRH34" s="1"/>
      <c r="BRI34" s="27"/>
      <c r="BRK34" s="31"/>
      <c r="BRL34" s="31"/>
      <c r="BRR34" s="1"/>
      <c r="BRS34" s="27"/>
      <c r="BRU34" s="31"/>
      <c r="BRV34" s="31"/>
      <c r="BSB34" s="1"/>
      <c r="BSC34" s="27"/>
      <c r="BSE34" s="31"/>
      <c r="BSF34" s="31"/>
      <c r="BSL34" s="1"/>
      <c r="BSM34" s="27"/>
      <c r="BSO34" s="31"/>
      <c r="BSP34" s="31"/>
      <c r="BSV34" s="1"/>
      <c r="BSW34" s="27"/>
      <c r="BSY34" s="31"/>
      <c r="BSZ34" s="31"/>
      <c r="BTF34" s="1"/>
      <c r="BTG34" s="27"/>
      <c r="BTI34" s="31"/>
      <c r="BTJ34" s="31"/>
      <c r="BTP34" s="1"/>
      <c r="BTQ34" s="27"/>
      <c r="BTS34" s="31"/>
      <c r="BTT34" s="31"/>
      <c r="BTZ34" s="1"/>
      <c r="BUA34" s="27"/>
      <c r="BUC34" s="31"/>
      <c r="BUD34" s="31"/>
      <c r="BUJ34" s="1"/>
      <c r="BUK34" s="27"/>
      <c r="BUM34" s="31"/>
      <c r="BUN34" s="31"/>
      <c r="BUT34" s="1"/>
      <c r="BUU34" s="27"/>
      <c r="BUW34" s="31"/>
      <c r="BUX34" s="31"/>
      <c r="BVD34" s="1"/>
      <c r="BVE34" s="27"/>
      <c r="BVG34" s="31"/>
      <c r="BVH34" s="31"/>
      <c r="BVN34" s="1"/>
      <c r="BVO34" s="27"/>
      <c r="BVQ34" s="31"/>
      <c r="BVR34" s="31"/>
      <c r="BVX34" s="1"/>
      <c r="BVY34" s="27"/>
      <c r="BWA34" s="31"/>
      <c r="BWB34" s="31"/>
      <c r="BWH34" s="1"/>
      <c r="BWI34" s="27"/>
      <c r="BWK34" s="31"/>
      <c r="BWL34" s="31"/>
      <c r="BWR34" s="1"/>
      <c r="BWS34" s="27"/>
      <c r="BWU34" s="31"/>
      <c r="BWV34" s="31"/>
      <c r="BXB34" s="1"/>
      <c r="BXC34" s="27"/>
      <c r="BXE34" s="31"/>
      <c r="BXF34" s="31"/>
      <c r="BXL34" s="1"/>
      <c r="BXM34" s="27"/>
      <c r="BXO34" s="31"/>
      <c r="BXP34" s="31"/>
      <c r="BXV34" s="1"/>
      <c r="BXW34" s="27"/>
      <c r="BXY34" s="31"/>
      <c r="BXZ34" s="31"/>
      <c r="BYF34" s="1"/>
      <c r="BYG34" s="27"/>
      <c r="BYI34" s="31"/>
      <c r="BYJ34" s="31"/>
      <c r="BYP34" s="1"/>
      <c r="BYQ34" s="27"/>
      <c r="BYS34" s="31"/>
      <c r="BYT34" s="31"/>
      <c r="BYZ34" s="1"/>
      <c r="BZA34" s="27"/>
      <c r="BZC34" s="31"/>
      <c r="BZD34" s="31"/>
      <c r="BZJ34" s="1"/>
      <c r="BZK34" s="27"/>
      <c r="BZM34" s="31"/>
      <c r="BZN34" s="31"/>
      <c r="BZT34" s="1"/>
      <c r="BZU34" s="27"/>
      <c r="BZW34" s="31"/>
      <c r="BZX34" s="31"/>
      <c r="CAD34" s="1"/>
      <c r="CAE34" s="27"/>
      <c r="CAG34" s="31"/>
      <c r="CAH34" s="31"/>
      <c r="CAN34" s="1"/>
      <c r="CAO34" s="27"/>
      <c r="CAQ34" s="31"/>
      <c r="CAR34" s="31"/>
      <c r="CAX34" s="1"/>
      <c r="CAY34" s="27"/>
      <c r="CBA34" s="31"/>
      <c r="CBB34" s="31"/>
      <c r="CBH34" s="1"/>
      <c r="CBI34" s="27"/>
      <c r="CBK34" s="31"/>
      <c r="CBL34" s="31"/>
      <c r="CBR34" s="1"/>
      <c r="CBS34" s="27"/>
      <c r="CBU34" s="31"/>
      <c r="CBV34" s="31"/>
      <c r="CCB34" s="1"/>
      <c r="CCC34" s="27"/>
      <c r="CCE34" s="31"/>
      <c r="CCF34" s="31"/>
      <c r="CCL34" s="1"/>
      <c r="CCM34" s="27"/>
      <c r="CCO34" s="31"/>
      <c r="CCP34" s="31"/>
      <c r="CCV34" s="1"/>
      <c r="CCW34" s="27"/>
      <c r="CCY34" s="31"/>
      <c r="CCZ34" s="31"/>
      <c r="CDF34" s="1"/>
      <c r="CDG34" s="27"/>
      <c r="CDI34" s="31"/>
      <c r="CDJ34" s="31"/>
      <c r="CDP34" s="1"/>
      <c r="CDQ34" s="27"/>
      <c r="CDS34" s="31"/>
      <c r="CDT34" s="31"/>
      <c r="CDZ34" s="1"/>
      <c r="CEA34" s="27"/>
      <c r="CEC34" s="31"/>
      <c r="CED34" s="31"/>
      <c r="CEJ34" s="1"/>
      <c r="CEK34" s="27"/>
      <c r="CEM34" s="31"/>
      <c r="CEN34" s="31"/>
      <c r="CET34" s="1"/>
      <c r="CEU34" s="27"/>
      <c r="CEW34" s="31"/>
      <c r="CEX34" s="31"/>
      <c r="CFD34" s="1"/>
      <c r="CFE34" s="27"/>
      <c r="CFG34" s="31"/>
      <c r="CFH34" s="31"/>
      <c r="CFN34" s="1"/>
      <c r="CFO34" s="27"/>
      <c r="CFQ34" s="31"/>
      <c r="CFR34" s="31"/>
      <c r="CFX34" s="1"/>
      <c r="CFY34" s="27"/>
      <c r="CGA34" s="31"/>
      <c r="CGB34" s="31"/>
      <c r="CGH34" s="1"/>
      <c r="CGI34" s="27"/>
      <c r="CGK34" s="31"/>
      <c r="CGL34" s="31"/>
      <c r="CGR34" s="1"/>
      <c r="CGS34" s="27"/>
      <c r="CGU34" s="31"/>
      <c r="CGV34" s="31"/>
      <c r="CHB34" s="1"/>
      <c r="CHC34" s="27"/>
      <c r="CHE34" s="31"/>
      <c r="CHF34" s="31"/>
      <c r="CHL34" s="1"/>
      <c r="CHM34" s="27"/>
      <c r="CHO34" s="31"/>
      <c r="CHP34" s="31"/>
      <c r="CHV34" s="1"/>
      <c r="CHW34" s="27"/>
      <c r="CHY34" s="31"/>
      <c r="CHZ34" s="31"/>
      <c r="CIF34" s="1"/>
      <c r="CIG34" s="27"/>
      <c r="CII34" s="31"/>
      <c r="CIJ34" s="31"/>
      <c r="CIP34" s="1"/>
      <c r="CIQ34" s="27"/>
      <c r="CIS34" s="31"/>
      <c r="CIT34" s="31"/>
      <c r="CIZ34" s="1"/>
      <c r="CJA34" s="27"/>
      <c r="CJC34" s="31"/>
      <c r="CJD34" s="31"/>
      <c r="CJJ34" s="1"/>
      <c r="CJK34" s="27"/>
      <c r="CJM34" s="31"/>
      <c r="CJN34" s="31"/>
      <c r="CJT34" s="1"/>
      <c r="CJU34" s="27"/>
      <c r="CJW34" s="31"/>
      <c r="CJX34" s="31"/>
      <c r="CKD34" s="1"/>
      <c r="CKE34" s="27"/>
      <c r="CKG34" s="31"/>
      <c r="CKH34" s="31"/>
      <c r="CKN34" s="1"/>
      <c r="CKO34" s="27"/>
      <c r="CKQ34" s="31"/>
      <c r="CKR34" s="31"/>
      <c r="CKX34" s="1"/>
      <c r="CKY34" s="27"/>
      <c r="CLA34" s="31"/>
      <c r="CLB34" s="31"/>
      <c r="CLH34" s="1"/>
      <c r="CLI34" s="27"/>
      <c r="CLK34" s="31"/>
      <c r="CLL34" s="31"/>
      <c r="CLR34" s="1"/>
      <c r="CLS34" s="27"/>
      <c r="CLU34" s="31"/>
      <c r="CLV34" s="31"/>
      <c r="CMB34" s="1"/>
      <c r="CMC34" s="27"/>
      <c r="CME34" s="31"/>
      <c r="CMF34" s="31"/>
      <c r="CML34" s="1"/>
      <c r="CMM34" s="27"/>
      <c r="CMO34" s="31"/>
      <c r="CMP34" s="31"/>
      <c r="CMV34" s="1"/>
      <c r="CMW34" s="27"/>
      <c r="CMY34" s="31"/>
      <c r="CMZ34" s="31"/>
      <c r="CNF34" s="1"/>
      <c r="CNG34" s="27"/>
      <c r="CNI34" s="31"/>
      <c r="CNJ34" s="31"/>
      <c r="CNP34" s="1"/>
      <c r="CNQ34" s="27"/>
      <c r="CNS34" s="31"/>
      <c r="CNT34" s="31"/>
      <c r="CNZ34" s="1"/>
      <c r="COA34" s="27"/>
      <c r="COC34" s="31"/>
      <c r="COD34" s="31"/>
      <c r="COJ34" s="1"/>
      <c r="COK34" s="27"/>
      <c r="COM34" s="31"/>
      <c r="CON34" s="31"/>
      <c r="COT34" s="1"/>
      <c r="COU34" s="27"/>
      <c r="COW34" s="31"/>
      <c r="COX34" s="31"/>
      <c r="CPD34" s="1"/>
      <c r="CPE34" s="27"/>
      <c r="CPG34" s="31"/>
      <c r="CPH34" s="31"/>
      <c r="CPN34" s="1"/>
      <c r="CPO34" s="27"/>
      <c r="CPQ34" s="31"/>
      <c r="CPR34" s="31"/>
      <c r="CPX34" s="1"/>
      <c r="CPY34" s="27"/>
      <c r="CQA34" s="31"/>
      <c r="CQB34" s="31"/>
      <c r="CQH34" s="1"/>
      <c r="CQI34" s="27"/>
      <c r="CQK34" s="31"/>
      <c r="CQL34" s="31"/>
      <c r="CQR34" s="1"/>
      <c r="CQS34" s="27"/>
      <c r="CQU34" s="31"/>
      <c r="CQV34" s="31"/>
      <c r="CRB34" s="1"/>
      <c r="CRC34" s="27"/>
      <c r="CRE34" s="31"/>
      <c r="CRF34" s="31"/>
      <c r="CRL34" s="1"/>
      <c r="CRM34" s="27"/>
      <c r="CRO34" s="31"/>
      <c r="CRP34" s="31"/>
      <c r="CRV34" s="1"/>
      <c r="CRW34" s="27"/>
      <c r="CRY34" s="31"/>
      <c r="CRZ34" s="31"/>
      <c r="CSF34" s="1"/>
      <c r="CSG34" s="27"/>
      <c r="CSI34" s="31"/>
      <c r="CSJ34" s="31"/>
      <c r="CSP34" s="1"/>
      <c r="CSQ34" s="27"/>
      <c r="CSS34" s="31"/>
      <c r="CST34" s="31"/>
      <c r="CSZ34" s="1"/>
      <c r="CTA34" s="27"/>
      <c r="CTC34" s="31"/>
      <c r="CTD34" s="31"/>
      <c r="CTJ34" s="1"/>
      <c r="CTK34" s="27"/>
      <c r="CTM34" s="31"/>
      <c r="CTN34" s="31"/>
      <c r="CTT34" s="1"/>
      <c r="CTU34" s="27"/>
      <c r="CTW34" s="31"/>
      <c r="CTX34" s="31"/>
      <c r="CUD34" s="1"/>
      <c r="CUE34" s="27"/>
      <c r="CUG34" s="31"/>
      <c r="CUH34" s="31"/>
      <c r="CUN34" s="1"/>
      <c r="CUO34" s="27"/>
      <c r="CUQ34" s="31"/>
      <c r="CUR34" s="31"/>
      <c r="CUX34" s="1"/>
      <c r="CUY34" s="27"/>
      <c r="CVA34" s="31"/>
      <c r="CVB34" s="31"/>
      <c r="CVH34" s="1"/>
      <c r="CVI34" s="27"/>
      <c r="CVK34" s="31"/>
      <c r="CVL34" s="31"/>
      <c r="CVR34" s="1"/>
      <c r="CVS34" s="27"/>
      <c r="CVU34" s="31"/>
      <c r="CVV34" s="31"/>
      <c r="CWB34" s="1"/>
      <c r="CWC34" s="27"/>
      <c r="CWE34" s="31"/>
      <c r="CWF34" s="31"/>
      <c r="CWL34" s="1"/>
      <c r="CWM34" s="27"/>
      <c r="CWO34" s="31"/>
      <c r="CWP34" s="31"/>
      <c r="CWV34" s="1"/>
      <c r="CWW34" s="27"/>
      <c r="CWY34" s="31"/>
      <c r="CWZ34" s="31"/>
      <c r="CXF34" s="1"/>
      <c r="CXG34" s="27"/>
      <c r="CXI34" s="31"/>
      <c r="CXJ34" s="31"/>
      <c r="CXP34" s="1"/>
      <c r="CXQ34" s="27"/>
      <c r="CXS34" s="31"/>
      <c r="CXT34" s="31"/>
      <c r="CXZ34" s="1"/>
      <c r="CYA34" s="27"/>
      <c r="CYC34" s="31"/>
      <c r="CYD34" s="31"/>
      <c r="CYJ34" s="1"/>
      <c r="CYK34" s="27"/>
      <c r="CYM34" s="31"/>
      <c r="CYN34" s="31"/>
      <c r="CYT34" s="1"/>
      <c r="CYU34" s="27"/>
      <c r="CYW34" s="31"/>
      <c r="CYX34" s="31"/>
      <c r="CZD34" s="1"/>
      <c r="CZE34" s="27"/>
      <c r="CZG34" s="31"/>
      <c r="CZH34" s="31"/>
      <c r="CZN34" s="1"/>
      <c r="CZO34" s="27"/>
      <c r="CZQ34" s="31"/>
      <c r="CZR34" s="31"/>
      <c r="CZX34" s="1"/>
      <c r="CZY34" s="27"/>
      <c r="DAA34" s="31"/>
      <c r="DAB34" s="31"/>
      <c r="DAH34" s="1"/>
      <c r="DAI34" s="27"/>
      <c r="DAK34" s="31"/>
      <c r="DAL34" s="31"/>
      <c r="DAR34" s="1"/>
      <c r="DAS34" s="27"/>
      <c r="DAU34" s="31"/>
      <c r="DAV34" s="31"/>
      <c r="DBB34" s="1"/>
      <c r="DBC34" s="27"/>
      <c r="DBE34" s="31"/>
      <c r="DBF34" s="31"/>
      <c r="DBL34" s="1"/>
      <c r="DBM34" s="27"/>
      <c r="DBO34" s="31"/>
      <c r="DBP34" s="31"/>
      <c r="DBV34" s="1"/>
      <c r="DBW34" s="27"/>
      <c r="DBY34" s="31"/>
      <c r="DBZ34" s="31"/>
      <c r="DCF34" s="1"/>
      <c r="DCG34" s="27"/>
      <c r="DCI34" s="31"/>
      <c r="DCJ34" s="31"/>
      <c r="DCP34" s="1"/>
      <c r="DCQ34" s="27"/>
      <c r="DCS34" s="31"/>
      <c r="DCT34" s="31"/>
      <c r="DCZ34" s="1"/>
      <c r="DDA34" s="27"/>
      <c r="DDC34" s="31"/>
      <c r="DDD34" s="31"/>
      <c r="DDJ34" s="1"/>
      <c r="DDK34" s="27"/>
      <c r="DDM34" s="31"/>
      <c r="DDN34" s="31"/>
      <c r="DDT34" s="1"/>
      <c r="DDU34" s="27"/>
      <c r="DDW34" s="31"/>
      <c r="DDX34" s="31"/>
      <c r="DED34" s="1"/>
      <c r="DEE34" s="27"/>
      <c r="DEG34" s="31"/>
      <c r="DEH34" s="31"/>
      <c r="DEN34" s="1"/>
      <c r="DEO34" s="27"/>
      <c r="DEQ34" s="31"/>
      <c r="DER34" s="31"/>
      <c r="DEX34" s="1"/>
      <c r="DEY34" s="27"/>
      <c r="DFA34" s="31"/>
      <c r="DFB34" s="31"/>
      <c r="DFH34" s="1"/>
      <c r="DFI34" s="27"/>
      <c r="DFK34" s="31"/>
      <c r="DFL34" s="31"/>
      <c r="DFR34" s="1"/>
      <c r="DFS34" s="27"/>
      <c r="DFU34" s="31"/>
      <c r="DFV34" s="31"/>
      <c r="DGB34" s="1"/>
      <c r="DGC34" s="27"/>
      <c r="DGE34" s="31"/>
      <c r="DGF34" s="31"/>
      <c r="DGL34" s="1"/>
      <c r="DGM34" s="27"/>
      <c r="DGO34" s="31"/>
      <c r="DGP34" s="31"/>
      <c r="DGV34" s="1"/>
      <c r="DGW34" s="27"/>
      <c r="DGY34" s="31"/>
      <c r="DGZ34" s="31"/>
      <c r="DHF34" s="1"/>
      <c r="DHG34" s="27"/>
      <c r="DHI34" s="31"/>
      <c r="DHJ34" s="31"/>
      <c r="DHP34" s="1"/>
      <c r="DHQ34" s="27"/>
      <c r="DHS34" s="31"/>
      <c r="DHT34" s="31"/>
      <c r="DHZ34" s="1"/>
      <c r="DIA34" s="27"/>
      <c r="DIC34" s="31"/>
      <c r="DID34" s="31"/>
      <c r="DIJ34" s="1"/>
      <c r="DIK34" s="27"/>
      <c r="DIM34" s="31"/>
      <c r="DIN34" s="31"/>
      <c r="DIT34" s="1"/>
      <c r="DIU34" s="27"/>
      <c r="DIW34" s="31"/>
      <c r="DIX34" s="31"/>
      <c r="DJD34" s="1"/>
      <c r="DJE34" s="27"/>
      <c r="DJG34" s="31"/>
      <c r="DJH34" s="31"/>
      <c r="DJN34" s="1"/>
      <c r="DJO34" s="27"/>
      <c r="DJQ34" s="31"/>
      <c r="DJR34" s="31"/>
      <c r="DJX34" s="1"/>
      <c r="DJY34" s="27"/>
      <c r="DKA34" s="31"/>
      <c r="DKB34" s="31"/>
      <c r="DKH34" s="1"/>
      <c r="DKI34" s="27"/>
      <c r="DKK34" s="31"/>
      <c r="DKL34" s="31"/>
      <c r="DKR34" s="1"/>
      <c r="DKS34" s="27"/>
      <c r="DKU34" s="31"/>
      <c r="DKV34" s="31"/>
      <c r="DLB34" s="1"/>
      <c r="DLC34" s="27"/>
      <c r="DLE34" s="31"/>
      <c r="DLF34" s="31"/>
      <c r="DLL34" s="1"/>
      <c r="DLM34" s="27"/>
      <c r="DLO34" s="31"/>
      <c r="DLP34" s="31"/>
      <c r="DLV34" s="1"/>
      <c r="DLW34" s="27"/>
      <c r="DLY34" s="31"/>
      <c r="DLZ34" s="31"/>
      <c r="DMF34" s="1"/>
      <c r="DMG34" s="27"/>
      <c r="DMI34" s="31"/>
      <c r="DMJ34" s="31"/>
      <c r="DMP34" s="1"/>
      <c r="DMQ34" s="27"/>
      <c r="DMS34" s="31"/>
      <c r="DMT34" s="31"/>
      <c r="DMZ34" s="1"/>
      <c r="DNA34" s="27"/>
      <c r="DNC34" s="31"/>
      <c r="DND34" s="31"/>
      <c r="DNJ34" s="1"/>
      <c r="DNK34" s="27"/>
      <c r="DNM34" s="31"/>
      <c r="DNN34" s="31"/>
      <c r="DNT34" s="1"/>
      <c r="DNU34" s="27"/>
      <c r="DNW34" s="31"/>
      <c r="DNX34" s="31"/>
      <c r="DOD34" s="1"/>
      <c r="DOE34" s="27"/>
      <c r="DOG34" s="31"/>
      <c r="DOH34" s="31"/>
      <c r="DON34" s="1"/>
      <c r="DOO34" s="27"/>
      <c r="DOQ34" s="31"/>
      <c r="DOR34" s="31"/>
      <c r="DOX34" s="1"/>
      <c r="DOY34" s="27"/>
      <c r="DPA34" s="31"/>
      <c r="DPB34" s="31"/>
      <c r="DPH34" s="1"/>
      <c r="DPI34" s="27"/>
      <c r="DPK34" s="31"/>
      <c r="DPL34" s="31"/>
      <c r="DPR34" s="1"/>
      <c r="DPS34" s="27"/>
      <c r="DPU34" s="31"/>
      <c r="DPV34" s="31"/>
      <c r="DQB34" s="1"/>
      <c r="DQC34" s="27"/>
      <c r="DQE34" s="31"/>
      <c r="DQF34" s="31"/>
      <c r="DQL34" s="1"/>
      <c r="DQM34" s="27"/>
      <c r="DQO34" s="31"/>
      <c r="DQP34" s="31"/>
      <c r="DQV34" s="1"/>
      <c r="DQW34" s="27"/>
      <c r="DQY34" s="31"/>
      <c r="DQZ34" s="31"/>
      <c r="DRF34" s="1"/>
      <c r="DRG34" s="27"/>
      <c r="DRI34" s="31"/>
      <c r="DRJ34" s="31"/>
      <c r="DRP34" s="1"/>
      <c r="DRQ34" s="27"/>
      <c r="DRS34" s="31"/>
      <c r="DRT34" s="31"/>
      <c r="DRZ34" s="1"/>
      <c r="DSA34" s="27"/>
      <c r="DSC34" s="31"/>
      <c r="DSD34" s="31"/>
      <c r="DSJ34" s="1"/>
      <c r="DSK34" s="27"/>
      <c r="DSM34" s="31"/>
      <c r="DSN34" s="31"/>
      <c r="DST34" s="1"/>
      <c r="DSU34" s="27"/>
      <c r="DSW34" s="31"/>
      <c r="DSX34" s="31"/>
      <c r="DTD34" s="1"/>
      <c r="DTE34" s="27"/>
      <c r="DTG34" s="31"/>
      <c r="DTH34" s="31"/>
      <c r="DTN34" s="1"/>
      <c r="DTO34" s="27"/>
      <c r="DTQ34" s="31"/>
      <c r="DTR34" s="31"/>
      <c r="DTX34" s="1"/>
      <c r="DTY34" s="27"/>
      <c r="DUA34" s="31"/>
      <c r="DUB34" s="31"/>
      <c r="DUH34" s="1"/>
      <c r="DUI34" s="27"/>
      <c r="DUK34" s="31"/>
      <c r="DUL34" s="31"/>
      <c r="DUR34" s="1"/>
      <c r="DUS34" s="27"/>
      <c r="DUU34" s="31"/>
      <c r="DUV34" s="31"/>
      <c r="DVB34" s="1"/>
      <c r="DVC34" s="27"/>
      <c r="DVE34" s="31"/>
      <c r="DVF34" s="31"/>
      <c r="DVL34" s="1"/>
      <c r="DVM34" s="27"/>
      <c r="DVO34" s="31"/>
      <c r="DVP34" s="31"/>
      <c r="DVV34" s="1"/>
      <c r="DVW34" s="27"/>
      <c r="DVY34" s="31"/>
      <c r="DVZ34" s="31"/>
      <c r="DWF34" s="1"/>
      <c r="DWG34" s="27"/>
      <c r="DWI34" s="31"/>
      <c r="DWJ34" s="31"/>
      <c r="DWP34" s="1"/>
      <c r="DWQ34" s="27"/>
      <c r="DWS34" s="31"/>
      <c r="DWT34" s="31"/>
      <c r="DWZ34" s="1"/>
      <c r="DXA34" s="27"/>
      <c r="DXC34" s="31"/>
      <c r="DXD34" s="31"/>
      <c r="DXJ34" s="1"/>
      <c r="DXK34" s="27"/>
      <c r="DXM34" s="31"/>
      <c r="DXN34" s="31"/>
      <c r="DXT34" s="1"/>
      <c r="DXU34" s="27"/>
      <c r="DXW34" s="31"/>
      <c r="DXX34" s="31"/>
      <c r="DYD34" s="1"/>
      <c r="DYE34" s="27"/>
      <c r="DYG34" s="31"/>
      <c r="DYH34" s="31"/>
      <c r="DYN34" s="1"/>
      <c r="DYO34" s="27"/>
      <c r="DYQ34" s="31"/>
      <c r="DYR34" s="31"/>
      <c r="DYX34" s="1"/>
      <c r="DYY34" s="27"/>
      <c r="DZA34" s="31"/>
      <c r="DZB34" s="31"/>
      <c r="DZH34" s="1"/>
      <c r="DZI34" s="27"/>
      <c r="DZK34" s="31"/>
      <c r="DZL34" s="31"/>
      <c r="DZR34" s="1"/>
      <c r="DZS34" s="27"/>
      <c r="DZU34" s="31"/>
      <c r="DZV34" s="31"/>
      <c r="EAB34" s="1"/>
      <c r="EAC34" s="27"/>
      <c r="EAE34" s="31"/>
      <c r="EAF34" s="31"/>
      <c r="EAL34" s="1"/>
      <c r="EAM34" s="27"/>
      <c r="EAO34" s="31"/>
      <c r="EAP34" s="31"/>
      <c r="EAV34" s="1"/>
      <c r="EAW34" s="27"/>
      <c r="EAY34" s="31"/>
      <c r="EAZ34" s="31"/>
      <c r="EBF34" s="1"/>
      <c r="EBG34" s="27"/>
      <c r="EBI34" s="31"/>
      <c r="EBJ34" s="31"/>
      <c r="EBP34" s="1"/>
      <c r="EBQ34" s="27"/>
      <c r="EBS34" s="31"/>
      <c r="EBT34" s="31"/>
      <c r="EBZ34" s="1"/>
      <c r="ECA34" s="27"/>
      <c r="ECC34" s="31"/>
      <c r="ECD34" s="31"/>
      <c r="ECJ34" s="1"/>
      <c r="ECK34" s="27"/>
      <c r="ECM34" s="31"/>
      <c r="ECN34" s="31"/>
      <c r="ECT34" s="1"/>
      <c r="ECU34" s="27"/>
      <c r="ECW34" s="31"/>
      <c r="ECX34" s="31"/>
      <c r="EDD34" s="1"/>
      <c r="EDE34" s="27"/>
      <c r="EDG34" s="31"/>
      <c r="EDH34" s="31"/>
      <c r="EDN34" s="1"/>
      <c r="EDO34" s="27"/>
      <c r="EDQ34" s="31"/>
      <c r="EDR34" s="31"/>
      <c r="EDX34" s="1"/>
      <c r="EDY34" s="27"/>
      <c r="EEA34" s="31"/>
      <c r="EEB34" s="31"/>
      <c r="EEH34" s="1"/>
      <c r="EEI34" s="27"/>
      <c r="EEK34" s="31"/>
      <c r="EEL34" s="31"/>
      <c r="EER34" s="1"/>
      <c r="EES34" s="27"/>
      <c r="EEU34" s="31"/>
      <c r="EEV34" s="31"/>
      <c r="EFB34" s="1"/>
      <c r="EFC34" s="27"/>
      <c r="EFE34" s="31"/>
      <c r="EFF34" s="31"/>
      <c r="EFL34" s="1"/>
      <c r="EFM34" s="27"/>
      <c r="EFO34" s="31"/>
      <c r="EFP34" s="31"/>
      <c r="EFV34" s="1"/>
      <c r="EFW34" s="27"/>
      <c r="EFY34" s="31"/>
      <c r="EFZ34" s="31"/>
      <c r="EGF34" s="1"/>
      <c r="EGG34" s="27"/>
      <c r="EGI34" s="31"/>
      <c r="EGJ34" s="31"/>
      <c r="EGP34" s="1"/>
      <c r="EGQ34" s="27"/>
      <c r="EGS34" s="31"/>
      <c r="EGT34" s="31"/>
      <c r="EGZ34" s="1"/>
      <c r="EHA34" s="27"/>
      <c r="EHC34" s="31"/>
      <c r="EHD34" s="31"/>
      <c r="EHJ34" s="1"/>
      <c r="EHK34" s="27"/>
      <c r="EHM34" s="31"/>
      <c r="EHN34" s="31"/>
      <c r="EHT34" s="1"/>
      <c r="EHU34" s="27"/>
      <c r="EHW34" s="31"/>
      <c r="EHX34" s="31"/>
      <c r="EID34" s="1"/>
      <c r="EIE34" s="27"/>
      <c r="EIG34" s="31"/>
      <c r="EIH34" s="31"/>
      <c r="EIN34" s="1"/>
      <c r="EIO34" s="27"/>
      <c r="EIQ34" s="31"/>
      <c r="EIR34" s="31"/>
      <c r="EIX34" s="1"/>
      <c r="EIY34" s="27"/>
      <c r="EJA34" s="31"/>
      <c r="EJB34" s="31"/>
      <c r="EJH34" s="1"/>
      <c r="EJI34" s="27"/>
      <c r="EJK34" s="31"/>
      <c r="EJL34" s="31"/>
      <c r="EJR34" s="1"/>
      <c r="EJS34" s="27"/>
      <c r="EJU34" s="31"/>
      <c r="EJV34" s="31"/>
      <c r="EKB34" s="1"/>
      <c r="EKC34" s="27"/>
      <c r="EKE34" s="31"/>
      <c r="EKF34" s="31"/>
      <c r="EKL34" s="1"/>
      <c r="EKM34" s="27"/>
      <c r="EKO34" s="31"/>
      <c r="EKP34" s="31"/>
      <c r="EKV34" s="1"/>
      <c r="EKW34" s="27"/>
      <c r="EKY34" s="31"/>
      <c r="EKZ34" s="31"/>
      <c r="ELF34" s="1"/>
      <c r="ELG34" s="27"/>
      <c r="ELI34" s="31"/>
      <c r="ELJ34" s="31"/>
      <c r="ELP34" s="1"/>
      <c r="ELQ34" s="27"/>
      <c r="ELS34" s="31"/>
      <c r="ELT34" s="31"/>
      <c r="ELZ34" s="1"/>
      <c r="EMA34" s="27"/>
      <c r="EMC34" s="31"/>
      <c r="EMD34" s="31"/>
      <c r="EMJ34" s="1"/>
      <c r="EMK34" s="27"/>
      <c r="EMM34" s="31"/>
      <c r="EMN34" s="31"/>
      <c r="EMT34" s="1"/>
      <c r="EMU34" s="27"/>
      <c r="EMW34" s="31"/>
      <c r="EMX34" s="31"/>
      <c r="END34" s="1"/>
      <c r="ENE34" s="27"/>
      <c r="ENG34" s="31"/>
      <c r="ENH34" s="31"/>
      <c r="ENN34" s="1"/>
      <c r="ENO34" s="27"/>
      <c r="ENQ34" s="31"/>
      <c r="ENR34" s="31"/>
      <c r="ENX34" s="1"/>
      <c r="ENY34" s="27"/>
      <c r="EOA34" s="31"/>
      <c r="EOB34" s="31"/>
      <c r="EOH34" s="1"/>
      <c r="EOI34" s="27"/>
      <c r="EOK34" s="31"/>
      <c r="EOL34" s="31"/>
      <c r="EOR34" s="1"/>
      <c r="EOS34" s="27"/>
      <c r="EOU34" s="31"/>
      <c r="EOV34" s="31"/>
      <c r="EPB34" s="1"/>
      <c r="EPC34" s="27"/>
      <c r="EPE34" s="31"/>
      <c r="EPF34" s="31"/>
      <c r="EPL34" s="1"/>
      <c r="EPM34" s="27"/>
      <c r="EPO34" s="31"/>
      <c r="EPP34" s="31"/>
      <c r="EPV34" s="1"/>
      <c r="EPW34" s="27"/>
      <c r="EPY34" s="31"/>
      <c r="EPZ34" s="31"/>
      <c r="EQF34" s="1"/>
      <c r="EQG34" s="27"/>
      <c r="EQI34" s="31"/>
      <c r="EQJ34" s="31"/>
      <c r="EQP34" s="1"/>
      <c r="EQQ34" s="27"/>
      <c r="EQS34" s="31"/>
      <c r="EQT34" s="31"/>
      <c r="EQZ34" s="1"/>
      <c r="ERA34" s="27"/>
      <c r="ERC34" s="31"/>
      <c r="ERD34" s="31"/>
      <c r="ERJ34" s="1"/>
      <c r="ERK34" s="27"/>
      <c r="ERM34" s="31"/>
      <c r="ERN34" s="31"/>
      <c r="ERT34" s="1"/>
      <c r="ERU34" s="27"/>
      <c r="ERW34" s="31"/>
      <c r="ERX34" s="31"/>
      <c r="ESD34" s="1"/>
      <c r="ESE34" s="27"/>
      <c r="ESG34" s="31"/>
      <c r="ESH34" s="31"/>
      <c r="ESN34" s="1"/>
      <c r="ESO34" s="27"/>
      <c r="ESQ34" s="31"/>
      <c r="ESR34" s="31"/>
      <c r="ESX34" s="1"/>
      <c r="ESY34" s="27"/>
      <c r="ETA34" s="31"/>
      <c r="ETB34" s="31"/>
      <c r="ETH34" s="1"/>
      <c r="ETI34" s="27"/>
      <c r="ETK34" s="31"/>
      <c r="ETL34" s="31"/>
      <c r="ETR34" s="1"/>
      <c r="ETS34" s="27"/>
      <c r="ETU34" s="31"/>
      <c r="ETV34" s="31"/>
      <c r="EUB34" s="1"/>
      <c r="EUC34" s="27"/>
      <c r="EUE34" s="31"/>
      <c r="EUF34" s="31"/>
      <c r="EUL34" s="1"/>
      <c r="EUM34" s="27"/>
      <c r="EUO34" s="31"/>
      <c r="EUP34" s="31"/>
      <c r="EUV34" s="1"/>
      <c r="EUW34" s="27"/>
      <c r="EUY34" s="31"/>
      <c r="EUZ34" s="31"/>
      <c r="EVF34" s="1"/>
      <c r="EVG34" s="27"/>
      <c r="EVI34" s="31"/>
      <c r="EVJ34" s="31"/>
      <c r="EVP34" s="1"/>
      <c r="EVQ34" s="27"/>
      <c r="EVS34" s="31"/>
      <c r="EVT34" s="31"/>
      <c r="EVZ34" s="1"/>
      <c r="EWA34" s="27"/>
      <c r="EWC34" s="31"/>
      <c r="EWD34" s="31"/>
      <c r="EWJ34" s="1"/>
      <c r="EWK34" s="27"/>
      <c r="EWM34" s="31"/>
      <c r="EWN34" s="31"/>
      <c r="EWT34" s="1"/>
      <c r="EWU34" s="27"/>
      <c r="EWW34" s="31"/>
      <c r="EWX34" s="31"/>
      <c r="EXD34" s="1"/>
      <c r="EXE34" s="27"/>
      <c r="EXG34" s="31"/>
      <c r="EXH34" s="31"/>
      <c r="EXN34" s="1"/>
      <c r="EXO34" s="27"/>
      <c r="EXQ34" s="31"/>
      <c r="EXR34" s="31"/>
      <c r="EXX34" s="1"/>
      <c r="EXY34" s="27"/>
      <c r="EYA34" s="31"/>
      <c r="EYB34" s="31"/>
      <c r="EYH34" s="1"/>
      <c r="EYI34" s="27"/>
      <c r="EYK34" s="31"/>
      <c r="EYL34" s="31"/>
      <c r="EYR34" s="1"/>
      <c r="EYS34" s="27"/>
      <c r="EYU34" s="31"/>
      <c r="EYV34" s="31"/>
      <c r="EZB34" s="1"/>
      <c r="EZC34" s="27"/>
      <c r="EZE34" s="31"/>
      <c r="EZF34" s="31"/>
      <c r="EZL34" s="1"/>
      <c r="EZM34" s="27"/>
      <c r="EZO34" s="31"/>
      <c r="EZP34" s="31"/>
      <c r="EZV34" s="1"/>
      <c r="EZW34" s="27"/>
      <c r="EZY34" s="31"/>
      <c r="EZZ34" s="31"/>
      <c r="FAF34" s="1"/>
      <c r="FAG34" s="27"/>
      <c r="FAI34" s="31"/>
      <c r="FAJ34" s="31"/>
      <c r="FAP34" s="1"/>
      <c r="FAQ34" s="27"/>
      <c r="FAS34" s="31"/>
      <c r="FAT34" s="31"/>
      <c r="FAZ34" s="1"/>
      <c r="FBA34" s="27"/>
      <c r="FBC34" s="31"/>
      <c r="FBD34" s="31"/>
      <c r="FBJ34" s="1"/>
      <c r="FBK34" s="27"/>
      <c r="FBM34" s="31"/>
      <c r="FBN34" s="31"/>
      <c r="FBT34" s="1"/>
      <c r="FBU34" s="27"/>
      <c r="FBW34" s="31"/>
      <c r="FBX34" s="31"/>
      <c r="FCD34" s="1"/>
      <c r="FCE34" s="27"/>
      <c r="FCG34" s="31"/>
      <c r="FCH34" s="31"/>
      <c r="FCN34" s="1"/>
      <c r="FCO34" s="27"/>
      <c r="FCQ34" s="31"/>
      <c r="FCR34" s="31"/>
      <c r="FCX34" s="1"/>
      <c r="FCY34" s="27"/>
      <c r="FDA34" s="31"/>
      <c r="FDB34" s="31"/>
      <c r="FDH34" s="1"/>
      <c r="FDI34" s="27"/>
      <c r="FDK34" s="31"/>
      <c r="FDL34" s="31"/>
      <c r="FDR34" s="1"/>
      <c r="FDS34" s="27"/>
      <c r="FDU34" s="31"/>
      <c r="FDV34" s="31"/>
      <c r="FEB34" s="1"/>
      <c r="FEC34" s="27"/>
      <c r="FEE34" s="31"/>
      <c r="FEF34" s="31"/>
      <c r="FEL34" s="1"/>
      <c r="FEM34" s="27"/>
      <c r="FEO34" s="31"/>
      <c r="FEP34" s="31"/>
      <c r="FEV34" s="1"/>
      <c r="FEW34" s="27"/>
      <c r="FEY34" s="31"/>
      <c r="FEZ34" s="31"/>
      <c r="FFF34" s="1"/>
      <c r="FFG34" s="27"/>
      <c r="FFI34" s="31"/>
      <c r="FFJ34" s="31"/>
      <c r="FFP34" s="1"/>
      <c r="FFQ34" s="27"/>
      <c r="FFS34" s="31"/>
      <c r="FFT34" s="31"/>
      <c r="FFZ34" s="1"/>
      <c r="FGA34" s="27"/>
      <c r="FGC34" s="31"/>
      <c r="FGD34" s="31"/>
      <c r="FGJ34" s="1"/>
      <c r="FGK34" s="27"/>
      <c r="FGM34" s="31"/>
      <c r="FGN34" s="31"/>
      <c r="FGT34" s="1"/>
      <c r="FGU34" s="27"/>
      <c r="FGW34" s="31"/>
      <c r="FGX34" s="31"/>
      <c r="FHD34" s="1"/>
      <c r="FHE34" s="27"/>
      <c r="FHG34" s="31"/>
      <c r="FHH34" s="31"/>
      <c r="FHN34" s="1"/>
      <c r="FHO34" s="27"/>
      <c r="FHQ34" s="31"/>
      <c r="FHR34" s="31"/>
      <c r="FHX34" s="1"/>
      <c r="FHY34" s="27"/>
      <c r="FIA34" s="31"/>
      <c r="FIB34" s="31"/>
      <c r="FIH34" s="1"/>
      <c r="FII34" s="27"/>
      <c r="FIK34" s="31"/>
      <c r="FIL34" s="31"/>
      <c r="FIR34" s="1"/>
      <c r="FIS34" s="27"/>
      <c r="FIU34" s="31"/>
      <c r="FIV34" s="31"/>
      <c r="FJB34" s="1"/>
      <c r="FJC34" s="27"/>
      <c r="FJE34" s="31"/>
      <c r="FJF34" s="31"/>
      <c r="FJL34" s="1"/>
      <c r="FJM34" s="27"/>
      <c r="FJO34" s="31"/>
      <c r="FJP34" s="31"/>
      <c r="FJV34" s="1"/>
      <c r="FJW34" s="27"/>
      <c r="FJY34" s="31"/>
      <c r="FJZ34" s="31"/>
      <c r="FKF34" s="1"/>
      <c r="FKG34" s="27"/>
      <c r="FKI34" s="31"/>
      <c r="FKJ34" s="31"/>
      <c r="FKP34" s="1"/>
      <c r="FKQ34" s="27"/>
      <c r="FKS34" s="31"/>
      <c r="FKT34" s="31"/>
      <c r="FKZ34" s="1"/>
      <c r="FLA34" s="27"/>
      <c r="FLC34" s="31"/>
      <c r="FLD34" s="31"/>
      <c r="FLJ34" s="1"/>
      <c r="FLK34" s="27"/>
      <c r="FLM34" s="31"/>
      <c r="FLN34" s="31"/>
      <c r="FLT34" s="1"/>
      <c r="FLU34" s="27"/>
      <c r="FLW34" s="31"/>
      <c r="FLX34" s="31"/>
      <c r="FMD34" s="1"/>
      <c r="FME34" s="27"/>
      <c r="FMG34" s="31"/>
      <c r="FMH34" s="31"/>
      <c r="FMN34" s="1"/>
      <c r="FMO34" s="27"/>
      <c r="FMQ34" s="31"/>
      <c r="FMR34" s="31"/>
      <c r="FMX34" s="1"/>
      <c r="FMY34" s="27"/>
      <c r="FNA34" s="31"/>
      <c r="FNB34" s="31"/>
      <c r="FNH34" s="1"/>
      <c r="FNI34" s="27"/>
      <c r="FNK34" s="31"/>
      <c r="FNL34" s="31"/>
      <c r="FNR34" s="1"/>
      <c r="FNS34" s="27"/>
      <c r="FNU34" s="31"/>
      <c r="FNV34" s="31"/>
      <c r="FOB34" s="1"/>
      <c r="FOC34" s="27"/>
      <c r="FOE34" s="31"/>
      <c r="FOF34" s="31"/>
      <c r="FOL34" s="1"/>
      <c r="FOM34" s="27"/>
      <c r="FOO34" s="31"/>
      <c r="FOP34" s="31"/>
      <c r="FOV34" s="1"/>
      <c r="FOW34" s="27"/>
      <c r="FOY34" s="31"/>
      <c r="FOZ34" s="31"/>
      <c r="FPF34" s="1"/>
      <c r="FPG34" s="27"/>
      <c r="FPI34" s="31"/>
      <c r="FPJ34" s="31"/>
      <c r="FPP34" s="1"/>
      <c r="FPQ34" s="27"/>
      <c r="FPS34" s="31"/>
      <c r="FPT34" s="31"/>
      <c r="FPZ34" s="1"/>
      <c r="FQA34" s="27"/>
      <c r="FQC34" s="31"/>
      <c r="FQD34" s="31"/>
      <c r="FQJ34" s="1"/>
      <c r="FQK34" s="27"/>
      <c r="FQM34" s="31"/>
      <c r="FQN34" s="31"/>
      <c r="FQT34" s="1"/>
      <c r="FQU34" s="27"/>
      <c r="FQW34" s="31"/>
      <c r="FQX34" s="31"/>
      <c r="FRD34" s="1"/>
      <c r="FRE34" s="27"/>
      <c r="FRG34" s="31"/>
      <c r="FRH34" s="31"/>
      <c r="FRN34" s="1"/>
      <c r="FRO34" s="27"/>
      <c r="FRQ34" s="31"/>
      <c r="FRR34" s="31"/>
      <c r="FRX34" s="1"/>
      <c r="FRY34" s="27"/>
      <c r="FSA34" s="31"/>
      <c r="FSB34" s="31"/>
      <c r="FSH34" s="1"/>
      <c r="FSI34" s="27"/>
      <c r="FSK34" s="31"/>
      <c r="FSL34" s="31"/>
      <c r="FSR34" s="1"/>
      <c r="FSS34" s="27"/>
      <c r="FSU34" s="31"/>
      <c r="FSV34" s="31"/>
      <c r="FTB34" s="1"/>
      <c r="FTC34" s="27"/>
      <c r="FTE34" s="31"/>
      <c r="FTF34" s="31"/>
      <c r="FTL34" s="1"/>
      <c r="FTM34" s="27"/>
      <c r="FTO34" s="31"/>
      <c r="FTP34" s="31"/>
      <c r="FTV34" s="1"/>
      <c r="FTW34" s="27"/>
      <c r="FTY34" s="31"/>
      <c r="FTZ34" s="31"/>
      <c r="FUF34" s="1"/>
      <c r="FUG34" s="27"/>
      <c r="FUI34" s="31"/>
      <c r="FUJ34" s="31"/>
      <c r="FUP34" s="1"/>
      <c r="FUQ34" s="27"/>
      <c r="FUS34" s="31"/>
      <c r="FUT34" s="31"/>
      <c r="FUZ34" s="1"/>
      <c r="FVA34" s="27"/>
      <c r="FVC34" s="31"/>
      <c r="FVD34" s="31"/>
      <c r="FVJ34" s="1"/>
      <c r="FVK34" s="27"/>
      <c r="FVM34" s="31"/>
      <c r="FVN34" s="31"/>
      <c r="FVT34" s="1"/>
      <c r="FVU34" s="27"/>
      <c r="FVW34" s="31"/>
      <c r="FVX34" s="31"/>
      <c r="FWD34" s="1"/>
      <c r="FWE34" s="27"/>
      <c r="FWG34" s="31"/>
      <c r="FWH34" s="31"/>
      <c r="FWN34" s="1"/>
      <c r="FWO34" s="27"/>
      <c r="FWQ34" s="31"/>
      <c r="FWR34" s="31"/>
      <c r="FWX34" s="1"/>
      <c r="FWY34" s="27"/>
      <c r="FXA34" s="31"/>
      <c r="FXB34" s="31"/>
      <c r="FXH34" s="1"/>
      <c r="FXI34" s="27"/>
      <c r="FXK34" s="31"/>
      <c r="FXL34" s="31"/>
      <c r="FXR34" s="1"/>
      <c r="FXS34" s="27"/>
      <c r="FXU34" s="31"/>
      <c r="FXV34" s="31"/>
      <c r="FYB34" s="1"/>
      <c r="FYC34" s="27"/>
      <c r="FYE34" s="31"/>
      <c r="FYF34" s="31"/>
      <c r="FYL34" s="1"/>
      <c r="FYM34" s="27"/>
      <c r="FYO34" s="31"/>
      <c r="FYP34" s="31"/>
      <c r="FYV34" s="1"/>
      <c r="FYW34" s="27"/>
      <c r="FYY34" s="31"/>
      <c r="FYZ34" s="31"/>
      <c r="FZF34" s="1"/>
      <c r="FZG34" s="27"/>
      <c r="FZI34" s="31"/>
      <c r="FZJ34" s="31"/>
      <c r="FZP34" s="1"/>
      <c r="FZQ34" s="27"/>
      <c r="FZS34" s="31"/>
      <c r="FZT34" s="31"/>
      <c r="FZZ34" s="1"/>
      <c r="GAA34" s="27"/>
      <c r="GAC34" s="31"/>
      <c r="GAD34" s="31"/>
      <c r="GAJ34" s="1"/>
      <c r="GAK34" s="27"/>
      <c r="GAM34" s="31"/>
      <c r="GAN34" s="31"/>
      <c r="GAT34" s="1"/>
      <c r="GAU34" s="27"/>
      <c r="GAW34" s="31"/>
      <c r="GAX34" s="31"/>
      <c r="GBD34" s="1"/>
      <c r="GBE34" s="27"/>
      <c r="GBG34" s="31"/>
      <c r="GBH34" s="31"/>
      <c r="GBN34" s="1"/>
      <c r="GBO34" s="27"/>
      <c r="GBQ34" s="31"/>
      <c r="GBR34" s="31"/>
      <c r="GBX34" s="1"/>
      <c r="GBY34" s="27"/>
      <c r="GCA34" s="31"/>
      <c r="GCB34" s="31"/>
      <c r="GCH34" s="1"/>
      <c r="GCI34" s="27"/>
      <c r="GCK34" s="31"/>
      <c r="GCL34" s="31"/>
      <c r="GCR34" s="1"/>
      <c r="GCS34" s="27"/>
      <c r="GCU34" s="31"/>
      <c r="GCV34" s="31"/>
      <c r="GDB34" s="1"/>
      <c r="GDC34" s="27"/>
      <c r="GDE34" s="31"/>
      <c r="GDF34" s="31"/>
      <c r="GDL34" s="1"/>
      <c r="GDM34" s="27"/>
      <c r="GDO34" s="31"/>
      <c r="GDP34" s="31"/>
      <c r="GDV34" s="1"/>
      <c r="GDW34" s="27"/>
      <c r="GDY34" s="31"/>
      <c r="GDZ34" s="31"/>
      <c r="GEF34" s="1"/>
      <c r="GEG34" s="27"/>
      <c r="GEI34" s="31"/>
      <c r="GEJ34" s="31"/>
      <c r="GEP34" s="1"/>
      <c r="GEQ34" s="27"/>
      <c r="GES34" s="31"/>
      <c r="GET34" s="31"/>
      <c r="GEZ34" s="1"/>
      <c r="GFA34" s="27"/>
      <c r="GFC34" s="31"/>
      <c r="GFD34" s="31"/>
      <c r="GFJ34" s="1"/>
      <c r="GFK34" s="27"/>
      <c r="GFM34" s="31"/>
      <c r="GFN34" s="31"/>
      <c r="GFT34" s="1"/>
      <c r="GFU34" s="27"/>
      <c r="GFW34" s="31"/>
      <c r="GFX34" s="31"/>
      <c r="GGD34" s="1"/>
      <c r="GGE34" s="27"/>
      <c r="GGG34" s="31"/>
      <c r="GGH34" s="31"/>
      <c r="GGN34" s="1"/>
      <c r="GGO34" s="27"/>
      <c r="GGQ34" s="31"/>
      <c r="GGR34" s="31"/>
      <c r="GGX34" s="1"/>
      <c r="GGY34" s="27"/>
      <c r="GHA34" s="31"/>
      <c r="GHB34" s="31"/>
      <c r="GHH34" s="1"/>
      <c r="GHI34" s="27"/>
      <c r="GHK34" s="31"/>
      <c r="GHL34" s="31"/>
      <c r="GHR34" s="1"/>
      <c r="GHS34" s="27"/>
      <c r="GHU34" s="31"/>
      <c r="GHV34" s="31"/>
      <c r="GIB34" s="1"/>
      <c r="GIC34" s="27"/>
      <c r="GIE34" s="31"/>
      <c r="GIF34" s="31"/>
      <c r="GIL34" s="1"/>
      <c r="GIM34" s="27"/>
      <c r="GIO34" s="31"/>
      <c r="GIP34" s="31"/>
      <c r="GIV34" s="1"/>
      <c r="GIW34" s="27"/>
      <c r="GIY34" s="31"/>
      <c r="GIZ34" s="31"/>
      <c r="GJF34" s="1"/>
      <c r="GJG34" s="27"/>
      <c r="GJI34" s="31"/>
      <c r="GJJ34" s="31"/>
      <c r="GJP34" s="1"/>
      <c r="GJQ34" s="27"/>
      <c r="GJS34" s="31"/>
      <c r="GJT34" s="31"/>
      <c r="GJZ34" s="1"/>
      <c r="GKA34" s="27"/>
      <c r="GKC34" s="31"/>
      <c r="GKD34" s="31"/>
      <c r="GKJ34" s="1"/>
      <c r="GKK34" s="27"/>
      <c r="GKM34" s="31"/>
      <c r="GKN34" s="31"/>
      <c r="GKT34" s="1"/>
      <c r="GKU34" s="27"/>
      <c r="GKW34" s="31"/>
      <c r="GKX34" s="31"/>
      <c r="GLD34" s="1"/>
      <c r="GLE34" s="27"/>
      <c r="GLG34" s="31"/>
      <c r="GLH34" s="31"/>
      <c r="GLN34" s="1"/>
      <c r="GLO34" s="27"/>
      <c r="GLQ34" s="31"/>
      <c r="GLR34" s="31"/>
      <c r="GLX34" s="1"/>
      <c r="GLY34" s="27"/>
      <c r="GMA34" s="31"/>
      <c r="GMB34" s="31"/>
      <c r="GMH34" s="1"/>
      <c r="GMI34" s="27"/>
      <c r="GMK34" s="31"/>
      <c r="GML34" s="31"/>
      <c r="GMR34" s="1"/>
      <c r="GMS34" s="27"/>
      <c r="GMU34" s="31"/>
      <c r="GMV34" s="31"/>
      <c r="GNB34" s="1"/>
      <c r="GNC34" s="27"/>
      <c r="GNE34" s="31"/>
      <c r="GNF34" s="31"/>
      <c r="GNL34" s="1"/>
      <c r="GNM34" s="27"/>
      <c r="GNO34" s="31"/>
      <c r="GNP34" s="31"/>
      <c r="GNV34" s="1"/>
      <c r="GNW34" s="27"/>
      <c r="GNY34" s="31"/>
      <c r="GNZ34" s="31"/>
      <c r="GOF34" s="1"/>
      <c r="GOG34" s="27"/>
      <c r="GOI34" s="31"/>
      <c r="GOJ34" s="31"/>
      <c r="GOP34" s="1"/>
      <c r="GOQ34" s="27"/>
      <c r="GOS34" s="31"/>
      <c r="GOT34" s="31"/>
      <c r="GOZ34" s="1"/>
      <c r="GPA34" s="27"/>
      <c r="GPC34" s="31"/>
      <c r="GPD34" s="31"/>
      <c r="GPJ34" s="1"/>
      <c r="GPK34" s="27"/>
      <c r="GPM34" s="31"/>
      <c r="GPN34" s="31"/>
      <c r="GPT34" s="1"/>
      <c r="GPU34" s="27"/>
      <c r="GPW34" s="31"/>
      <c r="GPX34" s="31"/>
      <c r="GQD34" s="1"/>
      <c r="GQE34" s="27"/>
      <c r="GQG34" s="31"/>
      <c r="GQH34" s="31"/>
      <c r="GQN34" s="1"/>
      <c r="GQO34" s="27"/>
      <c r="GQQ34" s="31"/>
      <c r="GQR34" s="31"/>
      <c r="GQX34" s="1"/>
      <c r="GQY34" s="27"/>
      <c r="GRA34" s="31"/>
      <c r="GRB34" s="31"/>
      <c r="GRH34" s="1"/>
      <c r="GRI34" s="27"/>
      <c r="GRK34" s="31"/>
      <c r="GRL34" s="31"/>
      <c r="GRR34" s="1"/>
      <c r="GRS34" s="27"/>
      <c r="GRU34" s="31"/>
      <c r="GRV34" s="31"/>
      <c r="GSB34" s="1"/>
      <c r="GSC34" s="27"/>
      <c r="GSE34" s="31"/>
      <c r="GSF34" s="31"/>
      <c r="GSL34" s="1"/>
      <c r="GSM34" s="27"/>
      <c r="GSO34" s="31"/>
      <c r="GSP34" s="31"/>
      <c r="GSV34" s="1"/>
      <c r="GSW34" s="27"/>
      <c r="GSY34" s="31"/>
      <c r="GSZ34" s="31"/>
      <c r="GTF34" s="1"/>
      <c r="GTG34" s="27"/>
      <c r="GTI34" s="31"/>
      <c r="GTJ34" s="31"/>
      <c r="GTP34" s="1"/>
      <c r="GTQ34" s="27"/>
      <c r="GTS34" s="31"/>
      <c r="GTT34" s="31"/>
      <c r="GTZ34" s="1"/>
      <c r="GUA34" s="27"/>
      <c r="GUC34" s="31"/>
      <c r="GUD34" s="31"/>
      <c r="GUJ34" s="1"/>
      <c r="GUK34" s="27"/>
      <c r="GUM34" s="31"/>
      <c r="GUN34" s="31"/>
      <c r="GUT34" s="1"/>
      <c r="GUU34" s="27"/>
      <c r="GUW34" s="31"/>
      <c r="GUX34" s="31"/>
      <c r="GVD34" s="1"/>
      <c r="GVE34" s="27"/>
      <c r="GVG34" s="31"/>
      <c r="GVH34" s="31"/>
      <c r="GVN34" s="1"/>
      <c r="GVO34" s="27"/>
      <c r="GVQ34" s="31"/>
      <c r="GVR34" s="31"/>
      <c r="GVX34" s="1"/>
      <c r="GVY34" s="27"/>
      <c r="GWA34" s="31"/>
      <c r="GWB34" s="31"/>
      <c r="GWH34" s="1"/>
      <c r="GWI34" s="27"/>
      <c r="GWK34" s="31"/>
      <c r="GWL34" s="31"/>
      <c r="GWR34" s="1"/>
      <c r="GWS34" s="27"/>
      <c r="GWU34" s="31"/>
      <c r="GWV34" s="31"/>
      <c r="GXB34" s="1"/>
      <c r="GXC34" s="27"/>
      <c r="GXE34" s="31"/>
      <c r="GXF34" s="31"/>
      <c r="GXL34" s="1"/>
      <c r="GXM34" s="27"/>
      <c r="GXO34" s="31"/>
      <c r="GXP34" s="31"/>
      <c r="GXV34" s="1"/>
      <c r="GXW34" s="27"/>
      <c r="GXY34" s="31"/>
      <c r="GXZ34" s="31"/>
      <c r="GYF34" s="1"/>
      <c r="GYG34" s="27"/>
      <c r="GYI34" s="31"/>
      <c r="GYJ34" s="31"/>
      <c r="GYP34" s="1"/>
      <c r="GYQ34" s="27"/>
      <c r="GYS34" s="31"/>
      <c r="GYT34" s="31"/>
      <c r="GYZ34" s="1"/>
      <c r="GZA34" s="27"/>
      <c r="GZC34" s="31"/>
      <c r="GZD34" s="31"/>
      <c r="GZJ34" s="1"/>
      <c r="GZK34" s="27"/>
      <c r="GZM34" s="31"/>
      <c r="GZN34" s="31"/>
      <c r="GZT34" s="1"/>
      <c r="GZU34" s="27"/>
      <c r="GZW34" s="31"/>
      <c r="GZX34" s="31"/>
      <c r="HAD34" s="1"/>
      <c r="HAE34" s="27"/>
      <c r="HAG34" s="31"/>
      <c r="HAH34" s="31"/>
      <c r="HAN34" s="1"/>
      <c r="HAO34" s="27"/>
      <c r="HAQ34" s="31"/>
      <c r="HAR34" s="31"/>
      <c r="HAX34" s="1"/>
      <c r="HAY34" s="27"/>
      <c r="HBA34" s="31"/>
      <c r="HBB34" s="31"/>
      <c r="HBH34" s="1"/>
      <c r="HBI34" s="27"/>
      <c r="HBK34" s="31"/>
      <c r="HBL34" s="31"/>
      <c r="HBR34" s="1"/>
      <c r="HBS34" s="27"/>
      <c r="HBU34" s="31"/>
      <c r="HBV34" s="31"/>
      <c r="HCB34" s="1"/>
      <c r="HCC34" s="27"/>
      <c r="HCE34" s="31"/>
      <c r="HCF34" s="31"/>
      <c r="HCL34" s="1"/>
      <c r="HCM34" s="27"/>
      <c r="HCO34" s="31"/>
      <c r="HCP34" s="31"/>
      <c r="HCV34" s="1"/>
      <c r="HCW34" s="27"/>
      <c r="HCY34" s="31"/>
      <c r="HCZ34" s="31"/>
      <c r="HDF34" s="1"/>
      <c r="HDG34" s="27"/>
      <c r="HDI34" s="31"/>
      <c r="HDJ34" s="31"/>
      <c r="HDP34" s="1"/>
      <c r="HDQ34" s="27"/>
      <c r="HDS34" s="31"/>
      <c r="HDT34" s="31"/>
      <c r="HDZ34" s="1"/>
      <c r="HEA34" s="27"/>
      <c r="HEC34" s="31"/>
      <c r="HED34" s="31"/>
      <c r="HEJ34" s="1"/>
      <c r="HEK34" s="27"/>
      <c r="HEM34" s="31"/>
      <c r="HEN34" s="31"/>
      <c r="HET34" s="1"/>
      <c r="HEU34" s="27"/>
      <c r="HEW34" s="31"/>
      <c r="HEX34" s="31"/>
      <c r="HFD34" s="1"/>
      <c r="HFE34" s="27"/>
      <c r="HFG34" s="31"/>
      <c r="HFH34" s="31"/>
      <c r="HFN34" s="1"/>
      <c r="HFO34" s="27"/>
      <c r="HFQ34" s="31"/>
      <c r="HFR34" s="31"/>
      <c r="HFX34" s="1"/>
      <c r="HFY34" s="27"/>
      <c r="HGA34" s="31"/>
      <c r="HGB34" s="31"/>
      <c r="HGH34" s="1"/>
      <c r="HGI34" s="27"/>
      <c r="HGK34" s="31"/>
      <c r="HGL34" s="31"/>
      <c r="HGR34" s="1"/>
      <c r="HGS34" s="27"/>
      <c r="HGU34" s="31"/>
      <c r="HGV34" s="31"/>
      <c r="HHB34" s="1"/>
      <c r="HHC34" s="27"/>
      <c r="HHE34" s="31"/>
      <c r="HHF34" s="31"/>
      <c r="HHL34" s="1"/>
      <c r="HHM34" s="27"/>
      <c r="HHO34" s="31"/>
      <c r="HHP34" s="31"/>
      <c r="HHV34" s="1"/>
      <c r="HHW34" s="27"/>
      <c r="HHY34" s="31"/>
      <c r="HHZ34" s="31"/>
      <c r="HIF34" s="1"/>
      <c r="HIG34" s="27"/>
      <c r="HII34" s="31"/>
      <c r="HIJ34" s="31"/>
      <c r="HIP34" s="1"/>
      <c r="HIQ34" s="27"/>
      <c r="HIS34" s="31"/>
      <c r="HIT34" s="31"/>
      <c r="HIZ34" s="1"/>
      <c r="HJA34" s="27"/>
      <c r="HJC34" s="31"/>
      <c r="HJD34" s="31"/>
      <c r="HJJ34" s="1"/>
      <c r="HJK34" s="27"/>
      <c r="HJM34" s="31"/>
      <c r="HJN34" s="31"/>
      <c r="HJT34" s="1"/>
      <c r="HJU34" s="27"/>
      <c r="HJW34" s="31"/>
      <c r="HJX34" s="31"/>
      <c r="HKD34" s="1"/>
      <c r="HKE34" s="27"/>
      <c r="HKG34" s="31"/>
      <c r="HKH34" s="31"/>
      <c r="HKN34" s="1"/>
      <c r="HKO34" s="27"/>
      <c r="HKQ34" s="31"/>
      <c r="HKR34" s="31"/>
      <c r="HKX34" s="1"/>
      <c r="HKY34" s="27"/>
      <c r="HLA34" s="31"/>
      <c r="HLB34" s="31"/>
      <c r="HLH34" s="1"/>
      <c r="HLI34" s="27"/>
      <c r="HLK34" s="31"/>
      <c r="HLL34" s="31"/>
      <c r="HLR34" s="1"/>
      <c r="HLS34" s="27"/>
      <c r="HLU34" s="31"/>
      <c r="HLV34" s="31"/>
      <c r="HMB34" s="1"/>
      <c r="HMC34" s="27"/>
      <c r="HME34" s="31"/>
      <c r="HMF34" s="31"/>
      <c r="HML34" s="1"/>
      <c r="HMM34" s="27"/>
      <c r="HMO34" s="31"/>
      <c r="HMP34" s="31"/>
      <c r="HMV34" s="1"/>
      <c r="HMW34" s="27"/>
      <c r="HMY34" s="31"/>
      <c r="HMZ34" s="31"/>
      <c r="HNF34" s="1"/>
      <c r="HNG34" s="27"/>
      <c r="HNI34" s="31"/>
      <c r="HNJ34" s="31"/>
      <c r="HNP34" s="1"/>
      <c r="HNQ34" s="27"/>
      <c r="HNS34" s="31"/>
      <c r="HNT34" s="31"/>
      <c r="HNZ34" s="1"/>
      <c r="HOA34" s="27"/>
      <c r="HOC34" s="31"/>
      <c r="HOD34" s="31"/>
      <c r="HOJ34" s="1"/>
      <c r="HOK34" s="27"/>
      <c r="HOM34" s="31"/>
      <c r="HON34" s="31"/>
      <c r="HOT34" s="1"/>
      <c r="HOU34" s="27"/>
      <c r="HOW34" s="31"/>
      <c r="HOX34" s="31"/>
      <c r="HPD34" s="1"/>
      <c r="HPE34" s="27"/>
      <c r="HPG34" s="31"/>
      <c r="HPH34" s="31"/>
      <c r="HPN34" s="1"/>
      <c r="HPO34" s="27"/>
      <c r="HPQ34" s="31"/>
      <c r="HPR34" s="31"/>
      <c r="HPX34" s="1"/>
      <c r="HPY34" s="27"/>
      <c r="HQA34" s="31"/>
      <c r="HQB34" s="31"/>
      <c r="HQH34" s="1"/>
      <c r="HQI34" s="27"/>
      <c r="HQK34" s="31"/>
      <c r="HQL34" s="31"/>
      <c r="HQR34" s="1"/>
      <c r="HQS34" s="27"/>
      <c r="HQU34" s="31"/>
      <c r="HQV34" s="31"/>
      <c r="HRB34" s="1"/>
      <c r="HRC34" s="27"/>
      <c r="HRE34" s="31"/>
      <c r="HRF34" s="31"/>
      <c r="HRL34" s="1"/>
      <c r="HRM34" s="27"/>
      <c r="HRO34" s="31"/>
      <c r="HRP34" s="31"/>
      <c r="HRV34" s="1"/>
      <c r="HRW34" s="27"/>
      <c r="HRY34" s="31"/>
      <c r="HRZ34" s="31"/>
      <c r="HSF34" s="1"/>
      <c r="HSG34" s="27"/>
      <c r="HSI34" s="31"/>
      <c r="HSJ34" s="31"/>
      <c r="HSP34" s="1"/>
      <c r="HSQ34" s="27"/>
      <c r="HSS34" s="31"/>
      <c r="HST34" s="31"/>
      <c r="HSZ34" s="1"/>
      <c r="HTA34" s="27"/>
      <c r="HTC34" s="31"/>
      <c r="HTD34" s="31"/>
      <c r="HTJ34" s="1"/>
      <c r="HTK34" s="27"/>
      <c r="HTM34" s="31"/>
      <c r="HTN34" s="31"/>
      <c r="HTT34" s="1"/>
      <c r="HTU34" s="27"/>
      <c r="HTW34" s="31"/>
      <c r="HTX34" s="31"/>
      <c r="HUD34" s="1"/>
      <c r="HUE34" s="27"/>
      <c r="HUG34" s="31"/>
      <c r="HUH34" s="31"/>
      <c r="HUN34" s="1"/>
      <c r="HUO34" s="27"/>
      <c r="HUQ34" s="31"/>
      <c r="HUR34" s="31"/>
      <c r="HUX34" s="1"/>
      <c r="HUY34" s="27"/>
      <c r="HVA34" s="31"/>
      <c r="HVB34" s="31"/>
      <c r="HVH34" s="1"/>
      <c r="HVI34" s="27"/>
      <c r="HVK34" s="31"/>
      <c r="HVL34" s="31"/>
      <c r="HVR34" s="1"/>
      <c r="HVS34" s="27"/>
      <c r="HVU34" s="31"/>
      <c r="HVV34" s="31"/>
      <c r="HWB34" s="1"/>
      <c r="HWC34" s="27"/>
      <c r="HWE34" s="31"/>
      <c r="HWF34" s="31"/>
      <c r="HWL34" s="1"/>
      <c r="HWM34" s="27"/>
      <c r="HWO34" s="31"/>
      <c r="HWP34" s="31"/>
      <c r="HWV34" s="1"/>
      <c r="HWW34" s="27"/>
      <c r="HWY34" s="31"/>
      <c r="HWZ34" s="31"/>
      <c r="HXF34" s="1"/>
      <c r="HXG34" s="27"/>
      <c r="HXI34" s="31"/>
      <c r="HXJ34" s="31"/>
      <c r="HXP34" s="1"/>
      <c r="HXQ34" s="27"/>
      <c r="HXS34" s="31"/>
      <c r="HXT34" s="31"/>
      <c r="HXZ34" s="1"/>
      <c r="HYA34" s="27"/>
      <c r="HYC34" s="31"/>
      <c r="HYD34" s="31"/>
      <c r="HYJ34" s="1"/>
      <c r="HYK34" s="27"/>
      <c r="HYM34" s="31"/>
      <c r="HYN34" s="31"/>
      <c r="HYT34" s="1"/>
      <c r="HYU34" s="27"/>
      <c r="HYW34" s="31"/>
      <c r="HYX34" s="31"/>
      <c r="HZD34" s="1"/>
      <c r="HZE34" s="27"/>
      <c r="HZG34" s="31"/>
      <c r="HZH34" s="31"/>
      <c r="HZN34" s="1"/>
      <c r="HZO34" s="27"/>
      <c r="HZQ34" s="31"/>
      <c r="HZR34" s="31"/>
      <c r="HZX34" s="1"/>
      <c r="HZY34" s="27"/>
      <c r="IAA34" s="31"/>
      <c r="IAB34" s="31"/>
      <c r="IAH34" s="1"/>
      <c r="IAI34" s="27"/>
      <c r="IAK34" s="31"/>
      <c r="IAL34" s="31"/>
      <c r="IAR34" s="1"/>
      <c r="IAS34" s="27"/>
      <c r="IAU34" s="31"/>
      <c r="IAV34" s="31"/>
      <c r="IBB34" s="1"/>
      <c r="IBC34" s="27"/>
      <c r="IBE34" s="31"/>
      <c r="IBF34" s="31"/>
      <c r="IBL34" s="1"/>
      <c r="IBM34" s="27"/>
      <c r="IBO34" s="31"/>
      <c r="IBP34" s="31"/>
      <c r="IBV34" s="1"/>
      <c r="IBW34" s="27"/>
      <c r="IBY34" s="31"/>
      <c r="IBZ34" s="31"/>
      <c r="ICF34" s="1"/>
      <c r="ICG34" s="27"/>
      <c r="ICI34" s="31"/>
      <c r="ICJ34" s="31"/>
      <c r="ICP34" s="1"/>
      <c r="ICQ34" s="27"/>
      <c r="ICS34" s="31"/>
      <c r="ICT34" s="31"/>
      <c r="ICZ34" s="1"/>
      <c r="IDA34" s="27"/>
      <c r="IDC34" s="31"/>
      <c r="IDD34" s="31"/>
      <c r="IDJ34" s="1"/>
      <c r="IDK34" s="27"/>
      <c r="IDM34" s="31"/>
      <c r="IDN34" s="31"/>
      <c r="IDT34" s="1"/>
      <c r="IDU34" s="27"/>
      <c r="IDW34" s="31"/>
      <c r="IDX34" s="31"/>
      <c r="IED34" s="1"/>
      <c r="IEE34" s="27"/>
      <c r="IEG34" s="31"/>
      <c r="IEH34" s="31"/>
      <c r="IEN34" s="1"/>
      <c r="IEO34" s="27"/>
      <c r="IEQ34" s="31"/>
      <c r="IER34" s="31"/>
      <c r="IEX34" s="1"/>
      <c r="IEY34" s="27"/>
      <c r="IFA34" s="31"/>
      <c r="IFB34" s="31"/>
      <c r="IFH34" s="1"/>
      <c r="IFI34" s="27"/>
      <c r="IFK34" s="31"/>
      <c r="IFL34" s="31"/>
      <c r="IFR34" s="1"/>
      <c r="IFS34" s="27"/>
      <c r="IFU34" s="31"/>
      <c r="IFV34" s="31"/>
      <c r="IGB34" s="1"/>
      <c r="IGC34" s="27"/>
      <c r="IGE34" s="31"/>
      <c r="IGF34" s="31"/>
      <c r="IGL34" s="1"/>
      <c r="IGM34" s="27"/>
      <c r="IGO34" s="31"/>
      <c r="IGP34" s="31"/>
      <c r="IGV34" s="1"/>
      <c r="IGW34" s="27"/>
      <c r="IGY34" s="31"/>
      <c r="IGZ34" s="31"/>
      <c r="IHF34" s="1"/>
      <c r="IHG34" s="27"/>
      <c r="IHI34" s="31"/>
      <c r="IHJ34" s="31"/>
      <c r="IHP34" s="1"/>
      <c r="IHQ34" s="27"/>
      <c r="IHS34" s="31"/>
      <c r="IHT34" s="31"/>
      <c r="IHZ34" s="1"/>
      <c r="IIA34" s="27"/>
      <c r="IIC34" s="31"/>
      <c r="IID34" s="31"/>
      <c r="IIJ34" s="1"/>
      <c r="IIK34" s="27"/>
      <c r="IIM34" s="31"/>
      <c r="IIN34" s="31"/>
      <c r="IIT34" s="1"/>
      <c r="IIU34" s="27"/>
      <c r="IIW34" s="31"/>
      <c r="IIX34" s="31"/>
      <c r="IJD34" s="1"/>
      <c r="IJE34" s="27"/>
      <c r="IJG34" s="31"/>
      <c r="IJH34" s="31"/>
      <c r="IJN34" s="1"/>
      <c r="IJO34" s="27"/>
      <c r="IJQ34" s="31"/>
      <c r="IJR34" s="31"/>
      <c r="IJX34" s="1"/>
      <c r="IJY34" s="27"/>
      <c r="IKA34" s="31"/>
      <c r="IKB34" s="31"/>
      <c r="IKH34" s="1"/>
      <c r="IKI34" s="27"/>
      <c r="IKK34" s="31"/>
      <c r="IKL34" s="31"/>
      <c r="IKR34" s="1"/>
      <c r="IKS34" s="27"/>
      <c r="IKU34" s="31"/>
      <c r="IKV34" s="31"/>
      <c r="ILB34" s="1"/>
      <c r="ILC34" s="27"/>
      <c r="ILE34" s="31"/>
      <c r="ILF34" s="31"/>
      <c r="ILL34" s="1"/>
      <c r="ILM34" s="27"/>
      <c r="ILO34" s="31"/>
      <c r="ILP34" s="31"/>
      <c r="ILV34" s="1"/>
      <c r="ILW34" s="27"/>
      <c r="ILY34" s="31"/>
      <c r="ILZ34" s="31"/>
      <c r="IMF34" s="1"/>
      <c r="IMG34" s="27"/>
      <c r="IMI34" s="31"/>
      <c r="IMJ34" s="31"/>
      <c r="IMP34" s="1"/>
      <c r="IMQ34" s="27"/>
      <c r="IMS34" s="31"/>
      <c r="IMT34" s="31"/>
      <c r="IMZ34" s="1"/>
      <c r="INA34" s="27"/>
      <c r="INC34" s="31"/>
      <c r="IND34" s="31"/>
      <c r="INJ34" s="1"/>
      <c r="INK34" s="27"/>
      <c r="INM34" s="31"/>
      <c r="INN34" s="31"/>
      <c r="INT34" s="1"/>
      <c r="INU34" s="27"/>
      <c r="INW34" s="31"/>
      <c r="INX34" s="31"/>
      <c r="IOD34" s="1"/>
      <c r="IOE34" s="27"/>
      <c r="IOG34" s="31"/>
      <c r="IOH34" s="31"/>
      <c r="ION34" s="1"/>
      <c r="IOO34" s="27"/>
      <c r="IOQ34" s="31"/>
      <c r="IOR34" s="31"/>
      <c r="IOX34" s="1"/>
      <c r="IOY34" s="27"/>
      <c r="IPA34" s="31"/>
      <c r="IPB34" s="31"/>
      <c r="IPH34" s="1"/>
      <c r="IPI34" s="27"/>
      <c r="IPK34" s="31"/>
      <c r="IPL34" s="31"/>
      <c r="IPR34" s="1"/>
      <c r="IPS34" s="27"/>
      <c r="IPU34" s="31"/>
      <c r="IPV34" s="31"/>
      <c r="IQB34" s="1"/>
      <c r="IQC34" s="27"/>
      <c r="IQE34" s="31"/>
      <c r="IQF34" s="31"/>
      <c r="IQL34" s="1"/>
      <c r="IQM34" s="27"/>
      <c r="IQO34" s="31"/>
      <c r="IQP34" s="31"/>
      <c r="IQV34" s="1"/>
      <c r="IQW34" s="27"/>
      <c r="IQY34" s="31"/>
      <c r="IQZ34" s="31"/>
      <c r="IRF34" s="1"/>
      <c r="IRG34" s="27"/>
      <c r="IRI34" s="31"/>
      <c r="IRJ34" s="31"/>
      <c r="IRP34" s="1"/>
      <c r="IRQ34" s="27"/>
      <c r="IRS34" s="31"/>
      <c r="IRT34" s="31"/>
      <c r="IRZ34" s="1"/>
      <c r="ISA34" s="27"/>
      <c r="ISC34" s="31"/>
      <c r="ISD34" s="31"/>
      <c r="ISJ34" s="1"/>
      <c r="ISK34" s="27"/>
      <c r="ISM34" s="31"/>
      <c r="ISN34" s="31"/>
      <c r="IST34" s="1"/>
      <c r="ISU34" s="27"/>
      <c r="ISW34" s="31"/>
      <c r="ISX34" s="31"/>
      <c r="ITD34" s="1"/>
      <c r="ITE34" s="27"/>
      <c r="ITG34" s="31"/>
      <c r="ITH34" s="31"/>
      <c r="ITN34" s="1"/>
      <c r="ITO34" s="27"/>
      <c r="ITQ34" s="31"/>
      <c r="ITR34" s="31"/>
      <c r="ITX34" s="1"/>
      <c r="ITY34" s="27"/>
      <c r="IUA34" s="31"/>
      <c r="IUB34" s="31"/>
      <c r="IUH34" s="1"/>
      <c r="IUI34" s="27"/>
      <c r="IUK34" s="31"/>
      <c r="IUL34" s="31"/>
      <c r="IUR34" s="1"/>
      <c r="IUS34" s="27"/>
      <c r="IUU34" s="31"/>
      <c r="IUV34" s="31"/>
      <c r="IVB34" s="1"/>
      <c r="IVC34" s="27"/>
      <c r="IVE34" s="31"/>
      <c r="IVF34" s="31"/>
      <c r="IVL34" s="1"/>
      <c r="IVM34" s="27"/>
      <c r="IVO34" s="31"/>
      <c r="IVP34" s="31"/>
      <c r="IVV34" s="1"/>
      <c r="IVW34" s="27"/>
      <c r="IVY34" s="31"/>
      <c r="IVZ34" s="31"/>
      <c r="IWF34" s="1"/>
      <c r="IWG34" s="27"/>
      <c r="IWI34" s="31"/>
      <c r="IWJ34" s="31"/>
      <c r="IWP34" s="1"/>
      <c r="IWQ34" s="27"/>
      <c r="IWS34" s="31"/>
      <c r="IWT34" s="31"/>
      <c r="IWZ34" s="1"/>
      <c r="IXA34" s="27"/>
      <c r="IXC34" s="31"/>
      <c r="IXD34" s="31"/>
      <c r="IXJ34" s="1"/>
      <c r="IXK34" s="27"/>
      <c r="IXM34" s="31"/>
      <c r="IXN34" s="31"/>
      <c r="IXT34" s="1"/>
      <c r="IXU34" s="27"/>
      <c r="IXW34" s="31"/>
      <c r="IXX34" s="31"/>
      <c r="IYD34" s="1"/>
      <c r="IYE34" s="27"/>
      <c r="IYG34" s="31"/>
      <c r="IYH34" s="31"/>
      <c r="IYN34" s="1"/>
      <c r="IYO34" s="27"/>
      <c r="IYQ34" s="31"/>
      <c r="IYR34" s="31"/>
      <c r="IYX34" s="1"/>
      <c r="IYY34" s="27"/>
      <c r="IZA34" s="31"/>
      <c r="IZB34" s="31"/>
      <c r="IZH34" s="1"/>
      <c r="IZI34" s="27"/>
      <c r="IZK34" s="31"/>
      <c r="IZL34" s="31"/>
      <c r="IZR34" s="1"/>
      <c r="IZS34" s="27"/>
      <c r="IZU34" s="31"/>
      <c r="IZV34" s="31"/>
      <c r="JAB34" s="1"/>
      <c r="JAC34" s="27"/>
      <c r="JAE34" s="31"/>
      <c r="JAF34" s="31"/>
      <c r="JAL34" s="1"/>
      <c r="JAM34" s="27"/>
      <c r="JAO34" s="31"/>
      <c r="JAP34" s="31"/>
      <c r="JAV34" s="1"/>
      <c r="JAW34" s="27"/>
      <c r="JAY34" s="31"/>
      <c r="JAZ34" s="31"/>
      <c r="JBF34" s="1"/>
      <c r="JBG34" s="27"/>
      <c r="JBI34" s="31"/>
      <c r="JBJ34" s="31"/>
      <c r="JBP34" s="1"/>
      <c r="JBQ34" s="27"/>
      <c r="JBS34" s="31"/>
      <c r="JBT34" s="31"/>
      <c r="JBZ34" s="1"/>
      <c r="JCA34" s="27"/>
      <c r="JCC34" s="31"/>
      <c r="JCD34" s="31"/>
      <c r="JCJ34" s="1"/>
      <c r="JCK34" s="27"/>
      <c r="JCM34" s="31"/>
      <c r="JCN34" s="31"/>
      <c r="JCT34" s="1"/>
      <c r="JCU34" s="27"/>
      <c r="JCW34" s="31"/>
      <c r="JCX34" s="31"/>
      <c r="JDD34" s="1"/>
      <c r="JDE34" s="27"/>
      <c r="JDG34" s="31"/>
      <c r="JDH34" s="31"/>
      <c r="JDN34" s="1"/>
      <c r="JDO34" s="27"/>
      <c r="JDQ34" s="31"/>
      <c r="JDR34" s="31"/>
      <c r="JDX34" s="1"/>
      <c r="JDY34" s="27"/>
      <c r="JEA34" s="31"/>
      <c r="JEB34" s="31"/>
      <c r="JEH34" s="1"/>
      <c r="JEI34" s="27"/>
      <c r="JEK34" s="31"/>
      <c r="JEL34" s="31"/>
      <c r="JER34" s="1"/>
      <c r="JES34" s="27"/>
      <c r="JEU34" s="31"/>
      <c r="JEV34" s="31"/>
      <c r="JFB34" s="1"/>
      <c r="JFC34" s="27"/>
      <c r="JFE34" s="31"/>
      <c r="JFF34" s="31"/>
      <c r="JFL34" s="1"/>
      <c r="JFM34" s="27"/>
      <c r="JFO34" s="31"/>
      <c r="JFP34" s="31"/>
      <c r="JFV34" s="1"/>
      <c r="JFW34" s="27"/>
      <c r="JFY34" s="31"/>
      <c r="JFZ34" s="31"/>
      <c r="JGF34" s="1"/>
      <c r="JGG34" s="27"/>
      <c r="JGI34" s="31"/>
      <c r="JGJ34" s="31"/>
      <c r="JGP34" s="1"/>
      <c r="JGQ34" s="27"/>
      <c r="JGS34" s="31"/>
      <c r="JGT34" s="31"/>
      <c r="JGZ34" s="1"/>
      <c r="JHA34" s="27"/>
      <c r="JHC34" s="31"/>
      <c r="JHD34" s="31"/>
      <c r="JHJ34" s="1"/>
      <c r="JHK34" s="27"/>
      <c r="JHM34" s="31"/>
      <c r="JHN34" s="31"/>
      <c r="JHT34" s="1"/>
      <c r="JHU34" s="27"/>
      <c r="JHW34" s="31"/>
      <c r="JHX34" s="31"/>
      <c r="JID34" s="1"/>
      <c r="JIE34" s="27"/>
      <c r="JIG34" s="31"/>
      <c r="JIH34" s="31"/>
      <c r="JIN34" s="1"/>
      <c r="JIO34" s="27"/>
      <c r="JIQ34" s="31"/>
      <c r="JIR34" s="31"/>
      <c r="JIX34" s="1"/>
      <c r="JIY34" s="27"/>
      <c r="JJA34" s="31"/>
      <c r="JJB34" s="31"/>
      <c r="JJH34" s="1"/>
      <c r="JJI34" s="27"/>
      <c r="JJK34" s="31"/>
      <c r="JJL34" s="31"/>
      <c r="JJR34" s="1"/>
      <c r="JJS34" s="27"/>
      <c r="JJU34" s="31"/>
      <c r="JJV34" s="31"/>
      <c r="JKB34" s="1"/>
      <c r="JKC34" s="27"/>
      <c r="JKE34" s="31"/>
      <c r="JKF34" s="31"/>
      <c r="JKL34" s="1"/>
      <c r="JKM34" s="27"/>
      <c r="JKO34" s="31"/>
      <c r="JKP34" s="31"/>
      <c r="JKV34" s="1"/>
      <c r="JKW34" s="27"/>
      <c r="JKY34" s="31"/>
      <c r="JKZ34" s="31"/>
      <c r="JLF34" s="1"/>
      <c r="JLG34" s="27"/>
      <c r="JLI34" s="31"/>
      <c r="JLJ34" s="31"/>
      <c r="JLP34" s="1"/>
      <c r="JLQ34" s="27"/>
      <c r="JLS34" s="31"/>
      <c r="JLT34" s="31"/>
      <c r="JLZ34" s="1"/>
      <c r="JMA34" s="27"/>
      <c r="JMC34" s="31"/>
      <c r="JMD34" s="31"/>
      <c r="JMJ34" s="1"/>
      <c r="JMK34" s="27"/>
      <c r="JMM34" s="31"/>
      <c r="JMN34" s="31"/>
      <c r="JMT34" s="1"/>
      <c r="JMU34" s="27"/>
      <c r="JMW34" s="31"/>
      <c r="JMX34" s="31"/>
      <c r="JND34" s="1"/>
      <c r="JNE34" s="27"/>
      <c r="JNG34" s="31"/>
      <c r="JNH34" s="31"/>
      <c r="JNN34" s="1"/>
      <c r="JNO34" s="27"/>
      <c r="JNQ34" s="31"/>
      <c r="JNR34" s="31"/>
      <c r="JNX34" s="1"/>
      <c r="JNY34" s="27"/>
      <c r="JOA34" s="31"/>
      <c r="JOB34" s="31"/>
      <c r="JOH34" s="1"/>
      <c r="JOI34" s="27"/>
      <c r="JOK34" s="31"/>
      <c r="JOL34" s="31"/>
      <c r="JOR34" s="1"/>
      <c r="JOS34" s="27"/>
      <c r="JOU34" s="31"/>
      <c r="JOV34" s="31"/>
      <c r="JPB34" s="1"/>
      <c r="JPC34" s="27"/>
      <c r="JPE34" s="31"/>
      <c r="JPF34" s="31"/>
      <c r="JPL34" s="1"/>
      <c r="JPM34" s="27"/>
      <c r="JPO34" s="31"/>
      <c r="JPP34" s="31"/>
      <c r="JPV34" s="1"/>
      <c r="JPW34" s="27"/>
      <c r="JPY34" s="31"/>
      <c r="JPZ34" s="31"/>
      <c r="JQF34" s="1"/>
      <c r="JQG34" s="27"/>
      <c r="JQI34" s="31"/>
      <c r="JQJ34" s="31"/>
      <c r="JQP34" s="1"/>
      <c r="JQQ34" s="27"/>
      <c r="JQS34" s="31"/>
      <c r="JQT34" s="31"/>
      <c r="JQZ34" s="1"/>
      <c r="JRA34" s="27"/>
      <c r="JRC34" s="31"/>
      <c r="JRD34" s="31"/>
      <c r="JRJ34" s="1"/>
      <c r="JRK34" s="27"/>
      <c r="JRM34" s="31"/>
      <c r="JRN34" s="31"/>
      <c r="JRT34" s="1"/>
      <c r="JRU34" s="27"/>
      <c r="JRW34" s="31"/>
      <c r="JRX34" s="31"/>
      <c r="JSD34" s="1"/>
      <c r="JSE34" s="27"/>
      <c r="JSG34" s="31"/>
      <c r="JSH34" s="31"/>
      <c r="JSN34" s="1"/>
      <c r="JSO34" s="27"/>
      <c r="JSQ34" s="31"/>
      <c r="JSR34" s="31"/>
      <c r="JSX34" s="1"/>
      <c r="JSY34" s="27"/>
      <c r="JTA34" s="31"/>
      <c r="JTB34" s="31"/>
      <c r="JTH34" s="1"/>
      <c r="JTI34" s="27"/>
      <c r="JTK34" s="31"/>
      <c r="JTL34" s="31"/>
      <c r="JTR34" s="1"/>
      <c r="JTS34" s="27"/>
      <c r="JTU34" s="31"/>
      <c r="JTV34" s="31"/>
      <c r="JUB34" s="1"/>
      <c r="JUC34" s="27"/>
      <c r="JUE34" s="31"/>
      <c r="JUF34" s="31"/>
      <c r="JUL34" s="1"/>
      <c r="JUM34" s="27"/>
      <c r="JUO34" s="31"/>
      <c r="JUP34" s="31"/>
      <c r="JUV34" s="1"/>
      <c r="JUW34" s="27"/>
      <c r="JUY34" s="31"/>
      <c r="JUZ34" s="31"/>
      <c r="JVF34" s="1"/>
      <c r="JVG34" s="27"/>
      <c r="JVI34" s="31"/>
      <c r="JVJ34" s="31"/>
      <c r="JVP34" s="1"/>
      <c r="JVQ34" s="27"/>
      <c r="JVS34" s="31"/>
      <c r="JVT34" s="31"/>
      <c r="JVZ34" s="1"/>
      <c r="JWA34" s="27"/>
      <c r="JWC34" s="31"/>
      <c r="JWD34" s="31"/>
      <c r="JWJ34" s="1"/>
      <c r="JWK34" s="27"/>
      <c r="JWM34" s="31"/>
      <c r="JWN34" s="31"/>
      <c r="JWT34" s="1"/>
      <c r="JWU34" s="27"/>
      <c r="JWW34" s="31"/>
      <c r="JWX34" s="31"/>
      <c r="JXD34" s="1"/>
      <c r="JXE34" s="27"/>
      <c r="JXG34" s="31"/>
      <c r="JXH34" s="31"/>
      <c r="JXN34" s="1"/>
      <c r="JXO34" s="27"/>
      <c r="JXQ34" s="31"/>
      <c r="JXR34" s="31"/>
      <c r="JXX34" s="1"/>
      <c r="JXY34" s="27"/>
      <c r="JYA34" s="31"/>
      <c r="JYB34" s="31"/>
      <c r="JYH34" s="1"/>
      <c r="JYI34" s="27"/>
      <c r="JYK34" s="31"/>
      <c r="JYL34" s="31"/>
      <c r="JYR34" s="1"/>
      <c r="JYS34" s="27"/>
      <c r="JYU34" s="31"/>
      <c r="JYV34" s="31"/>
      <c r="JZB34" s="1"/>
      <c r="JZC34" s="27"/>
      <c r="JZE34" s="31"/>
      <c r="JZF34" s="31"/>
      <c r="JZL34" s="1"/>
      <c r="JZM34" s="27"/>
      <c r="JZO34" s="31"/>
      <c r="JZP34" s="31"/>
      <c r="JZV34" s="1"/>
      <c r="JZW34" s="27"/>
      <c r="JZY34" s="31"/>
      <c r="JZZ34" s="31"/>
      <c r="KAF34" s="1"/>
      <c r="KAG34" s="27"/>
      <c r="KAI34" s="31"/>
      <c r="KAJ34" s="31"/>
      <c r="KAP34" s="1"/>
      <c r="KAQ34" s="27"/>
      <c r="KAS34" s="31"/>
      <c r="KAT34" s="31"/>
      <c r="KAZ34" s="1"/>
      <c r="KBA34" s="27"/>
      <c r="KBC34" s="31"/>
      <c r="KBD34" s="31"/>
      <c r="KBJ34" s="1"/>
      <c r="KBK34" s="27"/>
      <c r="KBM34" s="31"/>
      <c r="KBN34" s="31"/>
      <c r="KBT34" s="1"/>
      <c r="KBU34" s="27"/>
      <c r="KBW34" s="31"/>
      <c r="KBX34" s="31"/>
      <c r="KCD34" s="1"/>
      <c r="KCE34" s="27"/>
      <c r="KCG34" s="31"/>
      <c r="KCH34" s="31"/>
      <c r="KCN34" s="1"/>
      <c r="KCO34" s="27"/>
      <c r="KCQ34" s="31"/>
      <c r="KCR34" s="31"/>
      <c r="KCX34" s="1"/>
      <c r="KCY34" s="27"/>
      <c r="KDA34" s="31"/>
      <c r="KDB34" s="31"/>
      <c r="KDH34" s="1"/>
      <c r="KDI34" s="27"/>
      <c r="KDK34" s="31"/>
      <c r="KDL34" s="31"/>
      <c r="KDR34" s="1"/>
      <c r="KDS34" s="27"/>
      <c r="KDU34" s="31"/>
      <c r="KDV34" s="31"/>
      <c r="KEB34" s="1"/>
      <c r="KEC34" s="27"/>
      <c r="KEE34" s="31"/>
      <c r="KEF34" s="31"/>
      <c r="KEL34" s="1"/>
      <c r="KEM34" s="27"/>
      <c r="KEO34" s="31"/>
      <c r="KEP34" s="31"/>
      <c r="KEV34" s="1"/>
      <c r="KEW34" s="27"/>
      <c r="KEY34" s="31"/>
      <c r="KEZ34" s="31"/>
      <c r="KFF34" s="1"/>
      <c r="KFG34" s="27"/>
      <c r="KFI34" s="31"/>
      <c r="KFJ34" s="31"/>
      <c r="KFP34" s="1"/>
      <c r="KFQ34" s="27"/>
      <c r="KFS34" s="31"/>
      <c r="KFT34" s="31"/>
      <c r="KFZ34" s="1"/>
      <c r="KGA34" s="27"/>
      <c r="KGC34" s="31"/>
      <c r="KGD34" s="31"/>
      <c r="KGJ34" s="1"/>
      <c r="KGK34" s="27"/>
      <c r="KGM34" s="31"/>
      <c r="KGN34" s="31"/>
      <c r="KGT34" s="1"/>
      <c r="KGU34" s="27"/>
      <c r="KGW34" s="31"/>
      <c r="KGX34" s="31"/>
      <c r="KHD34" s="1"/>
      <c r="KHE34" s="27"/>
      <c r="KHG34" s="31"/>
      <c r="KHH34" s="31"/>
      <c r="KHN34" s="1"/>
      <c r="KHO34" s="27"/>
      <c r="KHQ34" s="31"/>
      <c r="KHR34" s="31"/>
      <c r="KHX34" s="1"/>
      <c r="KHY34" s="27"/>
      <c r="KIA34" s="31"/>
      <c r="KIB34" s="31"/>
      <c r="KIH34" s="1"/>
      <c r="KII34" s="27"/>
      <c r="KIK34" s="31"/>
      <c r="KIL34" s="31"/>
      <c r="KIR34" s="1"/>
      <c r="KIS34" s="27"/>
      <c r="KIU34" s="31"/>
      <c r="KIV34" s="31"/>
      <c r="KJB34" s="1"/>
      <c r="KJC34" s="27"/>
      <c r="KJE34" s="31"/>
      <c r="KJF34" s="31"/>
      <c r="KJL34" s="1"/>
      <c r="KJM34" s="27"/>
      <c r="KJO34" s="31"/>
      <c r="KJP34" s="31"/>
      <c r="KJV34" s="1"/>
      <c r="KJW34" s="27"/>
      <c r="KJY34" s="31"/>
      <c r="KJZ34" s="31"/>
      <c r="KKF34" s="1"/>
      <c r="KKG34" s="27"/>
      <c r="KKI34" s="31"/>
      <c r="KKJ34" s="31"/>
      <c r="KKP34" s="1"/>
      <c r="KKQ34" s="27"/>
      <c r="KKS34" s="31"/>
      <c r="KKT34" s="31"/>
      <c r="KKZ34" s="1"/>
      <c r="KLA34" s="27"/>
      <c r="KLC34" s="31"/>
      <c r="KLD34" s="31"/>
      <c r="KLJ34" s="1"/>
      <c r="KLK34" s="27"/>
      <c r="KLM34" s="31"/>
      <c r="KLN34" s="31"/>
      <c r="KLT34" s="1"/>
      <c r="KLU34" s="27"/>
      <c r="KLW34" s="31"/>
      <c r="KLX34" s="31"/>
      <c r="KMD34" s="1"/>
      <c r="KME34" s="27"/>
      <c r="KMG34" s="31"/>
      <c r="KMH34" s="31"/>
      <c r="KMN34" s="1"/>
      <c r="KMO34" s="27"/>
      <c r="KMQ34" s="31"/>
      <c r="KMR34" s="31"/>
      <c r="KMX34" s="1"/>
      <c r="KMY34" s="27"/>
      <c r="KNA34" s="31"/>
      <c r="KNB34" s="31"/>
      <c r="KNH34" s="1"/>
      <c r="KNI34" s="27"/>
      <c r="KNK34" s="31"/>
      <c r="KNL34" s="31"/>
      <c r="KNR34" s="1"/>
      <c r="KNS34" s="27"/>
      <c r="KNU34" s="31"/>
      <c r="KNV34" s="31"/>
      <c r="KOB34" s="1"/>
      <c r="KOC34" s="27"/>
      <c r="KOE34" s="31"/>
      <c r="KOF34" s="31"/>
      <c r="KOL34" s="1"/>
      <c r="KOM34" s="27"/>
      <c r="KOO34" s="31"/>
      <c r="KOP34" s="31"/>
      <c r="KOV34" s="1"/>
      <c r="KOW34" s="27"/>
      <c r="KOY34" s="31"/>
      <c r="KOZ34" s="31"/>
      <c r="KPF34" s="1"/>
      <c r="KPG34" s="27"/>
      <c r="KPI34" s="31"/>
      <c r="KPJ34" s="31"/>
      <c r="KPP34" s="1"/>
      <c r="KPQ34" s="27"/>
      <c r="KPS34" s="31"/>
      <c r="KPT34" s="31"/>
      <c r="KPZ34" s="1"/>
      <c r="KQA34" s="27"/>
      <c r="KQC34" s="31"/>
      <c r="KQD34" s="31"/>
      <c r="KQJ34" s="1"/>
      <c r="KQK34" s="27"/>
      <c r="KQM34" s="31"/>
      <c r="KQN34" s="31"/>
      <c r="KQT34" s="1"/>
      <c r="KQU34" s="27"/>
      <c r="KQW34" s="31"/>
      <c r="KQX34" s="31"/>
      <c r="KRD34" s="1"/>
      <c r="KRE34" s="27"/>
      <c r="KRG34" s="31"/>
      <c r="KRH34" s="31"/>
      <c r="KRN34" s="1"/>
      <c r="KRO34" s="27"/>
      <c r="KRQ34" s="31"/>
      <c r="KRR34" s="31"/>
      <c r="KRX34" s="1"/>
      <c r="KRY34" s="27"/>
      <c r="KSA34" s="31"/>
      <c r="KSB34" s="31"/>
      <c r="KSH34" s="1"/>
      <c r="KSI34" s="27"/>
      <c r="KSK34" s="31"/>
      <c r="KSL34" s="31"/>
      <c r="KSR34" s="1"/>
      <c r="KSS34" s="27"/>
      <c r="KSU34" s="31"/>
      <c r="KSV34" s="31"/>
      <c r="KTB34" s="1"/>
      <c r="KTC34" s="27"/>
      <c r="KTE34" s="31"/>
      <c r="KTF34" s="31"/>
      <c r="KTL34" s="1"/>
      <c r="KTM34" s="27"/>
      <c r="KTO34" s="31"/>
      <c r="KTP34" s="31"/>
      <c r="KTV34" s="1"/>
      <c r="KTW34" s="27"/>
      <c r="KTY34" s="31"/>
      <c r="KTZ34" s="31"/>
      <c r="KUF34" s="1"/>
      <c r="KUG34" s="27"/>
      <c r="KUI34" s="31"/>
      <c r="KUJ34" s="31"/>
      <c r="KUP34" s="1"/>
      <c r="KUQ34" s="27"/>
      <c r="KUS34" s="31"/>
      <c r="KUT34" s="31"/>
      <c r="KUZ34" s="1"/>
      <c r="KVA34" s="27"/>
      <c r="KVC34" s="31"/>
      <c r="KVD34" s="31"/>
      <c r="KVJ34" s="1"/>
      <c r="KVK34" s="27"/>
      <c r="KVM34" s="31"/>
      <c r="KVN34" s="31"/>
      <c r="KVT34" s="1"/>
      <c r="KVU34" s="27"/>
      <c r="KVW34" s="31"/>
      <c r="KVX34" s="31"/>
      <c r="KWD34" s="1"/>
      <c r="KWE34" s="27"/>
      <c r="KWG34" s="31"/>
      <c r="KWH34" s="31"/>
      <c r="KWN34" s="1"/>
      <c r="KWO34" s="27"/>
      <c r="KWQ34" s="31"/>
      <c r="KWR34" s="31"/>
      <c r="KWX34" s="1"/>
      <c r="KWY34" s="27"/>
      <c r="KXA34" s="31"/>
      <c r="KXB34" s="31"/>
      <c r="KXH34" s="1"/>
      <c r="KXI34" s="27"/>
      <c r="KXK34" s="31"/>
      <c r="KXL34" s="31"/>
      <c r="KXR34" s="1"/>
      <c r="KXS34" s="27"/>
      <c r="KXU34" s="31"/>
      <c r="KXV34" s="31"/>
      <c r="KYB34" s="1"/>
      <c r="KYC34" s="27"/>
      <c r="KYE34" s="31"/>
      <c r="KYF34" s="31"/>
      <c r="KYL34" s="1"/>
      <c r="KYM34" s="27"/>
      <c r="KYO34" s="31"/>
      <c r="KYP34" s="31"/>
      <c r="KYV34" s="1"/>
      <c r="KYW34" s="27"/>
      <c r="KYY34" s="31"/>
      <c r="KYZ34" s="31"/>
      <c r="KZF34" s="1"/>
      <c r="KZG34" s="27"/>
      <c r="KZI34" s="31"/>
      <c r="KZJ34" s="31"/>
      <c r="KZP34" s="1"/>
      <c r="KZQ34" s="27"/>
      <c r="KZS34" s="31"/>
      <c r="KZT34" s="31"/>
      <c r="KZZ34" s="1"/>
      <c r="LAA34" s="27"/>
      <c r="LAC34" s="31"/>
      <c r="LAD34" s="31"/>
      <c r="LAJ34" s="1"/>
      <c r="LAK34" s="27"/>
      <c r="LAM34" s="31"/>
      <c r="LAN34" s="31"/>
      <c r="LAT34" s="1"/>
      <c r="LAU34" s="27"/>
      <c r="LAW34" s="31"/>
      <c r="LAX34" s="31"/>
      <c r="LBD34" s="1"/>
      <c r="LBE34" s="27"/>
      <c r="LBG34" s="31"/>
      <c r="LBH34" s="31"/>
      <c r="LBN34" s="1"/>
      <c r="LBO34" s="27"/>
      <c r="LBQ34" s="31"/>
      <c r="LBR34" s="31"/>
      <c r="LBX34" s="1"/>
      <c r="LBY34" s="27"/>
      <c r="LCA34" s="31"/>
      <c r="LCB34" s="31"/>
      <c r="LCH34" s="1"/>
      <c r="LCI34" s="27"/>
      <c r="LCK34" s="31"/>
      <c r="LCL34" s="31"/>
      <c r="LCR34" s="1"/>
      <c r="LCS34" s="27"/>
      <c r="LCU34" s="31"/>
      <c r="LCV34" s="31"/>
      <c r="LDB34" s="1"/>
      <c r="LDC34" s="27"/>
      <c r="LDE34" s="31"/>
      <c r="LDF34" s="31"/>
      <c r="LDL34" s="1"/>
      <c r="LDM34" s="27"/>
      <c r="LDO34" s="31"/>
      <c r="LDP34" s="31"/>
      <c r="LDV34" s="1"/>
      <c r="LDW34" s="27"/>
      <c r="LDY34" s="31"/>
      <c r="LDZ34" s="31"/>
      <c r="LEF34" s="1"/>
      <c r="LEG34" s="27"/>
      <c r="LEI34" s="31"/>
      <c r="LEJ34" s="31"/>
      <c r="LEP34" s="1"/>
      <c r="LEQ34" s="27"/>
      <c r="LES34" s="31"/>
      <c r="LET34" s="31"/>
      <c r="LEZ34" s="1"/>
      <c r="LFA34" s="27"/>
      <c r="LFC34" s="31"/>
      <c r="LFD34" s="31"/>
      <c r="LFJ34" s="1"/>
      <c r="LFK34" s="27"/>
      <c r="LFM34" s="31"/>
      <c r="LFN34" s="31"/>
      <c r="LFT34" s="1"/>
      <c r="LFU34" s="27"/>
      <c r="LFW34" s="31"/>
      <c r="LFX34" s="31"/>
      <c r="LGD34" s="1"/>
      <c r="LGE34" s="27"/>
      <c r="LGG34" s="31"/>
      <c r="LGH34" s="31"/>
      <c r="LGN34" s="1"/>
      <c r="LGO34" s="27"/>
      <c r="LGQ34" s="31"/>
      <c r="LGR34" s="31"/>
      <c r="LGX34" s="1"/>
      <c r="LGY34" s="27"/>
      <c r="LHA34" s="31"/>
      <c r="LHB34" s="31"/>
      <c r="LHH34" s="1"/>
      <c r="LHI34" s="27"/>
      <c r="LHK34" s="31"/>
      <c r="LHL34" s="31"/>
      <c r="LHR34" s="1"/>
      <c r="LHS34" s="27"/>
      <c r="LHU34" s="31"/>
      <c r="LHV34" s="31"/>
      <c r="LIB34" s="1"/>
      <c r="LIC34" s="27"/>
      <c r="LIE34" s="31"/>
      <c r="LIF34" s="31"/>
      <c r="LIL34" s="1"/>
      <c r="LIM34" s="27"/>
      <c r="LIO34" s="31"/>
      <c r="LIP34" s="31"/>
      <c r="LIV34" s="1"/>
      <c r="LIW34" s="27"/>
      <c r="LIY34" s="31"/>
      <c r="LIZ34" s="31"/>
      <c r="LJF34" s="1"/>
      <c r="LJG34" s="27"/>
      <c r="LJI34" s="31"/>
      <c r="LJJ34" s="31"/>
      <c r="LJP34" s="1"/>
      <c r="LJQ34" s="27"/>
      <c r="LJS34" s="31"/>
      <c r="LJT34" s="31"/>
      <c r="LJZ34" s="1"/>
      <c r="LKA34" s="27"/>
      <c r="LKC34" s="31"/>
      <c r="LKD34" s="31"/>
      <c r="LKJ34" s="1"/>
      <c r="LKK34" s="27"/>
      <c r="LKM34" s="31"/>
      <c r="LKN34" s="31"/>
      <c r="LKT34" s="1"/>
      <c r="LKU34" s="27"/>
      <c r="LKW34" s="31"/>
      <c r="LKX34" s="31"/>
      <c r="LLD34" s="1"/>
      <c r="LLE34" s="27"/>
      <c r="LLG34" s="31"/>
      <c r="LLH34" s="31"/>
      <c r="LLN34" s="1"/>
      <c r="LLO34" s="27"/>
      <c r="LLQ34" s="31"/>
      <c r="LLR34" s="31"/>
      <c r="LLX34" s="1"/>
      <c r="LLY34" s="27"/>
      <c r="LMA34" s="31"/>
      <c r="LMB34" s="31"/>
      <c r="LMH34" s="1"/>
      <c r="LMI34" s="27"/>
      <c r="LMK34" s="31"/>
      <c r="LML34" s="31"/>
      <c r="LMR34" s="1"/>
      <c r="LMS34" s="27"/>
      <c r="LMU34" s="31"/>
      <c r="LMV34" s="31"/>
      <c r="LNB34" s="1"/>
      <c r="LNC34" s="27"/>
      <c r="LNE34" s="31"/>
      <c r="LNF34" s="31"/>
      <c r="LNL34" s="1"/>
      <c r="LNM34" s="27"/>
      <c r="LNO34" s="31"/>
      <c r="LNP34" s="31"/>
      <c r="LNV34" s="1"/>
      <c r="LNW34" s="27"/>
      <c r="LNY34" s="31"/>
      <c r="LNZ34" s="31"/>
      <c r="LOF34" s="1"/>
      <c r="LOG34" s="27"/>
      <c r="LOI34" s="31"/>
      <c r="LOJ34" s="31"/>
      <c r="LOP34" s="1"/>
      <c r="LOQ34" s="27"/>
      <c r="LOS34" s="31"/>
      <c r="LOT34" s="31"/>
      <c r="LOZ34" s="1"/>
      <c r="LPA34" s="27"/>
      <c r="LPC34" s="31"/>
      <c r="LPD34" s="31"/>
      <c r="LPJ34" s="1"/>
      <c r="LPK34" s="27"/>
      <c r="LPM34" s="31"/>
      <c r="LPN34" s="31"/>
      <c r="LPT34" s="1"/>
      <c r="LPU34" s="27"/>
      <c r="LPW34" s="31"/>
      <c r="LPX34" s="31"/>
      <c r="LQD34" s="1"/>
      <c r="LQE34" s="27"/>
      <c r="LQG34" s="31"/>
      <c r="LQH34" s="31"/>
      <c r="LQN34" s="1"/>
      <c r="LQO34" s="27"/>
      <c r="LQQ34" s="31"/>
      <c r="LQR34" s="31"/>
      <c r="LQX34" s="1"/>
      <c r="LQY34" s="27"/>
      <c r="LRA34" s="31"/>
      <c r="LRB34" s="31"/>
      <c r="LRH34" s="1"/>
      <c r="LRI34" s="27"/>
      <c r="LRK34" s="31"/>
      <c r="LRL34" s="31"/>
      <c r="LRR34" s="1"/>
      <c r="LRS34" s="27"/>
      <c r="LRU34" s="31"/>
      <c r="LRV34" s="31"/>
      <c r="LSB34" s="1"/>
      <c r="LSC34" s="27"/>
      <c r="LSE34" s="31"/>
      <c r="LSF34" s="31"/>
      <c r="LSL34" s="1"/>
      <c r="LSM34" s="27"/>
      <c r="LSO34" s="31"/>
      <c r="LSP34" s="31"/>
      <c r="LSV34" s="1"/>
      <c r="LSW34" s="27"/>
      <c r="LSY34" s="31"/>
      <c r="LSZ34" s="31"/>
      <c r="LTF34" s="1"/>
      <c r="LTG34" s="27"/>
      <c r="LTI34" s="31"/>
      <c r="LTJ34" s="31"/>
      <c r="LTP34" s="1"/>
      <c r="LTQ34" s="27"/>
      <c r="LTS34" s="31"/>
      <c r="LTT34" s="31"/>
      <c r="LTZ34" s="1"/>
      <c r="LUA34" s="27"/>
      <c r="LUC34" s="31"/>
      <c r="LUD34" s="31"/>
      <c r="LUJ34" s="1"/>
      <c r="LUK34" s="27"/>
      <c r="LUM34" s="31"/>
      <c r="LUN34" s="31"/>
      <c r="LUT34" s="1"/>
      <c r="LUU34" s="27"/>
      <c r="LUW34" s="31"/>
      <c r="LUX34" s="31"/>
      <c r="LVD34" s="1"/>
      <c r="LVE34" s="27"/>
      <c r="LVG34" s="31"/>
      <c r="LVH34" s="31"/>
      <c r="LVN34" s="1"/>
      <c r="LVO34" s="27"/>
      <c r="LVQ34" s="31"/>
      <c r="LVR34" s="31"/>
      <c r="LVX34" s="1"/>
      <c r="LVY34" s="27"/>
      <c r="LWA34" s="31"/>
      <c r="LWB34" s="31"/>
      <c r="LWH34" s="1"/>
      <c r="LWI34" s="27"/>
      <c r="LWK34" s="31"/>
      <c r="LWL34" s="31"/>
      <c r="LWR34" s="1"/>
      <c r="LWS34" s="27"/>
      <c r="LWU34" s="31"/>
      <c r="LWV34" s="31"/>
      <c r="LXB34" s="1"/>
      <c r="LXC34" s="27"/>
      <c r="LXE34" s="31"/>
      <c r="LXF34" s="31"/>
      <c r="LXL34" s="1"/>
      <c r="LXM34" s="27"/>
      <c r="LXO34" s="31"/>
      <c r="LXP34" s="31"/>
      <c r="LXV34" s="1"/>
      <c r="LXW34" s="27"/>
      <c r="LXY34" s="31"/>
      <c r="LXZ34" s="31"/>
      <c r="LYF34" s="1"/>
      <c r="LYG34" s="27"/>
      <c r="LYI34" s="31"/>
      <c r="LYJ34" s="31"/>
      <c r="LYP34" s="1"/>
      <c r="LYQ34" s="27"/>
      <c r="LYS34" s="31"/>
      <c r="LYT34" s="31"/>
      <c r="LYZ34" s="1"/>
      <c r="LZA34" s="27"/>
      <c r="LZC34" s="31"/>
      <c r="LZD34" s="31"/>
      <c r="LZJ34" s="1"/>
      <c r="LZK34" s="27"/>
      <c r="LZM34" s="31"/>
      <c r="LZN34" s="31"/>
      <c r="LZT34" s="1"/>
      <c r="LZU34" s="27"/>
      <c r="LZW34" s="31"/>
      <c r="LZX34" s="31"/>
      <c r="MAD34" s="1"/>
      <c r="MAE34" s="27"/>
      <c r="MAG34" s="31"/>
      <c r="MAH34" s="31"/>
      <c r="MAN34" s="1"/>
      <c r="MAO34" s="27"/>
      <c r="MAQ34" s="31"/>
      <c r="MAR34" s="31"/>
      <c r="MAX34" s="1"/>
      <c r="MAY34" s="27"/>
      <c r="MBA34" s="31"/>
      <c r="MBB34" s="31"/>
      <c r="MBH34" s="1"/>
      <c r="MBI34" s="27"/>
      <c r="MBK34" s="31"/>
      <c r="MBL34" s="31"/>
      <c r="MBR34" s="1"/>
      <c r="MBS34" s="27"/>
      <c r="MBU34" s="31"/>
      <c r="MBV34" s="31"/>
      <c r="MCB34" s="1"/>
      <c r="MCC34" s="27"/>
      <c r="MCE34" s="31"/>
      <c r="MCF34" s="31"/>
      <c r="MCL34" s="1"/>
      <c r="MCM34" s="27"/>
      <c r="MCO34" s="31"/>
      <c r="MCP34" s="31"/>
      <c r="MCV34" s="1"/>
      <c r="MCW34" s="27"/>
      <c r="MCY34" s="31"/>
      <c r="MCZ34" s="31"/>
      <c r="MDF34" s="1"/>
      <c r="MDG34" s="27"/>
      <c r="MDI34" s="31"/>
      <c r="MDJ34" s="31"/>
      <c r="MDP34" s="1"/>
      <c r="MDQ34" s="27"/>
      <c r="MDS34" s="31"/>
      <c r="MDT34" s="31"/>
      <c r="MDZ34" s="1"/>
      <c r="MEA34" s="27"/>
      <c r="MEC34" s="31"/>
      <c r="MED34" s="31"/>
      <c r="MEJ34" s="1"/>
      <c r="MEK34" s="27"/>
      <c r="MEM34" s="31"/>
      <c r="MEN34" s="31"/>
      <c r="MET34" s="1"/>
      <c r="MEU34" s="27"/>
      <c r="MEW34" s="31"/>
      <c r="MEX34" s="31"/>
      <c r="MFD34" s="1"/>
      <c r="MFE34" s="27"/>
      <c r="MFG34" s="31"/>
      <c r="MFH34" s="31"/>
      <c r="MFN34" s="1"/>
      <c r="MFO34" s="27"/>
      <c r="MFQ34" s="31"/>
      <c r="MFR34" s="31"/>
      <c r="MFX34" s="1"/>
      <c r="MFY34" s="27"/>
      <c r="MGA34" s="31"/>
      <c r="MGB34" s="31"/>
      <c r="MGH34" s="1"/>
      <c r="MGI34" s="27"/>
      <c r="MGK34" s="31"/>
      <c r="MGL34" s="31"/>
      <c r="MGR34" s="1"/>
      <c r="MGS34" s="27"/>
      <c r="MGU34" s="31"/>
      <c r="MGV34" s="31"/>
      <c r="MHB34" s="1"/>
      <c r="MHC34" s="27"/>
      <c r="MHE34" s="31"/>
      <c r="MHF34" s="31"/>
      <c r="MHL34" s="1"/>
      <c r="MHM34" s="27"/>
      <c r="MHO34" s="31"/>
      <c r="MHP34" s="31"/>
      <c r="MHV34" s="1"/>
      <c r="MHW34" s="27"/>
      <c r="MHY34" s="31"/>
      <c r="MHZ34" s="31"/>
      <c r="MIF34" s="1"/>
      <c r="MIG34" s="27"/>
      <c r="MII34" s="31"/>
      <c r="MIJ34" s="31"/>
      <c r="MIP34" s="1"/>
      <c r="MIQ34" s="27"/>
      <c r="MIS34" s="31"/>
      <c r="MIT34" s="31"/>
      <c r="MIZ34" s="1"/>
      <c r="MJA34" s="27"/>
      <c r="MJC34" s="31"/>
      <c r="MJD34" s="31"/>
      <c r="MJJ34" s="1"/>
      <c r="MJK34" s="27"/>
      <c r="MJM34" s="31"/>
      <c r="MJN34" s="31"/>
      <c r="MJT34" s="1"/>
      <c r="MJU34" s="27"/>
      <c r="MJW34" s="31"/>
      <c r="MJX34" s="31"/>
      <c r="MKD34" s="1"/>
      <c r="MKE34" s="27"/>
      <c r="MKG34" s="31"/>
      <c r="MKH34" s="31"/>
      <c r="MKN34" s="1"/>
      <c r="MKO34" s="27"/>
      <c r="MKQ34" s="31"/>
      <c r="MKR34" s="31"/>
      <c r="MKX34" s="1"/>
      <c r="MKY34" s="27"/>
      <c r="MLA34" s="31"/>
      <c r="MLB34" s="31"/>
      <c r="MLH34" s="1"/>
      <c r="MLI34" s="27"/>
      <c r="MLK34" s="31"/>
      <c r="MLL34" s="31"/>
      <c r="MLR34" s="1"/>
      <c r="MLS34" s="27"/>
      <c r="MLU34" s="31"/>
      <c r="MLV34" s="31"/>
      <c r="MMB34" s="1"/>
      <c r="MMC34" s="27"/>
      <c r="MME34" s="31"/>
      <c r="MMF34" s="31"/>
      <c r="MML34" s="1"/>
      <c r="MMM34" s="27"/>
      <c r="MMO34" s="31"/>
      <c r="MMP34" s="31"/>
      <c r="MMV34" s="1"/>
      <c r="MMW34" s="27"/>
      <c r="MMY34" s="31"/>
      <c r="MMZ34" s="31"/>
      <c r="MNF34" s="1"/>
      <c r="MNG34" s="27"/>
      <c r="MNI34" s="31"/>
      <c r="MNJ34" s="31"/>
      <c r="MNP34" s="1"/>
      <c r="MNQ34" s="27"/>
      <c r="MNS34" s="31"/>
      <c r="MNT34" s="31"/>
      <c r="MNZ34" s="1"/>
      <c r="MOA34" s="27"/>
      <c r="MOC34" s="31"/>
      <c r="MOD34" s="31"/>
      <c r="MOJ34" s="1"/>
      <c r="MOK34" s="27"/>
      <c r="MOM34" s="31"/>
      <c r="MON34" s="31"/>
      <c r="MOT34" s="1"/>
      <c r="MOU34" s="27"/>
      <c r="MOW34" s="31"/>
      <c r="MOX34" s="31"/>
      <c r="MPD34" s="1"/>
      <c r="MPE34" s="27"/>
      <c r="MPG34" s="31"/>
      <c r="MPH34" s="31"/>
      <c r="MPN34" s="1"/>
      <c r="MPO34" s="27"/>
      <c r="MPQ34" s="31"/>
      <c r="MPR34" s="31"/>
      <c r="MPX34" s="1"/>
      <c r="MPY34" s="27"/>
      <c r="MQA34" s="31"/>
      <c r="MQB34" s="31"/>
      <c r="MQH34" s="1"/>
      <c r="MQI34" s="27"/>
      <c r="MQK34" s="31"/>
      <c r="MQL34" s="31"/>
      <c r="MQR34" s="1"/>
      <c r="MQS34" s="27"/>
      <c r="MQU34" s="31"/>
      <c r="MQV34" s="31"/>
      <c r="MRB34" s="1"/>
      <c r="MRC34" s="27"/>
      <c r="MRE34" s="31"/>
      <c r="MRF34" s="31"/>
      <c r="MRL34" s="1"/>
      <c r="MRM34" s="27"/>
      <c r="MRO34" s="31"/>
      <c r="MRP34" s="31"/>
      <c r="MRV34" s="1"/>
      <c r="MRW34" s="27"/>
      <c r="MRY34" s="31"/>
      <c r="MRZ34" s="31"/>
      <c r="MSF34" s="1"/>
      <c r="MSG34" s="27"/>
      <c r="MSI34" s="31"/>
      <c r="MSJ34" s="31"/>
      <c r="MSP34" s="1"/>
      <c r="MSQ34" s="27"/>
      <c r="MSS34" s="31"/>
      <c r="MST34" s="31"/>
      <c r="MSZ34" s="1"/>
      <c r="MTA34" s="27"/>
      <c r="MTC34" s="31"/>
      <c r="MTD34" s="31"/>
      <c r="MTJ34" s="1"/>
      <c r="MTK34" s="27"/>
      <c r="MTM34" s="31"/>
      <c r="MTN34" s="31"/>
      <c r="MTT34" s="1"/>
      <c r="MTU34" s="27"/>
      <c r="MTW34" s="31"/>
      <c r="MTX34" s="31"/>
      <c r="MUD34" s="1"/>
      <c r="MUE34" s="27"/>
      <c r="MUG34" s="31"/>
      <c r="MUH34" s="31"/>
      <c r="MUN34" s="1"/>
      <c r="MUO34" s="27"/>
      <c r="MUQ34" s="31"/>
      <c r="MUR34" s="31"/>
      <c r="MUX34" s="1"/>
      <c r="MUY34" s="27"/>
      <c r="MVA34" s="31"/>
      <c r="MVB34" s="31"/>
      <c r="MVH34" s="1"/>
      <c r="MVI34" s="27"/>
      <c r="MVK34" s="31"/>
      <c r="MVL34" s="31"/>
      <c r="MVR34" s="1"/>
      <c r="MVS34" s="27"/>
      <c r="MVU34" s="31"/>
      <c r="MVV34" s="31"/>
      <c r="MWB34" s="1"/>
      <c r="MWC34" s="27"/>
      <c r="MWE34" s="31"/>
      <c r="MWF34" s="31"/>
      <c r="MWL34" s="1"/>
      <c r="MWM34" s="27"/>
      <c r="MWO34" s="31"/>
      <c r="MWP34" s="31"/>
      <c r="MWV34" s="1"/>
      <c r="MWW34" s="27"/>
      <c r="MWY34" s="31"/>
      <c r="MWZ34" s="31"/>
      <c r="MXF34" s="1"/>
      <c r="MXG34" s="27"/>
      <c r="MXI34" s="31"/>
      <c r="MXJ34" s="31"/>
      <c r="MXP34" s="1"/>
      <c r="MXQ34" s="27"/>
      <c r="MXS34" s="31"/>
      <c r="MXT34" s="31"/>
      <c r="MXZ34" s="1"/>
      <c r="MYA34" s="27"/>
      <c r="MYC34" s="31"/>
      <c r="MYD34" s="31"/>
      <c r="MYJ34" s="1"/>
      <c r="MYK34" s="27"/>
      <c r="MYM34" s="31"/>
      <c r="MYN34" s="31"/>
      <c r="MYT34" s="1"/>
      <c r="MYU34" s="27"/>
      <c r="MYW34" s="31"/>
      <c r="MYX34" s="31"/>
      <c r="MZD34" s="1"/>
      <c r="MZE34" s="27"/>
      <c r="MZG34" s="31"/>
      <c r="MZH34" s="31"/>
      <c r="MZN34" s="1"/>
      <c r="MZO34" s="27"/>
      <c r="MZQ34" s="31"/>
      <c r="MZR34" s="31"/>
      <c r="MZX34" s="1"/>
      <c r="MZY34" s="27"/>
      <c r="NAA34" s="31"/>
      <c r="NAB34" s="31"/>
      <c r="NAH34" s="1"/>
      <c r="NAI34" s="27"/>
      <c r="NAK34" s="31"/>
      <c r="NAL34" s="31"/>
      <c r="NAR34" s="1"/>
      <c r="NAS34" s="27"/>
      <c r="NAU34" s="31"/>
      <c r="NAV34" s="31"/>
      <c r="NBB34" s="1"/>
      <c r="NBC34" s="27"/>
      <c r="NBE34" s="31"/>
      <c r="NBF34" s="31"/>
      <c r="NBL34" s="1"/>
      <c r="NBM34" s="27"/>
      <c r="NBO34" s="31"/>
      <c r="NBP34" s="31"/>
      <c r="NBV34" s="1"/>
      <c r="NBW34" s="27"/>
      <c r="NBY34" s="31"/>
      <c r="NBZ34" s="31"/>
      <c r="NCF34" s="1"/>
      <c r="NCG34" s="27"/>
      <c r="NCI34" s="31"/>
      <c r="NCJ34" s="31"/>
      <c r="NCP34" s="1"/>
      <c r="NCQ34" s="27"/>
      <c r="NCS34" s="31"/>
      <c r="NCT34" s="31"/>
      <c r="NCZ34" s="1"/>
      <c r="NDA34" s="27"/>
      <c r="NDC34" s="31"/>
      <c r="NDD34" s="31"/>
      <c r="NDJ34" s="1"/>
      <c r="NDK34" s="27"/>
      <c r="NDM34" s="31"/>
      <c r="NDN34" s="31"/>
      <c r="NDT34" s="1"/>
      <c r="NDU34" s="27"/>
      <c r="NDW34" s="31"/>
      <c r="NDX34" s="31"/>
      <c r="NED34" s="1"/>
      <c r="NEE34" s="27"/>
      <c r="NEG34" s="31"/>
      <c r="NEH34" s="31"/>
      <c r="NEN34" s="1"/>
      <c r="NEO34" s="27"/>
      <c r="NEQ34" s="31"/>
      <c r="NER34" s="31"/>
      <c r="NEX34" s="1"/>
      <c r="NEY34" s="27"/>
      <c r="NFA34" s="31"/>
      <c r="NFB34" s="31"/>
      <c r="NFH34" s="1"/>
      <c r="NFI34" s="27"/>
      <c r="NFK34" s="31"/>
      <c r="NFL34" s="31"/>
      <c r="NFR34" s="1"/>
      <c r="NFS34" s="27"/>
      <c r="NFU34" s="31"/>
      <c r="NFV34" s="31"/>
      <c r="NGB34" s="1"/>
      <c r="NGC34" s="27"/>
      <c r="NGE34" s="31"/>
      <c r="NGF34" s="31"/>
      <c r="NGL34" s="1"/>
      <c r="NGM34" s="27"/>
      <c r="NGO34" s="31"/>
      <c r="NGP34" s="31"/>
      <c r="NGV34" s="1"/>
      <c r="NGW34" s="27"/>
      <c r="NGY34" s="31"/>
      <c r="NGZ34" s="31"/>
      <c r="NHF34" s="1"/>
      <c r="NHG34" s="27"/>
      <c r="NHI34" s="31"/>
      <c r="NHJ34" s="31"/>
      <c r="NHP34" s="1"/>
      <c r="NHQ34" s="27"/>
      <c r="NHS34" s="31"/>
      <c r="NHT34" s="31"/>
      <c r="NHZ34" s="1"/>
      <c r="NIA34" s="27"/>
      <c r="NIC34" s="31"/>
      <c r="NID34" s="31"/>
      <c r="NIJ34" s="1"/>
      <c r="NIK34" s="27"/>
      <c r="NIM34" s="31"/>
      <c r="NIN34" s="31"/>
      <c r="NIT34" s="1"/>
      <c r="NIU34" s="27"/>
      <c r="NIW34" s="31"/>
      <c r="NIX34" s="31"/>
      <c r="NJD34" s="1"/>
      <c r="NJE34" s="27"/>
      <c r="NJG34" s="31"/>
      <c r="NJH34" s="31"/>
      <c r="NJN34" s="1"/>
      <c r="NJO34" s="27"/>
      <c r="NJQ34" s="31"/>
      <c r="NJR34" s="31"/>
      <c r="NJX34" s="1"/>
      <c r="NJY34" s="27"/>
      <c r="NKA34" s="31"/>
      <c r="NKB34" s="31"/>
      <c r="NKH34" s="1"/>
      <c r="NKI34" s="27"/>
      <c r="NKK34" s="31"/>
      <c r="NKL34" s="31"/>
      <c r="NKR34" s="1"/>
      <c r="NKS34" s="27"/>
      <c r="NKU34" s="31"/>
      <c r="NKV34" s="31"/>
      <c r="NLB34" s="1"/>
      <c r="NLC34" s="27"/>
      <c r="NLE34" s="31"/>
      <c r="NLF34" s="31"/>
      <c r="NLL34" s="1"/>
      <c r="NLM34" s="27"/>
      <c r="NLO34" s="31"/>
      <c r="NLP34" s="31"/>
      <c r="NLV34" s="1"/>
      <c r="NLW34" s="27"/>
      <c r="NLY34" s="31"/>
      <c r="NLZ34" s="31"/>
      <c r="NMF34" s="1"/>
      <c r="NMG34" s="27"/>
      <c r="NMI34" s="31"/>
      <c r="NMJ34" s="31"/>
      <c r="NMP34" s="1"/>
      <c r="NMQ34" s="27"/>
      <c r="NMS34" s="31"/>
      <c r="NMT34" s="31"/>
      <c r="NMZ34" s="1"/>
      <c r="NNA34" s="27"/>
      <c r="NNC34" s="31"/>
      <c r="NND34" s="31"/>
      <c r="NNJ34" s="1"/>
      <c r="NNK34" s="27"/>
      <c r="NNM34" s="31"/>
      <c r="NNN34" s="31"/>
      <c r="NNT34" s="1"/>
      <c r="NNU34" s="27"/>
      <c r="NNW34" s="31"/>
      <c r="NNX34" s="31"/>
      <c r="NOD34" s="1"/>
      <c r="NOE34" s="27"/>
      <c r="NOG34" s="31"/>
      <c r="NOH34" s="31"/>
      <c r="NON34" s="1"/>
      <c r="NOO34" s="27"/>
      <c r="NOQ34" s="31"/>
      <c r="NOR34" s="31"/>
      <c r="NOX34" s="1"/>
      <c r="NOY34" s="27"/>
      <c r="NPA34" s="31"/>
      <c r="NPB34" s="31"/>
      <c r="NPH34" s="1"/>
      <c r="NPI34" s="27"/>
      <c r="NPK34" s="31"/>
      <c r="NPL34" s="31"/>
      <c r="NPR34" s="1"/>
      <c r="NPS34" s="27"/>
      <c r="NPU34" s="31"/>
      <c r="NPV34" s="31"/>
      <c r="NQB34" s="1"/>
      <c r="NQC34" s="27"/>
      <c r="NQE34" s="31"/>
      <c r="NQF34" s="31"/>
      <c r="NQL34" s="1"/>
      <c r="NQM34" s="27"/>
      <c r="NQO34" s="31"/>
      <c r="NQP34" s="31"/>
      <c r="NQV34" s="1"/>
      <c r="NQW34" s="27"/>
      <c r="NQY34" s="31"/>
      <c r="NQZ34" s="31"/>
      <c r="NRF34" s="1"/>
      <c r="NRG34" s="27"/>
      <c r="NRI34" s="31"/>
      <c r="NRJ34" s="31"/>
      <c r="NRP34" s="1"/>
      <c r="NRQ34" s="27"/>
      <c r="NRS34" s="31"/>
      <c r="NRT34" s="31"/>
      <c r="NRZ34" s="1"/>
      <c r="NSA34" s="27"/>
      <c r="NSC34" s="31"/>
      <c r="NSD34" s="31"/>
      <c r="NSJ34" s="1"/>
      <c r="NSK34" s="27"/>
      <c r="NSM34" s="31"/>
      <c r="NSN34" s="31"/>
      <c r="NST34" s="1"/>
      <c r="NSU34" s="27"/>
      <c r="NSW34" s="31"/>
      <c r="NSX34" s="31"/>
      <c r="NTD34" s="1"/>
      <c r="NTE34" s="27"/>
      <c r="NTG34" s="31"/>
      <c r="NTH34" s="31"/>
      <c r="NTN34" s="1"/>
      <c r="NTO34" s="27"/>
      <c r="NTQ34" s="31"/>
      <c r="NTR34" s="31"/>
      <c r="NTX34" s="1"/>
      <c r="NTY34" s="27"/>
      <c r="NUA34" s="31"/>
      <c r="NUB34" s="31"/>
      <c r="NUH34" s="1"/>
      <c r="NUI34" s="27"/>
      <c r="NUK34" s="31"/>
      <c r="NUL34" s="31"/>
      <c r="NUR34" s="1"/>
      <c r="NUS34" s="27"/>
      <c r="NUU34" s="31"/>
      <c r="NUV34" s="31"/>
      <c r="NVB34" s="1"/>
      <c r="NVC34" s="27"/>
      <c r="NVE34" s="31"/>
      <c r="NVF34" s="31"/>
      <c r="NVL34" s="1"/>
      <c r="NVM34" s="27"/>
      <c r="NVO34" s="31"/>
      <c r="NVP34" s="31"/>
      <c r="NVV34" s="1"/>
      <c r="NVW34" s="27"/>
      <c r="NVY34" s="31"/>
      <c r="NVZ34" s="31"/>
      <c r="NWF34" s="1"/>
      <c r="NWG34" s="27"/>
      <c r="NWI34" s="31"/>
      <c r="NWJ34" s="31"/>
      <c r="NWP34" s="1"/>
      <c r="NWQ34" s="27"/>
      <c r="NWS34" s="31"/>
      <c r="NWT34" s="31"/>
      <c r="NWZ34" s="1"/>
      <c r="NXA34" s="27"/>
      <c r="NXC34" s="31"/>
      <c r="NXD34" s="31"/>
      <c r="NXJ34" s="1"/>
      <c r="NXK34" s="27"/>
      <c r="NXM34" s="31"/>
      <c r="NXN34" s="31"/>
      <c r="NXT34" s="1"/>
      <c r="NXU34" s="27"/>
      <c r="NXW34" s="31"/>
      <c r="NXX34" s="31"/>
      <c r="NYD34" s="1"/>
      <c r="NYE34" s="27"/>
      <c r="NYG34" s="31"/>
      <c r="NYH34" s="31"/>
      <c r="NYN34" s="1"/>
      <c r="NYO34" s="27"/>
      <c r="NYQ34" s="31"/>
      <c r="NYR34" s="31"/>
      <c r="NYX34" s="1"/>
      <c r="NYY34" s="27"/>
      <c r="NZA34" s="31"/>
      <c r="NZB34" s="31"/>
      <c r="NZH34" s="1"/>
      <c r="NZI34" s="27"/>
      <c r="NZK34" s="31"/>
      <c r="NZL34" s="31"/>
      <c r="NZR34" s="1"/>
      <c r="NZS34" s="27"/>
      <c r="NZU34" s="31"/>
      <c r="NZV34" s="31"/>
      <c r="OAB34" s="1"/>
      <c r="OAC34" s="27"/>
      <c r="OAE34" s="31"/>
      <c r="OAF34" s="31"/>
      <c r="OAL34" s="1"/>
      <c r="OAM34" s="27"/>
      <c r="OAO34" s="31"/>
      <c r="OAP34" s="31"/>
      <c r="OAV34" s="1"/>
      <c r="OAW34" s="27"/>
      <c r="OAY34" s="31"/>
      <c r="OAZ34" s="31"/>
      <c r="OBF34" s="1"/>
      <c r="OBG34" s="27"/>
      <c r="OBI34" s="31"/>
      <c r="OBJ34" s="31"/>
      <c r="OBP34" s="1"/>
      <c r="OBQ34" s="27"/>
      <c r="OBS34" s="31"/>
      <c r="OBT34" s="31"/>
      <c r="OBZ34" s="1"/>
      <c r="OCA34" s="27"/>
      <c r="OCC34" s="31"/>
      <c r="OCD34" s="31"/>
      <c r="OCJ34" s="1"/>
      <c r="OCK34" s="27"/>
      <c r="OCM34" s="31"/>
      <c r="OCN34" s="31"/>
      <c r="OCT34" s="1"/>
      <c r="OCU34" s="27"/>
      <c r="OCW34" s="31"/>
      <c r="OCX34" s="31"/>
      <c r="ODD34" s="1"/>
      <c r="ODE34" s="27"/>
      <c r="ODG34" s="31"/>
      <c r="ODH34" s="31"/>
      <c r="ODN34" s="1"/>
      <c r="ODO34" s="27"/>
      <c r="ODQ34" s="31"/>
      <c r="ODR34" s="31"/>
      <c r="ODX34" s="1"/>
      <c r="ODY34" s="27"/>
      <c r="OEA34" s="31"/>
      <c r="OEB34" s="31"/>
      <c r="OEH34" s="1"/>
      <c r="OEI34" s="27"/>
      <c r="OEK34" s="31"/>
      <c r="OEL34" s="31"/>
      <c r="OER34" s="1"/>
      <c r="OES34" s="27"/>
      <c r="OEU34" s="31"/>
      <c r="OEV34" s="31"/>
      <c r="OFB34" s="1"/>
      <c r="OFC34" s="27"/>
      <c r="OFE34" s="31"/>
      <c r="OFF34" s="31"/>
      <c r="OFL34" s="1"/>
      <c r="OFM34" s="27"/>
      <c r="OFO34" s="31"/>
      <c r="OFP34" s="31"/>
      <c r="OFV34" s="1"/>
      <c r="OFW34" s="27"/>
      <c r="OFY34" s="31"/>
      <c r="OFZ34" s="31"/>
      <c r="OGF34" s="1"/>
      <c r="OGG34" s="27"/>
      <c r="OGI34" s="31"/>
      <c r="OGJ34" s="31"/>
      <c r="OGP34" s="1"/>
      <c r="OGQ34" s="27"/>
      <c r="OGS34" s="31"/>
      <c r="OGT34" s="31"/>
      <c r="OGZ34" s="1"/>
      <c r="OHA34" s="27"/>
      <c r="OHC34" s="31"/>
      <c r="OHD34" s="31"/>
      <c r="OHJ34" s="1"/>
      <c r="OHK34" s="27"/>
      <c r="OHM34" s="31"/>
      <c r="OHN34" s="31"/>
      <c r="OHT34" s="1"/>
      <c r="OHU34" s="27"/>
      <c r="OHW34" s="31"/>
      <c r="OHX34" s="31"/>
      <c r="OID34" s="1"/>
      <c r="OIE34" s="27"/>
      <c r="OIG34" s="31"/>
      <c r="OIH34" s="31"/>
      <c r="OIN34" s="1"/>
      <c r="OIO34" s="27"/>
      <c r="OIQ34" s="31"/>
      <c r="OIR34" s="31"/>
      <c r="OIX34" s="1"/>
      <c r="OIY34" s="27"/>
      <c r="OJA34" s="31"/>
      <c r="OJB34" s="31"/>
      <c r="OJH34" s="1"/>
      <c r="OJI34" s="27"/>
      <c r="OJK34" s="31"/>
      <c r="OJL34" s="31"/>
      <c r="OJR34" s="1"/>
      <c r="OJS34" s="27"/>
      <c r="OJU34" s="31"/>
      <c r="OJV34" s="31"/>
      <c r="OKB34" s="1"/>
      <c r="OKC34" s="27"/>
      <c r="OKE34" s="31"/>
      <c r="OKF34" s="31"/>
      <c r="OKL34" s="1"/>
      <c r="OKM34" s="27"/>
      <c r="OKO34" s="31"/>
      <c r="OKP34" s="31"/>
      <c r="OKV34" s="1"/>
      <c r="OKW34" s="27"/>
      <c r="OKY34" s="31"/>
      <c r="OKZ34" s="31"/>
      <c r="OLF34" s="1"/>
      <c r="OLG34" s="27"/>
      <c r="OLI34" s="31"/>
      <c r="OLJ34" s="31"/>
      <c r="OLP34" s="1"/>
      <c r="OLQ34" s="27"/>
      <c r="OLS34" s="31"/>
      <c r="OLT34" s="31"/>
      <c r="OLZ34" s="1"/>
      <c r="OMA34" s="27"/>
      <c r="OMC34" s="31"/>
      <c r="OMD34" s="31"/>
      <c r="OMJ34" s="1"/>
      <c r="OMK34" s="27"/>
      <c r="OMM34" s="31"/>
      <c r="OMN34" s="31"/>
      <c r="OMT34" s="1"/>
      <c r="OMU34" s="27"/>
      <c r="OMW34" s="31"/>
      <c r="OMX34" s="31"/>
      <c r="OND34" s="1"/>
      <c r="ONE34" s="27"/>
      <c r="ONG34" s="31"/>
      <c r="ONH34" s="31"/>
      <c r="ONN34" s="1"/>
      <c r="ONO34" s="27"/>
      <c r="ONQ34" s="31"/>
      <c r="ONR34" s="31"/>
      <c r="ONX34" s="1"/>
      <c r="ONY34" s="27"/>
      <c r="OOA34" s="31"/>
      <c r="OOB34" s="31"/>
      <c r="OOH34" s="1"/>
      <c r="OOI34" s="27"/>
      <c r="OOK34" s="31"/>
      <c r="OOL34" s="31"/>
      <c r="OOR34" s="1"/>
      <c r="OOS34" s="27"/>
      <c r="OOU34" s="31"/>
      <c r="OOV34" s="31"/>
      <c r="OPB34" s="1"/>
      <c r="OPC34" s="27"/>
      <c r="OPE34" s="31"/>
      <c r="OPF34" s="31"/>
      <c r="OPL34" s="1"/>
      <c r="OPM34" s="27"/>
      <c r="OPO34" s="31"/>
      <c r="OPP34" s="31"/>
      <c r="OPV34" s="1"/>
      <c r="OPW34" s="27"/>
      <c r="OPY34" s="31"/>
      <c r="OPZ34" s="31"/>
      <c r="OQF34" s="1"/>
      <c r="OQG34" s="27"/>
      <c r="OQI34" s="31"/>
      <c r="OQJ34" s="31"/>
      <c r="OQP34" s="1"/>
      <c r="OQQ34" s="27"/>
      <c r="OQS34" s="31"/>
      <c r="OQT34" s="31"/>
      <c r="OQZ34" s="1"/>
      <c r="ORA34" s="27"/>
      <c r="ORC34" s="31"/>
      <c r="ORD34" s="31"/>
      <c r="ORJ34" s="1"/>
      <c r="ORK34" s="27"/>
      <c r="ORM34" s="31"/>
      <c r="ORN34" s="31"/>
      <c r="ORT34" s="1"/>
      <c r="ORU34" s="27"/>
      <c r="ORW34" s="31"/>
      <c r="ORX34" s="31"/>
      <c r="OSD34" s="1"/>
      <c r="OSE34" s="27"/>
      <c r="OSG34" s="31"/>
      <c r="OSH34" s="31"/>
      <c r="OSN34" s="1"/>
      <c r="OSO34" s="27"/>
      <c r="OSQ34" s="31"/>
      <c r="OSR34" s="31"/>
      <c r="OSX34" s="1"/>
      <c r="OSY34" s="27"/>
      <c r="OTA34" s="31"/>
      <c r="OTB34" s="31"/>
      <c r="OTH34" s="1"/>
      <c r="OTI34" s="27"/>
      <c r="OTK34" s="31"/>
      <c r="OTL34" s="31"/>
      <c r="OTR34" s="1"/>
      <c r="OTS34" s="27"/>
      <c r="OTU34" s="31"/>
      <c r="OTV34" s="31"/>
      <c r="OUB34" s="1"/>
      <c r="OUC34" s="27"/>
      <c r="OUE34" s="31"/>
      <c r="OUF34" s="31"/>
      <c r="OUL34" s="1"/>
      <c r="OUM34" s="27"/>
      <c r="OUO34" s="31"/>
      <c r="OUP34" s="31"/>
      <c r="OUV34" s="1"/>
      <c r="OUW34" s="27"/>
      <c r="OUY34" s="31"/>
      <c r="OUZ34" s="31"/>
      <c r="OVF34" s="1"/>
      <c r="OVG34" s="27"/>
      <c r="OVI34" s="31"/>
      <c r="OVJ34" s="31"/>
      <c r="OVP34" s="1"/>
      <c r="OVQ34" s="27"/>
      <c r="OVS34" s="31"/>
      <c r="OVT34" s="31"/>
      <c r="OVZ34" s="1"/>
      <c r="OWA34" s="27"/>
      <c r="OWC34" s="31"/>
      <c r="OWD34" s="31"/>
      <c r="OWJ34" s="1"/>
      <c r="OWK34" s="27"/>
      <c r="OWM34" s="31"/>
      <c r="OWN34" s="31"/>
      <c r="OWT34" s="1"/>
      <c r="OWU34" s="27"/>
      <c r="OWW34" s="31"/>
      <c r="OWX34" s="31"/>
      <c r="OXD34" s="1"/>
      <c r="OXE34" s="27"/>
      <c r="OXG34" s="31"/>
      <c r="OXH34" s="31"/>
      <c r="OXN34" s="1"/>
      <c r="OXO34" s="27"/>
      <c r="OXQ34" s="31"/>
      <c r="OXR34" s="31"/>
      <c r="OXX34" s="1"/>
      <c r="OXY34" s="27"/>
      <c r="OYA34" s="31"/>
      <c r="OYB34" s="31"/>
      <c r="OYH34" s="1"/>
      <c r="OYI34" s="27"/>
      <c r="OYK34" s="31"/>
      <c r="OYL34" s="31"/>
      <c r="OYR34" s="1"/>
      <c r="OYS34" s="27"/>
      <c r="OYU34" s="31"/>
      <c r="OYV34" s="31"/>
      <c r="OZB34" s="1"/>
      <c r="OZC34" s="27"/>
      <c r="OZE34" s="31"/>
      <c r="OZF34" s="31"/>
      <c r="OZL34" s="1"/>
      <c r="OZM34" s="27"/>
      <c r="OZO34" s="31"/>
      <c r="OZP34" s="31"/>
      <c r="OZV34" s="1"/>
      <c r="OZW34" s="27"/>
      <c r="OZY34" s="31"/>
      <c r="OZZ34" s="31"/>
      <c r="PAF34" s="1"/>
      <c r="PAG34" s="27"/>
      <c r="PAI34" s="31"/>
      <c r="PAJ34" s="31"/>
      <c r="PAP34" s="1"/>
      <c r="PAQ34" s="27"/>
      <c r="PAS34" s="31"/>
      <c r="PAT34" s="31"/>
      <c r="PAZ34" s="1"/>
      <c r="PBA34" s="27"/>
      <c r="PBC34" s="31"/>
      <c r="PBD34" s="31"/>
      <c r="PBJ34" s="1"/>
      <c r="PBK34" s="27"/>
      <c r="PBM34" s="31"/>
      <c r="PBN34" s="31"/>
      <c r="PBT34" s="1"/>
      <c r="PBU34" s="27"/>
      <c r="PBW34" s="31"/>
      <c r="PBX34" s="31"/>
      <c r="PCD34" s="1"/>
      <c r="PCE34" s="27"/>
      <c r="PCG34" s="31"/>
      <c r="PCH34" s="31"/>
      <c r="PCN34" s="1"/>
      <c r="PCO34" s="27"/>
      <c r="PCQ34" s="31"/>
      <c r="PCR34" s="31"/>
      <c r="PCX34" s="1"/>
      <c r="PCY34" s="27"/>
      <c r="PDA34" s="31"/>
      <c r="PDB34" s="31"/>
      <c r="PDH34" s="1"/>
      <c r="PDI34" s="27"/>
      <c r="PDK34" s="31"/>
      <c r="PDL34" s="31"/>
      <c r="PDR34" s="1"/>
      <c r="PDS34" s="27"/>
      <c r="PDU34" s="31"/>
      <c r="PDV34" s="31"/>
      <c r="PEB34" s="1"/>
      <c r="PEC34" s="27"/>
      <c r="PEE34" s="31"/>
      <c r="PEF34" s="31"/>
      <c r="PEL34" s="1"/>
      <c r="PEM34" s="27"/>
      <c r="PEO34" s="31"/>
      <c r="PEP34" s="31"/>
      <c r="PEV34" s="1"/>
      <c r="PEW34" s="27"/>
      <c r="PEY34" s="31"/>
      <c r="PEZ34" s="31"/>
      <c r="PFF34" s="1"/>
      <c r="PFG34" s="27"/>
      <c r="PFI34" s="31"/>
      <c r="PFJ34" s="31"/>
      <c r="PFP34" s="1"/>
      <c r="PFQ34" s="27"/>
      <c r="PFS34" s="31"/>
      <c r="PFT34" s="31"/>
      <c r="PFZ34" s="1"/>
      <c r="PGA34" s="27"/>
      <c r="PGC34" s="31"/>
      <c r="PGD34" s="31"/>
      <c r="PGJ34" s="1"/>
      <c r="PGK34" s="27"/>
      <c r="PGM34" s="31"/>
      <c r="PGN34" s="31"/>
      <c r="PGT34" s="1"/>
      <c r="PGU34" s="27"/>
      <c r="PGW34" s="31"/>
      <c r="PGX34" s="31"/>
      <c r="PHD34" s="1"/>
      <c r="PHE34" s="27"/>
      <c r="PHG34" s="31"/>
      <c r="PHH34" s="31"/>
      <c r="PHN34" s="1"/>
      <c r="PHO34" s="27"/>
      <c r="PHQ34" s="31"/>
      <c r="PHR34" s="31"/>
      <c r="PHX34" s="1"/>
      <c r="PHY34" s="27"/>
      <c r="PIA34" s="31"/>
      <c r="PIB34" s="31"/>
      <c r="PIH34" s="1"/>
      <c r="PII34" s="27"/>
      <c r="PIK34" s="31"/>
      <c r="PIL34" s="31"/>
      <c r="PIR34" s="1"/>
      <c r="PIS34" s="27"/>
      <c r="PIU34" s="31"/>
      <c r="PIV34" s="31"/>
      <c r="PJB34" s="1"/>
      <c r="PJC34" s="27"/>
      <c r="PJE34" s="31"/>
      <c r="PJF34" s="31"/>
      <c r="PJL34" s="1"/>
      <c r="PJM34" s="27"/>
      <c r="PJO34" s="31"/>
      <c r="PJP34" s="31"/>
      <c r="PJV34" s="1"/>
      <c r="PJW34" s="27"/>
      <c r="PJY34" s="31"/>
      <c r="PJZ34" s="31"/>
      <c r="PKF34" s="1"/>
      <c r="PKG34" s="27"/>
      <c r="PKI34" s="31"/>
      <c r="PKJ34" s="31"/>
      <c r="PKP34" s="1"/>
      <c r="PKQ34" s="27"/>
      <c r="PKS34" s="31"/>
      <c r="PKT34" s="31"/>
      <c r="PKZ34" s="1"/>
      <c r="PLA34" s="27"/>
      <c r="PLC34" s="31"/>
      <c r="PLD34" s="31"/>
      <c r="PLJ34" s="1"/>
      <c r="PLK34" s="27"/>
      <c r="PLM34" s="31"/>
      <c r="PLN34" s="31"/>
      <c r="PLT34" s="1"/>
      <c r="PLU34" s="27"/>
      <c r="PLW34" s="31"/>
      <c r="PLX34" s="31"/>
      <c r="PMD34" s="1"/>
      <c r="PME34" s="27"/>
      <c r="PMG34" s="31"/>
      <c r="PMH34" s="31"/>
      <c r="PMN34" s="1"/>
      <c r="PMO34" s="27"/>
      <c r="PMQ34" s="31"/>
      <c r="PMR34" s="31"/>
      <c r="PMX34" s="1"/>
      <c r="PMY34" s="27"/>
      <c r="PNA34" s="31"/>
      <c r="PNB34" s="31"/>
      <c r="PNH34" s="1"/>
      <c r="PNI34" s="27"/>
      <c r="PNK34" s="31"/>
      <c r="PNL34" s="31"/>
      <c r="PNR34" s="1"/>
      <c r="PNS34" s="27"/>
      <c r="PNU34" s="31"/>
      <c r="PNV34" s="31"/>
      <c r="POB34" s="1"/>
      <c r="POC34" s="27"/>
      <c r="POE34" s="31"/>
      <c r="POF34" s="31"/>
      <c r="POL34" s="1"/>
      <c r="POM34" s="27"/>
      <c r="POO34" s="31"/>
      <c r="POP34" s="31"/>
      <c r="POV34" s="1"/>
      <c r="POW34" s="27"/>
      <c r="POY34" s="31"/>
      <c r="POZ34" s="31"/>
      <c r="PPF34" s="1"/>
      <c r="PPG34" s="27"/>
      <c r="PPI34" s="31"/>
      <c r="PPJ34" s="31"/>
      <c r="PPP34" s="1"/>
      <c r="PPQ34" s="27"/>
      <c r="PPS34" s="31"/>
      <c r="PPT34" s="31"/>
      <c r="PPZ34" s="1"/>
      <c r="PQA34" s="27"/>
      <c r="PQC34" s="31"/>
      <c r="PQD34" s="31"/>
      <c r="PQJ34" s="1"/>
      <c r="PQK34" s="27"/>
      <c r="PQM34" s="31"/>
      <c r="PQN34" s="31"/>
      <c r="PQT34" s="1"/>
      <c r="PQU34" s="27"/>
      <c r="PQW34" s="31"/>
      <c r="PQX34" s="31"/>
      <c r="PRD34" s="1"/>
      <c r="PRE34" s="27"/>
      <c r="PRG34" s="31"/>
      <c r="PRH34" s="31"/>
      <c r="PRN34" s="1"/>
      <c r="PRO34" s="27"/>
      <c r="PRQ34" s="31"/>
      <c r="PRR34" s="31"/>
      <c r="PRX34" s="1"/>
      <c r="PRY34" s="27"/>
      <c r="PSA34" s="31"/>
      <c r="PSB34" s="31"/>
      <c r="PSH34" s="1"/>
      <c r="PSI34" s="27"/>
      <c r="PSK34" s="31"/>
      <c r="PSL34" s="31"/>
      <c r="PSR34" s="1"/>
      <c r="PSS34" s="27"/>
      <c r="PSU34" s="31"/>
      <c r="PSV34" s="31"/>
      <c r="PTB34" s="1"/>
      <c r="PTC34" s="27"/>
      <c r="PTE34" s="31"/>
      <c r="PTF34" s="31"/>
      <c r="PTL34" s="1"/>
      <c r="PTM34" s="27"/>
      <c r="PTO34" s="31"/>
      <c r="PTP34" s="31"/>
      <c r="PTV34" s="1"/>
      <c r="PTW34" s="27"/>
      <c r="PTY34" s="31"/>
      <c r="PTZ34" s="31"/>
      <c r="PUF34" s="1"/>
      <c r="PUG34" s="27"/>
      <c r="PUI34" s="31"/>
      <c r="PUJ34" s="31"/>
      <c r="PUP34" s="1"/>
      <c r="PUQ34" s="27"/>
      <c r="PUS34" s="31"/>
      <c r="PUT34" s="31"/>
      <c r="PUZ34" s="1"/>
      <c r="PVA34" s="27"/>
      <c r="PVC34" s="31"/>
      <c r="PVD34" s="31"/>
      <c r="PVJ34" s="1"/>
      <c r="PVK34" s="27"/>
      <c r="PVM34" s="31"/>
      <c r="PVN34" s="31"/>
      <c r="PVT34" s="1"/>
      <c r="PVU34" s="27"/>
      <c r="PVW34" s="31"/>
      <c r="PVX34" s="31"/>
      <c r="PWD34" s="1"/>
      <c r="PWE34" s="27"/>
      <c r="PWG34" s="31"/>
      <c r="PWH34" s="31"/>
      <c r="PWN34" s="1"/>
      <c r="PWO34" s="27"/>
      <c r="PWQ34" s="31"/>
      <c r="PWR34" s="31"/>
      <c r="PWX34" s="1"/>
      <c r="PWY34" s="27"/>
      <c r="PXA34" s="31"/>
      <c r="PXB34" s="31"/>
      <c r="PXH34" s="1"/>
      <c r="PXI34" s="27"/>
      <c r="PXK34" s="31"/>
      <c r="PXL34" s="31"/>
      <c r="PXR34" s="1"/>
      <c r="PXS34" s="27"/>
      <c r="PXU34" s="31"/>
      <c r="PXV34" s="31"/>
      <c r="PYB34" s="1"/>
      <c r="PYC34" s="27"/>
      <c r="PYE34" s="31"/>
      <c r="PYF34" s="31"/>
      <c r="PYL34" s="1"/>
      <c r="PYM34" s="27"/>
      <c r="PYO34" s="31"/>
      <c r="PYP34" s="31"/>
      <c r="PYV34" s="1"/>
      <c r="PYW34" s="27"/>
      <c r="PYY34" s="31"/>
      <c r="PYZ34" s="31"/>
      <c r="PZF34" s="1"/>
      <c r="PZG34" s="27"/>
      <c r="PZI34" s="31"/>
      <c r="PZJ34" s="31"/>
      <c r="PZP34" s="1"/>
      <c r="PZQ34" s="27"/>
      <c r="PZS34" s="31"/>
      <c r="PZT34" s="31"/>
      <c r="PZZ34" s="1"/>
      <c r="QAA34" s="27"/>
      <c r="QAC34" s="31"/>
      <c r="QAD34" s="31"/>
      <c r="QAJ34" s="1"/>
      <c r="QAK34" s="27"/>
      <c r="QAM34" s="31"/>
      <c r="QAN34" s="31"/>
      <c r="QAT34" s="1"/>
      <c r="QAU34" s="27"/>
      <c r="QAW34" s="31"/>
      <c r="QAX34" s="31"/>
      <c r="QBD34" s="1"/>
      <c r="QBE34" s="27"/>
      <c r="QBG34" s="31"/>
      <c r="QBH34" s="31"/>
      <c r="QBN34" s="1"/>
      <c r="QBO34" s="27"/>
      <c r="QBQ34" s="31"/>
      <c r="QBR34" s="31"/>
      <c r="QBX34" s="1"/>
      <c r="QBY34" s="27"/>
      <c r="QCA34" s="31"/>
      <c r="QCB34" s="31"/>
      <c r="QCH34" s="1"/>
      <c r="QCI34" s="27"/>
      <c r="QCK34" s="31"/>
      <c r="QCL34" s="31"/>
      <c r="QCR34" s="1"/>
      <c r="QCS34" s="27"/>
      <c r="QCU34" s="31"/>
      <c r="QCV34" s="31"/>
      <c r="QDB34" s="1"/>
      <c r="QDC34" s="27"/>
      <c r="QDE34" s="31"/>
      <c r="QDF34" s="31"/>
      <c r="QDL34" s="1"/>
      <c r="QDM34" s="27"/>
      <c r="QDO34" s="31"/>
      <c r="QDP34" s="31"/>
      <c r="QDV34" s="1"/>
      <c r="QDW34" s="27"/>
      <c r="QDY34" s="31"/>
      <c r="QDZ34" s="31"/>
      <c r="QEF34" s="1"/>
      <c r="QEG34" s="27"/>
      <c r="QEI34" s="31"/>
      <c r="QEJ34" s="31"/>
      <c r="QEP34" s="1"/>
      <c r="QEQ34" s="27"/>
      <c r="QES34" s="31"/>
      <c r="QET34" s="31"/>
      <c r="QEZ34" s="1"/>
      <c r="QFA34" s="27"/>
      <c r="QFC34" s="31"/>
      <c r="QFD34" s="31"/>
      <c r="QFJ34" s="1"/>
      <c r="QFK34" s="27"/>
      <c r="QFM34" s="31"/>
      <c r="QFN34" s="31"/>
      <c r="QFT34" s="1"/>
      <c r="QFU34" s="27"/>
      <c r="QFW34" s="31"/>
      <c r="QFX34" s="31"/>
      <c r="QGD34" s="1"/>
      <c r="QGE34" s="27"/>
      <c r="QGG34" s="31"/>
      <c r="QGH34" s="31"/>
      <c r="QGN34" s="1"/>
      <c r="QGO34" s="27"/>
      <c r="QGQ34" s="31"/>
      <c r="QGR34" s="31"/>
      <c r="QGX34" s="1"/>
      <c r="QGY34" s="27"/>
      <c r="QHA34" s="31"/>
      <c r="QHB34" s="31"/>
      <c r="QHH34" s="1"/>
      <c r="QHI34" s="27"/>
      <c r="QHK34" s="31"/>
      <c r="QHL34" s="31"/>
      <c r="QHR34" s="1"/>
      <c r="QHS34" s="27"/>
      <c r="QHU34" s="31"/>
      <c r="QHV34" s="31"/>
      <c r="QIB34" s="1"/>
      <c r="QIC34" s="27"/>
      <c r="QIE34" s="31"/>
      <c r="QIF34" s="31"/>
      <c r="QIL34" s="1"/>
      <c r="QIM34" s="27"/>
      <c r="QIO34" s="31"/>
      <c r="QIP34" s="31"/>
      <c r="QIV34" s="1"/>
      <c r="QIW34" s="27"/>
      <c r="QIY34" s="31"/>
      <c r="QIZ34" s="31"/>
      <c r="QJF34" s="1"/>
      <c r="QJG34" s="27"/>
      <c r="QJI34" s="31"/>
      <c r="QJJ34" s="31"/>
      <c r="QJP34" s="1"/>
      <c r="QJQ34" s="27"/>
      <c r="QJS34" s="31"/>
      <c r="QJT34" s="31"/>
      <c r="QJZ34" s="1"/>
      <c r="QKA34" s="27"/>
      <c r="QKC34" s="31"/>
      <c r="QKD34" s="31"/>
      <c r="QKJ34" s="1"/>
      <c r="QKK34" s="27"/>
      <c r="QKM34" s="31"/>
      <c r="QKN34" s="31"/>
      <c r="QKT34" s="1"/>
      <c r="QKU34" s="27"/>
      <c r="QKW34" s="31"/>
      <c r="QKX34" s="31"/>
      <c r="QLD34" s="1"/>
      <c r="QLE34" s="27"/>
      <c r="QLG34" s="31"/>
      <c r="QLH34" s="31"/>
      <c r="QLN34" s="1"/>
      <c r="QLO34" s="27"/>
      <c r="QLQ34" s="31"/>
      <c r="QLR34" s="31"/>
      <c r="QLX34" s="1"/>
      <c r="QLY34" s="27"/>
      <c r="QMA34" s="31"/>
      <c r="QMB34" s="31"/>
      <c r="QMH34" s="1"/>
      <c r="QMI34" s="27"/>
      <c r="QMK34" s="31"/>
      <c r="QML34" s="31"/>
      <c r="QMR34" s="1"/>
      <c r="QMS34" s="27"/>
      <c r="QMU34" s="31"/>
      <c r="QMV34" s="31"/>
      <c r="QNB34" s="1"/>
      <c r="QNC34" s="27"/>
      <c r="QNE34" s="31"/>
      <c r="QNF34" s="31"/>
      <c r="QNL34" s="1"/>
      <c r="QNM34" s="27"/>
      <c r="QNO34" s="31"/>
      <c r="QNP34" s="31"/>
      <c r="QNV34" s="1"/>
      <c r="QNW34" s="27"/>
      <c r="QNY34" s="31"/>
      <c r="QNZ34" s="31"/>
      <c r="QOF34" s="1"/>
      <c r="QOG34" s="27"/>
      <c r="QOI34" s="31"/>
      <c r="QOJ34" s="31"/>
      <c r="QOP34" s="1"/>
      <c r="QOQ34" s="27"/>
      <c r="QOS34" s="31"/>
      <c r="QOT34" s="31"/>
      <c r="QOZ34" s="1"/>
      <c r="QPA34" s="27"/>
      <c r="QPC34" s="31"/>
      <c r="QPD34" s="31"/>
      <c r="QPJ34" s="1"/>
      <c r="QPK34" s="27"/>
      <c r="QPM34" s="31"/>
      <c r="QPN34" s="31"/>
      <c r="QPT34" s="1"/>
      <c r="QPU34" s="27"/>
      <c r="QPW34" s="31"/>
      <c r="QPX34" s="31"/>
      <c r="QQD34" s="1"/>
      <c r="QQE34" s="27"/>
      <c r="QQG34" s="31"/>
      <c r="QQH34" s="31"/>
      <c r="QQN34" s="1"/>
      <c r="QQO34" s="27"/>
      <c r="QQQ34" s="31"/>
      <c r="QQR34" s="31"/>
      <c r="QQX34" s="1"/>
      <c r="QQY34" s="27"/>
      <c r="QRA34" s="31"/>
      <c r="QRB34" s="31"/>
      <c r="QRH34" s="1"/>
      <c r="QRI34" s="27"/>
      <c r="QRK34" s="31"/>
      <c r="QRL34" s="31"/>
      <c r="QRR34" s="1"/>
      <c r="QRS34" s="27"/>
      <c r="QRU34" s="31"/>
      <c r="QRV34" s="31"/>
      <c r="QSB34" s="1"/>
      <c r="QSC34" s="27"/>
      <c r="QSE34" s="31"/>
      <c r="QSF34" s="31"/>
      <c r="QSL34" s="1"/>
      <c r="QSM34" s="27"/>
      <c r="QSO34" s="31"/>
      <c r="QSP34" s="31"/>
      <c r="QSV34" s="1"/>
      <c r="QSW34" s="27"/>
      <c r="QSY34" s="31"/>
      <c r="QSZ34" s="31"/>
      <c r="QTF34" s="1"/>
      <c r="QTG34" s="27"/>
      <c r="QTI34" s="31"/>
      <c r="QTJ34" s="31"/>
      <c r="QTP34" s="1"/>
      <c r="QTQ34" s="27"/>
      <c r="QTS34" s="31"/>
      <c r="QTT34" s="31"/>
      <c r="QTZ34" s="1"/>
      <c r="QUA34" s="27"/>
      <c r="QUC34" s="31"/>
      <c r="QUD34" s="31"/>
      <c r="QUJ34" s="1"/>
      <c r="QUK34" s="27"/>
      <c r="QUM34" s="31"/>
      <c r="QUN34" s="31"/>
      <c r="QUT34" s="1"/>
      <c r="QUU34" s="27"/>
      <c r="QUW34" s="31"/>
      <c r="QUX34" s="31"/>
      <c r="QVD34" s="1"/>
      <c r="QVE34" s="27"/>
      <c r="QVG34" s="31"/>
      <c r="QVH34" s="31"/>
      <c r="QVN34" s="1"/>
      <c r="QVO34" s="27"/>
      <c r="QVQ34" s="31"/>
      <c r="QVR34" s="31"/>
      <c r="QVX34" s="1"/>
      <c r="QVY34" s="27"/>
      <c r="QWA34" s="31"/>
      <c r="QWB34" s="31"/>
      <c r="QWH34" s="1"/>
      <c r="QWI34" s="27"/>
      <c r="QWK34" s="31"/>
      <c r="QWL34" s="31"/>
      <c r="QWR34" s="1"/>
      <c r="QWS34" s="27"/>
      <c r="QWU34" s="31"/>
      <c r="QWV34" s="31"/>
      <c r="QXB34" s="1"/>
      <c r="QXC34" s="27"/>
      <c r="QXE34" s="31"/>
      <c r="QXF34" s="31"/>
      <c r="QXL34" s="1"/>
      <c r="QXM34" s="27"/>
      <c r="QXO34" s="31"/>
      <c r="QXP34" s="31"/>
      <c r="QXV34" s="1"/>
      <c r="QXW34" s="27"/>
      <c r="QXY34" s="31"/>
      <c r="QXZ34" s="31"/>
      <c r="QYF34" s="1"/>
      <c r="QYG34" s="27"/>
      <c r="QYI34" s="31"/>
      <c r="QYJ34" s="31"/>
      <c r="QYP34" s="1"/>
      <c r="QYQ34" s="27"/>
      <c r="QYS34" s="31"/>
      <c r="QYT34" s="31"/>
      <c r="QYZ34" s="1"/>
      <c r="QZA34" s="27"/>
      <c r="QZC34" s="31"/>
      <c r="QZD34" s="31"/>
      <c r="QZJ34" s="1"/>
      <c r="QZK34" s="27"/>
      <c r="QZM34" s="31"/>
      <c r="QZN34" s="31"/>
      <c r="QZT34" s="1"/>
      <c r="QZU34" s="27"/>
      <c r="QZW34" s="31"/>
      <c r="QZX34" s="31"/>
      <c r="RAD34" s="1"/>
      <c r="RAE34" s="27"/>
      <c r="RAG34" s="31"/>
      <c r="RAH34" s="31"/>
      <c r="RAN34" s="1"/>
      <c r="RAO34" s="27"/>
      <c r="RAQ34" s="31"/>
      <c r="RAR34" s="31"/>
      <c r="RAX34" s="1"/>
      <c r="RAY34" s="27"/>
      <c r="RBA34" s="31"/>
      <c r="RBB34" s="31"/>
      <c r="RBH34" s="1"/>
      <c r="RBI34" s="27"/>
      <c r="RBK34" s="31"/>
      <c r="RBL34" s="31"/>
      <c r="RBR34" s="1"/>
      <c r="RBS34" s="27"/>
      <c r="RBU34" s="31"/>
      <c r="RBV34" s="31"/>
      <c r="RCB34" s="1"/>
      <c r="RCC34" s="27"/>
      <c r="RCE34" s="31"/>
      <c r="RCF34" s="31"/>
      <c r="RCL34" s="1"/>
      <c r="RCM34" s="27"/>
      <c r="RCO34" s="31"/>
      <c r="RCP34" s="31"/>
      <c r="RCV34" s="1"/>
      <c r="RCW34" s="27"/>
      <c r="RCY34" s="31"/>
      <c r="RCZ34" s="31"/>
      <c r="RDF34" s="1"/>
      <c r="RDG34" s="27"/>
      <c r="RDI34" s="31"/>
      <c r="RDJ34" s="31"/>
      <c r="RDP34" s="1"/>
      <c r="RDQ34" s="27"/>
      <c r="RDS34" s="31"/>
      <c r="RDT34" s="31"/>
      <c r="RDZ34" s="1"/>
      <c r="REA34" s="27"/>
      <c r="REC34" s="31"/>
      <c r="RED34" s="31"/>
      <c r="REJ34" s="1"/>
      <c r="REK34" s="27"/>
      <c r="REM34" s="31"/>
      <c r="REN34" s="31"/>
      <c r="RET34" s="1"/>
      <c r="REU34" s="27"/>
      <c r="REW34" s="31"/>
      <c r="REX34" s="31"/>
      <c r="RFD34" s="1"/>
      <c r="RFE34" s="27"/>
      <c r="RFG34" s="31"/>
      <c r="RFH34" s="31"/>
      <c r="RFN34" s="1"/>
      <c r="RFO34" s="27"/>
      <c r="RFQ34" s="31"/>
      <c r="RFR34" s="31"/>
      <c r="RFX34" s="1"/>
      <c r="RFY34" s="27"/>
      <c r="RGA34" s="31"/>
      <c r="RGB34" s="31"/>
      <c r="RGH34" s="1"/>
      <c r="RGI34" s="27"/>
      <c r="RGK34" s="31"/>
      <c r="RGL34" s="31"/>
      <c r="RGR34" s="1"/>
      <c r="RGS34" s="27"/>
      <c r="RGU34" s="31"/>
      <c r="RGV34" s="31"/>
      <c r="RHB34" s="1"/>
      <c r="RHC34" s="27"/>
      <c r="RHE34" s="31"/>
      <c r="RHF34" s="31"/>
      <c r="RHL34" s="1"/>
      <c r="RHM34" s="27"/>
      <c r="RHO34" s="31"/>
      <c r="RHP34" s="31"/>
      <c r="RHV34" s="1"/>
      <c r="RHW34" s="27"/>
      <c r="RHY34" s="31"/>
      <c r="RHZ34" s="31"/>
      <c r="RIF34" s="1"/>
      <c r="RIG34" s="27"/>
      <c r="RII34" s="31"/>
      <c r="RIJ34" s="31"/>
      <c r="RIP34" s="1"/>
      <c r="RIQ34" s="27"/>
      <c r="RIS34" s="31"/>
      <c r="RIT34" s="31"/>
      <c r="RIZ34" s="1"/>
      <c r="RJA34" s="27"/>
      <c r="RJC34" s="31"/>
      <c r="RJD34" s="31"/>
      <c r="RJJ34" s="1"/>
      <c r="RJK34" s="27"/>
      <c r="RJM34" s="31"/>
      <c r="RJN34" s="31"/>
      <c r="RJT34" s="1"/>
      <c r="RJU34" s="27"/>
      <c r="RJW34" s="31"/>
      <c r="RJX34" s="31"/>
      <c r="RKD34" s="1"/>
      <c r="RKE34" s="27"/>
      <c r="RKG34" s="31"/>
      <c r="RKH34" s="31"/>
      <c r="RKN34" s="1"/>
      <c r="RKO34" s="27"/>
      <c r="RKQ34" s="31"/>
      <c r="RKR34" s="31"/>
      <c r="RKX34" s="1"/>
      <c r="RKY34" s="27"/>
      <c r="RLA34" s="31"/>
      <c r="RLB34" s="31"/>
      <c r="RLH34" s="1"/>
      <c r="RLI34" s="27"/>
      <c r="RLK34" s="31"/>
      <c r="RLL34" s="31"/>
      <c r="RLR34" s="1"/>
      <c r="RLS34" s="27"/>
      <c r="RLU34" s="31"/>
      <c r="RLV34" s="31"/>
      <c r="RMB34" s="1"/>
      <c r="RMC34" s="27"/>
      <c r="RME34" s="31"/>
      <c r="RMF34" s="31"/>
      <c r="RML34" s="1"/>
      <c r="RMM34" s="27"/>
      <c r="RMO34" s="31"/>
      <c r="RMP34" s="31"/>
      <c r="RMV34" s="1"/>
      <c r="RMW34" s="27"/>
      <c r="RMY34" s="31"/>
      <c r="RMZ34" s="31"/>
      <c r="RNF34" s="1"/>
      <c r="RNG34" s="27"/>
      <c r="RNI34" s="31"/>
      <c r="RNJ34" s="31"/>
      <c r="RNP34" s="1"/>
      <c r="RNQ34" s="27"/>
      <c r="RNS34" s="31"/>
      <c r="RNT34" s="31"/>
      <c r="RNZ34" s="1"/>
      <c r="ROA34" s="27"/>
      <c r="ROC34" s="31"/>
      <c r="ROD34" s="31"/>
      <c r="ROJ34" s="1"/>
      <c r="ROK34" s="27"/>
      <c r="ROM34" s="31"/>
      <c r="RON34" s="31"/>
      <c r="ROT34" s="1"/>
      <c r="ROU34" s="27"/>
      <c r="ROW34" s="31"/>
      <c r="ROX34" s="31"/>
      <c r="RPD34" s="1"/>
      <c r="RPE34" s="27"/>
      <c r="RPG34" s="31"/>
      <c r="RPH34" s="31"/>
      <c r="RPN34" s="1"/>
      <c r="RPO34" s="27"/>
      <c r="RPQ34" s="31"/>
      <c r="RPR34" s="31"/>
      <c r="RPX34" s="1"/>
      <c r="RPY34" s="27"/>
      <c r="RQA34" s="31"/>
      <c r="RQB34" s="31"/>
      <c r="RQH34" s="1"/>
      <c r="RQI34" s="27"/>
      <c r="RQK34" s="31"/>
      <c r="RQL34" s="31"/>
      <c r="RQR34" s="1"/>
      <c r="RQS34" s="27"/>
      <c r="RQU34" s="31"/>
      <c r="RQV34" s="31"/>
      <c r="RRB34" s="1"/>
      <c r="RRC34" s="27"/>
      <c r="RRE34" s="31"/>
      <c r="RRF34" s="31"/>
      <c r="RRL34" s="1"/>
      <c r="RRM34" s="27"/>
      <c r="RRO34" s="31"/>
      <c r="RRP34" s="31"/>
      <c r="RRV34" s="1"/>
      <c r="RRW34" s="27"/>
      <c r="RRY34" s="31"/>
      <c r="RRZ34" s="31"/>
      <c r="RSF34" s="1"/>
      <c r="RSG34" s="27"/>
      <c r="RSI34" s="31"/>
      <c r="RSJ34" s="31"/>
      <c r="RSP34" s="1"/>
      <c r="RSQ34" s="27"/>
      <c r="RSS34" s="31"/>
      <c r="RST34" s="31"/>
      <c r="RSZ34" s="1"/>
      <c r="RTA34" s="27"/>
      <c r="RTC34" s="31"/>
      <c r="RTD34" s="31"/>
      <c r="RTJ34" s="1"/>
      <c r="RTK34" s="27"/>
      <c r="RTM34" s="31"/>
      <c r="RTN34" s="31"/>
      <c r="RTT34" s="1"/>
      <c r="RTU34" s="27"/>
      <c r="RTW34" s="31"/>
      <c r="RTX34" s="31"/>
      <c r="RUD34" s="1"/>
      <c r="RUE34" s="27"/>
      <c r="RUG34" s="31"/>
      <c r="RUH34" s="31"/>
      <c r="RUN34" s="1"/>
      <c r="RUO34" s="27"/>
      <c r="RUQ34" s="31"/>
      <c r="RUR34" s="31"/>
      <c r="RUX34" s="1"/>
      <c r="RUY34" s="27"/>
      <c r="RVA34" s="31"/>
      <c r="RVB34" s="31"/>
      <c r="RVH34" s="1"/>
      <c r="RVI34" s="27"/>
      <c r="RVK34" s="31"/>
      <c r="RVL34" s="31"/>
      <c r="RVR34" s="1"/>
      <c r="RVS34" s="27"/>
      <c r="RVU34" s="31"/>
      <c r="RVV34" s="31"/>
      <c r="RWB34" s="1"/>
      <c r="RWC34" s="27"/>
      <c r="RWE34" s="31"/>
      <c r="RWF34" s="31"/>
      <c r="RWL34" s="1"/>
      <c r="RWM34" s="27"/>
      <c r="RWO34" s="31"/>
      <c r="RWP34" s="31"/>
      <c r="RWV34" s="1"/>
      <c r="RWW34" s="27"/>
      <c r="RWY34" s="31"/>
      <c r="RWZ34" s="31"/>
      <c r="RXF34" s="1"/>
      <c r="RXG34" s="27"/>
      <c r="RXI34" s="31"/>
      <c r="RXJ34" s="31"/>
      <c r="RXP34" s="1"/>
      <c r="RXQ34" s="27"/>
      <c r="RXS34" s="31"/>
      <c r="RXT34" s="31"/>
      <c r="RXZ34" s="1"/>
      <c r="RYA34" s="27"/>
      <c r="RYC34" s="31"/>
      <c r="RYD34" s="31"/>
      <c r="RYJ34" s="1"/>
      <c r="RYK34" s="27"/>
      <c r="RYM34" s="31"/>
      <c r="RYN34" s="31"/>
      <c r="RYT34" s="1"/>
      <c r="RYU34" s="27"/>
      <c r="RYW34" s="31"/>
      <c r="RYX34" s="31"/>
      <c r="RZD34" s="1"/>
      <c r="RZE34" s="27"/>
      <c r="RZG34" s="31"/>
      <c r="RZH34" s="31"/>
      <c r="RZN34" s="1"/>
      <c r="RZO34" s="27"/>
      <c r="RZQ34" s="31"/>
      <c r="RZR34" s="31"/>
      <c r="RZX34" s="1"/>
      <c r="RZY34" s="27"/>
      <c r="SAA34" s="31"/>
      <c r="SAB34" s="31"/>
      <c r="SAH34" s="1"/>
      <c r="SAI34" s="27"/>
      <c r="SAK34" s="31"/>
      <c r="SAL34" s="31"/>
      <c r="SAR34" s="1"/>
      <c r="SAS34" s="27"/>
      <c r="SAU34" s="31"/>
      <c r="SAV34" s="31"/>
      <c r="SBB34" s="1"/>
      <c r="SBC34" s="27"/>
      <c r="SBE34" s="31"/>
      <c r="SBF34" s="31"/>
      <c r="SBL34" s="1"/>
      <c r="SBM34" s="27"/>
      <c r="SBO34" s="31"/>
      <c r="SBP34" s="31"/>
      <c r="SBV34" s="1"/>
      <c r="SBW34" s="27"/>
      <c r="SBY34" s="31"/>
      <c r="SBZ34" s="31"/>
      <c r="SCF34" s="1"/>
      <c r="SCG34" s="27"/>
      <c r="SCI34" s="31"/>
      <c r="SCJ34" s="31"/>
      <c r="SCP34" s="1"/>
      <c r="SCQ34" s="27"/>
      <c r="SCS34" s="31"/>
      <c r="SCT34" s="31"/>
      <c r="SCZ34" s="1"/>
      <c r="SDA34" s="27"/>
      <c r="SDC34" s="31"/>
      <c r="SDD34" s="31"/>
      <c r="SDJ34" s="1"/>
      <c r="SDK34" s="27"/>
      <c r="SDM34" s="31"/>
      <c r="SDN34" s="31"/>
      <c r="SDT34" s="1"/>
      <c r="SDU34" s="27"/>
      <c r="SDW34" s="31"/>
      <c r="SDX34" s="31"/>
      <c r="SED34" s="1"/>
      <c r="SEE34" s="27"/>
      <c r="SEG34" s="31"/>
      <c r="SEH34" s="31"/>
      <c r="SEN34" s="1"/>
      <c r="SEO34" s="27"/>
      <c r="SEQ34" s="31"/>
      <c r="SER34" s="31"/>
      <c r="SEX34" s="1"/>
      <c r="SEY34" s="27"/>
      <c r="SFA34" s="31"/>
      <c r="SFB34" s="31"/>
      <c r="SFH34" s="1"/>
      <c r="SFI34" s="27"/>
      <c r="SFK34" s="31"/>
      <c r="SFL34" s="31"/>
      <c r="SFR34" s="1"/>
      <c r="SFS34" s="27"/>
      <c r="SFU34" s="31"/>
      <c r="SFV34" s="31"/>
      <c r="SGB34" s="1"/>
      <c r="SGC34" s="27"/>
      <c r="SGE34" s="31"/>
      <c r="SGF34" s="31"/>
      <c r="SGL34" s="1"/>
      <c r="SGM34" s="27"/>
      <c r="SGO34" s="31"/>
      <c r="SGP34" s="31"/>
      <c r="SGV34" s="1"/>
      <c r="SGW34" s="27"/>
      <c r="SGY34" s="31"/>
      <c r="SGZ34" s="31"/>
      <c r="SHF34" s="1"/>
      <c r="SHG34" s="27"/>
      <c r="SHI34" s="31"/>
      <c r="SHJ34" s="31"/>
      <c r="SHP34" s="1"/>
      <c r="SHQ34" s="27"/>
      <c r="SHS34" s="31"/>
      <c r="SHT34" s="31"/>
      <c r="SHZ34" s="1"/>
      <c r="SIA34" s="27"/>
      <c r="SIC34" s="31"/>
      <c r="SID34" s="31"/>
      <c r="SIJ34" s="1"/>
      <c r="SIK34" s="27"/>
      <c r="SIM34" s="31"/>
      <c r="SIN34" s="31"/>
      <c r="SIT34" s="1"/>
      <c r="SIU34" s="27"/>
      <c r="SIW34" s="31"/>
      <c r="SIX34" s="31"/>
      <c r="SJD34" s="1"/>
      <c r="SJE34" s="27"/>
      <c r="SJG34" s="31"/>
      <c r="SJH34" s="31"/>
      <c r="SJN34" s="1"/>
      <c r="SJO34" s="27"/>
      <c r="SJQ34" s="31"/>
      <c r="SJR34" s="31"/>
      <c r="SJX34" s="1"/>
      <c r="SJY34" s="27"/>
      <c r="SKA34" s="31"/>
      <c r="SKB34" s="31"/>
      <c r="SKH34" s="1"/>
      <c r="SKI34" s="27"/>
      <c r="SKK34" s="31"/>
      <c r="SKL34" s="31"/>
      <c r="SKR34" s="1"/>
      <c r="SKS34" s="27"/>
      <c r="SKU34" s="31"/>
      <c r="SKV34" s="31"/>
      <c r="SLB34" s="1"/>
      <c r="SLC34" s="27"/>
      <c r="SLE34" s="31"/>
      <c r="SLF34" s="31"/>
      <c r="SLL34" s="1"/>
      <c r="SLM34" s="27"/>
      <c r="SLO34" s="31"/>
      <c r="SLP34" s="31"/>
      <c r="SLV34" s="1"/>
      <c r="SLW34" s="27"/>
      <c r="SLY34" s="31"/>
      <c r="SLZ34" s="31"/>
      <c r="SMF34" s="1"/>
      <c r="SMG34" s="27"/>
      <c r="SMI34" s="31"/>
      <c r="SMJ34" s="31"/>
      <c r="SMP34" s="1"/>
      <c r="SMQ34" s="27"/>
      <c r="SMS34" s="31"/>
      <c r="SMT34" s="31"/>
      <c r="SMZ34" s="1"/>
      <c r="SNA34" s="27"/>
      <c r="SNC34" s="31"/>
      <c r="SND34" s="31"/>
      <c r="SNJ34" s="1"/>
      <c r="SNK34" s="27"/>
      <c r="SNM34" s="31"/>
      <c r="SNN34" s="31"/>
      <c r="SNT34" s="1"/>
      <c r="SNU34" s="27"/>
      <c r="SNW34" s="31"/>
      <c r="SNX34" s="31"/>
      <c r="SOD34" s="1"/>
      <c r="SOE34" s="27"/>
      <c r="SOG34" s="31"/>
      <c r="SOH34" s="31"/>
      <c r="SON34" s="1"/>
      <c r="SOO34" s="27"/>
      <c r="SOQ34" s="31"/>
      <c r="SOR34" s="31"/>
      <c r="SOX34" s="1"/>
      <c r="SOY34" s="27"/>
      <c r="SPA34" s="31"/>
      <c r="SPB34" s="31"/>
      <c r="SPH34" s="1"/>
      <c r="SPI34" s="27"/>
      <c r="SPK34" s="31"/>
      <c r="SPL34" s="31"/>
      <c r="SPR34" s="1"/>
      <c r="SPS34" s="27"/>
      <c r="SPU34" s="31"/>
      <c r="SPV34" s="31"/>
      <c r="SQB34" s="1"/>
      <c r="SQC34" s="27"/>
      <c r="SQE34" s="31"/>
      <c r="SQF34" s="31"/>
      <c r="SQL34" s="1"/>
      <c r="SQM34" s="27"/>
      <c r="SQO34" s="31"/>
      <c r="SQP34" s="31"/>
      <c r="SQV34" s="1"/>
      <c r="SQW34" s="27"/>
      <c r="SQY34" s="31"/>
      <c r="SQZ34" s="31"/>
      <c r="SRF34" s="1"/>
      <c r="SRG34" s="27"/>
      <c r="SRI34" s="31"/>
      <c r="SRJ34" s="31"/>
      <c r="SRP34" s="1"/>
      <c r="SRQ34" s="27"/>
      <c r="SRS34" s="31"/>
      <c r="SRT34" s="31"/>
      <c r="SRZ34" s="1"/>
      <c r="SSA34" s="27"/>
      <c r="SSC34" s="31"/>
      <c r="SSD34" s="31"/>
      <c r="SSJ34" s="1"/>
      <c r="SSK34" s="27"/>
      <c r="SSM34" s="31"/>
      <c r="SSN34" s="31"/>
      <c r="SST34" s="1"/>
      <c r="SSU34" s="27"/>
      <c r="SSW34" s="31"/>
      <c r="SSX34" s="31"/>
      <c r="STD34" s="1"/>
      <c r="STE34" s="27"/>
      <c r="STG34" s="31"/>
      <c r="STH34" s="31"/>
      <c r="STN34" s="1"/>
      <c r="STO34" s="27"/>
      <c r="STQ34" s="31"/>
      <c r="STR34" s="31"/>
      <c r="STX34" s="1"/>
      <c r="STY34" s="27"/>
      <c r="SUA34" s="31"/>
      <c r="SUB34" s="31"/>
      <c r="SUH34" s="1"/>
      <c r="SUI34" s="27"/>
      <c r="SUK34" s="31"/>
      <c r="SUL34" s="31"/>
      <c r="SUR34" s="1"/>
      <c r="SUS34" s="27"/>
      <c r="SUU34" s="31"/>
      <c r="SUV34" s="31"/>
      <c r="SVB34" s="1"/>
      <c r="SVC34" s="27"/>
      <c r="SVE34" s="31"/>
      <c r="SVF34" s="31"/>
      <c r="SVL34" s="1"/>
      <c r="SVM34" s="27"/>
      <c r="SVO34" s="31"/>
      <c r="SVP34" s="31"/>
      <c r="SVV34" s="1"/>
      <c r="SVW34" s="27"/>
      <c r="SVY34" s="31"/>
      <c r="SVZ34" s="31"/>
      <c r="SWF34" s="1"/>
      <c r="SWG34" s="27"/>
      <c r="SWI34" s="31"/>
      <c r="SWJ34" s="31"/>
      <c r="SWP34" s="1"/>
      <c r="SWQ34" s="27"/>
      <c r="SWS34" s="31"/>
      <c r="SWT34" s="31"/>
      <c r="SWZ34" s="1"/>
      <c r="SXA34" s="27"/>
      <c r="SXC34" s="31"/>
      <c r="SXD34" s="31"/>
      <c r="SXJ34" s="1"/>
      <c r="SXK34" s="27"/>
      <c r="SXM34" s="31"/>
      <c r="SXN34" s="31"/>
      <c r="SXT34" s="1"/>
      <c r="SXU34" s="27"/>
      <c r="SXW34" s="31"/>
      <c r="SXX34" s="31"/>
      <c r="SYD34" s="1"/>
      <c r="SYE34" s="27"/>
      <c r="SYG34" s="31"/>
      <c r="SYH34" s="31"/>
      <c r="SYN34" s="1"/>
      <c r="SYO34" s="27"/>
      <c r="SYQ34" s="31"/>
      <c r="SYR34" s="31"/>
      <c r="SYX34" s="1"/>
      <c r="SYY34" s="27"/>
      <c r="SZA34" s="31"/>
      <c r="SZB34" s="31"/>
      <c r="SZH34" s="1"/>
      <c r="SZI34" s="27"/>
      <c r="SZK34" s="31"/>
      <c r="SZL34" s="31"/>
      <c r="SZR34" s="1"/>
      <c r="SZS34" s="27"/>
      <c r="SZU34" s="31"/>
      <c r="SZV34" s="31"/>
      <c r="TAB34" s="1"/>
      <c r="TAC34" s="27"/>
      <c r="TAE34" s="31"/>
      <c r="TAF34" s="31"/>
      <c r="TAL34" s="1"/>
      <c r="TAM34" s="27"/>
      <c r="TAO34" s="31"/>
      <c r="TAP34" s="31"/>
      <c r="TAV34" s="1"/>
      <c r="TAW34" s="27"/>
      <c r="TAY34" s="31"/>
      <c r="TAZ34" s="31"/>
      <c r="TBF34" s="1"/>
      <c r="TBG34" s="27"/>
      <c r="TBI34" s="31"/>
      <c r="TBJ34" s="31"/>
      <c r="TBP34" s="1"/>
      <c r="TBQ34" s="27"/>
      <c r="TBS34" s="31"/>
      <c r="TBT34" s="31"/>
      <c r="TBZ34" s="1"/>
      <c r="TCA34" s="27"/>
      <c r="TCC34" s="31"/>
      <c r="TCD34" s="31"/>
      <c r="TCJ34" s="1"/>
      <c r="TCK34" s="27"/>
      <c r="TCM34" s="31"/>
      <c r="TCN34" s="31"/>
      <c r="TCT34" s="1"/>
      <c r="TCU34" s="27"/>
      <c r="TCW34" s="31"/>
      <c r="TCX34" s="31"/>
      <c r="TDD34" s="1"/>
      <c r="TDE34" s="27"/>
      <c r="TDG34" s="31"/>
      <c r="TDH34" s="31"/>
      <c r="TDN34" s="1"/>
      <c r="TDO34" s="27"/>
      <c r="TDQ34" s="31"/>
      <c r="TDR34" s="31"/>
      <c r="TDX34" s="1"/>
      <c r="TDY34" s="27"/>
      <c r="TEA34" s="31"/>
      <c r="TEB34" s="31"/>
      <c r="TEH34" s="1"/>
      <c r="TEI34" s="27"/>
      <c r="TEK34" s="31"/>
      <c r="TEL34" s="31"/>
      <c r="TER34" s="1"/>
      <c r="TES34" s="27"/>
      <c r="TEU34" s="31"/>
      <c r="TEV34" s="31"/>
      <c r="TFB34" s="1"/>
      <c r="TFC34" s="27"/>
      <c r="TFE34" s="31"/>
      <c r="TFF34" s="31"/>
      <c r="TFL34" s="1"/>
      <c r="TFM34" s="27"/>
      <c r="TFO34" s="31"/>
      <c r="TFP34" s="31"/>
      <c r="TFV34" s="1"/>
      <c r="TFW34" s="27"/>
      <c r="TFY34" s="31"/>
      <c r="TFZ34" s="31"/>
      <c r="TGF34" s="1"/>
      <c r="TGG34" s="27"/>
      <c r="TGI34" s="31"/>
      <c r="TGJ34" s="31"/>
      <c r="TGP34" s="1"/>
      <c r="TGQ34" s="27"/>
      <c r="TGS34" s="31"/>
      <c r="TGT34" s="31"/>
      <c r="TGZ34" s="1"/>
      <c r="THA34" s="27"/>
      <c r="THC34" s="31"/>
      <c r="THD34" s="31"/>
      <c r="THJ34" s="1"/>
      <c r="THK34" s="27"/>
      <c r="THM34" s="31"/>
      <c r="THN34" s="31"/>
      <c r="THT34" s="1"/>
      <c r="THU34" s="27"/>
      <c r="THW34" s="31"/>
      <c r="THX34" s="31"/>
      <c r="TID34" s="1"/>
      <c r="TIE34" s="27"/>
      <c r="TIG34" s="31"/>
      <c r="TIH34" s="31"/>
      <c r="TIN34" s="1"/>
      <c r="TIO34" s="27"/>
      <c r="TIQ34" s="31"/>
      <c r="TIR34" s="31"/>
      <c r="TIX34" s="1"/>
      <c r="TIY34" s="27"/>
      <c r="TJA34" s="31"/>
      <c r="TJB34" s="31"/>
      <c r="TJH34" s="1"/>
      <c r="TJI34" s="27"/>
      <c r="TJK34" s="31"/>
      <c r="TJL34" s="31"/>
      <c r="TJR34" s="1"/>
      <c r="TJS34" s="27"/>
      <c r="TJU34" s="31"/>
      <c r="TJV34" s="31"/>
      <c r="TKB34" s="1"/>
      <c r="TKC34" s="27"/>
      <c r="TKE34" s="31"/>
      <c r="TKF34" s="31"/>
      <c r="TKL34" s="1"/>
      <c r="TKM34" s="27"/>
      <c r="TKO34" s="31"/>
      <c r="TKP34" s="31"/>
      <c r="TKV34" s="1"/>
      <c r="TKW34" s="27"/>
      <c r="TKY34" s="31"/>
      <c r="TKZ34" s="31"/>
      <c r="TLF34" s="1"/>
      <c r="TLG34" s="27"/>
      <c r="TLI34" s="31"/>
      <c r="TLJ34" s="31"/>
      <c r="TLP34" s="1"/>
      <c r="TLQ34" s="27"/>
      <c r="TLS34" s="31"/>
      <c r="TLT34" s="31"/>
      <c r="TLZ34" s="1"/>
      <c r="TMA34" s="27"/>
      <c r="TMC34" s="31"/>
      <c r="TMD34" s="31"/>
      <c r="TMJ34" s="1"/>
      <c r="TMK34" s="27"/>
      <c r="TMM34" s="31"/>
      <c r="TMN34" s="31"/>
      <c r="TMT34" s="1"/>
      <c r="TMU34" s="27"/>
      <c r="TMW34" s="31"/>
      <c r="TMX34" s="31"/>
      <c r="TND34" s="1"/>
      <c r="TNE34" s="27"/>
      <c r="TNG34" s="31"/>
      <c r="TNH34" s="31"/>
      <c r="TNN34" s="1"/>
      <c r="TNO34" s="27"/>
      <c r="TNQ34" s="31"/>
      <c r="TNR34" s="31"/>
      <c r="TNX34" s="1"/>
      <c r="TNY34" s="27"/>
      <c r="TOA34" s="31"/>
      <c r="TOB34" s="31"/>
      <c r="TOH34" s="1"/>
      <c r="TOI34" s="27"/>
      <c r="TOK34" s="31"/>
      <c r="TOL34" s="31"/>
      <c r="TOR34" s="1"/>
      <c r="TOS34" s="27"/>
      <c r="TOU34" s="31"/>
      <c r="TOV34" s="31"/>
      <c r="TPB34" s="1"/>
      <c r="TPC34" s="27"/>
      <c r="TPE34" s="31"/>
      <c r="TPF34" s="31"/>
      <c r="TPL34" s="1"/>
      <c r="TPM34" s="27"/>
      <c r="TPO34" s="31"/>
      <c r="TPP34" s="31"/>
      <c r="TPV34" s="1"/>
      <c r="TPW34" s="27"/>
      <c r="TPY34" s="31"/>
      <c r="TPZ34" s="31"/>
      <c r="TQF34" s="1"/>
      <c r="TQG34" s="27"/>
      <c r="TQI34" s="31"/>
      <c r="TQJ34" s="31"/>
      <c r="TQP34" s="1"/>
      <c r="TQQ34" s="27"/>
      <c r="TQS34" s="31"/>
      <c r="TQT34" s="31"/>
      <c r="TQZ34" s="1"/>
      <c r="TRA34" s="27"/>
      <c r="TRC34" s="31"/>
      <c r="TRD34" s="31"/>
      <c r="TRJ34" s="1"/>
      <c r="TRK34" s="27"/>
      <c r="TRM34" s="31"/>
      <c r="TRN34" s="31"/>
      <c r="TRT34" s="1"/>
      <c r="TRU34" s="27"/>
      <c r="TRW34" s="31"/>
      <c r="TRX34" s="31"/>
      <c r="TSD34" s="1"/>
      <c r="TSE34" s="27"/>
      <c r="TSG34" s="31"/>
      <c r="TSH34" s="31"/>
      <c r="TSN34" s="1"/>
      <c r="TSO34" s="27"/>
      <c r="TSQ34" s="31"/>
      <c r="TSR34" s="31"/>
      <c r="TSX34" s="1"/>
      <c r="TSY34" s="27"/>
      <c r="TTA34" s="31"/>
      <c r="TTB34" s="31"/>
      <c r="TTH34" s="1"/>
      <c r="TTI34" s="27"/>
      <c r="TTK34" s="31"/>
      <c r="TTL34" s="31"/>
      <c r="TTR34" s="1"/>
      <c r="TTS34" s="27"/>
      <c r="TTU34" s="31"/>
      <c r="TTV34" s="31"/>
      <c r="TUB34" s="1"/>
      <c r="TUC34" s="27"/>
      <c r="TUE34" s="31"/>
      <c r="TUF34" s="31"/>
      <c r="TUL34" s="1"/>
      <c r="TUM34" s="27"/>
      <c r="TUO34" s="31"/>
      <c r="TUP34" s="31"/>
      <c r="TUV34" s="1"/>
      <c r="TUW34" s="27"/>
      <c r="TUY34" s="31"/>
      <c r="TUZ34" s="31"/>
      <c r="TVF34" s="1"/>
      <c r="TVG34" s="27"/>
      <c r="TVI34" s="31"/>
      <c r="TVJ34" s="31"/>
      <c r="TVP34" s="1"/>
      <c r="TVQ34" s="27"/>
      <c r="TVS34" s="31"/>
      <c r="TVT34" s="31"/>
      <c r="TVZ34" s="1"/>
      <c r="TWA34" s="27"/>
      <c r="TWC34" s="31"/>
      <c r="TWD34" s="31"/>
      <c r="TWJ34" s="1"/>
      <c r="TWK34" s="27"/>
      <c r="TWM34" s="31"/>
      <c r="TWN34" s="31"/>
      <c r="TWT34" s="1"/>
      <c r="TWU34" s="27"/>
      <c r="TWW34" s="31"/>
      <c r="TWX34" s="31"/>
      <c r="TXD34" s="1"/>
      <c r="TXE34" s="27"/>
      <c r="TXG34" s="31"/>
      <c r="TXH34" s="31"/>
      <c r="TXN34" s="1"/>
      <c r="TXO34" s="27"/>
      <c r="TXQ34" s="31"/>
      <c r="TXR34" s="31"/>
      <c r="TXX34" s="1"/>
      <c r="TXY34" s="27"/>
      <c r="TYA34" s="31"/>
      <c r="TYB34" s="31"/>
      <c r="TYH34" s="1"/>
      <c r="TYI34" s="27"/>
      <c r="TYK34" s="31"/>
      <c r="TYL34" s="31"/>
      <c r="TYR34" s="1"/>
      <c r="TYS34" s="27"/>
      <c r="TYU34" s="31"/>
      <c r="TYV34" s="31"/>
      <c r="TZB34" s="1"/>
      <c r="TZC34" s="27"/>
      <c r="TZE34" s="31"/>
      <c r="TZF34" s="31"/>
      <c r="TZL34" s="1"/>
      <c r="TZM34" s="27"/>
      <c r="TZO34" s="31"/>
      <c r="TZP34" s="31"/>
      <c r="TZV34" s="1"/>
      <c r="TZW34" s="27"/>
      <c r="TZY34" s="31"/>
      <c r="TZZ34" s="31"/>
      <c r="UAF34" s="1"/>
      <c r="UAG34" s="27"/>
      <c r="UAI34" s="31"/>
      <c r="UAJ34" s="31"/>
      <c r="UAP34" s="1"/>
      <c r="UAQ34" s="27"/>
      <c r="UAS34" s="31"/>
      <c r="UAT34" s="31"/>
      <c r="UAZ34" s="1"/>
      <c r="UBA34" s="27"/>
      <c r="UBC34" s="31"/>
      <c r="UBD34" s="31"/>
      <c r="UBJ34" s="1"/>
      <c r="UBK34" s="27"/>
      <c r="UBM34" s="31"/>
      <c r="UBN34" s="31"/>
      <c r="UBT34" s="1"/>
      <c r="UBU34" s="27"/>
      <c r="UBW34" s="31"/>
      <c r="UBX34" s="31"/>
      <c r="UCD34" s="1"/>
      <c r="UCE34" s="27"/>
      <c r="UCG34" s="31"/>
      <c r="UCH34" s="31"/>
      <c r="UCN34" s="1"/>
      <c r="UCO34" s="27"/>
      <c r="UCQ34" s="31"/>
      <c r="UCR34" s="31"/>
      <c r="UCX34" s="1"/>
      <c r="UCY34" s="27"/>
      <c r="UDA34" s="31"/>
      <c r="UDB34" s="31"/>
      <c r="UDH34" s="1"/>
      <c r="UDI34" s="27"/>
      <c r="UDK34" s="31"/>
      <c r="UDL34" s="31"/>
      <c r="UDR34" s="1"/>
      <c r="UDS34" s="27"/>
      <c r="UDU34" s="31"/>
      <c r="UDV34" s="31"/>
      <c r="UEB34" s="1"/>
      <c r="UEC34" s="27"/>
      <c r="UEE34" s="31"/>
      <c r="UEF34" s="31"/>
      <c r="UEL34" s="1"/>
      <c r="UEM34" s="27"/>
      <c r="UEO34" s="31"/>
      <c r="UEP34" s="31"/>
      <c r="UEV34" s="1"/>
      <c r="UEW34" s="27"/>
      <c r="UEY34" s="31"/>
      <c r="UEZ34" s="31"/>
      <c r="UFF34" s="1"/>
      <c r="UFG34" s="27"/>
      <c r="UFI34" s="31"/>
      <c r="UFJ34" s="31"/>
      <c r="UFP34" s="1"/>
      <c r="UFQ34" s="27"/>
      <c r="UFS34" s="31"/>
      <c r="UFT34" s="31"/>
      <c r="UFZ34" s="1"/>
      <c r="UGA34" s="27"/>
      <c r="UGC34" s="31"/>
      <c r="UGD34" s="31"/>
      <c r="UGJ34" s="1"/>
      <c r="UGK34" s="27"/>
      <c r="UGM34" s="31"/>
      <c r="UGN34" s="31"/>
      <c r="UGT34" s="1"/>
      <c r="UGU34" s="27"/>
      <c r="UGW34" s="31"/>
      <c r="UGX34" s="31"/>
      <c r="UHD34" s="1"/>
      <c r="UHE34" s="27"/>
      <c r="UHG34" s="31"/>
      <c r="UHH34" s="31"/>
      <c r="UHN34" s="1"/>
      <c r="UHO34" s="27"/>
      <c r="UHQ34" s="31"/>
      <c r="UHR34" s="31"/>
      <c r="UHX34" s="1"/>
      <c r="UHY34" s="27"/>
      <c r="UIA34" s="31"/>
      <c r="UIB34" s="31"/>
      <c r="UIH34" s="1"/>
      <c r="UII34" s="27"/>
      <c r="UIK34" s="31"/>
      <c r="UIL34" s="31"/>
      <c r="UIR34" s="1"/>
      <c r="UIS34" s="27"/>
      <c r="UIU34" s="31"/>
      <c r="UIV34" s="31"/>
      <c r="UJB34" s="1"/>
      <c r="UJC34" s="27"/>
      <c r="UJE34" s="31"/>
      <c r="UJF34" s="31"/>
      <c r="UJL34" s="1"/>
      <c r="UJM34" s="27"/>
      <c r="UJO34" s="31"/>
      <c r="UJP34" s="31"/>
      <c r="UJV34" s="1"/>
      <c r="UJW34" s="27"/>
      <c r="UJY34" s="31"/>
      <c r="UJZ34" s="31"/>
      <c r="UKF34" s="1"/>
      <c r="UKG34" s="27"/>
      <c r="UKI34" s="31"/>
      <c r="UKJ34" s="31"/>
      <c r="UKP34" s="1"/>
      <c r="UKQ34" s="27"/>
      <c r="UKS34" s="31"/>
      <c r="UKT34" s="31"/>
      <c r="UKZ34" s="1"/>
      <c r="ULA34" s="27"/>
      <c r="ULC34" s="31"/>
      <c r="ULD34" s="31"/>
      <c r="ULJ34" s="1"/>
      <c r="ULK34" s="27"/>
      <c r="ULM34" s="31"/>
      <c r="ULN34" s="31"/>
      <c r="ULT34" s="1"/>
      <c r="ULU34" s="27"/>
      <c r="ULW34" s="31"/>
      <c r="ULX34" s="31"/>
      <c r="UMD34" s="1"/>
      <c r="UME34" s="27"/>
      <c r="UMG34" s="31"/>
      <c r="UMH34" s="31"/>
      <c r="UMN34" s="1"/>
      <c r="UMO34" s="27"/>
      <c r="UMQ34" s="31"/>
      <c r="UMR34" s="31"/>
      <c r="UMX34" s="1"/>
      <c r="UMY34" s="27"/>
      <c r="UNA34" s="31"/>
      <c r="UNB34" s="31"/>
      <c r="UNH34" s="1"/>
      <c r="UNI34" s="27"/>
      <c r="UNK34" s="31"/>
      <c r="UNL34" s="31"/>
      <c r="UNR34" s="1"/>
      <c r="UNS34" s="27"/>
      <c r="UNU34" s="31"/>
      <c r="UNV34" s="31"/>
      <c r="UOB34" s="1"/>
      <c r="UOC34" s="27"/>
      <c r="UOE34" s="31"/>
      <c r="UOF34" s="31"/>
      <c r="UOL34" s="1"/>
      <c r="UOM34" s="27"/>
      <c r="UOO34" s="31"/>
      <c r="UOP34" s="31"/>
      <c r="UOV34" s="1"/>
      <c r="UOW34" s="27"/>
      <c r="UOY34" s="31"/>
      <c r="UOZ34" s="31"/>
      <c r="UPF34" s="1"/>
      <c r="UPG34" s="27"/>
      <c r="UPI34" s="31"/>
      <c r="UPJ34" s="31"/>
      <c r="UPP34" s="1"/>
      <c r="UPQ34" s="27"/>
      <c r="UPS34" s="31"/>
      <c r="UPT34" s="31"/>
      <c r="UPZ34" s="1"/>
      <c r="UQA34" s="27"/>
      <c r="UQC34" s="31"/>
      <c r="UQD34" s="31"/>
      <c r="UQJ34" s="1"/>
      <c r="UQK34" s="27"/>
      <c r="UQM34" s="31"/>
      <c r="UQN34" s="31"/>
      <c r="UQT34" s="1"/>
      <c r="UQU34" s="27"/>
      <c r="UQW34" s="31"/>
      <c r="UQX34" s="31"/>
      <c r="URD34" s="1"/>
      <c r="URE34" s="27"/>
      <c r="URG34" s="31"/>
      <c r="URH34" s="31"/>
      <c r="URN34" s="1"/>
      <c r="URO34" s="27"/>
      <c r="URQ34" s="31"/>
      <c r="URR34" s="31"/>
      <c r="URX34" s="1"/>
      <c r="URY34" s="27"/>
      <c r="USA34" s="31"/>
      <c r="USB34" s="31"/>
      <c r="USH34" s="1"/>
      <c r="USI34" s="27"/>
      <c r="USK34" s="31"/>
      <c r="USL34" s="31"/>
      <c r="USR34" s="1"/>
      <c r="USS34" s="27"/>
      <c r="USU34" s="31"/>
      <c r="USV34" s="31"/>
      <c r="UTB34" s="1"/>
      <c r="UTC34" s="27"/>
      <c r="UTE34" s="31"/>
      <c r="UTF34" s="31"/>
      <c r="UTL34" s="1"/>
      <c r="UTM34" s="27"/>
      <c r="UTO34" s="31"/>
      <c r="UTP34" s="31"/>
      <c r="UTV34" s="1"/>
      <c r="UTW34" s="27"/>
      <c r="UTY34" s="31"/>
      <c r="UTZ34" s="31"/>
      <c r="UUF34" s="1"/>
      <c r="UUG34" s="27"/>
      <c r="UUI34" s="31"/>
      <c r="UUJ34" s="31"/>
      <c r="UUP34" s="1"/>
      <c r="UUQ34" s="27"/>
      <c r="UUS34" s="31"/>
      <c r="UUT34" s="31"/>
      <c r="UUZ34" s="1"/>
      <c r="UVA34" s="27"/>
      <c r="UVC34" s="31"/>
      <c r="UVD34" s="31"/>
      <c r="UVJ34" s="1"/>
      <c r="UVK34" s="27"/>
      <c r="UVM34" s="31"/>
      <c r="UVN34" s="31"/>
      <c r="UVT34" s="1"/>
      <c r="UVU34" s="27"/>
      <c r="UVW34" s="31"/>
      <c r="UVX34" s="31"/>
      <c r="UWD34" s="1"/>
      <c r="UWE34" s="27"/>
      <c r="UWG34" s="31"/>
      <c r="UWH34" s="31"/>
      <c r="UWN34" s="1"/>
      <c r="UWO34" s="27"/>
      <c r="UWQ34" s="31"/>
      <c r="UWR34" s="31"/>
      <c r="UWX34" s="1"/>
      <c r="UWY34" s="27"/>
      <c r="UXA34" s="31"/>
      <c r="UXB34" s="31"/>
      <c r="UXH34" s="1"/>
      <c r="UXI34" s="27"/>
      <c r="UXK34" s="31"/>
      <c r="UXL34" s="31"/>
      <c r="UXR34" s="1"/>
      <c r="UXS34" s="27"/>
      <c r="UXU34" s="31"/>
      <c r="UXV34" s="31"/>
      <c r="UYB34" s="1"/>
      <c r="UYC34" s="27"/>
      <c r="UYE34" s="31"/>
      <c r="UYF34" s="31"/>
      <c r="UYL34" s="1"/>
      <c r="UYM34" s="27"/>
      <c r="UYO34" s="31"/>
      <c r="UYP34" s="31"/>
      <c r="UYV34" s="1"/>
      <c r="UYW34" s="27"/>
      <c r="UYY34" s="31"/>
      <c r="UYZ34" s="31"/>
      <c r="UZF34" s="1"/>
      <c r="UZG34" s="27"/>
      <c r="UZI34" s="31"/>
      <c r="UZJ34" s="31"/>
      <c r="UZP34" s="1"/>
      <c r="UZQ34" s="27"/>
      <c r="UZS34" s="31"/>
      <c r="UZT34" s="31"/>
      <c r="UZZ34" s="1"/>
      <c r="VAA34" s="27"/>
      <c r="VAC34" s="31"/>
      <c r="VAD34" s="31"/>
      <c r="VAJ34" s="1"/>
      <c r="VAK34" s="27"/>
      <c r="VAM34" s="31"/>
      <c r="VAN34" s="31"/>
      <c r="VAT34" s="1"/>
      <c r="VAU34" s="27"/>
      <c r="VAW34" s="31"/>
      <c r="VAX34" s="31"/>
      <c r="VBD34" s="1"/>
      <c r="VBE34" s="27"/>
      <c r="VBG34" s="31"/>
      <c r="VBH34" s="31"/>
      <c r="VBN34" s="1"/>
      <c r="VBO34" s="27"/>
      <c r="VBQ34" s="31"/>
      <c r="VBR34" s="31"/>
      <c r="VBX34" s="1"/>
      <c r="VBY34" s="27"/>
      <c r="VCA34" s="31"/>
      <c r="VCB34" s="31"/>
      <c r="VCH34" s="1"/>
      <c r="VCI34" s="27"/>
      <c r="VCK34" s="31"/>
      <c r="VCL34" s="31"/>
      <c r="VCR34" s="1"/>
      <c r="VCS34" s="27"/>
      <c r="VCU34" s="31"/>
      <c r="VCV34" s="31"/>
      <c r="VDB34" s="1"/>
      <c r="VDC34" s="27"/>
      <c r="VDE34" s="31"/>
      <c r="VDF34" s="31"/>
      <c r="VDL34" s="1"/>
      <c r="VDM34" s="27"/>
      <c r="VDO34" s="31"/>
      <c r="VDP34" s="31"/>
      <c r="VDV34" s="1"/>
      <c r="VDW34" s="27"/>
      <c r="VDY34" s="31"/>
      <c r="VDZ34" s="31"/>
      <c r="VEF34" s="1"/>
      <c r="VEG34" s="27"/>
      <c r="VEI34" s="31"/>
      <c r="VEJ34" s="31"/>
      <c r="VEP34" s="1"/>
      <c r="VEQ34" s="27"/>
      <c r="VES34" s="31"/>
      <c r="VET34" s="31"/>
      <c r="VEZ34" s="1"/>
      <c r="VFA34" s="27"/>
      <c r="VFC34" s="31"/>
      <c r="VFD34" s="31"/>
      <c r="VFJ34" s="1"/>
      <c r="VFK34" s="27"/>
      <c r="VFM34" s="31"/>
      <c r="VFN34" s="31"/>
      <c r="VFT34" s="1"/>
      <c r="VFU34" s="27"/>
      <c r="VFW34" s="31"/>
      <c r="VFX34" s="31"/>
      <c r="VGD34" s="1"/>
      <c r="VGE34" s="27"/>
      <c r="VGG34" s="31"/>
      <c r="VGH34" s="31"/>
      <c r="VGN34" s="1"/>
      <c r="VGO34" s="27"/>
      <c r="VGQ34" s="31"/>
      <c r="VGR34" s="31"/>
      <c r="VGX34" s="1"/>
      <c r="VGY34" s="27"/>
      <c r="VHA34" s="31"/>
      <c r="VHB34" s="31"/>
      <c r="VHH34" s="1"/>
      <c r="VHI34" s="27"/>
      <c r="VHK34" s="31"/>
      <c r="VHL34" s="31"/>
      <c r="VHR34" s="1"/>
      <c r="VHS34" s="27"/>
      <c r="VHU34" s="31"/>
      <c r="VHV34" s="31"/>
      <c r="VIB34" s="1"/>
      <c r="VIC34" s="27"/>
      <c r="VIE34" s="31"/>
      <c r="VIF34" s="31"/>
      <c r="VIL34" s="1"/>
      <c r="VIM34" s="27"/>
      <c r="VIO34" s="31"/>
      <c r="VIP34" s="31"/>
      <c r="VIV34" s="1"/>
      <c r="VIW34" s="27"/>
      <c r="VIY34" s="31"/>
      <c r="VIZ34" s="31"/>
      <c r="VJF34" s="1"/>
      <c r="VJG34" s="27"/>
      <c r="VJI34" s="31"/>
      <c r="VJJ34" s="31"/>
      <c r="VJP34" s="1"/>
      <c r="VJQ34" s="27"/>
      <c r="VJS34" s="31"/>
      <c r="VJT34" s="31"/>
      <c r="VJZ34" s="1"/>
      <c r="VKA34" s="27"/>
      <c r="VKC34" s="31"/>
      <c r="VKD34" s="31"/>
      <c r="VKJ34" s="1"/>
      <c r="VKK34" s="27"/>
      <c r="VKM34" s="31"/>
      <c r="VKN34" s="31"/>
      <c r="VKT34" s="1"/>
      <c r="VKU34" s="27"/>
      <c r="VKW34" s="31"/>
      <c r="VKX34" s="31"/>
      <c r="VLD34" s="1"/>
      <c r="VLE34" s="27"/>
      <c r="VLG34" s="31"/>
      <c r="VLH34" s="31"/>
      <c r="VLN34" s="1"/>
      <c r="VLO34" s="27"/>
      <c r="VLQ34" s="31"/>
      <c r="VLR34" s="31"/>
      <c r="VLX34" s="1"/>
      <c r="VLY34" s="27"/>
      <c r="VMA34" s="31"/>
      <c r="VMB34" s="31"/>
      <c r="VMH34" s="1"/>
      <c r="VMI34" s="27"/>
      <c r="VMK34" s="31"/>
      <c r="VML34" s="31"/>
      <c r="VMR34" s="1"/>
      <c r="VMS34" s="27"/>
      <c r="VMU34" s="31"/>
      <c r="VMV34" s="31"/>
      <c r="VNB34" s="1"/>
      <c r="VNC34" s="27"/>
      <c r="VNE34" s="31"/>
      <c r="VNF34" s="31"/>
      <c r="VNL34" s="1"/>
      <c r="VNM34" s="27"/>
      <c r="VNO34" s="31"/>
      <c r="VNP34" s="31"/>
      <c r="VNV34" s="1"/>
      <c r="VNW34" s="27"/>
      <c r="VNY34" s="31"/>
      <c r="VNZ34" s="31"/>
      <c r="VOF34" s="1"/>
      <c r="VOG34" s="27"/>
      <c r="VOI34" s="31"/>
      <c r="VOJ34" s="31"/>
      <c r="VOP34" s="1"/>
      <c r="VOQ34" s="27"/>
      <c r="VOS34" s="31"/>
      <c r="VOT34" s="31"/>
      <c r="VOZ34" s="1"/>
      <c r="VPA34" s="27"/>
      <c r="VPC34" s="31"/>
      <c r="VPD34" s="31"/>
      <c r="VPJ34" s="1"/>
      <c r="VPK34" s="27"/>
      <c r="VPM34" s="31"/>
      <c r="VPN34" s="31"/>
      <c r="VPT34" s="1"/>
      <c r="VPU34" s="27"/>
      <c r="VPW34" s="31"/>
      <c r="VPX34" s="31"/>
      <c r="VQD34" s="1"/>
      <c r="VQE34" s="27"/>
      <c r="VQG34" s="31"/>
      <c r="VQH34" s="31"/>
      <c r="VQN34" s="1"/>
      <c r="VQO34" s="27"/>
      <c r="VQQ34" s="31"/>
      <c r="VQR34" s="31"/>
      <c r="VQX34" s="1"/>
      <c r="VQY34" s="27"/>
      <c r="VRA34" s="31"/>
      <c r="VRB34" s="31"/>
      <c r="VRH34" s="1"/>
      <c r="VRI34" s="27"/>
      <c r="VRK34" s="31"/>
      <c r="VRL34" s="31"/>
      <c r="VRR34" s="1"/>
      <c r="VRS34" s="27"/>
      <c r="VRU34" s="31"/>
      <c r="VRV34" s="31"/>
      <c r="VSB34" s="1"/>
      <c r="VSC34" s="27"/>
      <c r="VSE34" s="31"/>
      <c r="VSF34" s="31"/>
      <c r="VSL34" s="1"/>
      <c r="VSM34" s="27"/>
      <c r="VSO34" s="31"/>
      <c r="VSP34" s="31"/>
      <c r="VSV34" s="1"/>
      <c r="VSW34" s="27"/>
      <c r="VSY34" s="31"/>
      <c r="VSZ34" s="31"/>
      <c r="VTF34" s="1"/>
      <c r="VTG34" s="27"/>
      <c r="VTI34" s="31"/>
      <c r="VTJ34" s="31"/>
      <c r="VTP34" s="1"/>
      <c r="VTQ34" s="27"/>
      <c r="VTS34" s="31"/>
      <c r="VTT34" s="31"/>
      <c r="VTZ34" s="1"/>
      <c r="VUA34" s="27"/>
      <c r="VUC34" s="31"/>
      <c r="VUD34" s="31"/>
      <c r="VUJ34" s="1"/>
      <c r="VUK34" s="27"/>
      <c r="VUM34" s="31"/>
      <c r="VUN34" s="31"/>
      <c r="VUT34" s="1"/>
      <c r="VUU34" s="27"/>
      <c r="VUW34" s="31"/>
      <c r="VUX34" s="31"/>
      <c r="VVD34" s="1"/>
      <c r="VVE34" s="27"/>
      <c r="VVG34" s="31"/>
      <c r="VVH34" s="31"/>
      <c r="VVN34" s="1"/>
      <c r="VVO34" s="27"/>
      <c r="VVQ34" s="31"/>
      <c r="VVR34" s="31"/>
      <c r="VVX34" s="1"/>
      <c r="VVY34" s="27"/>
      <c r="VWA34" s="31"/>
      <c r="VWB34" s="31"/>
      <c r="VWH34" s="1"/>
      <c r="VWI34" s="27"/>
      <c r="VWK34" s="31"/>
      <c r="VWL34" s="31"/>
      <c r="VWR34" s="1"/>
      <c r="VWS34" s="27"/>
      <c r="VWU34" s="31"/>
      <c r="VWV34" s="31"/>
      <c r="VXB34" s="1"/>
      <c r="VXC34" s="27"/>
      <c r="VXE34" s="31"/>
      <c r="VXF34" s="31"/>
      <c r="VXL34" s="1"/>
      <c r="VXM34" s="27"/>
      <c r="VXO34" s="31"/>
      <c r="VXP34" s="31"/>
      <c r="VXV34" s="1"/>
      <c r="VXW34" s="27"/>
      <c r="VXY34" s="31"/>
      <c r="VXZ34" s="31"/>
      <c r="VYF34" s="1"/>
      <c r="VYG34" s="27"/>
      <c r="VYI34" s="31"/>
      <c r="VYJ34" s="31"/>
      <c r="VYP34" s="1"/>
      <c r="VYQ34" s="27"/>
      <c r="VYS34" s="31"/>
      <c r="VYT34" s="31"/>
      <c r="VYZ34" s="1"/>
      <c r="VZA34" s="27"/>
      <c r="VZC34" s="31"/>
      <c r="VZD34" s="31"/>
      <c r="VZJ34" s="1"/>
      <c r="VZK34" s="27"/>
      <c r="VZM34" s="31"/>
      <c r="VZN34" s="31"/>
      <c r="VZT34" s="1"/>
      <c r="VZU34" s="27"/>
      <c r="VZW34" s="31"/>
      <c r="VZX34" s="31"/>
      <c r="WAD34" s="1"/>
      <c r="WAE34" s="27"/>
      <c r="WAG34" s="31"/>
      <c r="WAH34" s="31"/>
      <c r="WAN34" s="1"/>
      <c r="WAO34" s="27"/>
      <c r="WAQ34" s="31"/>
      <c r="WAR34" s="31"/>
      <c r="WAX34" s="1"/>
      <c r="WAY34" s="27"/>
      <c r="WBA34" s="31"/>
      <c r="WBB34" s="31"/>
      <c r="WBH34" s="1"/>
      <c r="WBI34" s="27"/>
      <c r="WBK34" s="31"/>
      <c r="WBL34" s="31"/>
      <c r="WBR34" s="1"/>
      <c r="WBS34" s="27"/>
      <c r="WBU34" s="31"/>
      <c r="WBV34" s="31"/>
      <c r="WCB34" s="1"/>
      <c r="WCC34" s="27"/>
      <c r="WCE34" s="31"/>
      <c r="WCF34" s="31"/>
      <c r="WCL34" s="1"/>
      <c r="WCM34" s="27"/>
      <c r="WCO34" s="31"/>
      <c r="WCP34" s="31"/>
      <c r="WCV34" s="1"/>
      <c r="WCW34" s="27"/>
      <c r="WCY34" s="31"/>
      <c r="WCZ34" s="31"/>
      <c r="WDF34" s="1"/>
      <c r="WDG34" s="27"/>
      <c r="WDI34" s="31"/>
      <c r="WDJ34" s="31"/>
      <c r="WDP34" s="1"/>
      <c r="WDQ34" s="27"/>
      <c r="WDS34" s="31"/>
      <c r="WDT34" s="31"/>
      <c r="WDZ34" s="1"/>
      <c r="WEA34" s="27"/>
      <c r="WEC34" s="31"/>
      <c r="WED34" s="31"/>
      <c r="WEJ34" s="1"/>
      <c r="WEK34" s="27"/>
      <c r="WEM34" s="31"/>
      <c r="WEN34" s="31"/>
      <c r="WET34" s="1"/>
      <c r="WEU34" s="27"/>
      <c r="WEW34" s="31"/>
      <c r="WEX34" s="31"/>
      <c r="WFD34" s="1"/>
      <c r="WFE34" s="27"/>
      <c r="WFG34" s="31"/>
      <c r="WFH34" s="31"/>
      <c r="WFN34" s="1"/>
      <c r="WFO34" s="27"/>
      <c r="WFQ34" s="31"/>
      <c r="WFR34" s="31"/>
      <c r="WFX34" s="1"/>
      <c r="WFY34" s="27"/>
      <c r="WGA34" s="31"/>
      <c r="WGB34" s="31"/>
      <c r="WGH34" s="1"/>
      <c r="WGI34" s="27"/>
      <c r="WGK34" s="31"/>
      <c r="WGL34" s="31"/>
      <c r="WGR34" s="1"/>
      <c r="WGS34" s="27"/>
      <c r="WGU34" s="31"/>
      <c r="WGV34" s="31"/>
      <c r="WHB34" s="1"/>
      <c r="WHC34" s="27"/>
      <c r="WHE34" s="31"/>
      <c r="WHF34" s="31"/>
      <c r="WHL34" s="1"/>
      <c r="WHM34" s="27"/>
      <c r="WHO34" s="31"/>
      <c r="WHP34" s="31"/>
      <c r="WHV34" s="1"/>
      <c r="WHW34" s="27"/>
      <c r="WHY34" s="31"/>
      <c r="WHZ34" s="31"/>
      <c r="WIF34" s="1"/>
      <c r="WIG34" s="27"/>
      <c r="WII34" s="31"/>
      <c r="WIJ34" s="31"/>
      <c r="WIP34" s="1"/>
      <c r="WIQ34" s="27"/>
      <c r="WIS34" s="31"/>
      <c r="WIT34" s="31"/>
      <c r="WIZ34" s="1"/>
      <c r="WJA34" s="27"/>
      <c r="WJC34" s="31"/>
      <c r="WJD34" s="31"/>
      <c r="WJJ34" s="1"/>
      <c r="WJK34" s="27"/>
      <c r="WJM34" s="31"/>
      <c r="WJN34" s="31"/>
      <c r="WJT34" s="1"/>
      <c r="WJU34" s="27"/>
      <c r="WJW34" s="31"/>
      <c r="WJX34" s="31"/>
      <c r="WKD34" s="1"/>
      <c r="WKE34" s="27"/>
      <c r="WKG34" s="31"/>
      <c r="WKH34" s="31"/>
      <c r="WKN34" s="1"/>
      <c r="WKO34" s="27"/>
      <c r="WKQ34" s="31"/>
      <c r="WKR34" s="31"/>
      <c r="WKX34" s="1"/>
      <c r="WKY34" s="27"/>
      <c r="WLA34" s="31"/>
      <c r="WLB34" s="31"/>
      <c r="WLH34" s="1"/>
      <c r="WLI34" s="27"/>
      <c r="WLK34" s="31"/>
      <c r="WLL34" s="31"/>
      <c r="WLR34" s="1"/>
      <c r="WLS34" s="27"/>
      <c r="WLU34" s="31"/>
      <c r="WLV34" s="31"/>
      <c r="WMB34" s="1"/>
      <c r="WMC34" s="27"/>
      <c r="WME34" s="31"/>
      <c r="WMF34" s="31"/>
      <c r="WML34" s="1"/>
      <c r="WMM34" s="27"/>
      <c r="WMO34" s="31"/>
      <c r="WMP34" s="31"/>
      <c r="WMV34" s="1"/>
      <c r="WMW34" s="27"/>
      <c r="WMY34" s="31"/>
      <c r="WMZ34" s="31"/>
      <c r="WNF34" s="1"/>
      <c r="WNG34" s="27"/>
      <c r="WNI34" s="31"/>
      <c r="WNJ34" s="31"/>
      <c r="WNP34" s="1"/>
      <c r="WNQ34" s="27"/>
      <c r="WNS34" s="31"/>
      <c r="WNT34" s="31"/>
      <c r="WNZ34" s="1"/>
      <c r="WOA34" s="27"/>
      <c r="WOC34" s="31"/>
      <c r="WOD34" s="31"/>
      <c r="WOJ34" s="1"/>
      <c r="WOK34" s="27"/>
      <c r="WOM34" s="31"/>
      <c r="WON34" s="31"/>
      <c r="WOT34" s="1"/>
      <c r="WOU34" s="27"/>
      <c r="WOW34" s="31"/>
      <c r="WOX34" s="31"/>
      <c r="WPD34" s="1"/>
      <c r="WPE34" s="27"/>
      <c r="WPG34" s="31"/>
      <c r="WPH34" s="31"/>
      <c r="WPN34" s="1"/>
      <c r="WPO34" s="27"/>
      <c r="WPQ34" s="31"/>
      <c r="WPR34" s="31"/>
      <c r="WPX34" s="1"/>
      <c r="WPY34" s="27"/>
      <c r="WQA34" s="31"/>
      <c r="WQB34" s="31"/>
      <c r="WQH34" s="1"/>
      <c r="WQI34" s="27"/>
      <c r="WQK34" s="31"/>
      <c r="WQL34" s="31"/>
      <c r="WQR34" s="1"/>
      <c r="WQS34" s="27"/>
      <c r="WQU34" s="31"/>
      <c r="WQV34" s="31"/>
      <c r="WRB34" s="1"/>
      <c r="WRC34" s="27"/>
      <c r="WRE34" s="31"/>
      <c r="WRF34" s="31"/>
      <c r="WRL34" s="1"/>
      <c r="WRM34" s="27"/>
      <c r="WRO34" s="31"/>
      <c r="WRP34" s="31"/>
      <c r="WRV34" s="1"/>
      <c r="WRW34" s="27"/>
      <c r="WRY34" s="31"/>
      <c r="WRZ34" s="31"/>
      <c r="WSF34" s="1"/>
      <c r="WSG34" s="27"/>
      <c r="WSI34" s="31"/>
      <c r="WSJ34" s="31"/>
      <c r="WSP34" s="1"/>
      <c r="WSQ34" s="27"/>
      <c r="WSS34" s="31"/>
      <c r="WST34" s="31"/>
      <c r="WSZ34" s="1"/>
      <c r="WTA34" s="27"/>
      <c r="WTC34" s="31"/>
      <c r="WTD34" s="31"/>
      <c r="WTJ34" s="1"/>
      <c r="WTK34" s="27"/>
      <c r="WTM34" s="31"/>
      <c r="WTN34" s="31"/>
      <c r="WTT34" s="1"/>
      <c r="WTU34" s="27"/>
      <c r="WTW34" s="31"/>
      <c r="WTX34" s="31"/>
      <c r="WUD34" s="1"/>
      <c r="WUE34" s="27"/>
      <c r="WUG34" s="31"/>
      <c r="WUH34" s="31"/>
      <c r="WUN34" s="1"/>
      <c r="WUO34" s="27"/>
      <c r="WUQ34" s="31"/>
      <c r="WUR34" s="31"/>
      <c r="WUX34" s="1"/>
      <c r="WUY34" s="27"/>
      <c r="WVA34" s="31"/>
      <c r="WVB34" s="31"/>
      <c r="WVH34" s="1"/>
      <c r="WVI34" s="27"/>
      <c r="WVK34" s="31"/>
      <c r="WVL34" s="31"/>
      <c r="WVR34" s="1"/>
      <c r="WVS34" s="27"/>
      <c r="WVU34" s="31"/>
      <c r="WVV34" s="31"/>
      <c r="WWB34" s="1"/>
      <c r="WWC34" s="27"/>
      <c r="WWE34" s="31"/>
      <c r="WWF34" s="31"/>
      <c r="WWL34" s="1"/>
      <c r="WWM34" s="27"/>
      <c r="WWO34" s="31"/>
      <c r="WWP34" s="31"/>
      <c r="WWV34" s="1"/>
      <c r="WWW34" s="27"/>
      <c r="WWY34" s="31"/>
      <c r="WWZ34" s="31"/>
      <c r="WXF34" s="1"/>
      <c r="WXG34" s="27"/>
      <c r="WXI34" s="31"/>
      <c r="WXJ34" s="31"/>
      <c r="WXP34" s="1"/>
      <c r="WXQ34" s="27"/>
      <c r="WXS34" s="31"/>
      <c r="WXT34" s="31"/>
      <c r="WXZ34" s="1"/>
      <c r="WYA34" s="27"/>
      <c r="WYC34" s="31"/>
      <c r="WYD34" s="31"/>
      <c r="WYJ34" s="1"/>
      <c r="WYK34" s="27"/>
      <c r="WYM34" s="31"/>
      <c r="WYN34" s="31"/>
      <c r="WYT34" s="1"/>
      <c r="WYU34" s="27"/>
      <c r="WYW34" s="31"/>
      <c r="WYX34" s="31"/>
      <c r="WZD34" s="1"/>
      <c r="WZE34" s="27"/>
      <c r="WZG34" s="31"/>
      <c r="WZH34" s="31"/>
      <c r="WZN34" s="1"/>
      <c r="WZO34" s="27"/>
      <c r="WZQ34" s="31"/>
      <c r="WZR34" s="31"/>
      <c r="WZX34" s="1"/>
      <c r="WZY34" s="27"/>
      <c r="XAA34" s="31"/>
      <c r="XAB34" s="31"/>
      <c r="XAH34" s="1"/>
      <c r="XAI34" s="27"/>
      <c r="XAK34" s="31"/>
      <c r="XAL34" s="31"/>
      <c r="XAR34" s="1"/>
      <c r="XAS34" s="27"/>
      <c r="XAU34" s="31"/>
      <c r="XAV34" s="31"/>
      <c r="XBB34" s="1"/>
      <c r="XBC34" s="27"/>
      <c r="XBE34" s="31"/>
      <c r="XBF34" s="31"/>
      <c r="XBL34" s="1"/>
      <c r="XBM34" s="27"/>
      <c r="XBO34" s="31"/>
      <c r="XBP34" s="31"/>
      <c r="XBV34" s="1"/>
      <c r="XBW34" s="27"/>
      <c r="XBY34" s="31"/>
      <c r="XBZ34" s="31"/>
      <c r="XCF34" s="1"/>
      <c r="XCG34" s="27"/>
      <c r="XCI34" s="31"/>
      <c r="XCJ34" s="31"/>
      <c r="XCP34" s="1"/>
      <c r="XCQ34" s="27"/>
      <c r="XCS34" s="31"/>
      <c r="XCT34" s="31"/>
      <c r="XCZ34" s="1"/>
      <c r="XDA34" s="27"/>
      <c r="XDC34" s="31"/>
      <c r="XDD34" s="31"/>
      <c r="XDJ34" s="1"/>
      <c r="XDK34" s="27"/>
      <c r="XDM34" s="31"/>
      <c r="XDN34" s="31"/>
      <c r="XDT34" s="1"/>
      <c r="XDU34" s="27"/>
      <c r="XDW34" s="31"/>
      <c r="XDX34" s="31"/>
      <c r="XED34" s="1"/>
      <c r="XEE34" s="27"/>
      <c r="XEG34" s="31"/>
      <c r="XEH34" s="31"/>
      <c r="XEN34" s="1"/>
      <c r="XEO34" s="27"/>
      <c r="XEQ34" s="31"/>
      <c r="XER34" s="31"/>
      <c r="XEX34" s="1"/>
      <c r="XEY34" s="27"/>
      <c r="XFA34" s="31"/>
      <c r="XFB34" s="31"/>
    </row>
    <row r="35" spans="1:1022 1028:3072 3078:4092 4098:5119 5121:6142 6148:8192 8198:9212 9218:10239 10241:11262 11268:13312 13318:14332 14338:15359 15361:16382" s="30" customFormat="1" ht="124.2" x14ac:dyDescent="0.3">
      <c r="A35" s="31" t="s">
        <v>230</v>
      </c>
      <c r="B35" s="30" t="s">
        <v>173</v>
      </c>
      <c r="C35" s="30" t="s">
        <v>231</v>
      </c>
      <c r="D35" s="30" t="s">
        <v>232</v>
      </c>
      <c r="E35" s="30" t="s">
        <v>233</v>
      </c>
      <c r="F35" s="30" t="s">
        <v>234</v>
      </c>
      <c r="G35" s="30" t="s">
        <v>235</v>
      </c>
      <c r="H35" s="30" t="s">
        <v>236</v>
      </c>
      <c r="I35" s="30" t="s">
        <v>32</v>
      </c>
      <c r="J35" s="27"/>
      <c r="K35" s="31"/>
      <c r="L35" s="34">
        <f>IF(INDICADORES[[#This Row],[APLICA A LA IPS]]="",0,(INDICADORES[[#This Row],[APLICA A LA IPS]]&lt;&gt;"No")*1)</f>
        <v>0</v>
      </c>
      <c r="M35" s="2">
        <f>(RANK($L35,$L$2:$L$56,0)+COUNTIF($L$2:$L35,L35)-1)*L35</f>
        <v>0</v>
      </c>
      <c r="R35" s="1"/>
      <c r="S35" s="27"/>
      <c r="U35" s="31"/>
      <c r="V35" s="31"/>
      <c r="AB35" s="1"/>
      <c r="AC35" s="27"/>
      <c r="AE35" s="31"/>
      <c r="AF35" s="31"/>
      <c r="AL35" s="1"/>
      <c r="AM35" s="27"/>
      <c r="AO35" s="31"/>
      <c r="AP35" s="31"/>
      <c r="AV35" s="1"/>
      <c r="AW35" s="27"/>
      <c r="AY35" s="31"/>
      <c r="AZ35" s="31"/>
      <c r="BF35" s="1"/>
      <c r="BG35" s="27"/>
      <c r="BI35" s="31"/>
      <c r="BJ35" s="31"/>
      <c r="BP35" s="1"/>
      <c r="BQ35" s="27"/>
      <c r="BS35" s="31"/>
      <c r="BT35" s="31"/>
      <c r="BZ35" s="1"/>
      <c r="CA35" s="27"/>
      <c r="CC35" s="31"/>
      <c r="CD35" s="31"/>
      <c r="CJ35" s="1"/>
      <c r="CK35" s="27"/>
      <c r="CM35" s="31"/>
      <c r="CN35" s="31"/>
      <c r="CT35" s="1"/>
      <c r="CU35" s="27"/>
      <c r="CW35" s="31"/>
      <c r="CX35" s="31"/>
      <c r="DD35" s="1"/>
      <c r="DE35" s="27"/>
      <c r="DG35" s="31"/>
      <c r="DH35" s="31"/>
      <c r="DN35" s="1"/>
      <c r="DO35" s="27"/>
      <c r="DQ35" s="31"/>
      <c r="DR35" s="31"/>
      <c r="DX35" s="1"/>
      <c r="DY35" s="27"/>
      <c r="EA35" s="31"/>
      <c r="EB35" s="31"/>
      <c r="EH35" s="1"/>
      <c r="EI35" s="27"/>
      <c r="EK35" s="31"/>
      <c r="EL35" s="31"/>
      <c r="ER35" s="1"/>
      <c r="ES35" s="27"/>
      <c r="EU35" s="31"/>
      <c r="EV35" s="31"/>
      <c r="FB35" s="1"/>
      <c r="FC35" s="27"/>
      <c r="FE35" s="31"/>
      <c r="FF35" s="31"/>
      <c r="FL35" s="1"/>
      <c r="FM35" s="27"/>
      <c r="FO35" s="31"/>
      <c r="FP35" s="31"/>
      <c r="FV35" s="1"/>
      <c r="FW35" s="27"/>
      <c r="FY35" s="31"/>
      <c r="FZ35" s="31"/>
      <c r="GF35" s="1"/>
      <c r="GG35" s="27"/>
      <c r="GI35" s="31"/>
      <c r="GJ35" s="31"/>
      <c r="GP35" s="1"/>
      <c r="GQ35" s="27"/>
      <c r="GS35" s="31"/>
      <c r="GT35" s="31"/>
      <c r="GZ35" s="1"/>
      <c r="HA35" s="27"/>
      <c r="HC35" s="31"/>
      <c r="HD35" s="31"/>
      <c r="HJ35" s="1"/>
      <c r="HK35" s="27"/>
      <c r="HM35" s="31"/>
      <c r="HN35" s="31"/>
      <c r="HT35" s="1"/>
      <c r="HU35" s="27"/>
      <c r="HW35" s="31"/>
      <c r="HX35" s="31"/>
      <c r="ID35" s="1"/>
      <c r="IE35" s="27"/>
      <c r="IG35" s="31"/>
      <c r="IH35" s="31"/>
      <c r="IN35" s="1"/>
      <c r="IO35" s="27"/>
      <c r="IQ35" s="31"/>
      <c r="IR35" s="31"/>
      <c r="IX35" s="1"/>
      <c r="IY35" s="27"/>
      <c r="JA35" s="31"/>
      <c r="JB35" s="31"/>
      <c r="JH35" s="1"/>
      <c r="JI35" s="27"/>
      <c r="JK35" s="31"/>
      <c r="JL35" s="31"/>
      <c r="JR35" s="1"/>
      <c r="JS35" s="27"/>
      <c r="JU35" s="31"/>
      <c r="JV35" s="31"/>
      <c r="KB35" s="1"/>
      <c r="KC35" s="27"/>
      <c r="KE35" s="31"/>
      <c r="KF35" s="31"/>
      <c r="KL35" s="1"/>
      <c r="KM35" s="27"/>
      <c r="KO35" s="31"/>
      <c r="KP35" s="31"/>
      <c r="KV35" s="1"/>
      <c r="KW35" s="27"/>
      <c r="KY35" s="31"/>
      <c r="KZ35" s="31"/>
      <c r="LF35" s="1"/>
      <c r="LG35" s="27"/>
      <c r="LI35" s="31"/>
      <c r="LJ35" s="31"/>
      <c r="LP35" s="1"/>
      <c r="LQ35" s="27"/>
      <c r="LS35" s="31"/>
      <c r="LT35" s="31"/>
      <c r="LZ35" s="1"/>
      <c r="MA35" s="27"/>
      <c r="MC35" s="31"/>
      <c r="MD35" s="31"/>
      <c r="MJ35" s="1"/>
      <c r="MK35" s="27"/>
      <c r="MM35" s="31"/>
      <c r="MN35" s="31"/>
      <c r="MT35" s="1"/>
      <c r="MU35" s="27"/>
      <c r="MW35" s="31"/>
      <c r="MX35" s="31"/>
      <c r="ND35" s="1"/>
      <c r="NE35" s="27"/>
      <c r="NG35" s="31"/>
      <c r="NH35" s="31"/>
      <c r="NN35" s="1"/>
      <c r="NO35" s="27"/>
      <c r="NQ35" s="31"/>
      <c r="NR35" s="31"/>
      <c r="NX35" s="1"/>
      <c r="NY35" s="27"/>
      <c r="OA35" s="31"/>
      <c r="OB35" s="31"/>
      <c r="OH35" s="1"/>
      <c r="OI35" s="27"/>
      <c r="OK35" s="31"/>
      <c r="OL35" s="31"/>
      <c r="OR35" s="1"/>
      <c r="OS35" s="27"/>
      <c r="OU35" s="31"/>
      <c r="OV35" s="31"/>
      <c r="PB35" s="1"/>
      <c r="PC35" s="27"/>
      <c r="PE35" s="31"/>
      <c r="PF35" s="31"/>
      <c r="PL35" s="1"/>
      <c r="PM35" s="27"/>
      <c r="PO35" s="31"/>
      <c r="PP35" s="31"/>
      <c r="PV35" s="1"/>
      <c r="PW35" s="27"/>
      <c r="PY35" s="31"/>
      <c r="PZ35" s="31"/>
      <c r="QF35" s="1"/>
      <c r="QG35" s="27"/>
      <c r="QI35" s="31"/>
      <c r="QJ35" s="31"/>
      <c r="QP35" s="1"/>
      <c r="QQ35" s="27"/>
      <c r="QS35" s="31"/>
      <c r="QT35" s="31"/>
      <c r="QZ35" s="1"/>
      <c r="RA35" s="27"/>
      <c r="RC35" s="31"/>
      <c r="RD35" s="31"/>
      <c r="RJ35" s="1"/>
      <c r="RK35" s="27"/>
      <c r="RM35" s="31"/>
      <c r="RN35" s="31"/>
      <c r="RT35" s="1"/>
      <c r="RU35" s="27"/>
      <c r="RW35" s="31"/>
      <c r="RX35" s="31"/>
      <c r="SD35" s="1"/>
      <c r="SE35" s="27"/>
      <c r="SG35" s="31"/>
      <c r="SH35" s="31"/>
      <c r="SN35" s="1"/>
      <c r="SO35" s="27"/>
      <c r="SQ35" s="31"/>
      <c r="SR35" s="31"/>
      <c r="SX35" s="1"/>
      <c r="SY35" s="27"/>
      <c r="TA35" s="31"/>
      <c r="TB35" s="31"/>
      <c r="TH35" s="1"/>
      <c r="TI35" s="27"/>
      <c r="TK35" s="31"/>
      <c r="TL35" s="31"/>
      <c r="TR35" s="1"/>
      <c r="TS35" s="27"/>
      <c r="TU35" s="31"/>
      <c r="TV35" s="31"/>
      <c r="UB35" s="1"/>
      <c r="UC35" s="27"/>
      <c r="UE35" s="31"/>
      <c r="UF35" s="31"/>
      <c r="UL35" s="1"/>
      <c r="UM35" s="27"/>
      <c r="UO35" s="31"/>
      <c r="UP35" s="31"/>
      <c r="UV35" s="1"/>
      <c r="UW35" s="27"/>
      <c r="UY35" s="31"/>
      <c r="UZ35" s="31"/>
      <c r="VF35" s="1"/>
      <c r="VG35" s="27"/>
      <c r="VI35" s="31"/>
      <c r="VJ35" s="31"/>
      <c r="VP35" s="1"/>
      <c r="VQ35" s="27"/>
      <c r="VS35" s="31"/>
      <c r="VT35" s="31"/>
      <c r="VZ35" s="1"/>
      <c r="WA35" s="27"/>
      <c r="WC35" s="31"/>
      <c r="WD35" s="31"/>
      <c r="WJ35" s="1"/>
      <c r="WK35" s="27"/>
      <c r="WM35" s="31"/>
      <c r="WN35" s="31"/>
      <c r="WT35" s="1"/>
      <c r="WU35" s="27"/>
      <c r="WW35" s="31"/>
      <c r="WX35" s="31"/>
      <c r="XD35" s="1"/>
      <c r="XE35" s="27"/>
      <c r="XG35" s="31"/>
      <c r="XH35" s="31"/>
      <c r="XN35" s="1"/>
      <c r="XO35" s="27"/>
      <c r="XQ35" s="31"/>
      <c r="XR35" s="31"/>
      <c r="XX35" s="1"/>
      <c r="XY35" s="27"/>
      <c r="YA35" s="31"/>
      <c r="YB35" s="31"/>
      <c r="YH35" s="1"/>
      <c r="YI35" s="27"/>
      <c r="YK35" s="31"/>
      <c r="YL35" s="31"/>
      <c r="YR35" s="1"/>
      <c r="YS35" s="27"/>
      <c r="YU35" s="31"/>
      <c r="YV35" s="31"/>
      <c r="ZB35" s="1"/>
      <c r="ZC35" s="27"/>
      <c r="ZE35" s="31"/>
      <c r="ZF35" s="31"/>
      <c r="ZL35" s="1"/>
      <c r="ZM35" s="27"/>
      <c r="ZO35" s="31"/>
      <c r="ZP35" s="31"/>
      <c r="ZV35" s="1"/>
      <c r="ZW35" s="27"/>
      <c r="ZY35" s="31"/>
      <c r="ZZ35" s="31"/>
      <c r="AAF35" s="1"/>
      <c r="AAG35" s="27"/>
      <c r="AAI35" s="31"/>
      <c r="AAJ35" s="31"/>
      <c r="AAP35" s="1"/>
      <c r="AAQ35" s="27"/>
      <c r="AAS35" s="31"/>
      <c r="AAT35" s="31"/>
      <c r="AAZ35" s="1"/>
      <c r="ABA35" s="27"/>
      <c r="ABC35" s="31"/>
      <c r="ABD35" s="31"/>
      <c r="ABJ35" s="1"/>
      <c r="ABK35" s="27"/>
      <c r="ABM35" s="31"/>
      <c r="ABN35" s="31"/>
      <c r="ABT35" s="1"/>
      <c r="ABU35" s="27"/>
      <c r="ABW35" s="31"/>
      <c r="ABX35" s="31"/>
      <c r="ACD35" s="1"/>
      <c r="ACE35" s="27"/>
      <c r="ACG35" s="31"/>
      <c r="ACH35" s="31"/>
      <c r="ACN35" s="1"/>
      <c r="ACO35" s="27"/>
      <c r="ACQ35" s="31"/>
      <c r="ACR35" s="31"/>
      <c r="ACX35" s="1"/>
      <c r="ACY35" s="27"/>
      <c r="ADA35" s="31"/>
      <c r="ADB35" s="31"/>
      <c r="ADH35" s="1"/>
      <c r="ADI35" s="27"/>
      <c r="ADK35" s="31"/>
      <c r="ADL35" s="31"/>
      <c r="ADR35" s="1"/>
      <c r="ADS35" s="27"/>
      <c r="ADU35" s="31"/>
      <c r="ADV35" s="31"/>
      <c r="AEB35" s="1"/>
      <c r="AEC35" s="27"/>
      <c r="AEE35" s="31"/>
      <c r="AEF35" s="31"/>
      <c r="AEL35" s="1"/>
      <c r="AEM35" s="27"/>
      <c r="AEO35" s="31"/>
      <c r="AEP35" s="31"/>
      <c r="AEV35" s="1"/>
      <c r="AEW35" s="27"/>
      <c r="AEY35" s="31"/>
      <c r="AEZ35" s="31"/>
      <c r="AFF35" s="1"/>
      <c r="AFG35" s="27"/>
      <c r="AFI35" s="31"/>
      <c r="AFJ35" s="31"/>
      <c r="AFP35" s="1"/>
      <c r="AFQ35" s="27"/>
      <c r="AFS35" s="31"/>
      <c r="AFT35" s="31"/>
      <c r="AFZ35" s="1"/>
      <c r="AGA35" s="27"/>
      <c r="AGC35" s="31"/>
      <c r="AGD35" s="31"/>
      <c r="AGJ35" s="1"/>
      <c r="AGK35" s="27"/>
      <c r="AGM35" s="31"/>
      <c r="AGN35" s="31"/>
      <c r="AGT35" s="1"/>
      <c r="AGU35" s="27"/>
      <c r="AGW35" s="31"/>
      <c r="AGX35" s="31"/>
      <c r="AHD35" s="1"/>
      <c r="AHE35" s="27"/>
      <c r="AHG35" s="31"/>
      <c r="AHH35" s="31"/>
      <c r="AHN35" s="1"/>
      <c r="AHO35" s="27"/>
      <c r="AHQ35" s="31"/>
      <c r="AHR35" s="31"/>
      <c r="AHX35" s="1"/>
      <c r="AHY35" s="27"/>
      <c r="AIA35" s="31"/>
      <c r="AIB35" s="31"/>
      <c r="AIH35" s="1"/>
      <c r="AII35" s="27"/>
      <c r="AIK35" s="31"/>
      <c r="AIL35" s="31"/>
      <c r="AIR35" s="1"/>
      <c r="AIS35" s="27"/>
      <c r="AIU35" s="31"/>
      <c r="AIV35" s="31"/>
      <c r="AJB35" s="1"/>
      <c r="AJC35" s="27"/>
      <c r="AJE35" s="31"/>
      <c r="AJF35" s="31"/>
      <c r="AJL35" s="1"/>
      <c r="AJM35" s="27"/>
      <c r="AJO35" s="31"/>
      <c r="AJP35" s="31"/>
      <c r="AJV35" s="1"/>
      <c r="AJW35" s="27"/>
      <c r="AJY35" s="31"/>
      <c r="AJZ35" s="31"/>
      <c r="AKF35" s="1"/>
      <c r="AKG35" s="27"/>
      <c r="AKI35" s="31"/>
      <c r="AKJ35" s="31"/>
      <c r="AKP35" s="1"/>
      <c r="AKQ35" s="27"/>
      <c r="AKS35" s="31"/>
      <c r="AKT35" s="31"/>
      <c r="AKZ35" s="1"/>
      <c r="ALA35" s="27"/>
      <c r="ALC35" s="31"/>
      <c r="ALD35" s="31"/>
      <c r="ALJ35" s="1"/>
      <c r="ALK35" s="27"/>
      <c r="ALM35" s="31"/>
      <c r="ALN35" s="31"/>
      <c r="ALT35" s="1"/>
      <c r="ALU35" s="27"/>
      <c r="ALW35" s="31"/>
      <c r="ALX35" s="31"/>
      <c r="AMD35" s="1"/>
      <c r="AME35" s="27"/>
      <c r="AMG35" s="31"/>
      <c r="AMH35" s="31"/>
      <c r="AMN35" s="1"/>
      <c r="AMO35" s="27"/>
      <c r="AMQ35" s="31"/>
      <c r="AMR35" s="31"/>
      <c r="AMX35" s="1"/>
      <c r="AMY35" s="27"/>
      <c r="ANA35" s="31"/>
      <c r="ANB35" s="31"/>
      <c r="ANH35" s="1"/>
      <c r="ANI35" s="27"/>
      <c r="ANK35" s="31"/>
      <c r="ANL35" s="31"/>
      <c r="ANR35" s="1"/>
      <c r="ANS35" s="27"/>
      <c r="ANU35" s="31"/>
      <c r="ANV35" s="31"/>
      <c r="AOB35" s="1"/>
      <c r="AOC35" s="27"/>
      <c r="AOE35" s="31"/>
      <c r="AOF35" s="31"/>
      <c r="AOL35" s="1"/>
      <c r="AOM35" s="27"/>
      <c r="AOO35" s="31"/>
      <c r="AOP35" s="31"/>
      <c r="AOV35" s="1"/>
      <c r="AOW35" s="27"/>
      <c r="AOY35" s="31"/>
      <c r="AOZ35" s="31"/>
      <c r="APF35" s="1"/>
      <c r="APG35" s="27"/>
      <c r="API35" s="31"/>
      <c r="APJ35" s="31"/>
      <c r="APP35" s="1"/>
      <c r="APQ35" s="27"/>
      <c r="APS35" s="31"/>
      <c r="APT35" s="31"/>
      <c r="APZ35" s="1"/>
      <c r="AQA35" s="27"/>
      <c r="AQC35" s="31"/>
      <c r="AQD35" s="31"/>
      <c r="AQJ35" s="1"/>
      <c r="AQK35" s="27"/>
      <c r="AQM35" s="31"/>
      <c r="AQN35" s="31"/>
      <c r="AQT35" s="1"/>
      <c r="AQU35" s="27"/>
      <c r="AQW35" s="31"/>
      <c r="AQX35" s="31"/>
      <c r="ARD35" s="1"/>
      <c r="ARE35" s="27"/>
      <c r="ARG35" s="31"/>
      <c r="ARH35" s="31"/>
      <c r="ARN35" s="1"/>
      <c r="ARO35" s="27"/>
      <c r="ARQ35" s="31"/>
      <c r="ARR35" s="31"/>
      <c r="ARX35" s="1"/>
      <c r="ARY35" s="27"/>
      <c r="ASA35" s="31"/>
      <c r="ASB35" s="31"/>
      <c r="ASH35" s="1"/>
      <c r="ASI35" s="27"/>
      <c r="ASK35" s="31"/>
      <c r="ASL35" s="31"/>
      <c r="ASR35" s="1"/>
      <c r="ASS35" s="27"/>
      <c r="ASU35" s="31"/>
      <c r="ASV35" s="31"/>
      <c r="ATB35" s="1"/>
      <c r="ATC35" s="27"/>
      <c r="ATE35" s="31"/>
      <c r="ATF35" s="31"/>
      <c r="ATL35" s="1"/>
      <c r="ATM35" s="27"/>
      <c r="ATO35" s="31"/>
      <c r="ATP35" s="31"/>
      <c r="ATV35" s="1"/>
      <c r="ATW35" s="27"/>
      <c r="ATY35" s="31"/>
      <c r="ATZ35" s="31"/>
      <c r="AUF35" s="1"/>
      <c r="AUG35" s="27"/>
      <c r="AUI35" s="31"/>
      <c r="AUJ35" s="31"/>
      <c r="AUP35" s="1"/>
      <c r="AUQ35" s="27"/>
      <c r="AUS35" s="31"/>
      <c r="AUT35" s="31"/>
      <c r="AUZ35" s="1"/>
      <c r="AVA35" s="27"/>
      <c r="AVC35" s="31"/>
      <c r="AVD35" s="31"/>
      <c r="AVJ35" s="1"/>
      <c r="AVK35" s="27"/>
      <c r="AVM35" s="31"/>
      <c r="AVN35" s="31"/>
      <c r="AVT35" s="1"/>
      <c r="AVU35" s="27"/>
      <c r="AVW35" s="31"/>
      <c r="AVX35" s="31"/>
      <c r="AWD35" s="1"/>
      <c r="AWE35" s="27"/>
      <c r="AWG35" s="31"/>
      <c r="AWH35" s="31"/>
      <c r="AWN35" s="1"/>
      <c r="AWO35" s="27"/>
      <c r="AWQ35" s="31"/>
      <c r="AWR35" s="31"/>
      <c r="AWX35" s="1"/>
      <c r="AWY35" s="27"/>
      <c r="AXA35" s="31"/>
      <c r="AXB35" s="31"/>
      <c r="AXH35" s="1"/>
      <c r="AXI35" s="27"/>
      <c r="AXK35" s="31"/>
      <c r="AXL35" s="31"/>
      <c r="AXR35" s="1"/>
      <c r="AXS35" s="27"/>
      <c r="AXU35" s="31"/>
      <c r="AXV35" s="31"/>
      <c r="AYB35" s="1"/>
      <c r="AYC35" s="27"/>
      <c r="AYE35" s="31"/>
      <c r="AYF35" s="31"/>
      <c r="AYL35" s="1"/>
      <c r="AYM35" s="27"/>
      <c r="AYO35" s="31"/>
      <c r="AYP35" s="31"/>
      <c r="AYV35" s="1"/>
      <c r="AYW35" s="27"/>
      <c r="AYY35" s="31"/>
      <c r="AYZ35" s="31"/>
      <c r="AZF35" s="1"/>
      <c r="AZG35" s="27"/>
      <c r="AZI35" s="31"/>
      <c r="AZJ35" s="31"/>
      <c r="AZP35" s="1"/>
      <c r="AZQ35" s="27"/>
      <c r="AZS35" s="31"/>
      <c r="AZT35" s="31"/>
      <c r="AZZ35" s="1"/>
      <c r="BAA35" s="27"/>
      <c r="BAC35" s="31"/>
      <c r="BAD35" s="31"/>
      <c r="BAJ35" s="1"/>
      <c r="BAK35" s="27"/>
      <c r="BAM35" s="31"/>
      <c r="BAN35" s="31"/>
      <c r="BAT35" s="1"/>
      <c r="BAU35" s="27"/>
      <c r="BAW35" s="31"/>
      <c r="BAX35" s="31"/>
      <c r="BBD35" s="1"/>
      <c r="BBE35" s="27"/>
      <c r="BBG35" s="31"/>
      <c r="BBH35" s="31"/>
      <c r="BBN35" s="1"/>
      <c r="BBO35" s="27"/>
      <c r="BBQ35" s="31"/>
      <c r="BBR35" s="31"/>
      <c r="BBX35" s="1"/>
      <c r="BBY35" s="27"/>
      <c r="BCA35" s="31"/>
      <c r="BCB35" s="31"/>
      <c r="BCH35" s="1"/>
      <c r="BCI35" s="27"/>
      <c r="BCK35" s="31"/>
      <c r="BCL35" s="31"/>
      <c r="BCR35" s="1"/>
      <c r="BCS35" s="27"/>
      <c r="BCU35" s="31"/>
      <c r="BCV35" s="31"/>
      <c r="BDB35" s="1"/>
      <c r="BDC35" s="27"/>
      <c r="BDE35" s="31"/>
      <c r="BDF35" s="31"/>
      <c r="BDL35" s="1"/>
      <c r="BDM35" s="27"/>
      <c r="BDO35" s="31"/>
      <c r="BDP35" s="31"/>
      <c r="BDV35" s="1"/>
      <c r="BDW35" s="27"/>
      <c r="BDY35" s="31"/>
      <c r="BDZ35" s="31"/>
      <c r="BEF35" s="1"/>
      <c r="BEG35" s="27"/>
      <c r="BEI35" s="31"/>
      <c r="BEJ35" s="31"/>
      <c r="BEP35" s="1"/>
      <c r="BEQ35" s="27"/>
      <c r="BES35" s="31"/>
      <c r="BET35" s="31"/>
      <c r="BEZ35" s="1"/>
      <c r="BFA35" s="27"/>
      <c r="BFC35" s="31"/>
      <c r="BFD35" s="31"/>
      <c r="BFJ35" s="1"/>
      <c r="BFK35" s="27"/>
      <c r="BFM35" s="31"/>
      <c r="BFN35" s="31"/>
      <c r="BFT35" s="1"/>
      <c r="BFU35" s="27"/>
      <c r="BFW35" s="31"/>
      <c r="BFX35" s="31"/>
      <c r="BGD35" s="1"/>
      <c r="BGE35" s="27"/>
      <c r="BGG35" s="31"/>
      <c r="BGH35" s="31"/>
      <c r="BGN35" s="1"/>
      <c r="BGO35" s="27"/>
      <c r="BGQ35" s="31"/>
      <c r="BGR35" s="31"/>
      <c r="BGX35" s="1"/>
      <c r="BGY35" s="27"/>
      <c r="BHA35" s="31"/>
      <c r="BHB35" s="31"/>
      <c r="BHH35" s="1"/>
      <c r="BHI35" s="27"/>
      <c r="BHK35" s="31"/>
      <c r="BHL35" s="31"/>
      <c r="BHR35" s="1"/>
      <c r="BHS35" s="27"/>
      <c r="BHU35" s="31"/>
      <c r="BHV35" s="31"/>
      <c r="BIB35" s="1"/>
      <c r="BIC35" s="27"/>
      <c r="BIE35" s="31"/>
      <c r="BIF35" s="31"/>
      <c r="BIL35" s="1"/>
      <c r="BIM35" s="27"/>
      <c r="BIO35" s="31"/>
      <c r="BIP35" s="31"/>
      <c r="BIV35" s="1"/>
      <c r="BIW35" s="27"/>
      <c r="BIY35" s="31"/>
      <c r="BIZ35" s="31"/>
      <c r="BJF35" s="1"/>
      <c r="BJG35" s="27"/>
      <c r="BJI35" s="31"/>
      <c r="BJJ35" s="31"/>
      <c r="BJP35" s="1"/>
      <c r="BJQ35" s="27"/>
      <c r="BJS35" s="31"/>
      <c r="BJT35" s="31"/>
      <c r="BJZ35" s="1"/>
      <c r="BKA35" s="27"/>
      <c r="BKC35" s="31"/>
      <c r="BKD35" s="31"/>
      <c r="BKJ35" s="1"/>
      <c r="BKK35" s="27"/>
      <c r="BKM35" s="31"/>
      <c r="BKN35" s="31"/>
      <c r="BKT35" s="1"/>
      <c r="BKU35" s="27"/>
      <c r="BKW35" s="31"/>
      <c r="BKX35" s="31"/>
      <c r="BLD35" s="1"/>
      <c r="BLE35" s="27"/>
      <c r="BLG35" s="31"/>
      <c r="BLH35" s="31"/>
      <c r="BLN35" s="1"/>
      <c r="BLO35" s="27"/>
      <c r="BLQ35" s="31"/>
      <c r="BLR35" s="31"/>
      <c r="BLX35" s="1"/>
      <c r="BLY35" s="27"/>
      <c r="BMA35" s="31"/>
      <c r="BMB35" s="31"/>
      <c r="BMH35" s="1"/>
      <c r="BMI35" s="27"/>
      <c r="BMK35" s="31"/>
      <c r="BML35" s="31"/>
      <c r="BMR35" s="1"/>
      <c r="BMS35" s="27"/>
      <c r="BMU35" s="31"/>
      <c r="BMV35" s="31"/>
      <c r="BNB35" s="1"/>
      <c r="BNC35" s="27"/>
      <c r="BNE35" s="31"/>
      <c r="BNF35" s="31"/>
      <c r="BNL35" s="1"/>
      <c r="BNM35" s="27"/>
      <c r="BNO35" s="31"/>
      <c r="BNP35" s="31"/>
      <c r="BNV35" s="1"/>
      <c r="BNW35" s="27"/>
      <c r="BNY35" s="31"/>
      <c r="BNZ35" s="31"/>
      <c r="BOF35" s="1"/>
      <c r="BOG35" s="27"/>
      <c r="BOI35" s="31"/>
      <c r="BOJ35" s="31"/>
      <c r="BOP35" s="1"/>
      <c r="BOQ35" s="27"/>
      <c r="BOS35" s="31"/>
      <c r="BOT35" s="31"/>
      <c r="BOZ35" s="1"/>
      <c r="BPA35" s="27"/>
      <c r="BPC35" s="31"/>
      <c r="BPD35" s="31"/>
      <c r="BPJ35" s="1"/>
      <c r="BPK35" s="27"/>
      <c r="BPM35" s="31"/>
      <c r="BPN35" s="31"/>
      <c r="BPT35" s="1"/>
      <c r="BPU35" s="27"/>
      <c r="BPW35" s="31"/>
      <c r="BPX35" s="31"/>
      <c r="BQD35" s="1"/>
      <c r="BQE35" s="27"/>
      <c r="BQG35" s="31"/>
      <c r="BQH35" s="31"/>
      <c r="BQN35" s="1"/>
      <c r="BQO35" s="27"/>
      <c r="BQQ35" s="31"/>
      <c r="BQR35" s="31"/>
      <c r="BQX35" s="1"/>
      <c r="BQY35" s="27"/>
      <c r="BRA35" s="31"/>
      <c r="BRB35" s="31"/>
      <c r="BRH35" s="1"/>
      <c r="BRI35" s="27"/>
      <c r="BRK35" s="31"/>
      <c r="BRL35" s="31"/>
      <c r="BRR35" s="1"/>
      <c r="BRS35" s="27"/>
      <c r="BRU35" s="31"/>
      <c r="BRV35" s="31"/>
      <c r="BSB35" s="1"/>
      <c r="BSC35" s="27"/>
      <c r="BSE35" s="31"/>
      <c r="BSF35" s="31"/>
      <c r="BSL35" s="1"/>
      <c r="BSM35" s="27"/>
      <c r="BSO35" s="31"/>
      <c r="BSP35" s="31"/>
      <c r="BSV35" s="1"/>
      <c r="BSW35" s="27"/>
      <c r="BSY35" s="31"/>
      <c r="BSZ35" s="31"/>
      <c r="BTF35" s="1"/>
      <c r="BTG35" s="27"/>
      <c r="BTI35" s="31"/>
      <c r="BTJ35" s="31"/>
      <c r="BTP35" s="1"/>
      <c r="BTQ35" s="27"/>
      <c r="BTS35" s="31"/>
      <c r="BTT35" s="31"/>
      <c r="BTZ35" s="1"/>
      <c r="BUA35" s="27"/>
      <c r="BUC35" s="31"/>
      <c r="BUD35" s="31"/>
      <c r="BUJ35" s="1"/>
      <c r="BUK35" s="27"/>
      <c r="BUM35" s="31"/>
      <c r="BUN35" s="31"/>
      <c r="BUT35" s="1"/>
      <c r="BUU35" s="27"/>
      <c r="BUW35" s="31"/>
      <c r="BUX35" s="31"/>
      <c r="BVD35" s="1"/>
      <c r="BVE35" s="27"/>
      <c r="BVG35" s="31"/>
      <c r="BVH35" s="31"/>
      <c r="BVN35" s="1"/>
      <c r="BVO35" s="27"/>
      <c r="BVQ35" s="31"/>
      <c r="BVR35" s="31"/>
      <c r="BVX35" s="1"/>
      <c r="BVY35" s="27"/>
      <c r="BWA35" s="31"/>
      <c r="BWB35" s="31"/>
      <c r="BWH35" s="1"/>
      <c r="BWI35" s="27"/>
      <c r="BWK35" s="31"/>
      <c r="BWL35" s="31"/>
      <c r="BWR35" s="1"/>
      <c r="BWS35" s="27"/>
      <c r="BWU35" s="31"/>
      <c r="BWV35" s="31"/>
      <c r="BXB35" s="1"/>
      <c r="BXC35" s="27"/>
      <c r="BXE35" s="31"/>
      <c r="BXF35" s="31"/>
      <c r="BXL35" s="1"/>
      <c r="BXM35" s="27"/>
      <c r="BXO35" s="31"/>
      <c r="BXP35" s="31"/>
      <c r="BXV35" s="1"/>
      <c r="BXW35" s="27"/>
      <c r="BXY35" s="31"/>
      <c r="BXZ35" s="31"/>
      <c r="BYF35" s="1"/>
      <c r="BYG35" s="27"/>
      <c r="BYI35" s="31"/>
      <c r="BYJ35" s="31"/>
      <c r="BYP35" s="1"/>
      <c r="BYQ35" s="27"/>
      <c r="BYS35" s="31"/>
      <c r="BYT35" s="31"/>
      <c r="BYZ35" s="1"/>
      <c r="BZA35" s="27"/>
      <c r="BZC35" s="31"/>
      <c r="BZD35" s="31"/>
      <c r="BZJ35" s="1"/>
      <c r="BZK35" s="27"/>
      <c r="BZM35" s="31"/>
      <c r="BZN35" s="31"/>
      <c r="BZT35" s="1"/>
      <c r="BZU35" s="27"/>
      <c r="BZW35" s="31"/>
      <c r="BZX35" s="31"/>
      <c r="CAD35" s="1"/>
      <c r="CAE35" s="27"/>
      <c r="CAG35" s="31"/>
      <c r="CAH35" s="31"/>
      <c r="CAN35" s="1"/>
      <c r="CAO35" s="27"/>
      <c r="CAQ35" s="31"/>
      <c r="CAR35" s="31"/>
      <c r="CAX35" s="1"/>
      <c r="CAY35" s="27"/>
      <c r="CBA35" s="31"/>
      <c r="CBB35" s="31"/>
      <c r="CBH35" s="1"/>
      <c r="CBI35" s="27"/>
      <c r="CBK35" s="31"/>
      <c r="CBL35" s="31"/>
      <c r="CBR35" s="1"/>
      <c r="CBS35" s="27"/>
      <c r="CBU35" s="31"/>
      <c r="CBV35" s="31"/>
      <c r="CCB35" s="1"/>
      <c r="CCC35" s="27"/>
      <c r="CCE35" s="31"/>
      <c r="CCF35" s="31"/>
      <c r="CCL35" s="1"/>
      <c r="CCM35" s="27"/>
      <c r="CCO35" s="31"/>
      <c r="CCP35" s="31"/>
      <c r="CCV35" s="1"/>
      <c r="CCW35" s="27"/>
      <c r="CCY35" s="31"/>
      <c r="CCZ35" s="31"/>
      <c r="CDF35" s="1"/>
      <c r="CDG35" s="27"/>
      <c r="CDI35" s="31"/>
      <c r="CDJ35" s="31"/>
      <c r="CDP35" s="1"/>
      <c r="CDQ35" s="27"/>
      <c r="CDS35" s="31"/>
      <c r="CDT35" s="31"/>
      <c r="CDZ35" s="1"/>
      <c r="CEA35" s="27"/>
      <c r="CEC35" s="31"/>
      <c r="CED35" s="31"/>
      <c r="CEJ35" s="1"/>
      <c r="CEK35" s="27"/>
      <c r="CEM35" s="31"/>
      <c r="CEN35" s="31"/>
      <c r="CET35" s="1"/>
      <c r="CEU35" s="27"/>
      <c r="CEW35" s="31"/>
      <c r="CEX35" s="31"/>
      <c r="CFD35" s="1"/>
      <c r="CFE35" s="27"/>
      <c r="CFG35" s="31"/>
      <c r="CFH35" s="31"/>
      <c r="CFN35" s="1"/>
      <c r="CFO35" s="27"/>
      <c r="CFQ35" s="31"/>
      <c r="CFR35" s="31"/>
      <c r="CFX35" s="1"/>
      <c r="CFY35" s="27"/>
      <c r="CGA35" s="31"/>
      <c r="CGB35" s="31"/>
      <c r="CGH35" s="1"/>
      <c r="CGI35" s="27"/>
      <c r="CGK35" s="31"/>
      <c r="CGL35" s="31"/>
      <c r="CGR35" s="1"/>
      <c r="CGS35" s="27"/>
      <c r="CGU35" s="31"/>
      <c r="CGV35" s="31"/>
      <c r="CHB35" s="1"/>
      <c r="CHC35" s="27"/>
      <c r="CHE35" s="31"/>
      <c r="CHF35" s="31"/>
      <c r="CHL35" s="1"/>
      <c r="CHM35" s="27"/>
      <c r="CHO35" s="31"/>
      <c r="CHP35" s="31"/>
      <c r="CHV35" s="1"/>
      <c r="CHW35" s="27"/>
      <c r="CHY35" s="31"/>
      <c r="CHZ35" s="31"/>
      <c r="CIF35" s="1"/>
      <c r="CIG35" s="27"/>
      <c r="CII35" s="31"/>
      <c r="CIJ35" s="31"/>
      <c r="CIP35" s="1"/>
      <c r="CIQ35" s="27"/>
      <c r="CIS35" s="31"/>
      <c r="CIT35" s="31"/>
      <c r="CIZ35" s="1"/>
      <c r="CJA35" s="27"/>
      <c r="CJC35" s="31"/>
      <c r="CJD35" s="31"/>
      <c r="CJJ35" s="1"/>
      <c r="CJK35" s="27"/>
      <c r="CJM35" s="31"/>
      <c r="CJN35" s="31"/>
      <c r="CJT35" s="1"/>
      <c r="CJU35" s="27"/>
      <c r="CJW35" s="31"/>
      <c r="CJX35" s="31"/>
      <c r="CKD35" s="1"/>
      <c r="CKE35" s="27"/>
      <c r="CKG35" s="31"/>
      <c r="CKH35" s="31"/>
      <c r="CKN35" s="1"/>
      <c r="CKO35" s="27"/>
      <c r="CKQ35" s="31"/>
      <c r="CKR35" s="31"/>
      <c r="CKX35" s="1"/>
      <c r="CKY35" s="27"/>
      <c r="CLA35" s="31"/>
      <c r="CLB35" s="31"/>
      <c r="CLH35" s="1"/>
      <c r="CLI35" s="27"/>
      <c r="CLK35" s="31"/>
      <c r="CLL35" s="31"/>
      <c r="CLR35" s="1"/>
      <c r="CLS35" s="27"/>
      <c r="CLU35" s="31"/>
      <c r="CLV35" s="31"/>
      <c r="CMB35" s="1"/>
      <c r="CMC35" s="27"/>
      <c r="CME35" s="31"/>
      <c r="CMF35" s="31"/>
      <c r="CML35" s="1"/>
      <c r="CMM35" s="27"/>
      <c r="CMO35" s="31"/>
      <c r="CMP35" s="31"/>
      <c r="CMV35" s="1"/>
      <c r="CMW35" s="27"/>
      <c r="CMY35" s="31"/>
      <c r="CMZ35" s="31"/>
      <c r="CNF35" s="1"/>
      <c r="CNG35" s="27"/>
      <c r="CNI35" s="31"/>
      <c r="CNJ35" s="31"/>
      <c r="CNP35" s="1"/>
      <c r="CNQ35" s="27"/>
      <c r="CNS35" s="31"/>
      <c r="CNT35" s="31"/>
      <c r="CNZ35" s="1"/>
      <c r="COA35" s="27"/>
      <c r="COC35" s="31"/>
      <c r="COD35" s="31"/>
      <c r="COJ35" s="1"/>
      <c r="COK35" s="27"/>
      <c r="COM35" s="31"/>
      <c r="CON35" s="31"/>
      <c r="COT35" s="1"/>
      <c r="COU35" s="27"/>
      <c r="COW35" s="31"/>
      <c r="COX35" s="31"/>
      <c r="CPD35" s="1"/>
      <c r="CPE35" s="27"/>
      <c r="CPG35" s="31"/>
      <c r="CPH35" s="31"/>
      <c r="CPN35" s="1"/>
      <c r="CPO35" s="27"/>
      <c r="CPQ35" s="31"/>
      <c r="CPR35" s="31"/>
      <c r="CPX35" s="1"/>
      <c r="CPY35" s="27"/>
      <c r="CQA35" s="31"/>
      <c r="CQB35" s="31"/>
      <c r="CQH35" s="1"/>
      <c r="CQI35" s="27"/>
      <c r="CQK35" s="31"/>
      <c r="CQL35" s="31"/>
      <c r="CQR35" s="1"/>
      <c r="CQS35" s="27"/>
      <c r="CQU35" s="31"/>
      <c r="CQV35" s="31"/>
      <c r="CRB35" s="1"/>
      <c r="CRC35" s="27"/>
      <c r="CRE35" s="31"/>
      <c r="CRF35" s="31"/>
      <c r="CRL35" s="1"/>
      <c r="CRM35" s="27"/>
      <c r="CRO35" s="31"/>
      <c r="CRP35" s="31"/>
      <c r="CRV35" s="1"/>
      <c r="CRW35" s="27"/>
      <c r="CRY35" s="31"/>
      <c r="CRZ35" s="31"/>
      <c r="CSF35" s="1"/>
      <c r="CSG35" s="27"/>
      <c r="CSI35" s="31"/>
      <c r="CSJ35" s="31"/>
      <c r="CSP35" s="1"/>
      <c r="CSQ35" s="27"/>
      <c r="CSS35" s="31"/>
      <c r="CST35" s="31"/>
      <c r="CSZ35" s="1"/>
      <c r="CTA35" s="27"/>
      <c r="CTC35" s="31"/>
      <c r="CTD35" s="31"/>
      <c r="CTJ35" s="1"/>
      <c r="CTK35" s="27"/>
      <c r="CTM35" s="31"/>
      <c r="CTN35" s="31"/>
      <c r="CTT35" s="1"/>
      <c r="CTU35" s="27"/>
      <c r="CTW35" s="31"/>
      <c r="CTX35" s="31"/>
      <c r="CUD35" s="1"/>
      <c r="CUE35" s="27"/>
      <c r="CUG35" s="31"/>
      <c r="CUH35" s="31"/>
      <c r="CUN35" s="1"/>
      <c r="CUO35" s="27"/>
      <c r="CUQ35" s="31"/>
      <c r="CUR35" s="31"/>
      <c r="CUX35" s="1"/>
      <c r="CUY35" s="27"/>
      <c r="CVA35" s="31"/>
      <c r="CVB35" s="31"/>
      <c r="CVH35" s="1"/>
      <c r="CVI35" s="27"/>
      <c r="CVK35" s="31"/>
      <c r="CVL35" s="31"/>
      <c r="CVR35" s="1"/>
      <c r="CVS35" s="27"/>
      <c r="CVU35" s="31"/>
      <c r="CVV35" s="31"/>
      <c r="CWB35" s="1"/>
      <c r="CWC35" s="27"/>
      <c r="CWE35" s="31"/>
      <c r="CWF35" s="31"/>
      <c r="CWL35" s="1"/>
      <c r="CWM35" s="27"/>
      <c r="CWO35" s="31"/>
      <c r="CWP35" s="31"/>
      <c r="CWV35" s="1"/>
      <c r="CWW35" s="27"/>
      <c r="CWY35" s="31"/>
      <c r="CWZ35" s="31"/>
      <c r="CXF35" s="1"/>
      <c r="CXG35" s="27"/>
      <c r="CXI35" s="31"/>
      <c r="CXJ35" s="31"/>
      <c r="CXP35" s="1"/>
      <c r="CXQ35" s="27"/>
      <c r="CXS35" s="31"/>
      <c r="CXT35" s="31"/>
      <c r="CXZ35" s="1"/>
      <c r="CYA35" s="27"/>
      <c r="CYC35" s="31"/>
      <c r="CYD35" s="31"/>
      <c r="CYJ35" s="1"/>
      <c r="CYK35" s="27"/>
      <c r="CYM35" s="31"/>
      <c r="CYN35" s="31"/>
      <c r="CYT35" s="1"/>
      <c r="CYU35" s="27"/>
      <c r="CYW35" s="31"/>
      <c r="CYX35" s="31"/>
      <c r="CZD35" s="1"/>
      <c r="CZE35" s="27"/>
      <c r="CZG35" s="31"/>
      <c r="CZH35" s="31"/>
      <c r="CZN35" s="1"/>
      <c r="CZO35" s="27"/>
      <c r="CZQ35" s="31"/>
      <c r="CZR35" s="31"/>
      <c r="CZX35" s="1"/>
      <c r="CZY35" s="27"/>
      <c r="DAA35" s="31"/>
      <c r="DAB35" s="31"/>
      <c r="DAH35" s="1"/>
      <c r="DAI35" s="27"/>
      <c r="DAK35" s="31"/>
      <c r="DAL35" s="31"/>
      <c r="DAR35" s="1"/>
      <c r="DAS35" s="27"/>
      <c r="DAU35" s="31"/>
      <c r="DAV35" s="31"/>
      <c r="DBB35" s="1"/>
      <c r="DBC35" s="27"/>
      <c r="DBE35" s="31"/>
      <c r="DBF35" s="31"/>
      <c r="DBL35" s="1"/>
      <c r="DBM35" s="27"/>
      <c r="DBO35" s="31"/>
      <c r="DBP35" s="31"/>
      <c r="DBV35" s="1"/>
      <c r="DBW35" s="27"/>
      <c r="DBY35" s="31"/>
      <c r="DBZ35" s="31"/>
      <c r="DCF35" s="1"/>
      <c r="DCG35" s="27"/>
      <c r="DCI35" s="31"/>
      <c r="DCJ35" s="31"/>
      <c r="DCP35" s="1"/>
      <c r="DCQ35" s="27"/>
      <c r="DCS35" s="31"/>
      <c r="DCT35" s="31"/>
      <c r="DCZ35" s="1"/>
      <c r="DDA35" s="27"/>
      <c r="DDC35" s="31"/>
      <c r="DDD35" s="31"/>
      <c r="DDJ35" s="1"/>
      <c r="DDK35" s="27"/>
      <c r="DDM35" s="31"/>
      <c r="DDN35" s="31"/>
      <c r="DDT35" s="1"/>
      <c r="DDU35" s="27"/>
      <c r="DDW35" s="31"/>
      <c r="DDX35" s="31"/>
      <c r="DED35" s="1"/>
      <c r="DEE35" s="27"/>
      <c r="DEG35" s="31"/>
      <c r="DEH35" s="31"/>
      <c r="DEN35" s="1"/>
      <c r="DEO35" s="27"/>
      <c r="DEQ35" s="31"/>
      <c r="DER35" s="31"/>
      <c r="DEX35" s="1"/>
      <c r="DEY35" s="27"/>
      <c r="DFA35" s="31"/>
      <c r="DFB35" s="31"/>
      <c r="DFH35" s="1"/>
      <c r="DFI35" s="27"/>
      <c r="DFK35" s="31"/>
      <c r="DFL35" s="31"/>
      <c r="DFR35" s="1"/>
      <c r="DFS35" s="27"/>
      <c r="DFU35" s="31"/>
      <c r="DFV35" s="31"/>
      <c r="DGB35" s="1"/>
      <c r="DGC35" s="27"/>
      <c r="DGE35" s="31"/>
      <c r="DGF35" s="31"/>
      <c r="DGL35" s="1"/>
      <c r="DGM35" s="27"/>
      <c r="DGO35" s="31"/>
      <c r="DGP35" s="31"/>
      <c r="DGV35" s="1"/>
      <c r="DGW35" s="27"/>
      <c r="DGY35" s="31"/>
      <c r="DGZ35" s="31"/>
      <c r="DHF35" s="1"/>
      <c r="DHG35" s="27"/>
      <c r="DHI35" s="31"/>
      <c r="DHJ35" s="31"/>
      <c r="DHP35" s="1"/>
      <c r="DHQ35" s="27"/>
      <c r="DHS35" s="31"/>
      <c r="DHT35" s="31"/>
      <c r="DHZ35" s="1"/>
      <c r="DIA35" s="27"/>
      <c r="DIC35" s="31"/>
      <c r="DID35" s="31"/>
      <c r="DIJ35" s="1"/>
      <c r="DIK35" s="27"/>
      <c r="DIM35" s="31"/>
      <c r="DIN35" s="31"/>
      <c r="DIT35" s="1"/>
      <c r="DIU35" s="27"/>
      <c r="DIW35" s="31"/>
      <c r="DIX35" s="31"/>
      <c r="DJD35" s="1"/>
      <c r="DJE35" s="27"/>
      <c r="DJG35" s="31"/>
      <c r="DJH35" s="31"/>
      <c r="DJN35" s="1"/>
      <c r="DJO35" s="27"/>
      <c r="DJQ35" s="31"/>
      <c r="DJR35" s="31"/>
      <c r="DJX35" s="1"/>
      <c r="DJY35" s="27"/>
      <c r="DKA35" s="31"/>
      <c r="DKB35" s="31"/>
      <c r="DKH35" s="1"/>
      <c r="DKI35" s="27"/>
      <c r="DKK35" s="31"/>
      <c r="DKL35" s="31"/>
      <c r="DKR35" s="1"/>
      <c r="DKS35" s="27"/>
      <c r="DKU35" s="31"/>
      <c r="DKV35" s="31"/>
      <c r="DLB35" s="1"/>
      <c r="DLC35" s="27"/>
      <c r="DLE35" s="31"/>
      <c r="DLF35" s="31"/>
      <c r="DLL35" s="1"/>
      <c r="DLM35" s="27"/>
      <c r="DLO35" s="31"/>
      <c r="DLP35" s="31"/>
      <c r="DLV35" s="1"/>
      <c r="DLW35" s="27"/>
      <c r="DLY35" s="31"/>
      <c r="DLZ35" s="31"/>
      <c r="DMF35" s="1"/>
      <c r="DMG35" s="27"/>
      <c r="DMI35" s="31"/>
      <c r="DMJ35" s="31"/>
      <c r="DMP35" s="1"/>
      <c r="DMQ35" s="27"/>
      <c r="DMS35" s="31"/>
      <c r="DMT35" s="31"/>
      <c r="DMZ35" s="1"/>
      <c r="DNA35" s="27"/>
      <c r="DNC35" s="31"/>
      <c r="DND35" s="31"/>
      <c r="DNJ35" s="1"/>
      <c r="DNK35" s="27"/>
      <c r="DNM35" s="31"/>
      <c r="DNN35" s="31"/>
      <c r="DNT35" s="1"/>
      <c r="DNU35" s="27"/>
      <c r="DNW35" s="31"/>
      <c r="DNX35" s="31"/>
      <c r="DOD35" s="1"/>
      <c r="DOE35" s="27"/>
      <c r="DOG35" s="31"/>
      <c r="DOH35" s="31"/>
      <c r="DON35" s="1"/>
      <c r="DOO35" s="27"/>
      <c r="DOQ35" s="31"/>
      <c r="DOR35" s="31"/>
      <c r="DOX35" s="1"/>
      <c r="DOY35" s="27"/>
      <c r="DPA35" s="31"/>
      <c r="DPB35" s="31"/>
      <c r="DPH35" s="1"/>
      <c r="DPI35" s="27"/>
      <c r="DPK35" s="31"/>
      <c r="DPL35" s="31"/>
      <c r="DPR35" s="1"/>
      <c r="DPS35" s="27"/>
      <c r="DPU35" s="31"/>
      <c r="DPV35" s="31"/>
      <c r="DQB35" s="1"/>
      <c r="DQC35" s="27"/>
      <c r="DQE35" s="31"/>
      <c r="DQF35" s="31"/>
      <c r="DQL35" s="1"/>
      <c r="DQM35" s="27"/>
      <c r="DQO35" s="31"/>
      <c r="DQP35" s="31"/>
      <c r="DQV35" s="1"/>
      <c r="DQW35" s="27"/>
      <c r="DQY35" s="31"/>
      <c r="DQZ35" s="31"/>
      <c r="DRF35" s="1"/>
      <c r="DRG35" s="27"/>
      <c r="DRI35" s="31"/>
      <c r="DRJ35" s="31"/>
      <c r="DRP35" s="1"/>
      <c r="DRQ35" s="27"/>
      <c r="DRS35" s="31"/>
      <c r="DRT35" s="31"/>
      <c r="DRZ35" s="1"/>
      <c r="DSA35" s="27"/>
      <c r="DSC35" s="31"/>
      <c r="DSD35" s="31"/>
      <c r="DSJ35" s="1"/>
      <c r="DSK35" s="27"/>
      <c r="DSM35" s="31"/>
      <c r="DSN35" s="31"/>
      <c r="DST35" s="1"/>
      <c r="DSU35" s="27"/>
      <c r="DSW35" s="31"/>
      <c r="DSX35" s="31"/>
      <c r="DTD35" s="1"/>
      <c r="DTE35" s="27"/>
      <c r="DTG35" s="31"/>
      <c r="DTH35" s="31"/>
      <c r="DTN35" s="1"/>
      <c r="DTO35" s="27"/>
      <c r="DTQ35" s="31"/>
      <c r="DTR35" s="31"/>
      <c r="DTX35" s="1"/>
      <c r="DTY35" s="27"/>
      <c r="DUA35" s="31"/>
      <c r="DUB35" s="31"/>
      <c r="DUH35" s="1"/>
      <c r="DUI35" s="27"/>
      <c r="DUK35" s="31"/>
      <c r="DUL35" s="31"/>
      <c r="DUR35" s="1"/>
      <c r="DUS35" s="27"/>
      <c r="DUU35" s="31"/>
      <c r="DUV35" s="31"/>
      <c r="DVB35" s="1"/>
      <c r="DVC35" s="27"/>
      <c r="DVE35" s="31"/>
      <c r="DVF35" s="31"/>
      <c r="DVL35" s="1"/>
      <c r="DVM35" s="27"/>
      <c r="DVO35" s="31"/>
      <c r="DVP35" s="31"/>
      <c r="DVV35" s="1"/>
      <c r="DVW35" s="27"/>
      <c r="DVY35" s="31"/>
      <c r="DVZ35" s="31"/>
      <c r="DWF35" s="1"/>
      <c r="DWG35" s="27"/>
      <c r="DWI35" s="31"/>
      <c r="DWJ35" s="31"/>
      <c r="DWP35" s="1"/>
      <c r="DWQ35" s="27"/>
      <c r="DWS35" s="31"/>
      <c r="DWT35" s="31"/>
      <c r="DWZ35" s="1"/>
      <c r="DXA35" s="27"/>
      <c r="DXC35" s="31"/>
      <c r="DXD35" s="31"/>
      <c r="DXJ35" s="1"/>
      <c r="DXK35" s="27"/>
      <c r="DXM35" s="31"/>
      <c r="DXN35" s="31"/>
      <c r="DXT35" s="1"/>
      <c r="DXU35" s="27"/>
      <c r="DXW35" s="31"/>
      <c r="DXX35" s="31"/>
      <c r="DYD35" s="1"/>
      <c r="DYE35" s="27"/>
      <c r="DYG35" s="31"/>
      <c r="DYH35" s="31"/>
      <c r="DYN35" s="1"/>
      <c r="DYO35" s="27"/>
      <c r="DYQ35" s="31"/>
      <c r="DYR35" s="31"/>
      <c r="DYX35" s="1"/>
      <c r="DYY35" s="27"/>
      <c r="DZA35" s="31"/>
      <c r="DZB35" s="31"/>
      <c r="DZH35" s="1"/>
      <c r="DZI35" s="27"/>
      <c r="DZK35" s="31"/>
      <c r="DZL35" s="31"/>
      <c r="DZR35" s="1"/>
      <c r="DZS35" s="27"/>
      <c r="DZU35" s="31"/>
      <c r="DZV35" s="31"/>
      <c r="EAB35" s="1"/>
      <c r="EAC35" s="27"/>
      <c r="EAE35" s="31"/>
      <c r="EAF35" s="31"/>
      <c r="EAL35" s="1"/>
      <c r="EAM35" s="27"/>
      <c r="EAO35" s="31"/>
      <c r="EAP35" s="31"/>
      <c r="EAV35" s="1"/>
      <c r="EAW35" s="27"/>
      <c r="EAY35" s="31"/>
      <c r="EAZ35" s="31"/>
      <c r="EBF35" s="1"/>
      <c r="EBG35" s="27"/>
      <c r="EBI35" s="31"/>
      <c r="EBJ35" s="31"/>
      <c r="EBP35" s="1"/>
      <c r="EBQ35" s="27"/>
      <c r="EBS35" s="31"/>
      <c r="EBT35" s="31"/>
      <c r="EBZ35" s="1"/>
      <c r="ECA35" s="27"/>
      <c r="ECC35" s="31"/>
      <c r="ECD35" s="31"/>
      <c r="ECJ35" s="1"/>
      <c r="ECK35" s="27"/>
      <c r="ECM35" s="31"/>
      <c r="ECN35" s="31"/>
      <c r="ECT35" s="1"/>
      <c r="ECU35" s="27"/>
      <c r="ECW35" s="31"/>
      <c r="ECX35" s="31"/>
      <c r="EDD35" s="1"/>
      <c r="EDE35" s="27"/>
      <c r="EDG35" s="31"/>
      <c r="EDH35" s="31"/>
      <c r="EDN35" s="1"/>
      <c r="EDO35" s="27"/>
      <c r="EDQ35" s="31"/>
      <c r="EDR35" s="31"/>
      <c r="EDX35" s="1"/>
      <c r="EDY35" s="27"/>
      <c r="EEA35" s="31"/>
      <c r="EEB35" s="31"/>
      <c r="EEH35" s="1"/>
      <c r="EEI35" s="27"/>
      <c r="EEK35" s="31"/>
      <c r="EEL35" s="31"/>
      <c r="EER35" s="1"/>
      <c r="EES35" s="27"/>
      <c r="EEU35" s="31"/>
      <c r="EEV35" s="31"/>
      <c r="EFB35" s="1"/>
      <c r="EFC35" s="27"/>
      <c r="EFE35" s="31"/>
      <c r="EFF35" s="31"/>
      <c r="EFL35" s="1"/>
      <c r="EFM35" s="27"/>
      <c r="EFO35" s="31"/>
      <c r="EFP35" s="31"/>
      <c r="EFV35" s="1"/>
      <c r="EFW35" s="27"/>
      <c r="EFY35" s="31"/>
      <c r="EFZ35" s="31"/>
      <c r="EGF35" s="1"/>
      <c r="EGG35" s="27"/>
      <c r="EGI35" s="31"/>
      <c r="EGJ35" s="31"/>
      <c r="EGP35" s="1"/>
      <c r="EGQ35" s="27"/>
      <c r="EGS35" s="31"/>
      <c r="EGT35" s="31"/>
      <c r="EGZ35" s="1"/>
      <c r="EHA35" s="27"/>
      <c r="EHC35" s="31"/>
      <c r="EHD35" s="31"/>
      <c r="EHJ35" s="1"/>
      <c r="EHK35" s="27"/>
      <c r="EHM35" s="31"/>
      <c r="EHN35" s="31"/>
      <c r="EHT35" s="1"/>
      <c r="EHU35" s="27"/>
      <c r="EHW35" s="31"/>
      <c r="EHX35" s="31"/>
      <c r="EID35" s="1"/>
      <c r="EIE35" s="27"/>
      <c r="EIG35" s="31"/>
      <c r="EIH35" s="31"/>
      <c r="EIN35" s="1"/>
      <c r="EIO35" s="27"/>
      <c r="EIQ35" s="31"/>
      <c r="EIR35" s="31"/>
      <c r="EIX35" s="1"/>
      <c r="EIY35" s="27"/>
      <c r="EJA35" s="31"/>
      <c r="EJB35" s="31"/>
      <c r="EJH35" s="1"/>
      <c r="EJI35" s="27"/>
      <c r="EJK35" s="31"/>
      <c r="EJL35" s="31"/>
      <c r="EJR35" s="1"/>
      <c r="EJS35" s="27"/>
      <c r="EJU35" s="31"/>
      <c r="EJV35" s="31"/>
      <c r="EKB35" s="1"/>
      <c r="EKC35" s="27"/>
      <c r="EKE35" s="31"/>
      <c r="EKF35" s="31"/>
      <c r="EKL35" s="1"/>
      <c r="EKM35" s="27"/>
      <c r="EKO35" s="31"/>
      <c r="EKP35" s="31"/>
      <c r="EKV35" s="1"/>
      <c r="EKW35" s="27"/>
      <c r="EKY35" s="31"/>
      <c r="EKZ35" s="31"/>
      <c r="ELF35" s="1"/>
      <c r="ELG35" s="27"/>
      <c r="ELI35" s="31"/>
      <c r="ELJ35" s="31"/>
      <c r="ELP35" s="1"/>
      <c r="ELQ35" s="27"/>
      <c r="ELS35" s="31"/>
      <c r="ELT35" s="31"/>
      <c r="ELZ35" s="1"/>
      <c r="EMA35" s="27"/>
      <c r="EMC35" s="31"/>
      <c r="EMD35" s="31"/>
      <c r="EMJ35" s="1"/>
      <c r="EMK35" s="27"/>
      <c r="EMM35" s="31"/>
      <c r="EMN35" s="31"/>
      <c r="EMT35" s="1"/>
      <c r="EMU35" s="27"/>
      <c r="EMW35" s="31"/>
      <c r="EMX35" s="31"/>
      <c r="END35" s="1"/>
      <c r="ENE35" s="27"/>
      <c r="ENG35" s="31"/>
      <c r="ENH35" s="31"/>
      <c r="ENN35" s="1"/>
      <c r="ENO35" s="27"/>
      <c r="ENQ35" s="31"/>
      <c r="ENR35" s="31"/>
      <c r="ENX35" s="1"/>
      <c r="ENY35" s="27"/>
      <c r="EOA35" s="31"/>
      <c r="EOB35" s="31"/>
      <c r="EOH35" s="1"/>
      <c r="EOI35" s="27"/>
      <c r="EOK35" s="31"/>
      <c r="EOL35" s="31"/>
      <c r="EOR35" s="1"/>
      <c r="EOS35" s="27"/>
      <c r="EOU35" s="31"/>
      <c r="EOV35" s="31"/>
      <c r="EPB35" s="1"/>
      <c r="EPC35" s="27"/>
      <c r="EPE35" s="31"/>
      <c r="EPF35" s="31"/>
      <c r="EPL35" s="1"/>
      <c r="EPM35" s="27"/>
      <c r="EPO35" s="31"/>
      <c r="EPP35" s="31"/>
      <c r="EPV35" s="1"/>
      <c r="EPW35" s="27"/>
      <c r="EPY35" s="31"/>
      <c r="EPZ35" s="31"/>
      <c r="EQF35" s="1"/>
      <c r="EQG35" s="27"/>
      <c r="EQI35" s="31"/>
      <c r="EQJ35" s="31"/>
      <c r="EQP35" s="1"/>
      <c r="EQQ35" s="27"/>
      <c r="EQS35" s="31"/>
      <c r="EQT35" s="31"/>
      <c r="EQZ35" s="1"/>
      <c r="ERA35" s="27"/>
      <c r="ERC35" s="31"/>
      <c r="ERD35" s="31"/>
      <c r="ERJ35" s="1"/>
      <c r="ERK35" s="27"/>
      <c r="ERM35" s="31"/>
      <c r="ERN35" s="31"/>
      <c r="ERT35" s="1"/>
      <c r="ERU35" s="27"/>
      <c r="ERW35" s="31"/>
      <c r="ERX35" s="31"/>
      <c r="ESD35" s="1"/>
      <c r="ESE35" s="27"/>
      <c r="ESG35" s="31"/>
      <c r="ESH35" s="31"/>
      <c r="ESN35" s="1"/>
      <c r="ESO35" s="27"/>
      <c r="ESQ35" s="31"/>
      <c r="ESR35" s="31"/>
      <c r="ESX35" s="1"/>
      <c r="ESY35" s="27"/>
      <c r="ETA35" s="31"/>
      <c r="ETB35" s="31"/>
      <c r="ETH35" s="1"/>
      <c r="ETI35" s="27"/>
      <c r="ETK35" s="31"/>
      <c r="ETL35" s="31"/>
      <c r="ETR35" s="1"/>
      <c r="ETS35" s="27"/>
      <c r="ETU35" s="31"/>
      <c r="ETV35" s="31"/>
      <c r="EUB35" s="1"/>
      <c r="EUC35" s="27"/>
      <c r="EUE35" s="31"/>
      <c r="EUF35" s="31"/>
      <c r="EUL35" s="1"/>
      <c r="EUM35" s="27"/>
      <c r="EUO35" s="31"/>
      <c r="EUP35" s="31"/>
      <c r="EUV35" s="1"/>
      <c r="EUW35" s="27"/>
      <c r="EUY35" s="31"/>
      <c r="EUZ35" s="31"/>
      <c r="EVF35" s="1"/>
      <c r="EVG35" s="27"/>
      <c r="EVI35" s="31"/>
      <c r="EVJ35" s="31"/>
      <c r="EVP35" s="1"/>
      <c r="EVQ35" s="27"/>
      <c r="EVS35" s="31"/>
      <c r="EVT35" s="31"/>
      <c r="EVZ35" s="1"/>
      <c r="EWA35" s="27"/>
      <c r="EWC35" s="31"/>
      <c r="EWD35" s="31"/>
      <c r="EWJ35" s="1"/>
      <c r="EWK35" s="27"/>
      <c r="EWM35" s="31"/>
      <c r="EWN35" s="31"/>
      <c r="EWT35" s="1"/>
      <c r="EWU35" s="27"/>
      <c r="EWW35" s="31"/>
      <c r="EWX35" s="31"/>
      <c r="EXD35" s="1"/>
      <c r="EXE35" s="27"/>
      <c r="EXG35" s="31"/>
      <c r="EXH35" s="31"/>
      <c r="EXN35" s="1"/>
      <c r="EXO35" s="27"/>
      <c r="EXQ35" s="31"/>
      <c r="EXR35" s="31"/>
      <c r="EXX35" s="1"/>
      <c r="EXY35" s="27"/>
      <c r="EYA35" s="31"/>
      <c r="EYB35" s="31"/>
      <c r="EYH35" s="1"/>
      <c r="EYI35" s="27"/>
      <c r="EYK35" s="31"/>
      <c r="EYL35" s="31"/>
      <c r="EYR35" s="1"/>
      <c r="EYS35" s="27"/>
      <c r="EYU35" s="31"/>
      <c r="EYV35" s="31"/>
      <c r="EZB35" s="1"/>
      <c r="EZC35" s="27"/>
      <c r="EZE35" s="31"/>
      <c r="EZF35" s="31"/>
      <c r="EZL35" s="1"/>
      <c r="EZM35" s="27"/>
      <c r="EZO35" s="31"/>
      <c r="EZP35" s="31"/>
      <c r="EZV35" s="1"/>
      <c r="EZW35" s="27"/>
      <c r="EZY35" s="31"/>
      <c r="EZZ35" s="31"/>
      <c r="FAF35" s="1"/>
      <c r="FAG35" s="27"/>
      <c r="FAI35" s="31"/>
      <c r="FAJ35" s="31"/>
      <c r="FAP35" s="1"/>
      <c r="FAQ35" s="27"/>
      <c r="FAS35" s="31"/>
      <c r="FAT35" s="31"/>
      <c r="FAZ35" s="1"/>
      <c r="FBA35" s="27"/>
      <c r="FBC35" s="31"/>
      <c r="FBD35" s="31"/>
      <c r="FBJ35" s="1"/>
      <c r="FBK35" s="27"/>
      <c r="FBM35" s="31"/>
      <c r="FBN35" s="31"/>
      <c r="FBT35" s="1"/>
      <c r="FBU35" s="27"/>
      <c r="FBW35" s="31"/>
      <c r="FBX35" s="31"/>
      <c r="FCD35" s="1"/>
      <c r="FCE35" s="27"/>
      <c r="FCG35" s="31"/>
      <c r="FCH35" s="31"/>
      <c r="FCN35" s="1"/>
      <c r="FCO35" s="27"/>
      <c r="FCQ35" s="31"/>
      <c r="FCR35" s="31"/>
      <c r="FCX35" s="1"/>
      <c r="FCY35" s="27"/>
      <c r="FDA35" s="31"/>
      <c r="FDB35" s="31"/>
      <c r="FDH35" s="1"/>
      <c r="FDI35" s="27"/>
      <c r="FDK35" s="31"/>
      <c r="FDL35" s="31"/>
      <c r="FDR35" s="1"/>
      <c r="FDS35" s="27"/>
      <c r="FDU35" s="31"/>
      <c r="FDV35" s="31"/>
      <c r="FEB35" s="1"/>
      <c r="FEC35" s="27"/>
      <c r="FEE35" s="31"/>
      <c r="FEF35" s="31"/>
      <c r="FEL35" s="1"/>
      <c r="FEM35" s="27"/>
      <c r="FEO35" s="31"/>
      <c r="FEP35" s="31"/>
      <c r="FEV35" s="1"/>
      <c r="FEW35" s="27"/>
      <c r="FEY35" s="31"/>
      <c r="FEZ35" s="31"/>
      <c r="FFF35" s="1"/>
      <c r="FFG35" s="27"/>
      <c r="FFI35" s="31"/>
      <c r="FFJ35" s="31"/>
      <c r="FFP35" s="1"/>
      <c r="FFQ35" s="27"/>
      <c r="FFS35" s="31"/>
      <c r="FFT35" s="31"/>
      <c r="FFZ35" s="1"/>
      <c r="FGA35" s="27"/>
      <c r="FGC35" s="31"/>
      <c r="FGD35" s="31"/>
      <c r="FGJ35" s="1"/>
      <c r="FGK35" s="27"/>
      <c r="FGM35" s="31"/>
      <c r="FGN35" s="31"/>
      <c r="FGT35" s="1"/>
      <c r="FGU35" s="27"/>
      <c r="FGW35" s="31"/>
      <c r="FGX35" s="31"/>
      <c r="FHD35" s="1"/>
      <c r="FHE35" s="27"/>
      <c r="FHG35" s="31"/>
      <c r="FHH35" s="31"/>
      <c r="FHN35" s="1"/>
      <c r="FHO35" s="27"/>
      <c r="FHQ35" s="31"/>
      <c r="FHR35" s="31"/>
      <c r="FHX35" s="1"/>
      <c r="FHY35" s="27"/>
      <c r="FIA35" s="31"/>
      <c r="FIB35" s="31"/>
      <c r="FIH35" s="1"/>
      <c r="FII35" s="27"/>
      <c r="FIK35" s="31"/>
      <c r="FIL35" s="31"/>
      <c r="FIR35" s="1"/>
      <c r="FIS35" s="27"/>
      <c r="FIU35" s="31"/>
      <c r="FIV35" s="31"/>
      <c r="FJB35" s="1"/>
      <c r="FJC35" s="27"/>
      <c r="FJE35" s="31"/>
      <c r="FJF35" s="31"/>
      <c r="FJL35" s="1"/>
      <c r="FJM35" s="27"/>
      <c r="FJO35" s="31"/>
      <c r="FJP35" s="31"/>
      <c r="FJV35" s="1"/>
      <c r="FJW35" s="27"/>
      <c r="FJY35" s="31"/>
      <c r="FJZ35" s="31"/>
      <c r="FKF35" s="1"/>
      <c r="FKG35" s="27"/>
      <c r="FKI35" s="31"/>
      <c r="FKJ35" s="31"/>
      <c r="FKP35" s="1"/>
      <c r="FKQ35" s="27"/>
      <c r="FKS35" s="31"/>
      <c r="FKT35" s="31"/>
      <c r="FKZ35" s="1"/>
      <c r="FLA35" s="27"/>
      <c r="FLC35" s="31"/>
      <c r="FLD35" s="31"/>
      <c r="FLJ35" s="1"/>
      <c r="FLK35" s="27"/>
      <c r="FLM35" s="31"/>
      <c r="FLN35" s="31"/>
      <c r="FLT35" s="1"/>
      <c r="FLU35" s="27"/>
      <c r="FLW35" s="31"/>
      <c r="FLX35" s="31"/>
      <c r="FMD35" s="1"/>
      <c r="FME35" s="27"/>
      <c r="FMG35" s="31"/>
      <c r="FMH35" s="31"/>
      <c r="FMN35" s="1"/>
      <c r="FMO35" s="27"/>
      <c r="FMQ35" s="31"/>
      <c r="FMR35" s="31"/>
      <c r="FMX35" s="1"/>
      <c r="FMY35" s="27"/>
      <c r="FNA35" s="31"/>
      <c r="FNB35" s="31"/>
      <c r="FNH35" s="1"/>
      <c r="FNI35" s="27"/>
      <c r="FNK35" s="31"/>
      <c r="FNL35" s="31"/>
      <c r="FNR35" s="1"/>
      <c r="FNS35" s="27"/>
      <c r="FNU35" s="31"/>
      <c r="FNV35" s="31"/>
      <c r="FOB35" s="1"/>
      <c r="FOC35" s="27"/>
      <c r="FOE35" s="31"/>
      <c r="FOF35" s="31"/>
      <c r="FOL35" s="1"/>
      <c r="FOM35" s="27"/>
      <c r="FOO35" s="31"/>
      <c r="FOP35" s="31"/>
      <c r="FOV35" s="1"/>
      <c r="FOW35" s="27"/>
      <c r="FOY35" s="31"/>
      <c r="FOZ35" s="31"/>
      <c r="FPF35" s="1"/>
      <c r="FPG35" s="27"/>
      <c r="FPI35" s="31"/>
      <c r="FPJ35" s="31"/>
      <c r="FPP35" s="1"/>
      <c r="FPQ35" s="27"/>
      <c r="FPS35" s="31"/>
      <c r="FPT35" s="31"/>
      <c r="FPZ35" s="1"/>
      <c r="FQA35" s="27"/>
      <c r="FQC35" s="31"/>
      <c r="FQD35" s="31"/>
      <c r="FQJ35" s="1"/>
      <c r="FQK35" s="27"/>
      <c r="FQM35" s="31"/>
      <c r="FQN35" s="31"/>
      <c r="FQT35" s="1"/>
      <c r="FQU35" s="27"/>
      <c r="FQW35" s="31"/>
      <c r="FQX35" s="31"/>
      <c r="FRD35" s="1"/>
      <c r="FRE35" s="27"/>
      <c r="FRG35" s="31"/>
      <c r="FRH35" s="31"/>
      <c r="FRN35" s="1"/>
      <c r="FRO35" s="27"/>
      <c r="FRQ35" s="31"/>
      <c r="FRR35" s="31"/>
      <c r="FRX35" s="1"/>
      <c r="FRY35" s="27"/>
      <c r="FSA35" s="31"/>
      <c r="FSB35" s="31"/>
      <c r="FSH35" s="1"/>
      <c r="FSI35" s="27"/>
      <c r="FSK35" s="31"/>
      <c r="FSL35" s="31"/>
      <c r="FSR35" s="1"/>
      <c r="FSS35" s="27"/>
      <c r="FSU35" s="31"/>
      <c r="FSV35" s="31"/>
      <c r="FTB35" s="1"/>
      <c r="FTC35" s="27"/>
      <c r="FTE35" s="31"/>
      <c r="FTF35" s="31"/>
      <c r="FTL35" s="1"/>
      <c r="FTM35" s="27"/>
      <c r="FTO35" s="31"/>
      <c r="FTP35" s="31"/>
      <c r="FTV35" s="1"/>
      <c r="FTW35" s="27"/>
      <c r="FTY35" s="31"/>
      <c r="FTZ35" s="31"/>
      <c r="FUF35" s="1"/>
      <c r="FUG35" s="27"/>
      <c r="FUI35" s="31"/>
      <c r="FUJ35" s="31"/>
      <c r="FUP35" s="1"/>
      <c r="FUQ35" s="27"/>
      <c r="FUS35" s="31"/>
      <c r="FUT35" s="31"/>
      <c r="FUZ35" s="1"/>
      <c r="FVA35" s="27"/>
      <c r="FVC35" s="31"/>
      <c r="FVD35" s="31"/>
      <c r="FVJ35" s="1"/>
      <c r="FVK35" s="27"/>
      <c r="FVM35" s="31"/>
      <c r="FVN35" s="31"/>
      <c r="FVT35" s="1"/>
      <c r="FVU35" s="27"/>
      <c r="FVW35" s="31"/>
      <c r="FVX35" s="31"/>
      <c r="FWD35" s="1"/>
      <c r="FWE35" s="27"/>
      <c r="FWG35" s="31"/>
      <c r="FWH35" s="31"/>
      <c r="FWN35" s="1"/>
      <c r="FWO35" s="27"/>
      <c r="FWQ35" s="31"/>
      <c r="FWR35" s="31"/>
      <c r="FWX35" s="1"/>
      <c r="FWY35" s="27"/>
      <c r="FXA35" s="31"/>
      <c r="FXB35" s="31"/>
      <c r="FXH35" s="1"/>
      <c r="FXI35" s="27"/>
      <c r="FXK35" s="31"/>
      <c r="FXL35" s="31"/>
      <c r="FXR35" s="1"/>
      <c r="FXS35" s="27"/>
      <c r="FXU35" s="31"/>
      <c r="FXV35" s="31"/>
      <c r="FYB35" s="1"/>
      <c r="FYC35" s="27"/>
      <c r="FYE35" s="31"/>
      <c r="FYF35" s="31"/>
      <c r="FYL35" s="1"/>
      <c r="FYM35" s="27"/>
      <c r="FYO35" s="31"/>
      <c r="FYP35" s="31"/>
      <c r="FYV35" s="1"/>
      <c r="FYW35" s="27"/>
      <c r="FYY35" s="31"/>
      <c r="FYZ35" s="31"/>
      <c r="FZF35" s="1"/>
      <c r="FZG35" s="27"/>
      <c r="FZI35" s="31"/>
      <c r="FZJ35" s="31"/>
      <c r="FZP35" s="1"/>
      <c r="FZQ35" s="27"/>
      <c r="FZS35" s="31"/>
      <c r="FZT35" s="31"/>
      <c r="FZZ35" s="1"/>
      <c r="GAA35" s="27"/>
      <c r="GAC35" s="31"/>
      <c r="GAD35" s="31"/>
      <c r="GAJ35" s="1"/>
      <c r="GAK35" s="27"/>
      <c r="GAM35" s="31"/>
      <c r="GAN35" s="31"/>
      <c r="GAT35" s="1"/>
      <c r="GAU35" s="27"/>
      <c r="GAW35" s="31"/>
      <c r="GAX35" s="31"/>
      <c r="GBD35" s="1"/>
      <c r="GBE35" s="27"/>
      <c r="GBG35" s="31"/>
      <c r="GBH35" s="31"/>
      <c r="GBN35" s="1"/>
      <c r="GBO35" s="27"/>
      <c r="GBQ35" s="31"/>
      <c r="GBR35" s="31"/>
      <c r="GBX35" s="1"/>
      <c r="GBY35" s="27"/>
      <c r="GCA35" s="31"/>
      <c r="GCB35" s="31"/>
      <c r="GCH35" s="1"/>
      <c r="GCI35" s="27"/>
      <c r="GCK35" s="31"/>
      <c r="GCL35" s="31"/>
      <c r="GCR35" s="1"/>
      <c r="GCS35" s="27"/>
      <c r="GCU35" s="31"/>
      <c r="GCV35" s="31"/>
      <c r="GDB35" s="1"/>
      <c r="GDC35" s="27"/>
      <c r="GDE35" s="31"/>
      <c r="GDF35" s="31"/>
      <c r="GDL35" s="1"/>
      <c r="GDM35" s="27"/>
      <c r="GDO35" s="31"/>
      <c r="GDP35" s="31"/>
      <c r="GDV35" s="1"/>
      <c r="GDW35" s="27"/>
      <c r="GDY35" s="31"/>
      <c r="GDZ35" s="31"/>
      <c r="GEF35" s="1"/>
      <c r="GEG35" s="27"/>
      <c r="GEI35" s="31"/>
      <c r="GEJ35" s="31"/>
      <c r="GEP35" s="1"/>
      <c r="GEQ35" s="27"/>
      <c r="GES35" s="31"/>
      <c r="GET35" s="31"/>
      <c r="GEZ35" s="1"/>
      <c r="GFA35" s="27"/>
      <c r="GFC35" s="31"/>
      <c r="GFD35" s="31"/>
      <c r="GFJ35" s="1"/>
      <c r="GFK35" s="27"/>
      <c r="GFM35" s="31"/>
      <c r="GFN35" s="31"/>
      <c r="GFT35" s="1"/>
      <c r="GFU35" s="27"/>
      <c r="GFW35" s="31"/>
      <c r="GFX35" s="31"/>
      <c r="GGD35" s="1"/>
      <c r="GGE35" s="27"/>
      <c r="GGG35" s="31"/>
      <c r="GGH35" s="31"/>
      <c r="GGN35" s="1"/>
      <c r="GGO35" s="27"/>
      <c r="GGQ35" s="31"/>
      <c r="GGR35" s="31"/>
      <c r="GGX35" s="1"/>
      <c r="GGY35" s="27"/>
      <c r="GHA35" s="31"/>
      <c r="GHB35" s="31"/>
      <c r="GHH35" s="1"/>
      <c r="GHI35" s="27"/>
      <c r="GHK35" s="31"/>
      <c r="GHL35" s="31"/>
      <c r="GHR35" s="1"/>
      <c r="GHS35" s="27"/>
      <c r="GHU35" s="31"/>
      <c r="GHV35" s="31"/>
      <c r="GIB35" s="1"/>
      <c r="GIC35" s="27"/>
      <c r="GIE35" s="31"/>
      <c r="GIF35" s="31"/>
      <c r="GIL35" s="1"/>
      <c r="GIM35" s="27"/>
      <c r="GIO35" s="31"/>
      <c r="GIP35" s="31"/>
      <c r="GIV35" s="1"/>
      <c r="GIW35" s="27"/>
      <c r="GIY35" s="31"/>
      <c r="GIZ35" s="31"/>
      <c r="GJF35" s="1"/>
      <c r="GJG35" s="27"/>
      <c r="GJI35" s="31"/>
      <c r="GJJ35" s="31"/>
      <c r="GJP35" s="1"/>
      <c r="GJQ35" s="27"/>
      <c r="GJS35" s="31"/>
      <c r="GJT35" s="31"/>
      <c r="GJZ35" s="1"/>
      <c r="GKA35" s="27"/>
      <c r="GKC35" s="31"/>
      <c r="GKD35" s="31"/>
      <c r="GKJ35" s="1"/>
      <c r="GKK35" s="27"/>
      <c r="GKM35" s="31"/>
      <c r="GKN35" s="31"/>
      <c r="GKT35" s="1"/>
      <c r="GKU35" s="27"/>
      <c r="GKW35" s="31"/>
      <c r="GKX35" s="31"/>
      <c r="GLD35" s="1"/>
      <c r="GLE35" s="27"/>
      <c r="GLG35" s="31"/>
      <c r="GLH35" s="31"/>
      <c r="GLN35" s="1"/>
      <c r="GLO35" s="27"/>
      <c r="GLQ35" s="31"/>
      <c r="GLR35" s="31"/>
      <c r="GLX35" s="1"/>
      <c r="GLY35" s="27"/>
      <c r="GMA35" s="31"/>
      <c r="GMB35" s="31"/>
      <c r="GMH35" s="1"/>
      <c r="GMI35" s="27"/>
      <c r="GMK35" s="31"/>
      <c r="GML35" s="31"/>
      <c r="GMR35" s="1"/>
      <c r="GMS35" s="27"/>
      <c r="GMU35" s="31"/>
      <c r="GMV35" s="31"/>
      <c r="GNB35" s="1"/>
      <c r="GNC35" s="27"/>
      <c r="GNE35" s="31"/>
      <c r="GNF35" s="31"/>
      <c r="GNL35" s="1"/>
      <c r="GNM35" s="27"/>
      <c r="GNO35" s="31"/>
      <c r="GNP35" s="31"/>
      <c r="GNV35" s="1"/>
      <c r="GNW35" s="27"/>
      <c r="GNY35" s="31"/>
      <c r="GNZ35" s="31"/>
      <c r="GOF35" s="1"/>
      <c r="GOG35" s="27"/>
      <c r="GOI35" s="31"/>
      <c r="GOJ35" s="31"/>
      <c r="GOP35" s="1"/>
      <c r="GOQ35" s="27"/>
      <c r="GOS35" s="31"/>
      <c r="GOT35" s="31"/>
      <c r="GOZ35" s="1"/>
      <c r="GPA35" s="27"/>
      <c r="GPC35" s="31"/>
      <c r="GPD35" s="31"/>
      <c r="GPJ35" s="1"/>
      <c r="GPK35" s="27"/>
      <c r="GPM35" s="31"/>
      <c r="GPN35" s="31"/>
      <c r="GPT35" s="1"/>
      <c r="GPU35" s="27"/>
      <c r="GPW35" s="31"/>
      <c r="GPX35" s="31"/>
      <c r="GQD35" s="1"/>
      <c r="GQE35" s="27"/>
      <c r="GQG35" s="31"/>
      <c r="GQH35" s="31"/>
      <c r="GQN35" s="1"/>
      <c r="GQO35" s="27"/>
      <c r="GQQ35" s="31"/>
      <c r="GQR35" s="31"/>
      <c r="GQX35" s="1"/>
      <c r="GQY35" s="27"/>
      <c r="GRA35" s="31"/>
      <c r="GRB35" s="31"/>
      <c r="GRH35" s="1"/>
      <c r="GRI35" s="27"/>
      <c r="GRK35" s="31"/>
      <c r="GRL35" s="31"/>
      <c r="GRR35" s="1"/>
      <c r="GRS35" s="27"/>
      <c r="GRU35" s="31"/>
      <c r="GRV35" s="31"/>
      <c r="GSB35" s="1"/>
      <c r="GSC35" s="27"/>
      <c r="GSE35" s="31"/>
      <c r="GSF35" s="31"/>
      <c r="GSL35" s="1"/>
      <c r="GSM35" s="27"/>
      <c r="GSO35" s="31"/>
      <c r="GSP35" s="31"/>
      <c r="GSV35" s="1"/>
      <c r="GSW35" s="27"/>
      <c r="GSY35" s="31"/>
      <c r="GSZ35" s="31"/>
      <c r="GTF35" s="1"/>
      <c r="GTG35" s="27"/>
      <c r="GTI35" s="31"/>
      <c r="GTJ35" s="31"/>
      <c r="GTP35" s="1"/>
      <c r="GTQ35" s="27"/>
      <c r="GTS35" s="31"/>
      <c r="GTT35" s="31"/>
      <c r="GTZ35" s="1"/>
      <c r="GUA35" s="27"/>
      <c r="GUC35" s="31"/>
      <c r="GUD35" s="31"/>
      <c r="GUJ35" s="1"/>
      <c r="GUK35" s="27"/>
      <c r="GUM35" s="31"/>
      <c r="GUN35" s="31"/>
      <c r="GUT35" s="1"/>
      <c r="GUU35" s="27"/>
      <c r="GUW35" s="31"/>
      <c r="GUX35" s="31"/>
      <c r="GVD35" s="1"/>
      <c r="GVE35" s="27"/>
      <c r="GVG35" s="31"/>
      <c r="GVH35" s="31"/>
      <c r="GVN35" s="1"/>
      <c r="GVO35" s="27"/>
      <c r="GVQ35" s="31"/>
      <c r="GVR35" s="31"/>
      <c r="GVX35" s="1"/>
      <c r="GVY35" s="27"/>
      <c r="GWA35" s="31"/>
      <c r="GWB35" s="31"/>
      <c r="GWH35" s="1"/>
      <c r="GWI35" s="27"/>
      <c r="GWK35" s="31"/>
      <c r="GWL35" s="31"/>
      <c r="GWR35" s="1"/>
      <c r="GWS35" s="27"/>
      <c r="GWU35" s="31"/>
      <c r="GWV35" s="31"/>
      <c r="GXB35" s="1"/>
      <c r="GXC35" s="27"/>
      <c r="GXE35" s="31"/>
      <c r="GXF35" s="31"/>
      <c r="GXL35" s="1"/>
      <c r="GXM35" s="27"/>
      <c r="GXO35" s="31"/>
      <c r="GXP35" s="31"/>
      <c r="GXV35" s="1"/>
      <c r="GXW35" s="27"/>
      <c r="GXY35" s="31"/>
      <c r="GXZ35" s="31"/>
      <c r="GYF35" s="1"/>
      <c r="GYG35" s="27"/>
      <c r="GYI35" s="31"/>
      <c r="GYJ35" s="31"/>
      <c r="GYP35" s="1"/>
      <c r="GYQ35" s="27"/>
      <c r="GYS35" s="31"/>
      <c r="GYT35" s="31"/>
      <c r="GYZ35" s="1"/>
      <c r="GZA35" s="27"/>
      <c r="GZC35" s="31"/>
      <c r="GZD35" s="31"/>
      <c r="GZJ35" s="1"/>
      <c r="GZK35" s="27"/>
      <c r="GZM35" s="31"/>
      <c r="GZN35" s="31"/>
      <c r="GZT35" s="1"/>
      <c r="GZU35" s="27"/>
      <c r="GZW35" s="31"/>
      <c r="GZX35" s="31"/>
      <c r="HAD35" s="1"/>
      <c r="HAE35" s="27"/>
      <c r="HAG35" s="31"/>
      <c r="HAH35" s="31"/>
      <c r="HAN35" s="1"/>
      <c r="HAO35" s="27"/>
      <c r="HAQ35" s="31"/>
      <c r="HAR35" s="31"/>
      <c r="HAX35" s="1"/>
      <c r="HAY35" s="27"/>
      <c r="HBA35" s="31"/>
      <c r="HBB35" s="31"/>
      <c r="HBH35" s="1"/>
      <c r="HBI35" s="27"/>
      <c r="HBK35" s="31"/>
      <c r="HBL35" s="31"/>
      <c r="HBR35" s="1"/>
      <c r="HBS35" s="27"/>
      <c r="HBU35" s="31"/>
      <c r="HBV35" s="31"/>
      <c r="HCB35" s="1"/>
      <c r="HCC35" s="27"/>
      <c r="HCE35" s="31"/>
      <c r="HCF35" s="31"/>
      <c r="HCL35" s="1"/>
      <c r="HCM35" s="27"/>
      <c r="HCO35" s="31"/>
      <c r="HCP35" s="31"/>
      <c r="HCV35" s="1"/>
      <c r="HCW35" s="27"/>
      <c r="HCY35" s="31"/>
      <c r="HCZ35" s="31"/>
      <c r="HDF35" s="1"/>
      <c r="HDG35" s="27"/>
      <c r="HDI35" s="31"/>
      <c r="HDJ35" s="31"/>
      <c r="HDP35" s="1"/>
      <c r="HDQ35" s="27"/>
      <c r="HDS35" s="31"/>
      <c r="HDT35" s="31"/>
      <c r="HDZ35" s="1"/>
      <c r="HEA35" s="27"/>
      <c r="HEC35" s="31"/>
      <c r="HED35" s="31"/>
      <c r="HEJ35" s="1"/>
      <c r="HEK35" s="27"/>
      <c r="HEM35" s="31"/>
      <c r="HEN35" s="31"/>
      <c r="HET35" s="1"/>
      <c r="HEU35" s="27"/>
      <c r="HEW35" s="31"/>
      <c r="HEX35" s="31"/>
      <c r="HFD35" s="1"/>
      <c r="HFE35" s="27"/>
      <c r="HFG35" s="31"/>
      <c r="HFH35" s="31"/>
      <c r="HFN35" s="1"/>
      <c r="HFO35" s="27"/>
      <c r="HFQ35" s="31"/>
      <c r="HFR35" s="31"/>
      <c r="HFX35" s="1"/>
      <c r="HFY35" s="27"/>
      <c r="HGA35" s="31"/>
      <c r="HGB35" s="31"/>
      <c r="HGH35" s="1"/>
      <c r="HGI35" s="27"/>
      <c r="HGK35" s="31"/>
      <c r="HGL35" s="31"/>
      <c r="HGR35" s="1"/>
      <c r="HGS35" s="27"/>
      <c r="HGU35" s="31"/>
      <c r="HGV35" s="31"/>
      <c r="HHB35" s="1"/>
      <c r="HHC35" s="27"/>
      <c r="HHE35" s="31"/>
      <c r="HHF35" s="31"/>
      <c r="HHL35" s="1"/>
      <c r="HHM35" s="27"/>
      <c r="HHO35" s="31"/>
      <c r="HHP35" s="31"/>
      <c r="HHV35" s="1"/>
      <c r="HHW35" s="27"/>
      <c r="HHY35" s="31"/>
      <c r="HHZ35" s="31"/>
      <c r="HIF35" s="1"/>
      <c r="HIG35" s="27"/>
      <c r="HII35" s="31"/>
      <c r="HIJ35" s="31"/>
      <c r="HIP35" s="1"/>
      <c r="HIQ35" s="27"/>
      <c r="HIS35" s="31"/>
      <c r="HIT35" s="31"/>
      <c r="HIZ35" s="1"/>
      <c r="HJA35" s="27"/>
      <c r="HJC35" s="31"/>
      <c r="HJD35" s="31"/>
      <c r="HJJ35" s="1"/>
      <c r="HJK35" s="27"/>
      <c r="HJM35" s="31"/>
      <c r="HJN35" s="31"/>
      <c r="HJT35" s="1"/>
      <c r="HJU35" s="27"/>
      <c r="HJW35" s="31"/>
      <c r="HJX35" s="31"/>
      <c r="HKD35" s="1"/>
      <c r="HKE35" s="27"/>
      <c r="HKG35" s="31"/>
      <c r="HKH35" s="31"/>
      <c r="HKN35" s="1"/>
      <c r="HKO35" s="27"/>
      <c r="HKQ35" s="31"/>
      <c r="HKR35" s="31"/>
      <c r="HKX35" s="1"/>
      <c r="HKY35" s="27"/>
      <c r="HLA35" s="31"/>
      <c r="HLB35" s="31"/>
      <c r="HLH35" s="1"/>
      <c r="HLI35" s="27"/>
      <c r="HLK35" s="31"/>
      <c r="HLL35" s="31"/>
      <c r="HLR35" s="1"/>
      <c r="HLS35" s="27"/>
      <c r="HLU35" s="31"/>
      <c r="HLV35" s="31"/>
      <c r="HMB35" s="1"/>
      <c r="HMC35" s="27"/>
      <c r="HME35" s="31"/>
      <c r="HMF35" s="31"/>
      <c r="HML35" s="1"/>
      <c r="HMM35" s="27"/>
      <c r="HMO35" s="31"/>
      <c r="HMP35" s="31"/>
      <c r="HMV35" s="1"/>
      <c r="HMW35" s="27"/>
      <c r="HMY35" s="31"/>
      <c r="HMZ35" s="31"/>
      <c r="HNF35" s="1"/>
      <c r="HNG35" s="27"/>
      <c r="HNI35" s="31"/>
      <c r="HNJ35" s="31"/>
      <c r="HNP35" s="1"/>
      <c r="HNQ35" s="27"/>
      <c r="HNS35" s="31"/>
      <c r="HNT35" s="31"/>
      <c r="HNZ35" s="1"/>
      <c r="HOA35" s="27"/>
      <c r="HOC35" s="31"/>
      <c r="HOD35" s="31"/>
      <c r="HOJ35" s="1"/>
      <c r="HOK35" s="27"/>
      <c r="HOM35" s="31"/>
      <c r="HON35" s="31"/>
      <c r="HOT35" s="1"/>
      <c r="HOU35" s="27"/>
      <c r="HOW35" s="31"/>
      <c r="HOX35" s="31"/>
      <c r="HPD35" s="1"/>
      <c r="HPE35" s="27"/>
      <c r="HPG35" s="31"/>
      <c r="HPH35" s="31"/>
      <c r="HPN35" s="1"/>
      <c r="HPO35" s="27"/>
      <c r="HPQ35" s="31"/>
      <c r="HPR35" s="31"/>
      <c r="HPX35" s="1"/>
      <c r="HPY35" s="27"/>
      <c r="HQA35" s="31"/>
      <c r="HQB35" s="31"/>
      <c r="HQH35" s="1"/>
      <c r="HQI35" s="27"/>
      <c r="HQK35" s="31"/>
      <c r="HQL35" s="31"/>
      <c r="HQR35" s="1"/>
      <c r="HQS35" s="27"/>
      <c r="HQU35" s="31"/>
      <c r="HQV35" s="31"/>
      <c r="HRB35" s="1"/>
      <c r="HRC35" s="27"/>
      <c r="HRE35" s="31"/>
      <c r="HRF35" s="31"/>
      <c r="HRL35" s="1"/>
      <c r="HRM35" s="27"/>
      <c r="HRO35" s="31"/>
      <c r="HRP35" s="31"/>
      <c r="HRV35" s="1"/>
      <c r="HRW35" s="27"/>
      <c r="HRY35" s="31"/>
      <c r="HRZ35" s="31"/>
      <c r="HSF35" s="1"/>
      <c r="HSG35" s="27"/>
      <c r="HSI35" s="31"/>
      <c r="HSJ35" s="31"/>
      <c r="HSP35" s="1"/>
      <c r="HSQ35" s="27"/>
      <c r="HSS35" s="31"/>
      <c r="HST35" s="31"/>
      <c r="HSZ35" s="1"/>
      <c r="HTA35" s="27"/>
      <c r="HTC35" s="31"/>
      <c r="HTD35" s="31"/>
      <c r="HTJ35" s="1"/>
      <c r="HTK35" s="27"/>
      <c r="HTM35" s="31"/>
      <c r="HTN35" s="31"/>
      <c r="HTT35" s="1"/>
      <c r="HTU35" s="27"/>
      <c r="HTW35" s="31"/>
      <c r="HTX35" s="31"/>
      <c r="HUD35" s="1"/>
      <c r="HUE35" s="27"/>
      <c r="HUG35" s="31"/>
      <c r="HUH35" s="31"/>
      <c r="HUN35" s="1"/>
      <c r="HUO35" s="27"/>
      <c r="HUQ35" s="31"/>
      <c r="HUR35" s="31"/>
      <c r="HUX35" s="1"/>
      <c r="HUY35" s="27"/>
      <c r="HVA35" s="31"/>
      <c r="HVB35" s="31"/>
      <c r="HVH35" s="1"/>
      <c r="HVI35" s="27"/>
      <c r="HVK35" s="31"/>
      <c r="HVL35" s="31"/>
      <c r="HVR35" s="1"/>
      <c r="HVS35" s="27"/>
      <c r="HVU35" s="31"/>
      <c r="HVV35" s="31"/>
      <c r="HWB35" s="1"/>
      <c r="HWC35" s="27"/>
      <c r="HWE35" s="31"/>
      <c r="HWF35" s="31"/>
      <c r="HWL35" s="1"/>
      <c r="HWM35" s="27"/>
      <c r="HWO35" s="31"/>
      <c r="HWP35" s="31"/>
      <c r="HWV35" s="1"/>
      <c r="HWW35" s="27"/>
      <c r="HWY35" s="31"/>
      <c r="HWZ35" s="31"/>
      <c r="HXF35" s="1"/>
      <c r="HXG35" s="27"/>
      <c r="HXI35" s="31"/>
      <c r="HXJ35" s="31"/>
      <c r="HXP35" s="1"/>
      <c r="HXQ35" s="27"/>
      <c r="HXS35" s="31"/>
      <c r="HXT35" s="31"/>
      <c r="HXZ35" s="1"/>
      <c r="HYA35" s="27"/>
      <c r="HYC35" s="31"/>
      <c r="HYD35" s="31"/>
      <c r="HYJ35" s="1"/>
      <c r="HYK35" s="27"/>
      <c r="HYM35" s="31"/>
      <c r="HYN35" s="31"/>
      <c r="HYT35" s="1"/>
      <c r="HYU35" s="27"/>
      <c r="HYW35" s="31"/>
      <c r="HYX35" s="31"/>
      <c r="HZD35" s="1"/>
      <c r="HZE35" s="27"/>
      <c r="HZG35" s="31"/>
      <c r="HZH35" s="31"/>
      <c r="HZN35" s="1"/>
      <c r="HZO35" s="27"/>
      <c r="HZQ35" s="31"/>
      <c r="HZR35" s="31"/>
      <c r="HZX35" s="1"/>
      <c r="HZY35" s="27"/>
      <c r="IAA35" s="31"/>
      <c r="IAB35" s="31"/>
      <c r="IAH35" s="1"/>
      <c r="IAI35" s="27"/>
      <c r="IAK35" s="31"/>
      <c r="IAL35" s="31"/>
      <c r="IAR35" s="1"/>
      <c r="IAS35" s="27"/>
      <c r="IAU35" s="31"/>
      <c r="IAV35" s="31"/>
      <c r="IBB35" s="1"/>
      <c r="IBC35" s="27"/>
      <c r="IBE35" s="31"/>
      <c r="IBF35" s="31"/>
      <c r="IBL35" s="1"/>
      <c r="IBM35" s="27"/>
      <c r="IBO35" s="31"/>
      <c r="IBP35" s="31"/>
      <c r="IBV35" s="1"/>
      <c r="IBW35" s="27"/>
      <c r="IBY35" s="31"/>
      <c r="IBZ35" s="31"/>
      <c r="ICF35" s="1"/>
      <c r="ICG35" s="27"/>
      <c r="ICI35" s="31"/>
      <c r="ICJ35" s="31"/>
      <c r="ICP35" s="1"/>
      <c r="ICQ35" s="27"/>
      <c r="ICS35" s="31"/>
      <c r="ICT35" s="31"/>
      <c r="ICZ35" s="1"/>
      <c r="IDA35" s="27"/>
      <c r="IDC35" s="31"/>
      <c r="IDD35" s="31"/>
      <c r="IDJ35" s="1"/>
      <c r="IDK35" s="27"/>
      <c r="IDM35" s="31"/>
      <c r="IDN35" s="31"/>
      <c r="IDT35" s="1"/>
      <c r="IDU35" s="27"/>
      <c r="IDW35" s="31"/>
      <c r="IDX35" s="31"/>
      <c r="IED35" s="1"/>
      <c r="IEE35" s="27"/>
      <c r="IEG35" s="31"/>
      <c r="IEH35" s="31"/>
      <c r="IEN35" s="1"/>
      <c r="IEO35" s="27"/>
      <c r="IEQ35" s="31"/>
      <c r="IER35" s="31"/>
      <c r="IEX35" s="1"/>
      <c r="IEY35" s="27"/>
      <c r="IFA35" s="31"/>
      <c r="IFB35" s="31"/>
      <c r="IFH35" s="1"/>
      <c r="IFI35" s="27"/>
      <c r="IFK35" s="31"/>
      <c r="IFL35" s="31"/>
      <c r="IFR35" s="1"/>
      <c r="IFS35" s="27"/>
      <c r="IFU35" s="31"/>
      <c r="IFV35" s="31"/>
      <c r="IGB35" s="1"/>
      <c r="IGC35" s="27"/>
      <c r="IGE35" s="31"/>
      <c r="IGF35" s="31"/>
      <c r="IGL35" s="1"/>
      <c r="IGM35" s="27"/>
      <c r="IGO35" s="31"/>
      <c r="IGP35" s="31"/>
      <c r="IGV35" s="1"/>
      <c r="IGW35" s="27"/>
      <c r="IGY35" s="31"/>
      <c r="IGZ35" s="31"/>
      <c r="IHF35" s="1"/>
      <c r="IHG35" s="27"/>
      <c r="IHI35" s="31"/>
      <c r="IHJ35" s="31"/>
      <c r="IHP35" s="1"/>
      <c r="IHQ35" s="27"/>
      <c r="IHS35" s="31"/>
      <c r="IHT35" s="31"/>
      <c r="IHZ35" s="1"/>
      <c r="IIA35" s="27"/>
      <c r="IIC35" s="31"/>
      <c r="IID35" s="31"/>
      <c r="IIJ35" s="1"/>
      <c r="IIK35" s="27"/>
      <c r="IIM35" s="31"/>
      <c r="IIN35" s="31"/>
      <c r="IIT35" s="1"/>
      <c r="IIU35" s="27"/>
      <c r="IIW35" s="31"/>
      <c r="IIX35" s="31"/>
      <c r="IJD35" s="1"/>
      <c r="IJE35" s="27"/>
      <c r="IJG35" s="31"/>
      <c r="IJH35" s="31"/>
      <c r="IJN35" s="1"/>
      <c r="IJO35" s="27"/>
      <c r="IJQ35" s="31"/>
      <c r="IJR35" s="31"/>
      <c r="IJX35" s="1"/>
      <c r="IJY35" s="27"/>
      <c r="IKA35" s="31"/>
      <c r="IKB35" s="31"/>
      <c r="IKH35" s="1"/>
      <c r="IKI35" s="27"/>
      <c r="IKK35" s="31"/>
      <c r="IKL35" s="31"/>
      <c r="IKR35" s="1"/>
      <c r="IKS35" s="27"/>
      <c r="IKU35" s="31"/>
      <c r="IKV35" s="31"/>
      <c r="ILB35" s="1"/>
      <c r="ILC35" s="27"/>
      <c r="ILE35" s="31"/>
      <c r="ILF35" s="31"/>
      <c r="ILL35" s="1"/>
      <c r="ILM35" s="27"/>
      <c r="ILO35" s="31"/>
      <c r="ILP35" s="31"/>
      <c r="ILV35" s="1"/>
      <c r="ILW35" s="27"/>
      <c r="ILY35" s="31"/>
      <c r="ILZ35" s="31"/>
      <c r="IMF35" s="1"/>
      <c r="IMG35" s="27"/>
      <c r="IMI35" s="31"/>
      <c r="IMJ35" s="31"/>
      <c r="IMP35" s="1"/>
      <c r="IMQ35" s="27"/>
      <c r="IMS35" s="31"/>
      <c r="IMT35" s="31"/>
      <c r="IMZ35" s="1"/>
      <c r="INA35" s="27"/>
      <c r="INC35" s="31"/>
      <c r="IND35" s="31"/>
      <c r="INJ35" s="1"/>
      <c r="INK35" s="27"/>
      <c r="INM35" s="31"/>
      <c r="INN35" s="31"/>
      <c r="INT35" s="1"/>
      <c r="INU35" s="27"/>
      <c r="INW35" s="31"/>
      <c r="INX35" s="31"/>
      <c r="IOD35" s="1"/>
      <c r="IOE35" s="27"/>
      <c r="IOG35" s="31"/>
      <c r="IOH35" s="31"/>
      <c r="ION35" s="1"/>
      <c r="IOO35" s="27"/>
      <c r="IOQ35" s="31"/>
      <c r="IOR35" s="31"/>
      <c r="IOX35" s="1"/>
      <c r="IOY35" s="27"/>
      <c r="IPA35" s="31"/>
      <c r="IPB35" s="31"/>
      <c r="IPH35" s="1"/>
      <c r="IPI35" s="27"/>
      <c r="IPK35" s="31"/>
      <c r="IPL35" s="31"/>
      <c r="IPR35" s="1"/>
      <c r="IPS35" s="27"/>
      <c r="IPU35" s="31"/>
      <c r="IPV35" s="31"/>
      <c r="IQB35" s="1"/>
      <c r="IQC35" s="27"/>
      <c r="IQE35" s="31"/>
      <c r="IQF35" s="31"/>
      <c r="IQL35" s="1"/>
      <c r="IQM35" s="27"/>
      <c r="IQO35" s="31"/>
      <c r="IQP35" s="31"/>
      <c r="IQV35" s="1"/>
      <c r="IQW35" s="27"/>
      <c r="IQY35" s="31"/>
      <c r="IQZ35" s="31"/>
      <c r="IRF35" s="1"/>
      <c r="IRG35" s="27"/>
      <c r="IRI35" s="31"/>
      <c r="IRJ35" s="31"/>
      <c r="IRP35" s="1"/>
      <c r="IRQ35" s="27"/>
      <c r="IRS35" s="31"/>
      <c r="IRT35" s="31"/>
      <c r="IRZ35" s="1"/>
      <c r="ISA35" s="27"/>
      <c r="ISC35" s="31"/>
      <c r="ISD35" s="31"/>
      <c r="ISJ35" s="1"/>
      <c r="ISK35" s="27"/>
      <c r="ISM35" s="31"/>
      <c r="ISN35" s="31"/>
      <c r="IST35" s="1"/>
      <c r="ISU35" s="27"/>
      <c r="ISW35" s="31"/>
      <c r="ISX35" s="31"/>
      <c r="ITD35" s="1"/>
      <c r="ITE35" s="27"/>
      <c r="ITG35" s="31"/>
      <c r="ITH35" s="31"/>
      <c r="ITN35" s="1"/>
      <c r="ITO35" s="27"/>
      <c r="ITQ35" s="31"/>
      <c r="ITR35" s="31"/>
      <c r="ITX35" s="1"/>
      <c r="ITY35" s="27"/>
      <c r="IUA35" s="31"/>
      <c r="IUB35" s="31"/>
      <c r="IUH35" s="1"/>
      <c r="IUI35" s="27"/>
      <c r="IUK35" s="31"/>
      <c r="IUL35" s="31"/>
      <c r="IUR35" s="1"/>
      <c r="IUS35" s="27"/>
      <c r="IUU35" s="31"/>
      <c r="IUV35" s="31"/>
      <c r="IVB35" s="1"/>
      <c r="IVC35" s="27"/>
      <c r="IVE35" s="31"/>
      <c r="IVF35" s="31"/>
      <c r="IVL35" s="1"/>
      <c r="IVM35" s="27"/>
      <c r="IVO35" s="31"/>
      <c r="IVP35" s="31"/>
      <c r="IVV35" s="1"/>
      <c r="IVW35" s="27"/>
      <c r="IVY35" s="31"/>
      <c r="IVZ35" s="31"/>
      <c r="IWF35" s="1"/>
      <c r="IWG35" s="27"/>
      <c r="IWI35" s="31"/>
      <c r="IWJ35" s="31"/>
      <c r="IWP35" s="1"/>
      <c r="IWQ35" s="27"/>
      <c r="IWS35" s="31"/>
      <c r="IWT35" s="31"/>
      <c r="IWZ35" s="1"/>
      <c r="IXA35" s="27"/>
      <c r="IXC35" s="31"/>
      <c r="IXD35" s="31"/>
      <c r="IXJ35" s="1"/>
      <c r="IXK35" s="27"/>
      <c r="IXM35" s="31"/>
      <c r="IXN35" s="31"/>
      <c r="IXT35" s="1"/>
      <c r="IXU35" s="27"/>
      <c r="IXW35" s="31"/>
      <c r="IXX35" s="31"/>
      <c r="IYD35" s="1"/>
      <c r="IYE35" s="27"/>
      <c r="IYG35" s="31"/>
      <c r="IYH35" s="31"/>
      <c r="IYN35" s="1"/>
      <c r="IYO35" s="27"/>
      <c r="IYQ35" s="31"/>
      <c r="IYR35" s="31"/>
      <c r="IYX35" s="1"/>
      <c r="IYY35" s="27"/>
      <c r="IZA35" s="31"/>
      <c r="IZB35" s="31"/>
      <c r="IZH35" s="1"/>
      <c r="IZI35" s="27"/>
      <c r="IZK35" s="31"/>
      <c r="IZL35" s="31"/>
      <c r="IZR35" s="1"/>
      <c r="IZS35" s="27"/>
      <c r="IZU35" s="31"/>
      <c r="IZV35" s="31"/>
      <c r="JAB35" s="1"/>
      <c r="JAC35" s="27"/>
      <c r="JAE35" s="31"/>
      <c r="JAF35" s="31"/>
      <c r="JAL35" s="1"/>
      <c r="JAM35" s="27"/>
      <c r="JAO35" s="31"/>
      <c r="JAP35" s="31"/>
      <c r="JAV35" s="1"/>
      <c r="JAW35" s="27"/>
      <c r="JAY35" s="31"/>
      <c r="JAZ35" s="31"/>
      <c r="JBF35" s="1"/>
      <c r="JBG35" s="27"/>
      <c r="JBI35" s="31"/>
      <c r="JBJ35" s="31"/>
      <c r="JBP35" s="1"/>
      <c r="JBQ35" s="27"/>
      <c r="JBS35" s="31"/>
      <c r="JBT35" s="31"/>
      <c r="JBZ35" s="1"/>
      <c r="JCA35" s="27"/>
      <c r="JCC35" s="31"/>
      <c r="JCD35" s="31"/>
      <c r="JCJ35" s="1"/>
      <c r="JCK35" s="27"/>
      <c r="JCM35" s="31"/>
      <c r="JCN35" s="31"/>
      <c r="JCT35" s="1"/>
      <c r="JCU35" s="27"/>
      <c r="JCW35" s="31"/>
      <c r="JCX35" s="31"/>
      <c r="JDD35" s="1"/>
      <c r="JDE35" s="27"/>
      <c r="JDG35" s="31"/>
      <c r="JDH35" s="31"/>
      <c r="JDN35" s="1"/>
      <c r="JDO35" s="27"/>
      <c r="JDQ35" s="31"/>
      <c r="JDR35" s="31"/>
      <c r="JDX35" s="1"/>
      <c r="JDY35" s="27"/>
      <c r="JEA35" s="31"/>
      <c r="JEB35" s="31"/>
      <c r="JEH35" s="1"/>
      <c r="JEI35" s="27"/>
      <c r="JEK35" s="31"/>
      <c r="JEL35" s="31"/>
      <c r="JER35" s="1"/>
      <c r="JES35" s="27"/>
      <c r="JEU35" s="31"/>
      <c r="JEV35" s="31"/>
      <c r="JFB35" s="1"/>
      <c r="JFC35" s="27"/>
      <c r="JFE35" s="31"/>
      <c r="JFF35" s="31"/>
      <c r="JFL35" s="1"/>
      <c r="JFM35" s="27"/>
      <c r="JFO35" s="31"/>
      <c r="JFP35" s="31"/>
      <c r="JFV35" s="1"/>
      <c r="JFW35" s="27"/>
      <c r="JFY35" s="31"/>
      <c r="JFZ35" s="31"/>
      <c r="JGF35" s="1"/>
      <c r="JGG35" s="27"/>
      <c r="JGI35" s="31"/>
      <c r="JGJ35" s="31"/>
      <c r="JGP35" s="1"/>
      <c r="JGQ35" s="27"/>
      <c r="JGS35" s="31"/>
      <c r="JGT35" s="31"/>
      <c r="JGZ35" s="1"/>
      <c r="JHA35" s="27"/>
      <c r="JHC35" s="31"/>
      <c r="JHD35" s="31"/>
      <c r="JHJ35" s="1"/>
      <c r="JHK35" s="27"/>
      <c r="JHM35" s="31"/>
      <c r="JHN35" s="31"/>
      <c r="JHT35" s="1"/>
      <c r="JHU35" s="27"/>
      <c r="JHW35" s="31"/>
      <c r="JHX35" s="31"/>
      <c r="JID35" s="1"/>
      <c r="JIE35" s="27"/>
      <c r="JIG35" s="31"/>
      <c r="JIH35" s="31"/>
      <c r="JIN35" s="1"/>
      <c r="JIO35" s="27"/>
      <c r="JIQ35" s="31"/>
      <c r="JIR35" s="31"/>
      <c r="JIX35" s="1"/>
      <c r="JIY35" s="27"/>
      <c r="JJA35" s="31"/>
      <c r="JJB35" s="31"/>
      <c r="JJH35" s="1"/>
      <c r="JJI35" s="27"/>
      <c r="JJK35" s="31"/>
      <c r="JJL35" s="31"/>
      <c r="JJR35" s="1"/>
      <c r="JJS35" s="27"/>
      <c r="JJU35" s="31"/>
      <c r="JJV35" s="31"/>
      <c r="JKB35" s="1"/>
      <c r="JKC35" s="27"/>
      <c r="JKE35" s="31"/>
      <c r="JKF35" s="31"/>
      <c r="JKL35" s="1"/>
      <c r="JKM35" s="27"/>
      <c r="JKO35" s="31"/>
      <c r="JKP35" s="31"/>
      <c r="JKV35" s="1"/>
      <c r="JKW35" s="27"/>
      <c r="JKY35" s="31"/>
      <c r="JKZ35" s="31"/>
      <c r="JLF35" s="1"/>
      <c r="JLG35" s="27"/>
      <c r="JLI35" s="31"/>
      <c r="JLJ35" s="31"/>
      <c r="JLP35" s="1"/>
      <c r="JLQ35" s="27"/>
      <c r="JLS35" s="31"/>
      <c r="JLT35" s="31"/>
      <c r="JLZ35" s="1"/>
      <c r="JMA35" s="27"/>
      <c r="JMC35" s="31"/>
      <c r="JMD35" s="31"/>
      <c r="JMJ35" s="1"/>
      <c r="JMK35" s="27"/>
      <c r="JMM35" s="31"/>
      <c r="JMN35" s="31"/>
      <c r="JMT35" s="1"/>
      <c r="JMU35" s="27"/>
      <c r="JMW35" s="31"/>
      <c r="JMX35" s="31"/>
      <c r="JND35" s="1"/>
      <c r="JNE35" s="27"/>
      <c r="JNG35" s="31"/>
      <c r="JNH35" s="31"/>
      <c r="JNN35" s="1"/>
      <c r="JNO35" s="27"/>
      <c r="JNQ35" s="31"/>
      <c r="JNR35" s="31"/>
      <c r="JNX35" s="1"/>
      <c r="JNY35" s="27"/>
      <c r="JOA35" s="31"/>
      <c r="JOB35" s="31"/>
      <c r="JOH35" s="1"/>
      <c r="JOI35" s="27"/>
      <c r="JOK35" s="31"/>
      <c r="JOL35" s="31"/>
      <c r="JOR35" s="1"/>
      <c r="JOS35" s="27"/>
      <c r="JOU35" s="31"/>
      <c r="JOV35" s="31"/>
      <c r="JPB35" s="1"/>
      <c r="JPC35" s="27"/>
      <c r="JPE35" s="31"/>
      <c r="JPF35" s="31"/>
      <c r="JPL35" s="1"/>
      <c r="JPM35" s="27"/>
      <c r="JPO35" s="31"/>
      <c r="JPP35" s="31"/>
      <c r="JPV35" s="1"/>
      <c r="JPW35" s="27"/>
      <c r="JPY35" s="31"/>
      <c r="JPZ35" s="31"/>
      <c r="JQF35" s="1"/>
      <c r="JQG35" s="27"/>
      <c r="JQI35" s="31"/>
      <c r="JQJ35" s="31"/>
      <c r="JQP35" s="1"/>
      <c r="JQQ35" s="27"/>
      <c r="JQS35" s="31"/>
      <c r="JQT35" s="31"/>
      <c r="JQZ35" s="1"/>
      <c r="JRA35" s="27"/>
      <c r="JRC35" s="31"/>
      <c r="JRD35" s="31"/>
      <c r="JRJ35" s="1"/>
      <c r="JRK35" s="27"/>
      <c r="JRM35" s="31"/>
      <c r="JRN35" s="31"/>
      <c r="JRT35" s="1"/>
      <c r="JRU35" s="27"/>
      <c r="JRW35" s="31"/>
      <c r="JRX35" s="31"/>
      <c r="JSD35" s="1"/>
      <c r="JSE35" s="27"/>
      <c r="JSG35" s="31"/>
      <c r="JSH35" s="31"/>
      <c r="JSN35" s="1"/>
      <c r="JSO35" s="27"/>
      <c r="JSQ35" s="31"/>
      <c r="JSR35" s="31"/>
      <c r="JSX35" s="1"/>
      <c r="JSY35" s="27"/>
      <c r="JTA35" s="31"/>
      <c r="JTB35" s="31"/>
      <c r="JTH35" s="1"/>
      <c r="JTI35" s="27"/>
      <c r="JTK35" s="31"/>
      <c r="JTL35" s="31"/>
      <c r="JTR35" s="1"/>
      <c r="JTS35" s="27"/>
      <c r="JTU35" s="31"/>
      <c r="JTV35" s="31"/>
      <c r="JUB35" s="1"/>
      <c r="JUC35" s="27"/>
      <c r="JUE35" s="31"/>
      <c r="JUF35" s="31"/>
      <c r="JUL35" s="1"/>
      <c r="JUM35" s="27"/>
      <c r="JUO35" s="31"/>
      <c r="JUP35" s="31"/>
      <c r="JUV35" s="1"/>
      <c r="JUW35" s="27"/>
      <c r="JUY35" s="31"/>
      <c r="JUZ35" s="31"/>
      <c r="JVF35" s="1"/>
      <c r="JVG35" s="27"/>
      <c r="JVI35" s="31"/>
      <c r="JVJ35" s="31"/>
      <c r="JVP35" s="1"/>
      <c r="JVQ35" s="27"/>
      <c r="JVS35" s="31"/>
      <c r="JVT35" s="31"/>
      <c r="JVZ35" s="1"/>
      <c r="JWA35" s="27"/>
      <c r="JWC35" s="31"/>
      <c r="JWD35" s="31"/>
      <c r="JWJ35" s="1"/>
      <c r="JWK35" s="27"/>
      <c r="JWM35" s="31"/>
      <c r="JWN35" s="31"/>
      <c r="JWT35" s="1"/>
      <c r="JWU35" s="27"/>
      <c r="JWW35" s="31"/>
      <c r="JWX35" s="31"/>
      <c r="JXD35" s="1"/>
      <c r="JXE35" s="27"/>
      <c r="JXG35" s="31"/>
      <c r="JXH35" s="31"/>
      <c r="JXN35" s="1"/>
      <c r="JXO35" s="27"/>
      <c r="JXQ35" s="31"/>
      <c r="JXR35" s="31"/>
      <c r="JXX35" s="1"/>
      <c r="JXY35" s="27"/>
      <c r="JYA35" s="31"/>
      <c r="JYB35" s="31"/>
      <c r="JYH35" s="1"/>
      <c r="JYI35" s="27"/>
      <c r="JYK35" s="31"/>
      <c r="JYL35" s="31"/>
      <c r="JYR35" s="1"/>
      <c r="JYS35" s="27"/>
      <c r="JYU35" s="31"/>
      <c r="JYV35" s="31"/>
      <c r="JZB35" s="1"/>
      <c r="JZC35" s="27"/>
      <c r="JZE35" s="31"/>
      <c r="JZF35" s="31"/>
      <c r="JZL35" s="1"/>
      <c r="JZM35" s="27"/>
      <c r="JZO35" s="31"/>
      <c r="JZP35" s="31"/>
      <c r="JZV35" s="1"/>
      <c r="JZW35" s="27"/>
      <c r="JZY35" s="31"/>
      <c r="JZZ35" s="31"/>
      <c r="KAF35" s="1"/>
      <c r="KAG35" s="27"/>
      <c r="KAI35" s="31"/>
      <c r="KAJ35" s="31"/>
      <c r="KAP35" s="1"/>
      <c r="KAQ35" s="27"/>
      <c r="KAS35" s="31"/>
      <c r="KAT35" s="31"/>
      <c r="KAZ35" s="1"/>
      <c r="KBA35" s="27"/>
      <c r="KBC35" s="31"/>
      <c r="KBD35" s="31"/>
      <c r="KBJ35" s="1"/>
      <c r="KBK35" s="27"/>
      <c r="KBM35" s="31"/>
      <c r="KBN35" s="31"/>
      <c r="KBT35" s="1"/>
      <c r="KBU35" s="27"/>
      <c r="KBW35" s="31"/>
      <c r="KBX35" s="31"/>
      <c r="KCD35" s="1"/>
      <c r="KCE35" s="27"/>
      <c r="KCG35" s="31"/>
      <c r="KCH35" s="31"/>
      <c r="KCN35" s="1"/>
      <c r="KCO35" s="27"/>
      <c r="KCQ35" s="31"/>
      <c r="KCR35" s="31"/>
      <c r="KCX35" s="1"/>
      <c r="KCY35" s="27"/>
      <c r="KDA35" s="31"/>
      <c r="KDB35" s="31"/>
      <c r="KDH35" s="1"/>
      <c r="KDI35" s="27"/>
      <c r="KDK35" s="31"/>
      <c r="KDL35" s="31"/>
      <c r="KDR35" s="1"/>
      <c r="KDS35" s="27"/>
      <c r="KDU35" s="31"/>
      <c r="KDV35" s="31"/>
      <c r="KEB35" s="1"/>
      <c r="KEC35" s="27"/>
      <c r="KEE35" s="31"/>
      <c r="KEF35" s="31"/>
      <c r="KEL35" s="1"/>
      <c r="KEM35" s="27"/>
      <c r="KEO35" s="31"/>
      <c r="KEP35" s="31"/>
      <c r="KEV35" s="1"/>
      <c r="KEW35" s="27"/>
      <c r="KEY35" s="31"/>
      <c r="KEZ35" s="31"/>
      <c r="KFF35" s="1"/>
      <c r="KFG35" s="27"/>
      <c r="KFI35" s="31"/>
      <c r="KFJ35" s="31"/>
      <c r="KFP35" s="1"/>
      <c r="KFQ35" s="27"/>
      <c r="KFS35" s="31"/>
      <c r="KFT35" s="31"/>
      <c r="KFZ35" s="1"/>
      <c r="KGA35" s="27"/>
      <c r="KGC35" s="31"/>
      <c r="KGD35" s="31"/>
      <c r="KGJ35" s="1"/>
      <c r="KGK35" s="27"/>
      <c r="KGM35" s="31"/>
      <c r="KGN35" s="31"/>
      <c r="KGT35" s="1"/>
      <c r="KGU35" s="27"/>
      <c r="KGW35" s="31"/>
      <c r="KGX35" s="31"/>
      <c r="KHD35" s="1"/>
      <c r="KHE35" s="27"/>
      <c r="KHG35" s="31"/>
      <c r="KHH35" s="31"/>
      <c r="KHN35" s="1"/>
      <c r="KHO35" s="27"/>
      <c r="KHQ35" s="31"/>
      <c r="KHR35" s="31"/>
      <c r="KHX35" s="1"/>
      <c r="KHY35" s="27"/>
      <c r="KIA35" s="31"/>
      <c r="KIB35" s="31"/>
      <c r="KIH35" s="1"/>
      <c r="KII35" s="27"/>
      <c r="KIK35" s="31"/>
      <c r="KIL35" s="31"/>
      <c r="KIR35" s="1"/>
      <c r="KIS35" s="27"/>
      <c r="KIU35" s="31"/>
      <c r="KIV35" s="31"/>
      <c r="KJB35" s="1"/>
      <c r="KJC35" s="27"/>
      <c r="KJE35" s="31"/>
      <c r="KJF35" s="31"/>
      <c r="KJL35" s="1"/>
      <c r="KJM35" s="27"/>
      <c r="KJO35" s="31"/>
      <c r="KJP35" s="31"/>
      <c r="KJV35" s="1"/>
      <c r="KJW35" s="27"/>
      <c r="KJY35" s="31"/>
      <c r="KJZ35" s="31"/>
      <c r="KKF35" s="1"/>
      <c r="KKG35" s="27"/>
      <c r="KKI35" s="31"/>
      <c r="KKJ35" s="31"/>
      <c r="KKP35" s="1"/>
      <c r="KKQ35" s="27"/>
      <c r="KKS35" s="31"/>
      <c r="KKT35" s="31"/>
      <c r="KKZ35" s="1"/>
      <c r="KLA35" s="27"/>
      <c r="KLC35" s="31"/>
      <c r="KLD35" s="31"/>
      <c r="KLJ35" s="1"/>
      <c r="KLK35" s="27"/>
      <c r="KLM35" s="31"/>
      <c r="KLN35" s="31"/>
      <c r="KLT35" s="1"/>
      <c r="KLU35" s="27"/>
      <c r="KLW35" s="31"/>
      <c r="KLX35" s="31"/>
      <c r="KMD35" s="1"/>
      <c r="KME35" s="27"/>
      <c r="KMG35" s="31"/>
      <c r="KMH35" s="31"/>
      <c r="KMN35" s="1"/>
      <c r="KMO35" s="27"/>
      <c r="KMQ35" s="31"/>
      <c r="KMR35" s="31"/>
      <c r="KMX35" s="1"/>
      <c r="KMY35" s="27"/>
      <c r="KNA35" s="31"/>
      <c r="KNB35" s="31"/>
      <c r="KNH35" s="1"/>
      <c r="KNI35" s="27"/>
      <c r="KNK35" s="31"/>
      <c r="KNL35" s="31"/>
      <c r="KNR35" s="1"/>
      <c r="KNS35" s="27"/>
      <c r="KNU35" s="31"/>
      <c r="KNV35" s="31"/>
      <c r="KOB35" s="1"/>
      <c r="KOC35" s="27"/>
      <c r="KOE35" s="31"/>
      <c r="KOF35" s="31"/>
      <c r="KOL35" s="1"/>
      <c r="KOM35" s="27"/>
      <c r="KOO35" s="31"/>
      <c r="KOP35" s="31"/>
      <c r="KOV35" s="1"/>
      <c r="KOW35" s="27"/>
      <c r="KOY35" s="31"/>
      <c r="KOZ35" s="31"/>
      <c r="KPF35" s="1"/>
      <c r="KPG35" s="27"/>
      <c r="KPI35" s="31"/>
      <c r="KPJ35" s="31"/>
      <c r="KPP35" s="1"/>
      <c r="KPQ35" s="27"/>
      <c r="KPS35" s="31"/>
      <c r="KPT35" s="31"/>
      <c r="KPZ35" s="1"/>
      <c r="KQA35" s="27"/>
      <c r="KQC35" s="31"/>
      <c r="KQD35" s="31"/>
      <c r="KQJ35" s="1"/>
      <c r="KQK35" s="27"/>
      <c r="KQM35" s="31"/>
      <c r="KQN35" s="31"/>
      <c r="KQT35" s="1"/>
      <c r="KQU35" s="27"/>
      <c r="KQW35" s="31"/>
      <c r="KQX35" s="31"/>
      <c r="KRD35" s="1"/>
      <c r="KRE35" s="27"/>
      <c r="KRG35" s="31"/>
      <c r="KRH35" s="31"/>
      <c r="KRN35" s="1"/>
      <c r="KRO35" s="27"/>
      <c r="KRQ35" s="31"/>
      <c r="KRR35" s="31"/>
      <c r="KRX35" s="1"/>
      <c r="KRY35" s="27"/>
      <c r="KSA35" s="31"/>
      <c r="KSB35" s="31"/>
      <c r="KSH35" s="1"/>
      <c r="KSI35" s="27"/>
      <c r="KSK35" s="31"/>
      <c r="KSL35" s="31"/>
      <c r="KSR35" s="1"/>
      <c r="KSS35" s="27"/>
      <c r="KSU35" s="31"/>
      <c r="KSV35" s="31"/>
      <c r="KTB35" s="1"/>
      <c r="KTC35" s="27"/>
      <c r="KTE35" s="31"/>
      <c r="KTF35" s="31"/>
      <c r="KTL35" s="1"/>
      <c r="KTM35" s="27"/>
      <c r="KTO35" s="31"/>
      <c r="KTP35" s="31"/>
      <c r="KTV35" s="1"/>
      <c r="KTW35" s="27"/>
      <c r="KTY35" s="31"/>
      <c r="KTZ35" s="31"/>
      <c r="KUF35" s="1"/>
      <c r="KUG35" s="27"/>
      <c r="KUI35" s="31"/>
      <c r="KUJ35" s="31"/>
      <c r="KUP35" s="1"/>
      <c r="KUQ35" s="27"/>
      <c r="KUS35" s="31"/>
      <c r="KUT35" s="31"/>
      <c r="KUZ35" s="1"/>
      <c r="KVA35" s="27"/>
      <c r="KVC35" s="31"/>
      <c r="KVD35" s="31"/>
      <c r="KVJ35" s="1"/>
      <c r="KVK35" s="27"/>
      <c r="KVM35" s="31"/>
      <c r="KVN35" s="31"/>
      <c r="KVT35" s="1"/>
      <c r="KVU35" s="27"/>
      <c r="KVW35" s="31"/>
      <c r="KVX35" s="31"/>
      <c r="KWD35" s="1"/>
      <c r="KWE35" s="27"/>
      <c r="KWG35" s="31"/>
      <c r="KWH35" s="31"/>
      <c r="KWN35" s="1"/>
      <c r="KWO35" s="27"/>
      <c r="KWQ35" s="31"/>
      <c r="KWR35" s="31"/>
      <c r="KWX35" s="1"/>
      <c r="KWY35" s="27"/>
      <c r="KXA35" s="31"/>
      <c r="KXB35" s="31"/>
      <c r="KXH35" s="1"/>
      <c r="KXI35" s="27"/>
      <c r="KXK35" s="31"/>
      <c r="KXL35" s="31"/>
      <c r="KXR35" s="1"/>
      <c r="KXS35" s="27"/>
      <c r="KXU35" s="31"/>
      <c r="KXV35" s="31"/>
      <c r="KYB35" s="1"/>
      <c r="KYC35" s="27"/>
      <c r="KYE35" s="31"/>
      <c r="KYF35" s="31"/>
      <c r="KYL35" s="1"/>
      <c r="KYM35" s="27"/>
      <c r="KYO35" s="31"/>
      <c r="KYP35" s="31"/>
      <c r="KYV35" s="1"/>
      <c r="KYW35" s="27"/>
      <c r="KYY35" s="31"/>
      <c r="KYZ35" s="31"/>
      <c r="KZF35" s="1"/>
      <c r="KZG35" s="27"/>
      <c r="KZI35" s="31"/>
      <c r="KZJ35" s="31"/>
      <c r="KZP35" s="1"/>
      <c r="KZQ35" s="27"/>
      <c r="KZS35" s="31"/>
      <c r="KZT35" s="31"/>
      <c r="KZZ35" s="1"/>
      <c r="LAA35" s="27"/>
      <c r="LAC35" s="31"/>
      <c r="LAD35" s="31"/>
      <c r="LAJ35" s="1"/>
      <c r="LAK35" s="27"/>
      <c r="LAM35" s="31"/>
      <c r="LAN35" s="31"/>
      <c r="LAT35" s="1"/>
      <c r="LAU35" s="27"/>
      <c r="LAW35" s="31"/>
      <c r="LAX35" s="31"/>
      <c r="LBD35" s="1"/>
      <c r="LBE35" s="27"/>
      <c r="LBG35" s="31"/>
      <c r="LBH35" s="31"/>
      <c r="LBN35" s="1"/>
      <c r="LBO35" s="27"/>
      <c r="LBQ35" s="31"/>
      <c r="LBR35" s="31"/>
      <c r="LBX35" s="1"/>
      <c r="LBY35" s="27"/>
      <c r="LCA35" s="31"/>
      <c r="LCB35" s="31"/>
      <c r="LCH35" s="1"/>
      <c r="LCI35" s="27"/>
      <c r="LCK35" s="31"/>
      <c r="LCL35" s="31"/>
      <c r="LCR35" s="1"/>
      <c r="LCS35" s="27"/>
      <c r="LCU35" s="31"/>
      <c r="LCV35" s="31"/>
      <c r="LDB35" s="1"/>
      <c r="LDC35" s="27"/>
      <c r="LDE35" s="31"/>
      <c r="LDF35" s="31"/>
      <c r="LDL35" s="1"/>
      <c r="LDM35" s="27"/>
      <c r="LDO35" s="31"/>
      <c r="LDP35" s="31"/>
      <c r="LDV35" s="1"/>
      <c r="LDW35" s="27"/>
      <c r="LDY35" s="31"/>
      <c r="LDZ35" s="31"/>
      <c r="LEF35" s="1"/>
      <c r="LEG35" s="27"/>
      <c r="LEI35" s="31"/>
      <c r="LEJ35" s="31"/>
      <c r="LEP35" s="1"/>
      <c r="LEQ35" s="27"/>
      <c r="LES35" s="31"/>
      <c r="LET35" s="31"/>
      <c r="LEZ35" s="1"/>
      <c r="LFA35" s="27"/>
      <c r="LFC35" s="31"/>
      <c r="LFD35" s="31"/>
      <c r="LFJ35" s="1"/>
      <c r="LFK35" s="27"/>
      <c r="LFM35" s="31"/>
      <c r="LFN35" s="31"/>
      <c r="LFT35" s="1"/>
      <c r="LFU35" s="27"/>
      <c r="LFW35" s="31"/>
      <c r="LFX35" s="31"/>
      <c r="LGD35" s="1"/>
      <c r="LGE35" s="27"/>
      <c r="LGG35" s="31"/>
      <c r="LGH35" s="31"/>
      <c r="LGN35" s="1"/>
      <c r="LGO35" s="27"/>
      <c r="LGQ35" s="31"/>
      <c r="LGR35" s="31"/>
      <c r="LGX35" s="1"/>
      <c r="LGY35" s="27"/>
      <c r="LHA35" s="31"/>
      <c r="LHB35" s="31"/>
      <c r="LHH35" s="1"/>
      <c r="LHI35" s="27"/>
      <c r="LHK35" s="31"/>
      <c r="LHL35" s="31"/>
      <c r="LHR35" s="1"/>
      <c r="LHS35" s="27"/>
      <c r="LHU35" s="31"/>
      <c r="LHV35" s="31"/>
      <c r="LIB35" s="1"/>
      <c r="LIC35" s="27"/>
      <c r="LIE35" s="31"/>
      <c r="LIF35" s="31"/>
      <c r="LIL35" s="1"/>
      <c r="LIM35" s="27"/>
      <c r="LIO35" s="31"/>
      <c r="LIP35" s="31"/>
      <c r="LIV35" s="1"/>
      <c r="LIW35" s="27"/>
      <c r="LIY35" s="31"/>
      <c r="LIZ35" s="31"/>
      <c r="LJF35" s="1"/>
      <c r="LJG35" s="27"/>
      <c r="LJI35" s="31"/>
      <c r="LJJ35" s="31"/>
      <c r="LJP35" s="1"/>
      <c r="LJQ35" s="27"/>
      <c r="LJS35" s="31"/>
      <c r="LJT35" s="31"/>
      <c r="LJZ35" s="1"/>
      <c r="LKA35" s="27"/>
      <c r="LKC35" s="31"/>
      <c r="LKD35" s="31"/>
      <c r="LKJ35" s="1"/>
      <c r="LKK35" s="27"/>
      <c r="LKM35" s="31"/>
      <c r="LKN35" s="31"/>
      <c r="LKT35" s="1"/>
      <c r="LKU35" s="27"/>
      <c r="LKW35" s="31"/>
      <c r="LKX35" s="31"/>
      <c r="LLD35" s="1"/>
      <c r="LLE35" s="27"/>
      <c r="LLG35" s="31"/>
      <c r="LLH35" s="31"/>
      <c r="LLN35" s="1"/>
      <c r="LLO35" s="27"/>
      <c r="LLQ35" s="31"/>
      <c r="LLR35" s="31"/>
      <c r="LLX35" s="1"/>
      <c r="LLY35" s="27"/>
      <c r="LMA35" s="31"/>
      <c r="LMB35" s="31"/>
      <c r="LMH35" s="1"/>
      <c r="LMI35" s="27"/>
      <c r="LMK35" s="31"/>
      <c r="LML35" s="31"/>
      <c r="LMR35" s="1"/>
      <c r="LMS35" s="27"/>
      <c r="LMU35" s="31"/>
      <c r="LMV35" s="31"/>
      <c r="LNB35" s="1"/>
      <c r="LNC35" s="27"/>
      <c r="LNE35" s="31"/>
      <c r="LNF35" s="31"/>
      <c r="LNL35" s="1"/>
      <c r="LNM35" s="27"/>
      <c r="LNO35" s="31"/>
      <c r="LNP35" s="31"/>
      <c r="LNV35" s="1"/>
      <c r="LNW35" s="27"/>
      <c r="LNY35" s="31"/>
      <c r="LNZ35" s="31"/>
      <c r="LOF35" s="1"/>
      <c r="LOG35" s="27"/>
      <c r="LOI35" s="31"/>
      <c r="LOJ35" s="31"/>
      <c r="LOP35" s="1"/>
      <c r="LOQ35" s="27"/>
      <c r="LOS35" s="31"/>
      <c r="LOT35" s="31"/>
      <c r="LOZ35" s="1"/>
      <c r="LPA35" s="27"/>
      <c r="LPC35" s="31"/>
      <c r="LPD35" s="31"/>
      <c r="LPJ35" s="1"/>
      <c r="LPK35" s="27"/>
      <c r="LPM35" s="31"/>
      <c r="LPN35" s="31"/>
      <c r="LPT35" s="1"/>
      <c r="LPU35" s="27"/>
      <c r="LPW35" s="31"/>
      <c r="LPX35" s="31"/>
      <c r="LQD35" s="1"/>
      <c r="LQE35" s="27"/>
      <c r="LQG35" s="31"/>
      <c r="LQH35" s="31"/>
      <c r="LQN35" s="1"/>
      <c r="LQO35" s="27"/>
      <c r="LQQ35" s="31"/>
      <c r="LQR35" s="31"/>
      <c r="LQX35" s="1"/>
      <c r="LQY35" s="27"/>
      <c r="LRA35" s="31"/>
      <c r="LRB35" s="31"/>
      <c r="LRH35" s="1"/>
      <c r="LRI35" s="27"/>
      <c r="LRK35" s="31"/>
      <c r="LRL35" s="31"/>
      <c r="LRR35" s="1"/>
      <c r="LRS35" s="27"/>
      <c r="LRU35" s="31"/>
      <c r="LRV35" s="31"/>
      <c r="LSB35" s="1"/>
      <c r="LSC35" s="27"/>
      <c r="LSE35" s="31"/>
      <c r="LSF35" s="31"/>
      <c r="LSL35" s="1"/>
      <c r="LSM35" s="27"/>
      <c r="LSO35" s="31"/>
      <c r="LSP35" s="31"/>
      <c r="LSV35" s="1"/>
      <c r="LSW35" s="27"/>
      <c r="LSY35" s="31"/>
      <c r="LSZ35" s="31"/>
      <c r="LTF35" s="1"/>
      <c r="LTG35" s="27"/>
      <c r="LTI35" s="31"/>
      <c r="LTJ35" s="31"/>
      <c r="LTP35" s="1"/>
      <c r="LTQ35" s="27"/>
      <c r="LTS35" s="31"/>
      <c r="LTT35" s="31"/>
      <c r="LTZ35" s="1"/>
      <c r="LUA35" s="27"/>
      <c r="LUC35" s="31"/>
      <c r="LUD35" s="31"/>
      <c r="LUJ35" s="1"/>
      <c r="LUK35" s="27"/>
      <c r="LUM35" s="31"/>
      <c r="LUN35" s="31"/>
      <c r="LUT35" s="1"/>
      <c r="LUU35" s="27"/>
      <c r="LUW35" s="31"/>
      <c r="LUX35" s="31"/>
      <c r="LVD35" s="1"/>
      <c r="LVE35" s="27"/>
      <c r="LVG35" s="31"/>
      <c r="LVH35" s="31"/>
      <c r="LVN35" s="1"/>
      <c r="LVO35" s="27"/>
      <c r="LVQ35" s="31"/>
      <c r="LVR35" s="31"/>
      <c r="LVX35" s="1"/>
      <c r="LVY35" s="27"/>
      <c r="LWA35" s="31"/>
      <c r="LWB35" s="31"/>
      <c r="LWH35" s="1"/>
      <c r="LWI35" s="27"/>
      <c r="LWK35" s="31"/>
      <c r="LWL35" s="31"/>
      <c r="LWR35" s="1"/>
      <c r="LWS35" s="27"/>
      <c r="LWU35" s="31"/>
      <c r="LWV35" s="31"/>
      <c r="LXB35" s="1"/>
      <c r="LXC35" s="27"/>
      <c r="LXE35" s="31"/>
      <c r="LXF35" s="31"/>
      <c r="LXL35" s="1"/>
      <c r="LXM35" s="27"/>
      <c r="LXO35" s="31"/>
      <c r="LXP35" s="31"/>
      <c r="LXV35" s="1"/>
      <c r="LXW35" s="27"/>
      <c r="LXY35" s="31"/>
      <c r="LXZ35" s="31"/>
      <c r="LYF35" s="1"/>
      <c r="LYG35" s="27"/>
      <c r="LYI35" s="31"/>
      <c r="LYJ35" s="31"/>
      <c r="LYP35" s="1"/>
      <c r="LYQ35" s="27"/>
      <c r="LYS35" s="31"/>
      <c r="LYT35" s="31"/>
      <c r="LYZ35" s="1"/>
      <c r="LZA35" s="27"/>
      <c r="LZC35" s="31"/>
      <c r="LZD35" s="31"/>
      <c r="LZJ35" s="1"/>
      <c r="LZK35" s="27"/>
      <c r="LZM35" s="31"/>
      <c r="LZN35" s="31"/>
      <c r="LZT35" s="1"/>
      <c r="LZU35" s="27"/>
      <c r="LZW35" s="31"/>
      <c r="LZX35" s="31"/>
      <c r="MAD35" s="1"/>
      <c r="MAE35" s="27"/>
      <c r="MAG35" s="31"/>
      <c r="MAH35" s="31"/>
      <c r="MAN35" s="1"/>
      <c r="MAO35" s="27"/>
      <c r="MAQ35" s="31"/>
      <c r="MAR35" s="31"/>
      <c r="MAX35" s="1"/>
      <c r="MAY35" s="27"/>
      <c r="MBA35" s="31"/>
      <c r="MBB35" s="31"/>
      <c r="MBH35" s="1"/>
      <c r="MBI35" s="27"/>
      <c r="MBK35" s="31"/>
      <c r="MBL35" s="31"/>
      <c r="MBR35" s="1"/>
      <c r="MBS35" s="27"/>
      <c r="MBU35" s="31"/>
      <c r="MBV35" s="31"/>
      <c r="MCB35" s="1"/>
      <c r="MCC35" s="27"/>
      <c r="MCE35" s="31"/>
      <c r="MCF35" s="31"/>
      <c r="MCL35" s="1"/>
      <c r="MCM35" s="27"/>
      <c r="MCO35" s="31"/>
      <c r="MCP35" s="31"/>
      <c r="MCV35" s="1"/>
      <c r="MCW35" s="27"/>
      <c r="MCY35" s="31"/>
      <c r="MCZ35" s="31"/>
      <c r="MDF35" s="1"/>
      <c r="MDG35" s="27"/>
      <c r="MDI35" s="31"/>
      <c r="MDJ35" s="31"/>
      <c r="MDP35" s="1"/>
      <c r="MDQ35" s="27"/>
      <c r="MDS35" s="31"/>
      <c r="MDT35" s="31"/>
      <c r="MDZ35" s="1"/>
      <c r="MEA35" s="27"/>
      <c r="MEC35" s="31"/>
      <c r="MED35" s="31"/>
      <c r="MEJ35" s="1"/>
      <c r="MEK35" s="27"/>
      <c r="MEM35" s="31"/>
      <c r="MEN35" s="31"/>
      <c r="MET35" s="1"/>
      <c r="MEU35" s="27"/>
      <c r="MEW35" s="31"/>
      <c r="MEX35" s="31"/>
      <c r="MFD35" s="1"/>
      <c r="MFE35" s="27"/>
      <c r="MFG35" s="31"/>
      <c r="MFH35" s="31"/>
      <c r="MFN35" s="1"/>
      <c r="MFO35" s="27"/>
      <c r="MFQ35" s="31"/>
      <c r="MFR35" s="31"/>
      <c r="MFX35" s="1"/>
      <c r="MFY35" s="27"/>
      <c r="MGA35" s="31"/>
      <c r="MGB35" s="31"/>
      <c r="MGH35" s="1"/>
      <c r="MGI35" s="27"/>
      <c r="MGK35" s="31"/>
      <c r="MGL35" s="31"/>
      <c r="MGR35" s="1"/>
      <c r="MGS35" s="27"/>
      <c r="MGU35" s="31"/>
      <c r="MGV35" s="31"/>
      <c r="MHB35" s="1"/>
      <c r="MHC35" s="27"/>
      <c r="MHE35" s="31"/>
      <c r="MHF35" s="31"/>
      <c r="MHL35" s="1"/>
      <c r="MHM35" s="27"/>
      <c r="MHO35" s="31"/>
      <c r="MHP35" s="31"/>
      <c r="MHV35" s="1"/>
      <c r="MHW35" s="27"/>
      <c r="MHY35" s="31"/>
      <c r="MHZ35" s="31"/>
      <c r="MIF35" s="1"/>
      <c r="MIG35" s="27"/>
      <c r="MII35" s="31"/>
      <c r="MIJ35" s="31"/>
      <c r="MIP35" s="1"/>
      <c r="MIQ35" s="27"/>
      <c r="MIS35" s="31"/>
      <c r="MIT35" s="31"/>
      <c r="MIZ35" s="1"/>
      <c r="MJA35" s="27"/>
      <c r="MJC35" s="31"/>
      <c r="MJD35" s="31"/>
      <c r="MJJ35" s="1"/>
      <c r="MJK35" s="27"/>
      <c r="MJM35" s="31"/>
      <c r="MJN35" s="31"/>
      <c r="MJT35" s="1"/>
      <c r="MJU35" s="27"/>
      <c r="MJW35" s="31"/>
      <c r="MJX35" s="31"/>
      <c r="MKD35" s="1"/>
      <c r="MKE35" s="27"/>
      <c r="MKG35" s="31"/>
      <c r="MKH35" s="31"/>
      <c r="MKN35" s="1"/>
      <c r="MKO35" s="27"/>
      <c r="MKQ35" s="31"/>
      <c r="MKR35" s="31"/>
      <c r="MKX35" s="1"/>
      <c r="MKY35" s="27"/>
      <c r="MLA35" s="31"/>
      <c r="MLB35" s="31"/>
      <c r="MLH35" s="1"/>
      <c r="MLI35" s="27"/>
      <c r="MLK35" s="31"/>
      <c r="MLL35" s="31"/>
      <c r="MLR35" s="1"/>
      <c r="MLS35" s="27"/>
      <c r="MLU35" s="31"/>
      <c r="MLV35" s="31"/>
      <c r="MMB35" s="1"/>
      <c r="MMC35" s="27"/>
      <c r="MME35" s="31"/>
      <c r="MMF35" s="31"/>
      <c r="MML35" s="1"/>
      <c r="MMM35" s="27"/>
      <c r="MMO35" s="31"/>
      <c r="MMP35" s="31"/>
      <c r="MMV35" s="1"/>
      <c r="MMW35" s="27"/>
      <c r="MMY35" s="31"/>
      <c r="MMZ35" s="31"/>
      <c r="MNF35" s="1"/>
      <c r="MNG35" s="27"/>
      <c r="MNI35" s="31"/>
      <c r="MNJ35" s="31"/>
      <c r="MNP35" s="1"/>
      <c r="MNQ35" s="27"/>
      <c r="MNS35" s="31"/>
      <c r="MNT35" s="31"/>
      <c r="MNZ35" s="1"/>
      <c r="MOA35" s="27"/>
      <c r="MOC35" s="31"/>
      <c r="MOD35" s="31"/>
      <c r="MOJ35" s="1"/>
      <c r="MOK35" s="27"/>
      <c r="MOM35" s="31"/>
      <c r="MON35" s="31"/>
      <c r="MOT35" s="1"/>
      <c r="MOU35" s="27"/>
      <c r="MOW35" s="31"/>
      <c r="MOX35" s="31"/>
      <c r="MPD35" s="1"/>
      <c r="MPE35" s="27"/>
      <c r="MPG35" s="31"/>
      <c r="MPH35" s="31"/>
      <c r="MPN35" s="1"/>
      <c r="MPO35" s="27"/>
      <c r="MPQ35" s="31"/>
      <c r="MPR35" s="31"/>
      <c r="MPX35" s="1"/>
      <c r="MPY35" s="27"/>
      <c r="MQA35" s="31"/>
      <c r="MQB35" s="31"/>
      <c r="MQH35" s="1"/>
      <c r="MQI35" s="27"/>
      <c r="MQK35" s="31"/>
      <c r="MQL35" s="31"/>
      <c r="MQR35" s="1"/>
      <c r="MQS35" s="27"/>
      <c r="MQU35" s="31"/>
      <c r="MQV35" s="31"/>
      <c r="MRB35" s="1"/>
      <c r="MRC35" s="27"/>
      <c r="MRE35" s="31"/>
      <c r="MRF35" s="31"/>
      <c r="MRL35" s="1"/>
      <c r="MRM35" s="27"/>
      <c r="MRO35" s="31"/>
      <c r="MRP35" s="31"/>
      <c r="MRV35" s="1"/>
      <c r="MRW35" s="27"/>
      <c r="MRY35" s="31"/>
      <c r="MRZ35" s="31"/>
      <c r="MSF35" s="1"/>
      <c r="MSG35" s="27"/>
      <c r="MSI35" s="31"/>
      <c r="MSJ35" s="31"/>
      <c r="MSP35" s="1"/>
      <c r="MSQ35" s="27"/>
      <c r="MSS35" s="31"/>
      <c r="MST35" s="31"/>
      <c r="MSZ35" s="1"/>
      <c r="MTA35" s="27"/>
      <c r="MTC35" s="31"/>
      <c r="MTD35" s="31"/>
      <c r="MTJ35" s="1"/>
      <c r="MTK35" s="27"/>
      <c r="MTM35" s="31"/>
      <c r="MTN35" s="31"/>
      <c r="MTT35" s="1"/>
      <c r="MTU35" s="27"/>
      <c r="MTW35" s="31"/>
      <c r="MTX35" s="31"/>
      <c r="MUD35" s="1"/>
      <c r="MUE35" s="27"/>
      <c r="MUG35" s="31"/>
      <c r="MUH35" s="31"/>
      <c r="MUN35" s="1"/>
      <c r="MUO35" s="27"/>
      <c r="MUQ35" s="31"/>
      <c r="MUR35" s="31"/>
      <c r="MUX35" s="1"/>
      <c r="MUY35" s="27"/>
      <c r="MVA35" s="31"/>
      <c r="MVB35" s="31"/>
      <c r="MVH35" s="1"/>
      <c r="MVI35" s="27"/>
      <c r="MVK35" s="31"/>
      <c r="MVL35" s="31"/>
      <c r="MVR35" s="1"/>
      <c r="MVS35" s="27"/>
      <c r="MVU35" s="31"/>
      <c r="MVV35" s="31"/>
      <c r="MWB35" s="1"/>
      <c r="MWC35" s="27"/>
      <c r="MWE35" s="31"/>
      <c r="MWF35" s="31"/>
      <c r="MWL35" s="1"/>
      <c r="MWM35" s="27"/>
      <c r="MWO35" s="31"/>
      <c r="MWP35" s="31"/>
      <c r="MWV35" s="1"/>
      <c r="MWW35" s="27"/>
      <c r="MWY35" s="31"/>
      <c r="MWZ35" s="31"/>
      <c r="MXF35" s="1"/>
      <c r="MXG35" s="27"/>
      <c r="MXI35" s="31"/>
      <c r="MXJ35" s="31"/>
      <c r="MXP35" s="1"/>
      <c r="MXQ35" s="27"/>
      <c r="MXS35" s="31"/>
      <c r="MXT35" s="31"/>
      <c r="MXZ35" s="1"/>
      <c r="MYA35" s="27"/>
      <c r="MYC35" s="31"/>
      <c r="MYD35" s="31"/>
      <c r="MYJ35" s="1"/>
      <c r="MYK35" s="27"/>
      <c r="MYM35" s="31"/>
      <c r="MYN35" s="31"/>
      <c r="MYT35" s="1"/>
      <c r="MYU35" s="27"/>
      <c r="MYW35" s="31"/>
      <c r="MYX35" s="31"/>
      <c r="MZD35" s="1"/>
      <c r="MZE35" s="27"/>
      <c r="MZG35" s="31"/>
      <c r="MZH35" s="31"/>
      <c r="MZN35" s="1"/>
      <c r="MZO35" s="27"/>
      <c r="MZQ35" s="31"/>
      <c r="MZR35" s="31"/>
      <c r="MZX35" s="1"/>
      <c r="MZY35" s="27"/>
      <c r="NAA35" s="31"/>
      <c r="NAB35" s="31"/>
      <c r="NAH35" s="1"/>
      <c r="NAI35" s="27"/>
      <c r="NAK35" s="31"/>
      <c r="NAL35" s="31"/>
      <c r="NAR35" s="1"/>
      <c r="NAS35" s="27"/>
      <c r="NAU35" s="31"/>
      <c r="NAV35" s="31"/>
      <c r="NBB35" s="1"/>
      <c r="NBC35" s="27"/>
      <c r="NBE35" s="31"/>
      <c r="NBF35" s="31"/>
      <c r="NBL35" s="1"/>
      <c r="NBM35" s="27"/>
      <c r="NBO35" s="31"/>
      <c r="NBP35" s="31"/>
      <c r="NBV35" s="1"/>
      <c r="NBW35" s="27"/>
      <c r="NBY35" s="31"/>
      <c r="NBZ35" s="31"/>
      <c r="NCF35" s="1"/>
      <c r="NCG35" s="27"/>
      <c r="NCI35" s="31"/>
      <c r="NCJ35" s="31"/>
      <c r="NCP35" s="1"/>
      <c r="NCQ35" s="27"/>
      <c r="NCS35" s="31"/>
      <c r="NCT35" s="31"/>
      <c r="NCZ35" s="1"/>
      <c r="NDA35" s="27"/>
      <c r="NDC35" s="31"/>
      <c r="NDD35" s="31"/>
      <c r="NDJ35" s="1"/>
      <c r="NDK35" s="27"/>
      <c r="NDM35" s="31"/>
      <c r="NDN35" s="31"/>
      <c r="NDT35" s="1"/>
      <c r="NDU35" s="27"/>
      <c r="NDW35" s="31"/>
      <c r="NDX35" s="31"/>
      <c r="NED35" s="1"/>
      <c r="NEE35" s="27"/>
      <c r="NEG35" s="31"/>
      <c r="NEH35" s="31"/>
      <c r="NEN35" s="1"/>
      <c r="NEO35" s="27"/>
      <c r="NEQ35" s="31"/>
      <c r="NER35" s="31"/>
      <c r="NEX35" s="1"/>
      <c r="NEY35" s="27"/>
      <c r="NFA35" s="31"/>
      <c r="NFB35" s="31"/>
      <c r="NFH35" s="1"/>
      <c r="NFI35" s="27"/>
      <c r="NFK35" s="31"/>
      <c r="NFL35" s="31"/>
      <c r="NFR35" s="1"/>
      <c r="NFS35" s="27"/>
      <c r="NFU35" s="31"/>
      <c r="NFV35" s="31"/>
      <c r="NGB35" s="1"/>
      <c r="NGC35" s="27"/>
      <c r="NGE35" s="31"/>
      <c r="NGF35" s="31"/>
      <c r="NGL35" s="1"/>
      <c r="NGM35" s="27"/>
      <c r="NGO35" s="31"/>
      <c r="NGP35" s="31"/>
      <c r="NGV35" s="1"/>
      <c r="NGW35" s="27"/>
      <c r="NGY35" s="31"/>
      <c r="NGZ35" s="31"/>
      <c r="NHF35" s="1"/>
      <c r="NHG35" s="27"/>
      <c r="NHI35" s="31"/>
      <c r="NHJ35" s="31"/>
      <c r="NHP35" s="1"/>
      <c r="NHQ35" s="27"/>
      <c r="NHS35" s="31"/>
      <c r="NHT35" s="31"/>
      <c r="NHZ35" s="1"/>
      <c r="NIA35" s="27"/>
      <c r="NIC35" s="31"/>
      <c r="NID35" s="31"/>
      <c r="NIJ35" s="1"/>
      <c r="NIK35" s="27"/>
      <c r="NIM35" s="31"/>
      <c r="NIN35" s="31"/>
      <c r="NIT35" s="1"/>
      <c r="NIU35" s="27"/>
      <c r="NIW35" s="31"/>
      <c r="NIX35" s="31"/>
      <c r="NJD35" s="1"/>
      <c r="NJE35" s="27"/>
      <c r="NJG35" s="31"/>
      <c r="NJH35" s="31"/>
      <c r="NJN35" s="1"/>
      <c r="NJO35" s="27"/>
      <c r="NJQ35" s="31"/>
      <c r="NJR35" s="31"/>
      <c r="NJX35" s="1"/>
      <c r="NJY35" s="27"/>
      <c r="NKA35" s="31"/>
      <c r="NKB35" s="31"/>
      <c r="NKH35" s="1"/>
      <c r="NKI35" s="27"/>
      <c r="NKK35" s="31"/>
      <c r="NKL35" s="31"/>
      <c r="NKR35" s="1"/>
      <c r="NKS35" s="27"/>
      <c r="NKU35" s="31"/>
      <c r="NKV35" s="31"/>
      <c r="NLB35" s="1"/>
      <c r="NLC35" s="27"/>
      <c r="NLE35" s="31"/>
      <c r="NLF35" s="31"/>
      <c r="NLL35" s="1"/>
      <c r="NLM35" s="27"/>
      <c r="NLO35" s="31"/>
      <c r="NLP35" s="31"/>
      <c r="NLV35" s="1"/>
      <c r="NLW35" s="27"/>
      <c r="NLY35" s="31"/>
      <c r="NLZ35" s="31"/>
      <c r="NMF35" s="1"/>
      <c r="NMG35" s="27"/>
      <c r="NMI35" s="31"/>
      <c r="NMJ35" s="31"/>
      <c r="NMP35" s="1"/>
      <c r="NMQ35" s="27"/>
      <c r="NMS35" s="31"/>
      <c r="NMT35" s="31"/>
      <c r="NMZ35" s="1"/>
      <c r="NNA35" s="27"/>
      <c r="NNC35" s="31"/>
      <c r="NND35" s="31"/>
      <c r="NNJ35" s="1"/>
      <c r="NNK35" s="27"/>
      <c r="NNM35" s="31"/>
      <c r="NNN35" s="31"/>
      <c r="NNT35" s="1"/>
      <c r="NNU35" s="27"/>
      <c r="NNW35" s="31"/>
      <c r="NNX35" s="31"/>
      <c r="NOD35" s="1"/>
      <c r="NOE35" s="27"/>
      <c r="NOG35" s="31"/>
      <c r="NOH35" s="31"/>
      <c r="NON35" s="1"/>
      <c r="NOO35" s="27"/>
      <c r="NOQ35" s="31"/>
      <c r="NOR35" s="31"/>
      <c r="NOX35" s="1"/>
      <c r="NOY35" s="27"/>
      <c r="NPA35" s="31"/>
      <c r="NPB35" s="31"/>
      <c r="NPH35" s="1"/>
      <c r="NPI35" s="27"/>
      <c r="NPK35" s="31"/>
      <c r="NPL35" s="31"/>
      <c r="NPR35" s="1"/>
      <c r="NPS35" s="27"/>
      <c r="NPU35" s="31"/>
      <c r="NPV35" s="31"/>
      <c r="NQB35" s="1"/>
      <c r="NQC35" s="27"/>
      <c r="NQE35" s="31"/>
      <c r="NQF35" s="31"/>
      <c r="NQL35" s="1"/>
      <c r="NQM35" s="27"/>
      <c r="NQO35" s="31"/>
      <c r="NQP35" s="31"/>
      <c r="NQV35" s="1"/>
      <c r="NQW35" s="27"/>
      <c r="NQY35" s="31"/>
      <c r="NQZ35" s="31"/>
      <c r="NRF35" s="1"/>
      <c r="NRG35" s="27"/>
      <c r="NRI35" s="31"/>
      <c r="NRJ35" s="31"/>
      <c r="NRP35" s="1"/>
      <c r="NRQ35" s="27"/>
      <c r="NRS35" s="31"/>
      <c r="NRT35" s="31"/>
      <c r="NRZ35" s="1"/>
      <c r="NSA35" s="27"/>
      <c r="NSC35" s="31"/>
      <c r="NSD35" s="31"/>
      <c r="NSJ35" s="1"/>
      <c r="NSK35" s="27"/>
      <c r="NSM35" s="31"/>
      <c r="NSN35" s="31"/>
      <c r="NST35" s="1"/>
      <c r="NSU35" s="27"/>
      <c r="NSW35" s="31"/>
      <c r="NSX35" s="31"/>
      <c r="NTD35" s="1"/>
      <c r="NTE35" s="27"/>
      <c r="NTG35" s="31"/>
      <c r="NTH35" s="31"/>
      <c r="NTN35" s="1"/>
      <c r="NTO35" s="27"/>
      <c r="NTQ35" s="31"/>
      <c r="NTR35" s="31"/>
      <c r="NTX35" s="1"/>
      <c r="NTY35" s="27"/>
      <c r="NUA35" s="31"/>
      <c r="NUB35" s="31"/>
      <c r="NUH35" s="1"/>
      <c r="NUI35" s="27"/>
      <c r="NUK35" s="31"/>
      <c r="NUL35" s="31"/>
      <c r="NUR35" s="1"/>
      <c r="NUS35" s="27"/>
      <c r="NUU35" s="31"/>
      <c r="NUV35" s="31"/>
      <c r="NVB35" s="1"/>
      <c r="NVC35" s="27"/>
      <c r="NVE35" s="31"/>
      <c r="NVF35" s="31"/>
      <c r="NVL35" s="1"/>
      <c r="NVM35" s="27"/>
      <c r="NVO35" s="31"/>
      <c r="NVP35" s="31"/>
      <c r="NVV35" s="1"/>
      <c r="NVW35" s="27"/>
      <c r="NVY35" s="31"/>
      <c r="NVZ35" s="31"/>
      <c r="NWF35" s="1"/>
      <c r="NWG35" s="27"/>
      <c r="NWI35" s="31"/>
      <c r="NWJ35" s="31"/>
      <c r="NWP35" s="1"/>
      <c r="NWQ35" s="27"/>
      <c r="NWS35" s="31"/>
      <c r="NWT35" s="31"/>
      <c r="NWZ35" s="1"/>
      <c r="NXA35" s="27"/>
      <c r="NXC35" s="31"/>
      <c r="NXD35" s="31"/>
      <c r="NXJ35" s="1"/>
      <c r="NXK35" s="27"/>
      <c r="NXM35" s="31"/>
      <c r="NXN35" s="31"/>
      <c r="NXT35" s="1"/>
      <c r="NXU35" s="27"/>
      <c r="NXW35" s="31"/>
      <c r="NXX35" s="31"/>
      <c r="NYD35" s="1"/>
      <c r="NYE35" s="27"/>
      <c r="NYG35" s="31"/>
      <c r="NYH35" s="31"/>
      <c r="NYN35" s="1"/>
      <c r="NYO35" s="27"/>
      <c r="NYQ35" s="31"/>
      <c r="NYR35" s="31"/>
      <c r="NYX35" s="1"/>
      <c r="NYY35" s="27"/>
      <c r="NZA35" s="31"/>
      <c r="NZB35" s="31"/>
      <c r="NZH35" s="1"/>
      <c r="NZI35" s="27"/>
      <c r="NZK35" s="31"/>
      <c r="NZL35" s="31"/>
      <c r="NZR35" s="1"/>
      <c r="NZS35" s="27"/>
      <c r="NZU35" s="31"/>
      <c r="NZV35" s="31"/>
      <c r="OAB35" s="1"/>
      <c r="OAC35" s="27"/>
      <c r="OAE35" s="31"/>
      <c r="OAF35" s="31"/>
      <c r="OAL35" s="1"/>
      <c r="OAM35" s="27"/>
      <c r="OAO35" s="31"/>
      <c r="OAP35" s="31"/>
      <c r="OAV35" s="1"/>
      <c r="OAW35" s="27"/>
      <c r="OAY35" s="31"/>
      <c r="OAZ35" s="31"/>
      <c r="OBF35" s="1"/>
      <c r="OBG35" s="27"/>
      <c r="OBI35" s="31"/>
      <c r="OBJ35" s="31"/>
      <c r="OBP35" s="1"/>
      <c r="OBQ35" s="27"/>
      <c r="OBS35" s="31"/>
      <c r="OBT35" s="31"/>
      <c r="OBZ35" s="1"/>
      <c r="OCA35" s="27"/>
      <c r="OCC35" s="31"/>
      <c r="OCD35" s="31"/>
      <c r="OCJ35" s="1"/>
      <c r="OCK35" s="27"/>
      <c r="OCM35" s="31"/>
      <c r="OCN35" s="31"/>
      <c r="OCT35" s="1"/>
      <c r="OCU35" s="27"/>
      <c r="OCW35" s="31"/>
      <c r="OCX35" s="31"/>
      <c r="ODD35" s="1"/>
      <c r="ODE35" s="27"/>
      <c r="ODG35" s="31"/>
      <c r="ODH35" s="31"/>
      <c r="ODN35" s="1"/>
      <c r="ODO35" s="27"/>
      <c r="ODQ35" s="31"/>
      <c r="ODR35" s="31"/>
      <c r="ODX35" s="1"/>
      <c r="ODY35" s="27"/>
      <c r="OEA35" s="31"/>
      <c r="OEB35" s="31"/>
      <c r="OEH35" s="1"/>
      <c r="OEI35" s="27"/>
      <c r="OEK35" s="31"/>
      <c r="OEL35" s="31"/>
      <c r="OER35" s="1"/>
      <c r="OES35" s="27"/>
      <c r="OEU35" s="31"/>
      <c r="OEV35" s="31"/>
      <c r="OFB35" s="1"/>
      <c r="OFC35" s="27"/>
      <c r="OFE35" s="31"/>
      <c r="OFF35" s="31"/>
      <c r="OFL35" s="1"/>
      <c r="OFM35" s="27"/>
      <c r="OFO35" s="31"/>
      <c r="OFP35" s="31"/>
      <c r="OFV35" s="1"/>
      <c r="OFW35" s="27"/>
      <c r="OFY35" s="31"/>
      <c r="OFZ35" s="31"/>
      <c r="OGF35" s="1"/>
      <c r="OGG35" s="27"/>
      <c r="OGI35" s="31"/>
      <c r="OGJ35" s="31"/>
      <c r="OGP35" s="1"/>
      <c r="OGQ35" s="27"/>
      <c r="OGS35" s="31"/>
      <c r="OGT35" s="31"/>
      <c r="OGZ35" s="1"/>
      <c r="OHA35" s="27"/>
      <c r="OHC35" s="31"/>
      <c r="OHD35" s="31"/>
      <c r="OHJ35" s="1"/>
      <c r="OHK35" s="27"/>
      <c r="OHM35" s="31"/>
      <c r="OHN35" s="31"/>
      <c r="OHT35" s="1"/>
      <c r="OHU35" s="27"/>
      <c r="OHW35" s="31"/>
      <c r="OHX35" s="31"/>
      <c r="OID35" s="1"/>
      <c r="OIE35" s="27"/>
      <c r="OIG35" s="31"/>
      <c r="OIH35" s="31"/>
      <c r="OIN35" s="1"/>
      <c r="OIO35" s="27"/>
      <c r="OIQ35" s="31"/>
      <c r="OIR35" s="31"/>
      <c r="OIX35" s="1"/>
      <c r="OIY35" s="27"/>
      <c r="OJA35" s="31"/>
      <c r="OJB35" s="31"/>
      <c r="OJH35" s="1"/>
      <c r="OJI35" s="27"/>
      <c r="OJK35" s="31"/>
      <c r="OJL35" s="31"/>
      <c r="OJR35" s="1"/>
      <c r="OJS35" s="27"/>
      <c r="OJU35" s="31"/>
      <c r="OJV35" s="31"/>
      <c r="OKB35" s="1"/>
      <c r="OKC35" s="27"/>
      <c r="OKE35" s="31"/>
      <c r="OKF35" s="31"/>
      <c r="OKL35" s="1"/>
      <c r="OKM35" s="27"/>
      <c r="OKO35" s="31"/>
      <c r="OKP35" s="31"/>
      <c r="OKV35" s="1"/>
      <c r="OKW35" s="27"/>
      <c r="OKY35" s="31"/>
      <c r="OKZ35" s="31"/>
      <c r="OLF35" s="1"/>
      <c r="OLG35" s="27"/>
      <c r="OLI35" s="31"/>
      <c r="OLJ35" s="31"/>
      <c r="OLP35" s="1"/>
      <c r="OLQ35" s="27"/>
      <c r="OLS35" s="31"/>
      <c r="OLT35" s="31"/>
      <c r="OLZ35" s="1"/>
      <c r="OMA35" s="27"/>
      <c r="OMC35" s="31"/>
      <c r="OMD35" s="31"/>
      <c r="OMJ35" s="1"/>
      <c r="OMK35" s="27"/>
      <c r="OMM35" s="31"/>
      <c r="OMN35" s="31"/>
      <c r="OMT35" s="1"/>
      <c r="OMU35" s="27"/>
      <c r="OMW35" s="31"/>
      <c r="OMX35" s="31"/>
      <c r="OND35" s="1"/>
      <c r="ONE35" s="27"/>
      <c r="ONG35" s="31"/>
      <c r="ONH35" s="31"/>
      <c r="ONN35" s="1"/>
      <c r="ONO35" s="27"/>
      <c r="ONQ35" s="31"/>
      <c r="ONR35" s="31"/>
      <c r="ONX35" s="1"/>
      <c r="ONY35" s="27"/>
      <c r="OOA35" s="31"/>
      <c r="OOB35" s="31"/>
      <c r="OOH35" s="1"/>
      <c r="OOI35" s="27"/>
      <c r="OOK35" s="31"/>
      <c r="OOL35" s="31"/>
      <c r="OOR35" s="1"/>
      <c r="OOS35" s="27"/>
      <c r="OOU35" s="31"/>
      <c r="OOV35" s="31"/>
      <c r="OPB35" s="1"/>
      <c r="OPC35" s="27"/>
      <c r="OPE35" s="31"/>
      <c r="OPF35" s="31"/>
      <c r="OPL35" s="1"/>
      <c r="OPM35" s="27"/>
      <c r="OPO35" s="31"/>
      <c r="OPP35" s="31"/>
      <c r="OPV35" s="1"/>
      <c r="OPW35" s="27"/>
      <c r="OPY35" s="31"/>
      <c r="OPZ35" s="31"/>
      <c r="OQF35" s="1"/>
      <c r="OQG35" s="27"/>
      <c r="OQI35" s="31"/>
      <c r="OQJ35" s="31"/>
      <c r="OQP35" s="1"/>
      <c r="OQQ35" s="27"/>
      <c r="OQS35" s="31"/>
      <c r="OQT35" s="31"/>
      <c r="OQZ35" s="1"/>
      <c r="ORA35" s="27"/>
      <c r="ORC35" s="31"/>
      <c r="ORD35" s="31"/>
      <c r="ORJ35" s="1"/>
      <c r="ORK35" s="27"/>
      <c r="ORM35" s="31"/>
      <c r="ORN35" s="31"/>
      <c r="ORT35" s="1"/>
      <c r="ORU35" s="27"/>
      <c r="ORW35" s="31"/>
      <c r="ORX35" s="31"/>
      <c r="OSD35" s="1"/>
      <c r="OSE35" s="27"/>
      <c r="OSG35" s="31"/>
      <c r="OSH35" s="31"/>
      <c r="OSN35" s="1"/>
      <c r="OSO35" s="27"/>
      <c r="OSQ35" s="31"/>
      <c r="OSR35" s="31"/>
      <c r="OSX35" s="1"/>
      <c r="OSY35" s="27"/>
      <c r="OTA35" s="31"/>
      <c r="OTB35" s="31"/>
      <c r="OTH35" s="1"/>
      <c r="OTI35" s="27"/>
      <c r="OTK35" s="31"/>
      <c r="OTL35" s="31"/>
      <c r="OTR35" s="1"/>
      <c r="OTS35" s="27"/>
      <c r="OTU35" s="31"/>
      <c r="OTV35" s="31"/>
      <c r="OUB35" s="1"/>
      <c r="OUC35" s="27"/>
      <c r="OUE35" s="31"/>
      <c r="OUF35" s="31"/>
      <c r="OUL35" s="1"/>
      <c r="OUM35" s="27"/>
      <c r="OUO35" s="31"/>
      <c r="OUP35" s="31"/>
      <c r="OUV35" s="1"/>
      <c r="OUW35" s="27"/>
      <c r="OUY35" s="31"/>
      <c r="OUZ35" s="31"/>
      <c r="OVF35" s="1"/>
      <c r="OVG35" s="27"/>
      <c r="OVI35" s="31"/>
      <c r="OVJ35" s="31"/>
      <c r="OVP35" s="1"/>
      <c r="OVQ35" s="27"/>
      <c r="OVS35" s="31"/>
      <c r="OVT35" s="31"/>
      <c r="OVZ35" s="1"/>
      <c r="OWA35" s="27"/>
      <c r="OWC35" s="31"/>
      <c r="OWD35" s="31"/>
      <c r="OWJ35" s="1"/>
      <c r="OWK35" s="27"/>
      <c r="OWM35" s="31"/>
      <c r="OWN35" s="31"/>
      <c r="OWT35" s="1"/>
      <c r="OWU35" s="27"/>
      <c r="OWW35" s="31"/>
      <c r="OWX35" s="31"/>
      <c r="OXD35" s="1"/>
      <c r="OXE35" s="27"/>
      <c r="OXG35" s="31"/>
      <c r="OXH35" s="31"/>
      <c r="OXN35" s="1"/>
      <c r="OXO35" s="27"/>
      <c r="OXQ35" s="31"/>
      <c r="OXR35" s="31"/>
      <c r="OXX35" s="1"/>
      <c r="OXY35" s="27"/>
      <c r="OYA35" s="31"/>
      <c r="OYB35" s="31"/>
      <c r="OYH35" s="1"/>
      <c r="OYI35" s="27"/>
      <c r="OYK35" s="31"/>
      <c r="OYL35" s="31"/>
      <c r="OYR35" s="1"/>
      <c r="OYS35" s="27"/>
      <c r="OYU35" s="31"/>
      <c r="OYV35" s="31"/>
      <c r="OZB35" s="1"/>
      <c r="OZC35" s="27"/>
      <c r="OZE35" s="31"/>
      <c r="OZF35" s="31"/>
      <c r="OZL35" s="1"/>
      <c r="OZM35" s="27"/>
      <c r="OZO35" s="31"/>
      <c r="OZP35" s="31"/>
      <c r="OZV35" s="1"/>
      <c r="OZW35" s="27"/>
      <c r="OZY35" s="31"/>
      <c r="OZZ35" s="31"/>
      <c r="PAF35" s="1"/>
      <c r="PAG35" s="27"/>
      <c r="PAI35" s="31"/>
      <c r="PAJ35" s="31"/>
      <c r="PAP35" s="1"/>
      <c r="PAQ35" s="27"/>
      <c r="PAS35" s="31"/>
      <c r="PAT35" s="31"/>
      <c r="PAZ35" s="1"/>
      <c r="PBA35" s="27"/>
      <c r="PBC35" s="31"/>
      <c r="PBD35" s="31"/>
      <c r="PBJ35" s="1"/>
      <c r="PBK35" s="27"/>
      <c r="PBM35" s="31"/>
      <c r="PBN35" s="31"/>
      <c r="PBT35" s="1"/>
      <c r="PBU35" s="27"/>
      <c r="PBW35" s="31"/>
      <c r="PBX35" s="31"/>
      <c r="PCD35" s="1"/>
      <c r="PCE35" s="27"/>
      <c r="PCG35" s="31"/>
      <c r="PCH35" s="31"/>
      <c r="PCN35" s="1"/>
      <c r="PCO35" s="27"/>
      <c r="PCQ35" s="31"/>
      <c r="PCR35" s="31"/>
      <c r="PCX35" s="1"/>
      <c r="PCY35" s="27"/>
      <c r="PDA35" s="31"/>
      <c r="PDB35" s="31"/>
      <c r="PDH35" s="1"/>
      <c r="PDI35" s="27"/>
      <c r="PDK35" s="31"/>
      <c r="PDL35" s="31"/>
      <c r="PDR35" s="1"/>
      <c r="PDS35" s="27"/>
      <c r="PDU35" s="31"/>
      <c r="PDV35" s="31"/>
      <c r="PEB35" s="1"/>
      <c r="PEC35" s="27"/>
      <c r="PEE35" s="31"/>
      <c r="PEF35" s="31"/>
      <c r="PEL35" s="1"/>
      <c r="PEM35" s="27"/>
      <c r="PEO35" s="31"/>
      <c r="PEP35" s="31"/>
      <c r="PEV35" s="1"/>
      <c r="PEW35" s="27"/>
      <c r="PEY35" s="31"/>
      <c r="PEZ35" s="31"/>
      <c r="PFF35" s="1"/>
      <c r="PFG35" s="27"/>
      <c r="PFI35" s="31"/>
      <c r="PFJ35" s="31"/>
      <c r="PFP35" s="1"/>
      <c r="PFQ35" s="27"/>
      <c r="PFS35" s="31"/>
      <c r="PFT35" s="31"/>
      <c r="PFZ35" s="1"/>
      <c r="PGA35" s="27"/>
      <c r="PGC35" s="31"/>
      <c r="PGD35" s="31"/>
      <c r="PGJ35" s="1"/>
      <c r="PGK35" s="27"/>
      <c r="PGM35" s="31"/>
      <c r="PGN35" s="31"/>
      <c r="PGT35" s="1"/>
      <c r="PGU35" s="27"/>
      <c r="PGW35" s="31"/>
      <c r="PGX35" s="31"/>
      <c r="PHD35" s="1"/>
      <c r="PHE35" s="27"/>
      <c r="PHG35" s="31"/>
      <c r="PHH35" s="31"/>
      <c r="PHN35" s="1"/>
      <c r="PHO35" s="27"/>
      <c r="PHQ35" s="31"/>
      <c r="PHR35" s="31"/>
      <c r="PHX35" s="1"/>
      <c r="PHY35" s="27"/>
      <c r="PIA35" s="31"/>
      <c r="PIB35" s="31"/>
      <c r="PIH35" s="1"/>
      <c r="PII35" s="27"/>
      <c r="PIK35" s="31"/>
      <c r="PIL35" s="31"/>
      <c r="PIR35" s="1"/>
      <c r="PIS35" s="27"/>
      <c r="PIU35" s="31"/>
      <c r="PIV35" s="31"/>
      <c r="PJB35" s="1"/>
      <c r="PJC35" s="27"/>
      <c r="PJE35" s="31"/>
      <c r="PJF35" s="31"/>
      <c r="PJL35" s="1"/>
      <c r="PJM35" s="27"/>
      <c r="PJO35" s="31"/>
      <c r="PJP35" s="31"/>
      <c r="PJV35" s="1"/>
      <c r="PJW35" s="27"/>
      <c r="PJY35" s="31"/>
      <c r="PJZ35" s="31"/>
      <c r="PKF35" s="1"/>
      <c r="PKG35" s="27"/>
      <c r="PKI35" s="31"/>
      <c r="PKJ35" s="31"/>
      <c r="PKP35" s="1"/>
      <c r="PKQ35" s="27"/>
      <c r="PKS35" s="31"/>
      <c r="PKT35" s="31"/>
      <c r="PKZ35" s="1"/>
      <c r="PLA35" s="27"/>
      <c r="PLC35" s="31"/>
      <c r="PLD35" s="31"/>
      <c r="PLJ35" s="1"/>
      <c r="PLK35" s="27"/>
      <c r="PLM35" s="31"/>
      <c r="PLN35" s="31"/>
      <c r="PLT35" s="1"/>
      <c r="PLU35" s="27"/>
      <c r="PLW35" s="31"/>
      <c r="PLX35" s="31"/>
      <c r="PMD35" s="1"/>
      <c r="PME35" s="27"/>
      <c r="PMG35" s="31"/>
      <c r="PMH35" s="31"/>
      <c r="PMN35" s="1"/>
      <c r="PMO35" s="27"/>
      <c r="PMQ35" s="31"/>
      <c r="PMR35" s="31"/>
      <c r="PMX35" s="1"/>
      <c r="PMY35" s="27"/>
      <c r="PNA35" s="31"/>
      <c r="PNB35" s="31"/>
      <c r="PNH35" s="1"/>
      <c r="PNI35" s="27"/>
      <c r="PNK35" s="31"/>
      <c r="PNL35" s="31"/>
      <c r="PNR35" s="1"/>
      <c r="PNS35" s="27"/>
      <c r="PNU35" s="31"/>
      <c r="PNV35" s="31"/>
      <c r="POB35" s="1"/>
      <c r="POC35" s="27"/>
      <c r="POE35" s="31"/>
      <c r="POF35" s="31"/>
      <c r="POL35" s="1"/>
      <c r="POM35" s="27"/>
      <c r="POO35" s="31"/>
      <c r="POP35" s="31"/>
      <c r="POV35" s="1"/>
      <c r="POW35" s="27"/>
      <c r="POY35" s="31"/>
      <c r="POZ35" s="31"/>
      <c r="PPF35" s="1"/>
      <c r="PPG35" s="27"/>
      <c r="PPI35" s="31"/>
      <c r="PPJ35" s="31"/>
      <c r="PPP35" s="1"/>
      <c r="PPQ35" s="27"/>
      <c r="PPS35" s="31"/>
      <c r="PPT35" s="31"/>
      <c r="PPZ35" s="1"/>
      <c r="PQA35" s="27"/>
      <c r="PQC35" s="31"/>
      <c r="PQD35" s="31"/>
      <c r="PQJ35" s="1"/>
      <c r="PQK35" s="27"/>
      <c r="PQM35" s="31"/>
      <c r="PQN35" s="31"/>
      <c r="PQT35" s="1"/>
      <c r="PQU35" s="27"/>
      <c r="PQW35" s="31"/>
      <c r="PQX35" s="31"/>
      <c r="PRD35" s="1"/>
      <c r="PRE35" s="27"/>
      <c r="PRG35" s="31"/>
      <c r="PRH35" s="31"/>
      <c r="PRN35" s="1"/>
      <c r="PRO35" s="27"/>
      <c r="PRQ35" s="31"/>
      <c r="PRR35" s="31"/>
      <c r="PRX35" s="1"/>
      <c r="PRY35" s="27"/>
      <c r="PSA35" s="31"/>
      <c r="PSB35" s="31"/>
      <c r="PSH35" s="1"/>
      <c r="PSI35" s="27"/>
      <c r="PSK35" s="31"/>
      <c r="PSL35" s="31"/>
      <c r="PSR35" s="1"/>
      <c r="PSS35" s="27"/>
      <c r="PSU35" s="31"/>
      <c r="PSV35" s="31"/>
      <c r="PTB35" s="1"/>
      <c r="PTC35" s="27"/>
      <c r="PTE35" s="31"/>
      <c r="PTF35" s="31"/>
      <c r="PTL35" s="1"/>
      <c r="PTM35" s="27"/>
      <c r="PTO35" s="31"/>
      <c r="PTP35" s="31"/>
      <c r="PTV35" s="1"/>
      <c r="PTW35" s="27"/>
      <c r="PTY35" s="31"/>
      <c r="PTZ35" s="31"/>
      <c r="PUF35" s="1"/>
      <c r="PUG35" s="27"/>
      <c r="PUI35" s="31"/>
      <c r="PUJ35" s="31"/>
      <c r="PUP35" s="1"/>
      <c r="PUQ35" s="27"/>
      <c r="PUS35" s="31"/>
      <c r="PUT35" s="31"/>
      <c r="PUZ35" s="1"/>
      <c r="PVA35" s="27"/>
      <c r="PVC35" s="31"/>
      <c r="PVD35" s="31"/>
      <c r="PVJ35" s="1"/>
      <c r="PVK35" s="27"/>
      <c r="PVM35" s="31"/>
      <c r="PVN35" s="31"/>
      <c r="PVT35" s="1"/>
      <c r="PVU35" s="27"/>
      <c r="PVW35" s="31"/>
      <c r="PVX35" s="31"/>
      <c r="PWD35" s="1"/>
      <c r="PWE35" s="27"/>
      <c r="PWG35" s="31"/>
      <c r="PWH35" s="31"/>
      <c r="PWN35" s="1"/>
      <c r="PWO35" s="27"/>
      <c r="PWQ35" s="31"/>
      <c r="PWR35" s="31"/>
      <c r="PWX35" s="1"/>
      <c r="PWY35" s="27"/>
      <c r="PXA35" s="31"/>
      <c r="PXB35" s="31"/>
      <c r="PXH35" s="1"/>
      <c r="PXI35" s="27"/>
      <c r="PXK35" s="31"/>
      <c r="PXL35" s="31"/>
      <c r="PXR35" s="1"/>
      <c r="PXS35" s="27"/>
      <c r="PXU35" s="31"/>
      <c r="PXV35" s="31"/>
      <c r="PYB35" s="1"/>
      <c r="PYC35" s="27"/>
      <c r="PYE35" s="31"/>
      <c r="PYF35" s="31"/>
      <c r="PYL35" s="1"/>
      <c r="PYM35" s="27"/>
      <c r="PYO35" s="31"/>
      <c r="PYP35" s="31"/>
      <c r="PYV35" s="1"/>
      <c r="PYW35" s="27"/>
      <c r="PYY35" s="31"/>
      <c r="PYZ35" s="31"/>
      <c r="PZF35" s="1"/>
      <c r="PZG35" s="27"/>
      <c r="PZI35" s="31"/>
      <c r="PZJ35" s="31"/>
      <c r="PZP35" s="1"/>
      <c r="PZQ35" s="27"/>
      <c r="PZS35" s="31"/>
      <c r="PZT35" s="31"/>
      <c r="PZZ35" s="1"/>
      <c r="QAA35" s="27"/>
      <c r="QAC35" s="31"/>
      <c r="QAD35" s="31"/>
      <c r="QAJ35" s="1"/>
      <c r="QAK35" s="27"/>
      <c r="QAM35" s="31"/>
      <c r="QAN35" s="31"/>
      <c r="QAT35" s="1"/>
      <c r="QAU35" s="27"/>
      <c r="QAW35" s="31"/>
      <c r="QAX35" s="31"/>
      <c r="QBD35" s="1"/>
      <c r="QBE35" s="27"/>
      <c r="QBG35" s="31"/>
      <c r="QBH35" s="31"/>
      <c r="QBN35" s="1"/>
      <c r="QBO35" s="27"/>
      <c r="QBQ35" s="31"/>
      <c r="QBR35" s="31"/>
      <c r="QBX35" s="1"/>
      <c r="QBY35" s="27"/>
      <c r="QCA35" s="31"/>
      <c r="QCB35" s="31"/>
      <c r="QCH35" s="1"/>
      <c r="QCI35" s="27"/>
      <c r="QCK35" s="31"/>
      <c r="QCL35" s="31"/>
      <c r="QCR35" s="1"/>
      <c r="QCS35" s="27"/>
      <c r="QCU35" s="31"/>
      <c r="QCV35" s="31"/>
      <c r="QDB35" s="1"/>
      <c r="QDC35" s="27"/>
      <c r="QDE35" s="31"/>
      <c r="QDF35" s="31"/>
      <c r="QDL35" s="1"/>
      <c r="QDM35" s="27"/>
      <c r="QDO35" s="31"/>
      <c r="QDP35" s="31"/>
      <c r="QDV35" s="1"/>
      <c r="QDW35" s="27"/>
      <c r="QDY35" s="31"/>
      <c r="QDZ35" s="31"/>
      <c r="QEF35" s="1"/>
      <c r="QEG35" s="27"/>
      <c r="QEI35" s="31"/>
      <c r="QEJ35" s="31"/>
      <c r="QEP35" s="1"/>
      <c r="QEQ35" s="27"/>
      <c r="QES35" s="31"/>
      <c r="QET35" s="31"/>
      <c r="QEZ35" s="1"/>
      <c r="QFA35" s="27"/>
      <c r="QFC35" s="31"/>
      <c r="QFD35" s="31"/>
      <c r="QFJ35" s="1"/>
      <c r="QFK35" s="27"/>
      <c r="QFM35" s="31"/>
      <c r="QFN35" s="31"/>
      <c r="QFT35" s="1"/>
      <c r="QFU35" s="27"/>
      <c r="QFW35" s="31"/>
      <c r="QFX35" s="31"/>
      <c r="QGD35" s="1"/>
      <c r="QGE35" s="27"/>
      <c r="QGG35" s="31"/>
      <c r="QGH35" s="31"/>
      <c r="QGN35" s="1"/>
      <c r="QGO35" s="27"/>
      <c r="QGQ35" s="31"/>
      <c r="QGR35" s="31"/>
      <c r="QGX35" s="1"/>
      <c r="QGY35" s="27"/>
      <c r="QHA35" s="31"/>
      <c r="QHB35" s="31"/>
      <c r="QHH35" s="1"/>
      <c r="QHI35" s="27"/>
      <c r="QHK35" s="31"/>
      <c r="QHL35" s="31"/>
      <c r="QHR35" s="1"/>
      <c r="QHS35" s="27"/>
      <c r="QHU35" s="31"/>
      <c r="QHV35" s="31"/>
      <c r="QIB35" s="1"/>
      <c r="QIC35" s="27"/>
      <c r="QIE35" s="31"/>
      <c r="QIF35" s="31"/>
      <c r="QIL35" s="1"/>
      <c r="QIM35" s="27"/>
      <c r="QIO35" s="31"/>
      <c r="QIP35" s="31"/>
      <c r="QIV35" s="1"/>
      <c r="QIW35" s="27"/>
      <c r="QIY35" s="31"/>
      <c r="QIZ35" s="31"/>
      <c r="QJF35" s="1"/>
      <c r="QJG35" s="27"/>
      <c r="QJI35" s="31"/>
      <c r="QJJ35" s="31"/>
      <c r="QJP35" s="1"/>
      <c r="QJQ35" s="27"/>
      <c r="QJS35" s="31"/>
      <c r="QJT35" s="31"/>
      <c r="QJZ35" s="1"/>
      <c r="QKA35" s="27"/>
      <c r="QKC35" s="31"/>
      <c r="QKD35" s="31"/>
      <c r="QKJ35" s="1"/>
      <c r="QKK35" s="27"/>
      <c r="QKM35" s="31"/>
      <c r="QKN35" s="31"/>
      <c r="QKT35" s="1"/>
      <c r="QKU35" s="27"/>
      <c r="QKW35" s="31"/>
      <c r="QKX35" s="31"/>
      <c r="QLD35" s="1"/>
      <c r="QLE35" s="27"/>
      <c r="QLG35" s="31"/>
      <c r="QLH35" s="31"/>
      <c r="QLN35" s="1"/>
      <c r="QLO35" s="27"/>
      <c r="QLQ35" s="31"/>
      <c r="QLR35" s="31"/>
      <c r="QLX35" s="1"/>
      <c r="QLY35" s="27"/>
      <c r="QMA35" s="31"/>
      <c r="QMB35" s="31"/>
      <c r="QMH35" s="1"/>
      <c r="QMI35" s="27"/>
      <c r="QMK35" s="31"/>
      <c r="QML35" s="31"/>
      <c r="QMR35" s="1"/>
      <c r="QMS35" s="27"/>
      <c r="QMU35" s="31"/>
      <c r="QMV35" s="31"/>
      <c r="QNB35" s="1"/>
      <c r="QNC35" s="27"/>
      <c r="QNE35" s="31"/>
      <c r="QNF35" s="31"/>
      <c r="QNL35" s="1"/>
      <c r="QNM35" s="27"/>
      <c r="QNO35" s="31"/>
      <c r="QNP35" s="31"/>
      <c r="QNV35" s="1"/>
      <c r="QNW35" s="27"/>
      <c r="QNY35" s="31"/>
      <c r="QNZ35" s="31"/>
      <c r="QOF35" s="1"/>
      <c r="QOG35" s="27"/>
      <c r="QOI35" s="31"/>
      <c r="QOJ35" s="31"/>
      <c r="QOP35" s="1"/>
      <c r="QOQ35" s="27"/>
      <c r="QOS35" s="31"/>
      <c r="QOT35" s="31"/>
      <c r="QOZ35" s="1"/>
      <c r="QPA35" s="27"/>
      <c r="QPC35" s="31"/>
      <c r="QPD35" s="31"/>
      <c r="QPJ35" s="1"/>
      <c r="QPK35" s="27"/>
      <c r="QPM35" s="31"/>
      <c r="QPN35" s="31"/>
      <c r="QPT35" s="1"/>
      <c r="QPU35" s="27"/>
      <c r="QPW35" s="31"/>
      <c r="QPX35" s="31"/>
      <c r="QQD35" s="1"/>
      <c r="QQE35" s="27"/>
      <c r="QQG35" s="31"/>
      <c r="QQH35" s="31"/>
      <c r="QQN35" s="1"/>
      <c r="QQO35" s="27"/>
      <c r="QQQ35" s="31"/>
      <c r="QQR35" s="31"/>
      <c r="QQX35" s="1"/>
      <c r="QQY35" s="27"/>
      <c r="QRA35" s="31"/>
      <c r="QRB35" s="31"/>
      <c r="QRH35" s="1"/>
      <c r="QRI35" s="27"/>
      <c r="QRK35" s="31"/>
      <c r="QRL35" s="31"/>
      <c r="QRR35" s="1"/>
      <c r="QRS35" s="27"/>
      <c r="QRU35" s="31"/>
      <c r="QRV35" s="31"/>
      <c r="QSB35" s="1"/>
      <c r="QSC35" s="27"/>
      <c r="QSE35" s="31"/>
      <c r="QSF35" s="31"/>
      <c r="QSL35" s="1"/>
      <c r="QSM35" s="27"/>
      <c r="QSO35" s="31"/>
      <c r="QSP35" s="31"/>
      <c r="QSV35" s="1"/>
      <c r="QSW35" s="27"/>
      <c r="QSY35" s="31"/>
      <c r="QSZ35" s="31"/>
      <c r="QTF35" s="1"/>
      <c r="QTG35" s="27"/>
      <c r="QTI35" s="31"/>
      <c r="QTJ35" s="31"/>
      <c r="QTP35" s="1"/>
      <c r="QTQ35" s="27"/>
      <c r="QTS35" s="31"/>
      <c r="QTT35" s="31"/>
      <c r="QTZ35" s="1"/>
      <c r="QUA35" s="27"/>
      <c r="QUC35" s="31"/>
      <c r="QUD35" s="31"/>
      <c r="QUJ35" s="1"/>
      <c r="QUK35" s="27"/>
      <c r="QUM35" s="31"/>
      <c r="QUN35" s="31"/>
      <c r="QUT35" s="1"/>
      <c r="QUU35" s="27"/>
      <c r="QUW35" s="31"/>
      <c r="QUX35" s="31"/>
      <c r="QVD35" s="1"/>
      <c r="QVE35" s="27"/>
      <c r="QVG35" s="31"/>
      <c r="QVH35" s="31"/>
      <c r="QVN35" s="1"/>
      <c r="QVO35" s="27"/>
      <c r="QVQ35" s="31"/>
      <c r="QVR35" s="31"/>
      <c r="QVX35" s="1"/>
      <c r="QVY35" s="27"/>
      <c r="QWA35" s="31"/>
      <c r="QWB35" s="31"/>
      <c r="QWH35" s="1"/>
      <c r="QWI35" s="27"/>
      <c r="QWK35" s="31"/>
      <c r="QWL35" s="31"/>
      <c r="QWR35" s="1"/>
      <c r="QWS35" s="27"/>
      <c r="QWU35" s="31"/>
      <c r="QWV35" s="31"/>
      <c r="QXB35" s="1"/>
      <c r="QXC35" s="27"/>
      <c r="QXE35" s="31"/>
      <c r="QXF35" s="31"/>
      <c r="QXL35" s="1"/>
      <c r="QXM35" s="27"/>
      <c r="QXO35" s="31"/>
      <c r="QXP35" s="31"/>
      <c r="QXV35" s="1"/>
      <c r="QXW35" s="27"/>
      <c r="QXY35" s="31"/>
      <c r="QXZ35" s="31"/>
      <c r="QYF35" s="1"/>
      <c r="QYG35" s="27"/>
      <c r="QYI35" s="31"/>
      <c r="QYJ35" s="31"/>
      <c r="QYP35" s="1"/>
      <c r="QYQ35" s="27"/>
      <c r="QYS35" s="31"/>
      <c r="QYT35" s="31"/>
      <c r="QYZ35" s="1"/>
      <c r="QZA35" s="27"/>
      <c r="QZC35" s="31"/>
      <c r="QZD35" s="31"/>
      <c r="QZJ35" s="1"/>
      <c r="QZK35" s="27"/>
      <c r="QZM35" s="31"/>
      <c r="QZN35" s="31"/>
      <c r="QZT35" s="1"/>
      <c r="QZU35" s="27"/>
      <c r="QZW35" s="31"/>
      <c r="QZX35" s="31"/>
      <c r="RAD35" s="1"/>
      <c r="RAE35" s="27"/>
      <c r="RAG35" s="31"/>
      <c r="RAH35" s="31"/>
      <c r="RAN35" s="1"/>
      <c r="RAO35" s="27"/>
      <c r="RAQ35" s="31"/>
      <c r="RAR35" s="31"/>
      <c r="RAX35" s="1"/>
      <c r="RAY35" s="27"/>
      <c r="RBA35" s="31"/>
      <c r="RBB35" s="31"/>
      <c r="RBH35" s="1"/>
      <c r="RBI35" s="27"/>
      <c r="RBK35" s="31"/>
      <c r="RBL35" s="31"/>
      <c r="RBR35" s="1"/>
      <c r="RBS35" s="27"/>
      <c r="RBU35" s="31"/>
      <c r="RBV35" s="31"/>
      <c r="RCB35" s="1"/>
      <c r="RCC35" s="27"/>
      <c r="RCE35" s="31"/>
      <c r="RCF35" s="31"/>
      <c r="RCL35" s="1"/>
      <c r="RCM35" s="27"/>
      <c r="RCO35" s="31"/>
      <c r="RCP35" s="31"/>
      <c r="RCV35" s="1"/>
      <c r="RCW35" s="27"/>
      <c r="RCY35" s="31"/>
      <c r="RCZ35" s="31"/>
      <c r="RDF35" s="1"/>
      <c r="RDG35" s="27"/>
      <c r="RDI35" s="31"/>
      <c r="RDJ35" s="31"/>
      <c r="RDP35" s="1"/>
      <c r="RDQ35" s="27"/>
      <c r="RDS35" s="31"/>
      <c r="RDT35" s="31"/>
      <c r="RDZ35" s="1"/>
      <c r="REA35" s="27"/>
      <c r="REC35" s="31"/>
      <c r="RED35" s="31"/>
      <c r="REJ35" s="1"/>
      <c r="REK35" s="27"/>
      <c r="REM35" s="31"/>
      <c r="REN35" s="31"/>
      <c r="RET35" s="1"/>
      <c r="REU35" s="27"/>
      <c r="REW35" s="31"/>
      <c r="REX35" s="31"/>
      <c r="RFD35" s="1"/>
      <c r="RFE35" s="27"/>
      <c r="RFG35" s="31"/>
      <c r="RFH35" s="31"/>
      <c r="RFN35" s="1"/>
      <c r="RFO35" s="27"/>
      <c r="RFQ35" s="31"/>
      <c r="RFR35" s="31"/>
      <c r="RFX35" s="1"/>
      <c r="RFY35" s="27"/>
      <c r="RGA35" s="31"/>
      <c r="RGB35" s="31"/>
      <c r="RGH35" s="1"/>
      <c r="RGI35" s="27"/>
      <c r="RGK35" s="31"/>
      <c r="RGL35" s="31"/>
      <c r="RGR35" s="1"/>
      <c r="RGS35" s="27"/>
      <c r="RGU35" s="31"/>
      <c r="RGV35" s="31"/>
      <c r="RHB35" s="1"/>
      <c r="RHC35" s="27"/>
      <c r="RHE35" s="31"/>
      <c r="RHF35" s="31"/>
      <c r="RHL35" s="1"/>
      <c r="RHM35" s="27"/>
      <c r="RHO35" s="31"/>
      <c r="RHP35" s="31"/>
      <c r="RHV35" s="1"/>
      <c r="RHW35" s="27"/>
      <c r="RHY35" s="31"/>
      <c r="RHZ35" s="31"/>
      <c r="RIF35" s="1"/>
      <c r="RIG35" s="27"/>
      <c r="RII35" s="31"/>
      <c r="RIJ35" s="31"/>
      <c r="RIP35" s="1"/>
      <c r="RIQ35" s="27"/>
      <c r="RIS35" s="31"/>
      <c r="RIT35" s="31"/>
      <c r="RIZ35" s="1"/>
      <c r="RJA35" s="27"/>
      <c r="RJC35" s="31"/>
      <c r="RJD35" s="31"/>
      <c r="RJJ35" s="1"/>
      <c r="RJK35" s="27"/>
      <c r="RJM35" s="31"/>
      <c r="RJN35" s="31"/>
      <c r="RJT35" s="1"/>
      <c r="RJU35" s="27"/>
      <c r="RJW35" s="31"/>
      <c r="RJX35" s="31"/>
      <c r="RKD35" s="1"/>
      <c r="RKE35" s="27"/>
      <c r="RKG35" s="31"/>
      <c r="RKH35" s="31"/>
      <c r="RKN35" s="1"/>
      <c r="RKO35" s="27"/>
      <c r="RKQ35" s="31"/>
      <c r="RKR35" s="31"/>
      <c r="RKX35" s="1"/>
      <c r="RKY35" s="27"/>
      <c r="RLA35" s="31"/>
      <c r="RLB35" s="31"/>
      <c r="RLH35" s="1"/>
      <c r="RLI35" s="27"/>
      <c r="RLK35" s="31"/>
      <c r="RLL35" s="31"/>
      <c r="RLR35" s="1"/>
      <c r="RLS35" s="27"/>
      <c r="RLU35" s="31"/>
      <c r="RLV35" s="31"/>
      <c r="RMB35" s="1"/>
      <c r="RMC35" s="27"/>
      <c r="RME35" s="31"/>
      <c r="RMF35" s="31"/>
      <c r="RML35" s="1"/>
      <c r="RMM35" s="27"/>
      <c r="RMO35" s="31"/>
      <c r="RMP35" s="31"/>
      <c r="RMV35" s="1"/>
      <c r="RMW35" s="27"/>
      <c r="RMY35" s="31"/>
      <c r="RMZ35" s="31"/>
      <c r="RNF35" s="1"/>
      <c r="RNG35" s="27"/>
      <c r="RNI35" s="31"/>
      <c r="RNJ35" s="31"/>
      <c r="RNP35" s="1"/>
      <c r="RNQ35" s="27"/>
      <c r="RNS35" s="31"/>
      <c r="RNT35" s="31"/>
      <c r="RNZ35" s="1"/>
      <c r="ROA35" s="27"/>
      <c r="ROC35" s="31"/>
      <c r="ROD35" s="31"/>
      <c r="ROJ35" s="1"/>
      <c r="ROK35" s="27"/>
      <c r="ROM35" s="31"/>
      <c r="RON35" s="31"/>
      <c r="ROT35" s="1"/>
      <c r="ROU35" s="27"/>
      <c r="ROW35" s="31"/>
      <c r="ROX35" s="31"/>
      <c r="RPD35" s="1"/>
      <c r="RPE35" s="27"/>
      <c r="RPG35" s="31"/>
      <c r="RPH35" s="31"/>
      <c r="RPN35" s="1"/>
      <c r="RPO35" s="27"/>
      <c r="RPQ35" s="31"/>
      <c r="RPR35" s="31"/>
      <c r="RPX35" s="1"/>
      <c r="RPY35" s="27"/>
      <c r="RQA35" s="31"/>
      <c r="RQB35" s="31"/>
      <c r="RQH35" s="1"/>
      <c r="RQI35" s="27"/>
      <c r="RQK35" s="31"/>
      <c r="RQL35" s="31"/>
      <c r="RQR35" s="1"/>
      <c r="RQS35" s="27"/>
      <c r="RQU35" s="31"/>
      <c r="RQV35" s="31"/>
      <c r="RRB35" s="1"/>
      <c r="RRC35" s="27"/>
      <c r="RRE35" s="31"/>
      <c r="RRF35" s="31"/>
      <c r="RRL35" s="1"/>
      <c r="RRM35" s="27"/>
      <c r="RRO35" s="31"/>
      <c r="RRP35" s="31"/>
      <c r="RRV35" s="1"/>
      <c r="RRW35" s="27"/>
      <c r="RRY35" s="31"/>
      <c r="RRZ35" s="31"/>
      <c r="RSF35" s="1"/>
      <c r="RSG35" s="27"/>
      <c r="RSI35" s="31"/>
      <c r="RSJ35" s="31"/>
      <c r="RSP35" s="1"/>
      <c r="RSQ35" s="27"/>
      <c r="RSS35" s="31"/>
      <c r="RST35" s="31"/>
      <c r="RSZ35" s="1"/>
      <c r="RTA35" s="27"/>
      <c r="RTC35" s="31"/>
      <c r="RTD35" s="31"/>
      <c r="RTJ35" s="1"/>
      <c r="RTK35" s="27"/>
      <c r="RTM35" s="31"/>
      <c r="RTN35" s="31"/>
      <c r="RTT35" s="1"/>
      <c r="RTU35" s="27"/>
      <c r="RTW35" s="31"/>
      <c r="RTX35" s="31"/>
      <c r="RUD35" s="1"/>
      <c r="RUE35" s="27"/>
      <c r="RUG35" s="31"/>
      <c r="RUH35" s="31"/>
      <c r="RUN35" s="1"/>
      <c r="RUO35" s="27"/>
      <c r="RUQ35" s="31"/>
      <c r="RUR35" s="31"/>
      <c r="RUX35" s="1"/>
      <c r="RUY35" s="27"/>
      <c r="RVA35" s="31"/>
      <c r="RVB35" s="31"/>
      <c r="RVH35" s="1"/>
      <c r="RVI35" s="27"/>
      <c r="RVK35" s="31"/>
      <c r="RVL35" s="31"/>
      <c r="RVR35" s="1"/>
      <c r="RVS35" s="27"/>
      <c r="RVU35" s="31"/>
      <c r="RVV35" s="31"/>
      <c r="RWB35" s="1"/>
      <c r="RWC35" s="27"/>
      <c r="RWE35" s="31"/>
      <c r="RWF35" s="31"/>
      <c r="RWL35" s="1"/>
      <c r="RWM35" s="27"/>
      <c r="RWO35" s="31"/>
      <c r="RWP35" s="31"/>
      <c r="RWV35" s="1"/>
      <c r="RWW35" s="27"/>
      <c r="RWY35" s="31"/>
      <c r="RWZ35" s="31"/>
      <c r="RXF35" s="1"/>
      <c r="RXG35" s="27"/>
      <c r="RXI35" s="31"/>
      <c r="RXJ35" s="31"/>
      <c r="RXP35" s="1"/>
      <c r="RXQ35" s="27"/>
      <c r="RXS35" s="31"/>
      <c r="RXT35" s="31"/>
      <c r="RXZ35" s="1"/>
      <c r="RYA35" s="27"/>
      <c r="RYC35" s="31"/>
      <c r="RYD35" s="31"/>
      <c r="RYJ35" s="1"/>
      <c r="RYK35" s="27"/>
      <c r="RYM35" s="31"/>
      <c r="RYN35" s="31"/>
      <c r="RYT35" s="1"/>
      <c r="RYU35" s="27"/>
      <c r="RYW35" s="31"/>
      <c r="RYX35" s="31"/>
      <c r="RZD35" s="1"/>
      <c r="RZE35" s="27"/>
      <c r="RZG35" s="31"/>
      <c r="RZH35" s="31"/>
      <c r="RZN35" s="1"/>
      <c r="RZO35" s="27"/>
      <c r="RZQ35" s="31"/>
      <c r="RZR35" s="31"/>
      <c r="RZX35" s="1"/>
      <c r="RZY35" s="27"/>
      <c r="SAA35" s="31"/>
      <c r="SAB35" s="31"/>
      <c r="SAH35" s="1"/>
      <c r="SAI35" s="27"/>
      <c r="SAK35" s="31"/>
      <c r="SAL35" s="31"/>
      <c r="SAR35" s="1"/>
      <c r="SAS35" s="27"/>
      <c r="SAU35" s="31"/>
      <c r="SAV35" s="31"/>
      <c r="SBB35" s="1"/>
      <c r="SBC35" s="27"/>
      <c r="SBE35" s="31"/>
      <c r="SBF35" s="31"/>
      <c r="SBL35" s="1"/>
      <c r="SBM35" s="27"/>
      <c r="SBO35" s="31"/>
      <c r="SBP35" s="31"/>
      <c r="SBV35" s="1"/>
      <c r="SBW35" s="27"/>
      <c r="SBY35" s="31"/>
      <c r="SBZ35" s="31"/>
      <c r="SCF35" s="1"/>
      <c r="SCG35" s="27"/>
      <c r="SCI35" s="31"/>
      <c r="SCJ35" s="31"/>
      <c r="SCP35" s="1"/>
      <c r="SCQ35" s="27"/>
      <c r="SCS35" s="31"/>
      <c r="SCT35" s="31"/>
      <c r="SCZ35" s="1"/>
      <c r="SDA35" s="27"/>
      <c r="SDC35" s="31"/>
      <c r="SDD35" s="31"/>
      <c r="SDJ35" s="1"/>
      <c r="SDK35" s="27"/>
      <c r="SDM35" s="31"/>
      <c r="SDN35" s="31"/>
      <c r="SDT35" s="1"/>
      <c r="SDU35" s="27"/>
      <c r="SDW35" s="31"/>
      <c r="SDX35" s="31"/>
      <c r="SED35" s="1"/>
      <c r="SEE35" s="27"/>
      <c r="SEG35" s="31"/>
      <c r="SEH35" s="31"/>
      <c r="SEN35" s="1"/>
      <c r="SEO35" s="27"/>
      <c r="SEQ35" s="31"/>
      <c r="SER35" s="31"/>
      <c r="SEX35" s="1"/>
      <c r="SEY35" s="27"/>
      <c r="SFA35" s="31"/>
      <c r="SFB35" s="31"/>
      <c r="SFH35" s="1"/>
      <c r="SFI35" s="27"/>
      <c r="SFK35" s="31"/>
      <c r="SFL35" s="31"/>
      <c r="SFR35" s="1"/>
      <c r="SFS35" s="27"/>
      <c r="SFU35" s="31"/>
      <c r="SFV35" s="31"/>
      <c r="SGB35" s="1"/>
      <c r="SGC35" s="27"/>
      <c r="SGE35" s="31"/>
      <c r="SGF35" s="31"/>
      <c r="SGL35" s="1"/>
      <c r="SGM35" s="27"/>
      <c r="SGO35" s="31"/>
      <c r="SGP35" s="31"/>
      <c r="SGV35" s="1"/>
      <c r="SGW35" s="27"/>
      <c r="SGY35" s="31"/>
      <c r="SGZ35" s="31"/>
      <c r="SHF35" s="1"/>
      <c r="SHG35" s="27"/>
      <c r="SHI35" s="31"/>
      <c r="SHJ35" s="31"/>
      <c r="SHP35" s="1"/>
      <c r="SHQ35" s="27"/>
      <c r="SHS35" s="31"/>
      <c r="SHT35" s="31"/>
      <c r="SHZ35" s="1"/>
      <c r="SIA35" s="27"/>
      <c r="SIC35" s="31"/>
      <c r="SID35" s="31"/>
      <c r="SIJ35" s="1"/>
      <c r="SIK35" s="27"/>
      <c r="SIM35" s="31"/>
      <c r="SIN35" s="31"/>
      <c r="SIT35" s="1"/>
      <c r="SIU35" s="27"/>
      <c r="SIW35" s="31"/>
      <c r="SIX35" s="31"/>
      <c r="SJD35" s="1"/>
      <c r="SJE35" s="27"/>
      <c r="SJG35" s="31"/>
      <c r="SJH35" s="31"/>
      <c r="SJN35" s="1"/>
      <c r="SJO35" s="27"/>
      <c r="SJQ35" s="31"/>
      <c r="SJR35" s="31"/>
      <c r="SJX35" s="1"/>
      <c r="SJY35" s="27"/>
      <c r="SKA35" s="31"/>
      <c r="SKB35" s="31"/>
      <c r="SKH35" s="1"/>
      <c r="SKI35" s="27"/>
      <c r="SKK35" s="31"/>
      <c r="SKL35" s="31"/>
      <c r="SKR35" s="1"/>
      <c r="SKS35" s="27"/>
      <c r="SKU35" s="31"/>
      <c r="SKV35" s="31"/>
      <c r="SLB35" s="1"/>
      <c r="SLC35" s="27"/>
      <c r="SLE35" s="31"/>
      <c r="SLF35" s="31"/>
      <c r="SLL35" s="1"/>
      <c r="SLM35" s="27"/>
      <c r="SLO35" s="31"/>
      <c r="SLP35" s="31"/>
      <c r="SLV35" s="1"/>
      <c r="SLW35" s="27"/>
      <c r="SLY35" s="31"/>
      <c r="SLZ35" s="31"/>
      <c r="SMF35" s="1"/>
      <c r="SMG35" s="27"/>
      <c r="SMI35" s="31"/>
      <c r="SMJ35" s="31"/>
      <c r="SMP35" s="1"/>
      <c r="SMQ35" s="27"/>
      <c r="SMS35" s="31"/>
      <c r="SMT35" s="31"/>
      <c r="SMZ35" s="1"/>
      <c r="SNA35" s="27"/>
      <c r="SNC35" s="31"/>
      <c r="SND35" s="31"/>
      <c r="SNJ35" s="1"/>
      <c r="SNK35" s="27"/>
      <c r="SNM35" s="31"/>
      <c r="SNN35" s="31"/>
      <c r="SNT35" s="1"/>
      <c r="SNU35" s="27"/>
      <c r="SNW35" s="31"/>
      <c r="SNX35" s="31"/>
      <c r="SOD35" s="1"/>
      <c r="SOE35" s="27"/>
      <c r="SOG35" s="31"/>
      <c r="SOH35" s="31"/>
      <c r="SON35" s="1"/>
      <c r="SOO35" s="27"/>
      <c r="SOQ35" s="31"/>
      <c r="SOR35" s="31"/>
      <c r="SOX35" s="1"/>
      <c r="SOY35" s="27"/>
      <c r="SPA35" s="31"/>
      <c r="SPB35" s="31"/>
      <c r="SPH35" s="1"/>
      <c r="SPI35" s="27"/>
      <c r="SPK35" s="31"/>
      <c r="SPL35" s="31"/>
      <c r="SPR35" s="1"/>
      <c r="SPS35" s="27"/>
      <c r="SPU35" s="31"/>
      <c r="SPV35" s="31"/>
      <c r="SQB35" s="1"/>
      <c r="SQC35" s="27"/>
      <c r="SQE35" s="31"/>
      <c r="SQF35" s="31"/>
      <c r="SQL35" s="1"/>
      <c r="SQM35" s="27"/>
      <c r="SQO35" s="31"/>
      <c r="SQP35" s="31"/>
      <c r="SQV35" s="1"/>
      <c r="SQW35" s="27"/>
      <c r="SQY35" s="31"/>
      <c r="SQZ35" s="31"/>
      <c r="SRF35" s="1"/>
      <c r="SRG35" s="27"/>
      <c r="SRI35" s="31"/>
      <c r="SRJ35" s="31"/>
      <c r="SRP35" s="1"/>
      <c r="SRQ35" s="27"/>
      <c r="SRS35" s="31"/>
      <c r="SRT35" s="31"/>
      <c r="SRZ35" s="1"/>
      <c r="SSA35" s="27"/>
      <c r="SSC35" s="31"/>
      <c r="SSD35" s="31"/>
      <c r="SSJ35" s="1"/>
      <c r="SSK35" s="27"/>
      <c r="SSM35" s="31"/>
      <c r="SSN35" s="31"/>
      <c r="SST35" s="1"/>
      <c r="SSU35" s="27"/>
      <c r="SSW35" s="31"/>
      <c r="SSX35" s="31"/>
      <c r="STD35" s="1"/>
      <c r="STE35" s="27"/>
      <c r="STG35" s="31"/>
      <c r="STH35" s="31"/>
      <c r="STN35" s="1"/>
      <c r="STO35" s="27"/>
      <c r="STQ35" s="31"/>
      <c r="STR35" s="31"/>
      <c r="STX35" s="1"/>
      <c r="STY35" s="27"/>
      <c r="SUA35" s="31"/>
      <c r="SUB35" s="31"/>
      <c r="SUH35" s="1"/>
      <c r="SUI35" s="27"/>
      <c r="SUK35" s="31"/>
      <c r="SUL35" s="31"/>
      <c r="SUR35" s="1"/>
      <c r="SUS35" s="27"/>
      <c r="SUU35" s="31"/>
      <c r="SUV35" s="31"/>
      <c r="SVB35" s="1"/>
      <c r="SVC35" s="27"/>
      <c r="SVE35" s="31"/>
      <c r="SVF35" s="31"/>
      <c r="SVL35" s="1"/>
      <c r="SVM35" s="27"/>
      <c r="SVO35" s="31"/>
      <c r="SVP35" s="31"/>
      <c r="SVV35" s="1"/>
      <c r="SVW35" s="27"/>
      <c r="SVY35" s="31"/>
      <c r="SVZ35" s="31"/>
      <c r="SWF35" s="1"/>
      <c r="SWG35" s="27"/>
      <c r="SWI35" s="31"/>
      <c r="SWJ35" s="31"/>
      <c r="SWP35" s="1"/>
      <c r="SWQ35" s="27"/>
      <c r="SWS35" s="31"/>
      <c r="SWT35" s="31"/>
      <c r="SWZ35" s="1"/>
      <c r="SXA35" s="27"/>
      <c r="SXC35" s="31"/>
      <c r="SXD35" s="31"/>
      <c r="SXJ35" s="1"/>
      <c r="SXK35" s="27"/>
      <c r="SXM35" s="31"/>
      <c r="SXN35" s="31"/>
      <c r="SXT35" s="1"/>
      <c r="SXU35" s="27"/>
      <c r="SXW35" s="31"/>
      <c r="SXX35" s="31"/>
      <c r="SYD35" s="1"/>
      <c r="SYE35" s="27"/>
      <c r="SYG35" s="31"/>
      <c r="SYH35" s="31"/>
      <c r="SYN35" s="1"/>
      <c r="SYO35" s="27"/>
      <c r="SYQ35" s="31"/>
      <c r="SYR35" s="31"/>
      <c r="SYX35" s="1"/>
      <c r="SYY35" s="27"/>
      <c r="SZA35" s="31"/>
      <c r="SZB35" s="31"/>
      <c r="SZH35" s="1"/>
      <c r="SZI35" s="27"/>
      <c r="SZK35" s="31"/>
      <c r="SZL35" s="31"/>
      <c r="SZR35" s="1"/>
      <c r="SZS35" s="27"/>
      <c r="SZU35" s="31"/>
      <c r="SZV35" s="31"/>
      <c r="TAB35" s="1"/>
      <c r="TAC35" s="27"/>
      <c r="TAE35" s="31"/>
      <c r="TAF35" s="31"/>
      <c r="TAL35" s="1"/>
      <c r="TAM35" s="27"/>
      <c r="TAO35" s="31"/>
      <c r="TAP35" s="31"/>
      <c r="TAV35" s="1"/>
      <c r="TAW35" s="27"/>
      <c r="TAY35" s="31"/>
      <c r="TAZ35" s="31"/>
      <c r="TBF35" s="1"/>
      <c r="TBG35" s="27"/>
      <c r="TBI35" s="31"/>
      <c r="TBJ35" s="31"/>
      <c r="TBP35" s="1"/>
      <c r="TBQ35" s="27"/>
      <c r="TBS35" s="31"/>
      <c r="TBT35" s="31"/>
      <c r="TBZ35" s="1"/>
      <c r="TCA35" s="27"/>
      <c r="TCC35" s="31"/>
      <c r="TCD35" s="31"/>
      <c r="TCJ35" s="1"/>
      <c r="TCK35" s="27"/>
      <c r="TCM35" s="31"/>
      <c r="TCN35" s="31"/>
      <c r="TCT35" s="1"/>
      <c r="TCU35" s="27"/>
      <c r="TCW35" s="31"/>
      <c r="TCX35" s="31"/>
      <c r="TDD35" s="1"/>
      <c r="TDE35" s="27"/>
      <c r="TDG35" s="31"/>
      <c r="TDH35" s="31"/>
      <c r="TDN35" s="1"/>
      <c r="TDO35" s="27"/>
      <c r="TDQ35" s="31"/>
      <c r="TDR35" s="31"/>
      <c r="TDX35" s="1"/>
      <c r="TDY35" s="27"/>
      <c r="TEA35" s="31"/>
      <c r="TEB35" s="31"/>
      <c r="TEH35" s="1"/>
      <c r="TEI35" s="27"/>
      <c r="TEK35" s="31"/>
      <c r="TEL35" s="31"/>
      <c r="TER35" s="1"/>
      <c r="TES35" s="27"/>
      <c r="TEU35" s="31"/>
      <c r="TEV35" s="31"/>
      <c r="TFB35" s="1"/>
      <c r="TFC35" s="27"/>
      <c r="TFE35" s="31"/>
      <c r="TFF35" s="31"/>
      <c r="TFL35" s="1"/>
      <c r="TFM35" s="27"/>
      <c r="TFO35" s="31"/>
      <c r="TFP35" s="31"/>
      <c r="TFV35" s="1"/>
      <c r="TFW35" s="27"/>
      <c r="TFY35" s="31"/>
      <c r="TFZ35" s="31"/>
      <c r="TGF35" s="1"/>
      <c r="TGG35" s="27"/>
      <c r="TGI35" s="31"/>
      <c r="TGJ35" s="31"/>
      <c r="TGP35" s="1"/>
      <c r="TGQ35" s="27"/>
      <c r="TGS35" s="31"/>
      <c r="TGT35" s="31"/>
      <c r="TGZ35" s="1"/>
      <c r="THA35" s="27"/>
      <c r="THC35" s="31"/>
      <c r="THD35" s="31"/>
      <c r="THJ35" s="1"/>
      <c r="THK35" s="27"/>
      <c r="THM35" s="31"/>
      <c r="THN35" s="31"/>
      <c r="THT35" s="1"/>
      <c r="THU35" s="27"/>
      <c r="THW35" s="31"/>
      <c r="THX35" s="31"/>
      <c r="TID35" s="1"/>
      <c r="TIE35" s="27"/>
      <c r="TIG35" s="31"/>
      <c r="TIH35" s="31"/>
      <c r="TIN35" s="1"/>
      <c r="TIO35" s="27"/>
      <c r="TIQ35" s="31"/>
      <c r="TIR35" s="31"/>
      <c r="TIX35" s="1"/>
      <c r="TIY35" s="27"/>
      <c r="TJA35" s="31"/>
      <c r="TJB35" s="31"/>
      <c r="TJH35" s="1"/>
      <c r="TJI35" s="27"/>
      <c r="TJK35" s="31"/>
      <c r="TJL35" s="31"/>
      <c r="TJR35" s="1"/>
      <c r="TJS35" s="27"/>
      <c r="TJU35" s="31"/>
      <c r="TJV35" s="31"/>
      <c r="TKB35" s="1"/>
      <c r="TKC35" s="27"/>
      <c r="TKE35" s="31"/>
      <c r="TKF35" s="31"/>
      <c r="TKL35" s="1"/>
      <c r="TKM35" s="27"/>
      <c r="TKO35" s="31"/>
      <c r="TKP35" s="31"/>
      <c r="TKV35" s="1"/>
      <c r="TKW35" s="27"/>
      <c r="TKY35" s="31"/>
      <c r="TKZ35" s="31"/>
      <c r="TLF35" s="1"/>
      <c r="TLG35" s="27"/>
      <c r="TLI35" s="31"/>
      <c r="TLJ35" s="31"/>
      <c r="TLP35" s="1"/>
      <c r="TLQ35" s="27"/>
      <c r="TLS35" s="31"/>
      <c r="TLT35" s="31"/>
      <c r="TLZ35" s="1"/>
      <c r="TMA35" s="27"/>
      <c r="TMC35" s="31"/>
      <c r="TMD35" s="31"/>
      <c r="TMJ35" s="1"/>
      <c r="TMK35" s="27"/>
      <c r="TMM35" s="31"/>
      <c r="TMN35" s="31"/>
      <c r="TMT35" s="1"/>
      <c r="TMU35" s="27"/>
      <c r="TMW35" s="31"/>
      <c r="TMX35" s="31"/>
      <c r="TND35" s="1"/>
      <c r="TNE35" s="27"/>
      <c r="TNG35" s="31"/>
      <c r="TNH35" s="31"/>
      <c r="TNN35" s="1"/>
      <c r="TNO35" s="27"/>
      <c r="TNQ35" s="31"/>
      <c r="TNR35" s="31"/>
      <c r="TNX35" s="1"/>
      <c r="TNY35" s="27"/>
      <c r="TOA35" s="31"/>
      <c r="TOB35" s="31"/>
      <c r="TOH35" s="1"/>
      <c r="TOI35" s="27"/>
      <c r="TOK35" s="31"/>
      <c r="TOL35" s="31"/>
      <c r="TOR35" s="1"/>
      <c r="TOS35" s="27"/>
      <c r="TOU35" s="31"/>
      <c r="TOV35" s="31"/>
      <c r="TPB35" s="1"/>
      <c r="TPC35" s="27"/>
      <c r="TPE35" s="31"/>
      <c r="TPF35" s="31"/>
      <c r="TPL35" s="1"/>
      <c r="TPM35" s="27"/>
      <c r="TPO35" s="31"/>
      <c r="TPP35" s="31"/>
      <c r="TPV35" s="1"/>
      <c r="TPW35" s="27"/>
      <c r="TPY35" s="31"/>
      <c r="TPZ35" s="31"/>
      <c r="TQF35" s="1"/>
      <c r="TQG35" s="27"/>
      <c r="TQI35" s="31"/>
      <c r="TQJ35" s="31"/>
      <c r="TQP35" s="1"/>
      <c r="TQQ35" s="27"/>
      <c r="TQS35" s="31"/>
      <c r="TQT35" s="31"/>
      <c r="TQZ35" s="1"/>
      <c r="TRA35" s="27"/>
      <c r="TRC35" s="31"/>
      <c r="TRD35" s="31"/>
      <c r="TRJ35" s="1"/>
      <c r="TRK35" s="27"/>
      <c r="TRM35" s="31"/>
      <c r="TRN35" s="31"/>
      <c r="TRT35" s="1"/>
      <c r="TRU35" s="27"/>
      <c r="TRW35" s="31"/>
      <c r="TRX35" s="31"/>
      <c r="TSD35" s="1"/>
      <c r="TSE35" s="27"/>
      <c r="TSG35" s="31"/>
      <c r="TSH35" s="31"/>
      <c r="TSN35" s="1"/>
      <c r="TSO35" s="27"/>
      <c r="TSQ35" s="31"/>
      <c r="TSR35" s="31"/>
      <c r="TSX35" s="1"/>
      <c r="TSY35" s="27"/>
      <c r="TTA35" s="31"/>
      <c r="TTB35" s="31"/>
      <c r="TTH35" s="1"/>
      <c r="TTI35" s="27"/>
      <c r="TTK35" s="31"/>
      <c r="TTL35" s="31"/>
      <c r="TTR35" s="1"/>
      <c r="TTS35" s="27"/>
      <c r="TTU35" s="31"/>
      <c r="TTV35" s="31"/>
      <c r="TUB35" s="1"/>
      <c r="TUC35" s="27"/>
      <c r="TUE35" s="31"/>
      <c r="TUF35" s="31"/>
      <c r="TUL35" s="1"/>
      <c r="TUM35" s="27"/>
      <c r="TUO35" s="31"/>
      <c r="TUP35" s="31"/>
      <c r="TUV35" s="1"/>
      <c r="TUW35" s="27"/>
      <c r="TUY35" s="31"/>
      <c r="TUZ35" s="31"/>
      <c r="TVF35" s="1"/>
      <c r="TVG35" s="27"/>
      <c r="TVI35" s="31"/>
      <c r="TVJ35" s="31"/>
      <c r="TVP35" s="1"/>
      <c r="TVQ35" s="27"/>
      <c r="TVS35" s="31"/>
      <c r="TVT35" s="31"/>
      <c r="TVZ35" s="1"/>
      <c r="TWA35" s="27"/>
      <c r="TWC35" s="31"/>
      <c r="TWD35" s="31"/>
      <c r="TWJ35" s="1"/>
      <c r="TWK35" s="27"/>
      <c r="TWM35" s="31"/>
      <c r="TWN35" s="31"/>
      <c r="TWT35" s="1"/>
      <c r="TWU35" s="27"/>
      <c r="TWW35" s="31"/>
      <c r="TWX35" s="31"/>
      <c r="TXD35" s="1"/>
      <c r="TXE35" s="27"/>
      <c r="TXG35" s="31"/>
      <c r="TXH35" s="31"/>
      <c r="TXN35" s="1"/>
      <c r="TXO35" s="27"/>
      <c r="TXQ35" s="31"/>
      <c r="TXR35" s="31"/>
      <c r="TXX35" s="1"/>
      <c r="TXY35" s="27"/>
      <c r="TYA35" s="31"/>
      <c r="TYB35" s="31"/>
      <c r="TYH35" s="1"/>
      <c r="TYI35" s="27"/>
      <c r="TYK35" s="31"/>
      <c r="TYL35" s="31"/>
      <c r="TYR35" s="1"/>
      <c r="TYS35" s="27"/>
      <c r="TYU35" s="31"/>
      <c r="TYV35" s="31"/>
      <c r="TZB35" s="1"/>
      <c r="TZC35" s="27"/>
      <c r="TZE35" s="31"/>
      <c r="TZF35" s="31"/>
      <c r="TZL35" s="1"/>
      <c r="TZM35" s="27"/>
      <c r="TZO35" s="31"/>
      <c r="TZP35" s="31"/>
      <c r="TZV35" s="1"/>
      <c r="TZW35" s="27"/>
      <c r="TZY35" s="31"/>
      <c r="TZZ35" s="31"/>
      <c r="UAF35" s="1"/>
      <c r="UAG35" s="27"/>
      <c r="UAI35" s="31"/>
      <c r="UAJ35" s="31"/>
      <c r="UAP35" s="1"/>
      <c r="UAQ35" s="27"/>
      <c r="UAS35" s="31"/>
      <c r="UAT35" s="31"/>
      <c r="UAZ35" s="1"/>
      <c r="UBA35" s="27"/>
      <c r="UBC35" s="31"/>
      <c r="UBD35" s="31"/>
      <c r="UBJ35" s="1"/>
      <c r="UBK35" s="27"/>
      <c r="UBM35" s="31"/>
      <c r="UBN35" s="31"/>
      <c r="UBT35" s="1"/>
      <c r="UBU35" s="27"/>
      <c r="UBW35" s="31"/>
      <c r="UBX35" s="31"/>
      <c r="UCD35" s="1"/>
      <c r="UCE35" s="27"/>
      <c r="UCG35" s="31"/>
      <c r="UCH35" s="31"/>
      <c r="UCN35" s="1"/>
      <c r="UCO35" s="27"/>
      <c r="UCQ35" s="31"/>
      <c r="UCR35" s="31"/>
      <c r="UCX35" s="1"/>
      <c r="UCY35" s="27"/>
      <c r="UDA35" s="31"/>
      <c r="UDB35" s="31"/>
      <c r="UDH35" s="1"/>
      <c r="UDI35" s="27"/>
      <c r="UDK35" s="31"/>
      <c r="UDL35" s="31"/>
      <c r="UDR35" s="1"/>
      <c r="UDS35" s="27"/>
      <c r="UDU35" s="31"/>
      <c r="UDV35" s="31"/>
      <c r="UEB35" s="1"/>
      <c r="UEC35" s="27"/>
      <c r="UEE35" s="31"/>
      <c r="UEF35" s="31"/>
      <c r="UEL35" s="1"/>
      <c r="UEM35" s="27"/>
      <c r="UEO35" s="31"/>
      <c r="UEP35" s="31"/>
      <c r="UEV35" s="1"/>
      <c r="UEW35" s="27"/>
      <c r="UEY35" s="31"/>
      <c r="UEZ35" s="31"/>
      <c r="UFF35" s="1"/>
      <c r="UFG35" s="27"/>
      <c r="UFI35" s="31"/>
      <c r="UFJ35" s="31"/>
      <c r="UFP35" s="1"/>
      <c r="UFQ35" s="27"/>
      <c r="UFS35" s="31"/>
      <c r="UFT35" s="31"/>
      <c r="UFZ35" s="1"/>
      <c r="UGA35" s="27"/>
      <c r="UGC35" s="31"/>
      <c r="UGD35" s="31"/>
      <c r="UGJ35" s="1"/>
      <c r="UGK35" s="27"/>
      <c r="UGM35" s="31"/>
      <c r="UGN35" s="31"/>
      <c r="UGT35" s="1"/>
      <c r="UGU35" s="27"/>
      <c r="UGW35" s="31"/>
      <c r="UGX35" s="31"/>
      <c r="UHD35" s="1"/>
      <c r="UHE35" s="27"/>
      <c r="UHG35" s="31"/>
      <c r="UHH35" s="31"/>
      <c r="UHN35" s="1"/>
      <c r="UHO35" s="27"/>
      <c r="UHQ35" s="31"/>
      <c r="UHR35" s="31"/>
      <c r="UHX35" s="1"/>
      <c r="UHY35" s="27"/>
      <c r="UIA35" s="31"/>
      <c r="UIB35" s="31"/>
      <c r="UIH35" s="1"/>
      <c r="UII35" s="27"/>
      <c r="UIK35" s="31"/>
      <c r="UIL35" s="31"/>
      <c r="UIR35" s="1"/>
      <c r="UIS35" s="27"/>
      <c r="UIU35" s="31"/>
      <c r="UIV35" s="31"/>
      <c r="UJB35" s="1"/>
      <c r="UJC35" s="27"/>
      <c r="UJE35" s="31"/>
      <c r="UJF35" s="31"/>
      <c r="UJL35" s="1"/>
      <c r="UJM35" s="27"/>
      <c r="UJO35" s="31"/>
      <c r="UJP35" s="31"/>
      <c r="UJV35" s="1"/>
      <c r="UJW35" s="27"/>
      <c r="UJY35" s="31"/>
      <c r="UJZ35" s="31"/>
      <c r="UKF35" s="1"/>
      <c r="UKG35" s="27"/>
      <c r="UKI35" s="31"/>
      <c r="UKJ35" s="31"/>
      <c r="UKP35" s="1"/>
      <c r="UKQ35" s="27"/>
      <c r="UKS35" s="31"/>
      <c r="UKT35" s="31"/>
      <c r="UKZ35" s="1"/>
      <c r="ULA35" s="27"/>
      <c r="ULC35" s="31"/>
      <c r="ULD35" s="31"/>
      <c r="ULJ35" s="1"/>
      <c r="ULK35" s="27"/>
      <c r="ULM35" s="31"/>
      <c r="ULN35" s="31"/>
      <c r="ULT35" s="1"/>
      <c r="ULU35" s="27"/>
      <c r="ULW35" s="31"/>
      <c r="ULX35" s="31"/>
      <c r="UMD35" s="1"/>
      <c r="UME35" s="27"/>
      <c r="UMG35" s="31"/>
      <c r="UMH35" s="31"/>
      <c r="UMN35" s="1"/>
      <c r="UMO35" s="27"/>
      <c r="UMQ35" s="31"/>
      <c r="UMR35" s="31"/>
      <c r="UMX35" s="1"/>
      <c r="UMY35" s="27"/>
      <c r="UNA35" s="31"/>
      <c r="UNB35" s="31"/>
      <c r="UNH35" s="1"/>
      <c r="UNI35" s="27"/>
      <c r="UNK35" s="31"/>
      <c r="UNL35" s="31"/>
      <c r="UNR35" s="1"/>
      <c r="UNS35" s="27"/>
      <c r="UNU35" s="31"/>
      <c r="UNV35" s="31"/>
      <c r="UOB35" s="1"/>
      <c r="UOC35" s="27"/>
      <c r="UOE35" s="31"/>
      <c r="UOF35" s="31"/>
      <c r="UOL35" s="1"/>
      <c r="UOM35" s="27"/>
      <c r="UOO35" s="31"/>
      <c r="UOP35" s="31"/>
      <c r="UOV35" s="1"/>
      <c r="UOW35" s="27"/>
      <c r="UOY35" s="31"/>
      <c r="UOZ35" s="31"/>
      <c r="UPF35" s="1"/>
      <c r="UPG35" s="27"/>
      <c r="UPI35" s="31"/>
      <c r="UPJ35" s="31"/>
      <c r="UPP35" s="1"/>
      <c r="UPQ35" s="27"/>
      <c r="UPS35" s="31"/>
      <c r="UPT35" s="31"/>
      <c r="UPZ35" s="1"/>
      <c r="UQA35" s="27"/>
      <c r="UQC35" s="31"/>
      <c r="UQD35" s="31"/>
      <c r="UQJ35" s="1"/>
      <c r="UQK35" s="27"/>
      <c r="UQM35" s="31"/>
      <c r="UQN35" s="31"/>
      <c r="UQT35" s="1"/>
      <c r="UQU35" s="27"/>
      <c r="UQW35" s="31"/>
      <c r="UQX35" s="31"/>
      <c r="URD35" s="1"/>
      <c r="URE35" s="27"/>
      <c r="URG35" s="31"/>
      <c r="URH35" s="31"/>
      <c r="URN35" s="1"/>
      <c r="URO35" s="27"/>
      <c r="URQ35" s="31"/>
      <c r="URR35" s="31"/>
      <c r="URX35" s="1"/>
      <c r="URY35" s="27"/>
      <c r="USA35" s="31"/>
      <c r="USB35" s="31"/>
      <c r="USH35" s="1"/>
      <c r="USI35" s="27"/>
      <c r="USK35" s="31"/>
      <c r="USL35" s="31"/>
      <c r="USR35" s="1"/>
      <c r="USS35" s="27"/>
      <c r="USU35" s="31"/>
      <c r="USV35" s="31"/>
      <c r="UTB35" s="1"/>
      <c r="UTC35" s="27"/>
      <c r="UTE35" s="31"/>
      <c r="UTF35" s="31"/>
      <c r="UTL35" s="1"/>
      <c r="UTM35" s="27"/>
      <c r="UTO35" s="31"/>
      <c r="UTP35" s="31"/>
      <c r="UTV35" s="1"/>
      <c r="UTW35" s="27"/>
      <c r="UTY35" s="31"/>
      <c r="UTZ35" s="31"/>
      <c r="UUF35" s="1"/>
      <c r="UUG35" s="27"/>
      <c r="UUI35" s="31"/>
      <c r="UUJ35" s="31"/>
      <c r="UUP35" s="1"/>
      <c r="UUQ35" s="27"/>
      <c r="UUS35" s="31"/>
      <c r="UUT35" s="31"/>
      <c r="UUZ35" s="1"/>
      <c r="UVA35" s="27"/>
      <c r="UVC35" s="31"/>
      <c r="UVD35" s="31"/>
      <c r="UVJ35" s="1"/>
      <c r="UVK35" s="27"/>
      <c r="UVM35" s="31"/>
      <c r="UVN35" s="31"/>
      <c r="UVT35" s="1"/>
      <c r="UVU35" s="27"/>
      <c r="UVW35" s="31"/>
      <c r="UVX35" s="31"/>
      <c r="UWD35" s="1"/>
      <c r="UWE35" s="27"/>
      <c r="UWG35" s="31"/>
      <c r="UWH35" s="31"/>
      <c r="UWN35" s="1"/>
      <c r="UWO35" s="27"/>
      <c r="UWQ35" s="31"/>
      <c r="UWR35" s="31"/>
      <c r="UWX35" s="1"/>
      <c r="UWY35" s="27"/>
      <c r="UXA35" s="31"/>
      <c r="UXB35" s="31"/>
      <c r="UXH35" s="1"/>
      <c r="UXI35" s="27"/>
      <c r="UXK35" s="31"/>
      <c r="UXL35" s="31"/>
      <c r="UXR35" s="1"/>
      <c r="UXS35" s="27"/>
      <c r="UXU35" s="31"/>
      <c r="UXV35" s="31"/>
      <c r="UYB35" s="1"/>
      <c r="UYC35" s="27"/>
      <c r="UYE35" s="31"/>
      <c r="UYF35" s="31"/>
      <c r="UYL35" s="1"/>
      <c r="UYM35" s="27"/>
      <c r="UYO35" s="31"/>
      <c r="UYP35" s="31"/>
      <c r="UYV35" s="1"/>
      <c r="UYW35" s="27"/>
      <c r="UYY35" s="31"/>
      <c r="UYZ35" s="31"/>
      <c r="UZF35" s="1"/>
      <c r="UZG35" s="27"/>
      <c r="UZI35" s="31"/>
      <c r="UZJ35" s="31"/>
      <c r="UZP35" s="1"/>
      <c r="UZQ35" s="27"/>
      <c r="UZS35" s="31"/>
      <c r="UZT35" s="31"/>
      <c r="UZZ35" s="1"/>
      <c r="VAA35" s="27"/>
      <c r="VAC35" s="31"/>
      <c r="VAD35" s="31"/>
      <c r="VAJ35" s="1"/>
      <c r="VAK35" s="27"/>
      <c r="VAM35" s="31"/>
      <c r="VAN35" s="31"/>
      <c r="VAT35" s="1"/>
      <c r="VAU35" s="27"/>
      <c r="VAW35" s="31"/>
      <c r="VAX35" s="31"/>
      <c r="VBD35" s="1"/>
      <c r="VBE35" s="27"/>
      <c r="VBG35" s="31"/>
      <c r="VBH35" s="31"/>
      <c r="VBN35" s="1"/>
      <c r="VBO35" s="27"/>
      <c r="VBQ35" s="31"/>
      <c r="VBR35" s="31"/>
      <c r="VBX35" s="1"/>
      <c r="VBY35" s="27"/>
      <c r="VCA35" s="31"/>
      <c r="VCB35" s="31"/>
      <c r="VCH35" s="1"/>
      <c r="VCI35" s="27"/>
      <c r="VCK35" s="31"/>
      <c r="VCL35" s="31"/>
      <c r="VCR35" s="1"/>
      <c r="VCS35" s="27"/>
      <c r="VCU35" s="31"/>
      <c r="VCV35" s="31"/>
      <c r="VDB35" s="1"/>
      <c r="VDC35" s="27"/>
      <c r="VDE35" s="31"/>
      <c r="VDF35" s="31"/>
      <c r="VDL35" s="1"/>
      <c r="VDM35" s="27"/>
      <c r="VDO35" s="31"/>
      <c r="VDP35" s="31"/>
      <c r="VDV35" s="1"/>
      <c r="VDW35" s="27"/>
      <c r="VDY35" s="31"/>
      <c r="VDZ35" s="31"/>
      <c r="VEF35" s="1"/>
      <c r="VEG35" s="27"/>
      <c r="VEI35" s="31"/>
      <c r="VEJ35" s="31"/>
      <c r="VEP35" s="1"/>
      <c r="VEQ35" s="27"/>
      <c r="VES35" s="31"/>
      <c r="VET35" s="31"/>
      <c r="VEZ35" s="1"/>
      <c r="VFA35" s="27"/>
      <c r="VFC35" s="31"/>
      <c r="VFD35" s="31"/>
      <c r="VFJ35" s="1"/>
      <c r="VFK35" s="27"/>
      <c r="VFM35" s="31"/>
      <c r="VFN35" s="31"/>
      <c r="VFT35" s="1"/>
      <c r="VFU35" s="27"/>
      <c r="VFW35" s="31"/>
      <c r="VFX35" s="31"/>
      <c r="VGD35" s="1"/>
      <c r="VGE35" s="27"/>
      <c r="VGG35" s="31"/>
      <c r="VGH35" s="31"/>
      <c r="VGN35" s="1"/>
      <c r="VGO35" s="27"/>
      <c r="VGQ35" s="31"/>
      <c r="VGR35" s="31"/>
      <c r="VGX35" s="1"/>
      <c r="VGY35" s="27"/>
      <c r="VHA35" s="31"/>
      <c r="VHB35" s="31"/>
      <c r="VHH35" s="1"/>
      <c r="VHI35" s="27"/>
      <c r="VHK35" s="31"/>
      <c r="VHL35" s="31"/>
      <c r="VHR35" s="1"/>
      <c r="VHS35" s="27"/>
      <c r="VHU35" s="31"/>
      <c r="VHV35" s="31"/>
      <c r="VIB35" s="1"/>
      <c r="VIC35" s="27"/>
      <c r="VIE35" s="31"/>
      <c r="VIF35" s="31"/>
      <c r="VIL35" s="1"/>
      <c r="VIM35" s="27"/>
      <c r="VIO35" s="31"/>
      <c r="VIP35" s="31"/>
      <c r="VIV35" s="1"/>
      <c r="VIW35" s="27"/>
      <c r="VIY35" s="31"/>
      <c r="VIZ35" s="31"/>
      <c r="VJF35" s="1"/>
      <c r="VJG35" s="27"/>
      <c r="VJI35" s="31"/>
      <c r="VJJ35" s="31"/>
      <c r="VJP35" s="1"/>
      <c r="VJQ35" s="27"/>
      <c r="VJS35" s="31"/>
      <c r="VJT35" s="31"/>
      <c r="VJZ35" s="1"/>
      <c r="VKA35" s="27"/>
      <c r="VKC35" s="31"/>
      <c r="VKD35" s="31"/>
      <c r="VKJ35" s="1"/>
      <c r="VKK35" s="27"/>
      <c r="VKM35" s="31"/>
      <c r="VKN35" s="31"/>
      <c r="VKT35" s="1"/>
      <c r="VKU35" s="27"/>
      <c r="VKW35" s="31"/>
      <c r="VKX35" s="31"/>
      <c r="VLD35" s="1"/>
      <c r="VLE35" s="27"/>
      <c r="VLG35" s="31"/>
      <c r="VLH35" s="31"/>
      <c r="VLN35" s="1"/>
      <c r="VLO35" s="27"/>
      <c r="VLQ35" s="31"/>
      <c r="VLR35" s="31"/>
      <c r="VLX35" s="1"/>
      <c r="VLY35" s="27"/>
      <c r="VMA35" s="31"/>
      <c r="VMB35" s="31"/>
      <c r="VMH35" s="1"/>
      <c r="VMI35" s="27"/>
      <c r="VMK35" s="31"/>
      <c r="VML35" s="31"/>
      <c r="VMR35" s="1"/>
      <c r="VMS35" s="27"/>
      <c r="VMU35" s="31"/>
      <c r="VMV35" s="31"/>
      <c r="VNB35" s="1"/>
      <c r="VNC35" s="27"/>
      <c r="VNE35" s="31"/>
      <c r="VNF35" s="31"/>
      <c r="VNL35" s="1"/>
      <c r="VNM35" s="27"/>
      <c r="VNO35" s="31"/>
      <c r="VNP35" s="31"/>
      <c r="VNV35" s="1"/>
      <c r="VNW35" s="27"/>
      <c r="VNY35" s="31"/>
      <c r="VNZ35" s="31"/>
      <c r="VOF35" s="1"/>
      <c r="VOG35" s="27"/>
      <c r="VOI35" s="31"/>
      <c r="VOJ35" s="31"/>
      <c r="VOP35" s="1"/>
      <c r="VOQ35" s="27"/>
      <c r="VOS35" s="31"/>
      <c r="VOT35" s="31"/>
      <c r="VOZ35" s="1"/>
      <c r="VPA35" s="27"/>
      <c r="VPC35" s="31"/>
      <c r="VPD35" s="31"/>
      <c r="VPJ35" s="1"/>
      <c r="VPK35" s="27"/>
      <c r="VPM35" s="31"/>
      <c r="VPN35" s="31"/>
      <c r="VPT35" s="1"/>
      <c r="VPU35" s="27"/>
      <c r="VPW35" s="31"/>
      <c r="VPX35" s="31"/>
      <c r="VQD35" s="1"/>
      <c r="VQE35" s="27"/>
      <c r="VQG35" s="31"/>
      <c r="VQH35" s="31"/>
      <c r="VQN35" s="1"/>
      <c r="VQO35" s="27"/>
      <c r="VQQ35" s="31"/>
      <c r="VQR35" s="31"/>
      <c r="VQX35" s="1"/>
      <c r="VQY35" s="27"/>
      <c r="VRA35" s="31"/>
      <c r="VRB35" s="31"/>
      <c r="VRH35" s="1"/>
      <c r="VRI35" s="27"/>
      <c r="VRK35" s="31"/>
      <c r="VRL35" s="31"/>
      <c r="VRR35" s="1"/>
      <c r="VRS35" s="27"/>
      <c r="VRU35" s="31"/>
      <c r="VRV35" s="31"/>
      <c r="VSB35" s="1"/>
      <c r="VSC35" s="27"/>
      <c r="VSE35" s="31"/>
      <c r="VSF35" s="31"/>
      <c r="VSL35" s="1"/>
      <c r="VSM35" s="27"/>
      <c r="VSO35" s="31"/>
      <c r="VSP35" s="31"/>
      <c r="VSV35" s="1"/>
      <c r="VSW35" s="27"/>
      <c r="VSY35" s="31"/>
      <c r="VSZ35" s="31"/>
      <c r="VTF35" s="1"/>
      <c r="VTG35" s="27"/>
      <c r="VTI35" s="31"/>
      <c r="VTJ35" s="31"/>
      <c r="VTP35" s="1"/>
      <c r="VTQ35" s="27"/>
      <c r="VTS35" s="31"/>
      <c r="VTT35" s="31"/>
      <c r="VTZ35" s="1"/>
      <c r="VUA35" s="27"/>
      <c r="VUC35" s="31"/>
      <c r="VUD35" s="31"/>
      <c r="VUJ35" s="1"/>
      <c r="VUK35" s="27"/>
      <c r="VUM35" s="31"/>
      <c r="VUN35" s="31"/>
      <c r="VUT35" s="1"/>
      <c r="VUU35" s="27"/>
      <c r="VUW35" s="31"/>
      <c r="VUX35" s="31"/>
      <c r="VVD35" s="1"/>
      <c r="VVE35" s="27"/>
      <c r="VVG35" s="31"/>
      <c r="VVH35" s="31"/>
      <c r="VVN35" s="1"/>
      <c r="VVO35" s="27"/>
      <c r="VVQ35" s="31"/>
      <c r="VVR35" s="31"/>
      <c r="VVX35" s="1"/>
      <c r="VVY35" s="27"/>
      <c r="VWA35" s="31"/>
      <c r="VWB35" s="31"/>
      <c r="VWH35" s="1"/>
      <c r="VWI35" s="27"/>
      <c r="VWK35" s="31"/>
      <c r="VWL35" s="31"/>
      <c r="VWR35" s="1"/>
      <c r="VWS35" s="27"/>
      <c r="VWU35" s="31"/>
      <c r="VWV35" s="31"/>
      <c r="VXB35" s="1"/>
      <c r="VXC35" s="27"/>
      <c r="VXE35" s="31"/>
      <c r="VXF35" s="31"/>
      <c r="VXL35" s="1"/>
      <c r="VXM35" s="27"/>
      <c r="VXO35" s="31"/>
      <c r="VXP35" s="31"/>
      <c r="VXV35" s="1"/>
      <c r="VXW35" s="27"/>
      <c r="VXY35" s="31"/>
      <c r="VXZ35" s="31"/>
      <c r="VYF35" s="1"/>
      <c r="VYG35" s="27"/>
      <c r="VYI35" s="31"/>
      <c r="VYJ35" s="31"/>
      <c r="VYP35" s="1"/>
      <c r="VYQ35" s="27"/>
      <c r="VYS35" s="31"/>
      <c r="VYT35" s="31"/>
      <c r="VYZ35" s="1"/>
      <c r="VZA35" s="27"/>
      <c r="VZC35" s="31"/>
      <c r="VZD35" s="31"/>
      <c r="VZJ35" s="1"/>
      <c r="VZK35" s="27"/>
      <c r="VZM35" s="31"/>
      <c r="VZN35" s="31"/>
      <c r="VZT35" s="1"/>
      <c r="VZU35" s="27"/>
      <c r="VZW35" s="31"/>
      <c r="VZX35" s="31"/>
      <c r="WAD35" s="1"/>
      <c r="WAE35" s="27"/>
      <c r="WAG35" s="31"/>
      <c r="WAH35" s="31"/>
      <c r="WAN35" s="1"/>
      <c r="WAO35" s="27"/>
      <c r="WAQ35" s="31"/>
      <c r="WAR35" s="31"/>
      <c r="WAX35" s="1"/>
      <c r="WAY35" s="27"/>
      <c r="WBA35" s="31"/>
      <c r="WBB35" s="31"/>
      <c r="WBH35" s="1"/>
      <c r="WBI35" s="27"/>
      <c r="WBK35" s="31"/>
      <c r="WBL35" s="31"/>
      <c r="WBR35" s="1"/>
      <c r="WBS35" s="27"/>
      <c r="WBU35" s="31"/>
      <c r="WBV35" s="31"/>
      <c r="WCB35" s="1"/>
      <c r="WCC35" s="27"/>
      <c r="WCE35" s="31"/>
      <c r="WCF35" s="31"/>
      <c r="WCL35" s="1"/>
      <c r="WCM35" s="27"/>
      <c r="WCO35" s="31"/>
      <c r="WCP35" s="31"/>
      <c r="WCV35" s="1"/>
      <c r="WCW35" s="27"/>
      <c r="WCY35" s="31"/>
      <c r="WCZ35" s="31"/>
      <c r="WDF35" s="1"/>
      <c r="WDG35" s="27"/>
      <c r="WDI35" s="31"/>
      <c r="WDJ35" s="31"/>
      <c r="WDP35" s="1"/>
      <c r="WDQ35" s="27"/>
      <c r="WDS35" s="31"/>
      <c r="WDT35" s="31"/>
      <c r="WDZ35" s="1"/>
      <c r="WEA35" s="27"/>
      <c r="WEC35" s="31"/>
      <c r="WED35" s="31"/>
      <c r="WEJ35" s="1"/>
      <c r="WEK35" s="27"/>
      <c r="WEM35" s="31"/>
      <c r="WEN35" s="31"/>
      <c r="WET35" s="1"/>
      <c r="WEU35" s="27"/>
      <c r="WEW35" s="31"/>
      <c r="WEX35" s="31"/>
      <c r="WFD35" s="1"/>
      <c r="WFE35" s="27"/>
      <c r="WFG35" s="31"/>
      <c r="WFH35" s="31"/>
      <c r="WFN35" s="1"/>
      <c r="WFO35" s="27"/>
      <c r="WFQ35" s="31"/>
      <c r="WFR35" s="31"/>
      <c r="WFX35" s="1"/>
      <c r="WFY35" s="27"/>
      <c r="WGA35" s="31"/>
      <c r="WGB35" s="31"/>
      <c r="WGH35" s="1"/>
      <c r="WGI35" s="27"/>
      <c r="WGK35" s="31"/>
      <c r="WGL35" s="31"/>
      <c r="WGR35" s="1"/>
      <c r="WGS35" s="27"/>
      <c r="WGU35" s="31"/>
      <c r="WGV35" s="31"/>
      <c r="WHB35" s="1"/>
      <c r="WHC35" s="27"/>
      <c r="WHE35" s="31"/>
      <c r="WHF35" s="31"/>
      <c r="WHL35" s="1"/>
      <c r="WHM35" s="27"/>
      <c r="WHO35" s="31"/>
      <c r="WHP35" s="31"/>
      <c r="WHV35" s="1"/>
      <c r="WHW35" s="27"/>
      <c r="WHY35" s="31"/>
      <c r="WHZ35" s="31"/>
      <c r="WIF35" s="1"/>
      <c r="WIG35" s="27"/>
      <c r="WII35" s="31"/>
      <c r="WIJ35" s="31"/>
      <c r="WIP35" s="1"/>
      <c r="WIQ35" s="27"/>
      <c r="WIS35" s="31"/>
      <c r="WIT35" s="31"/>
      <c r="WIZ35" s="1"/>
      <c r="WJA35" s="27"/>
      <c r="WJC35" s="31"/>
      <c r="WJD35" s="31"/>
      <c r="WJJ35" s="1"/>
      <c r="WJK35" s="27"/>
      <c r="WJM35" s="31"/>
      <c r="WJN35" s="31"/>
      <c r="WJT35" s="1"/>
      <c r="WJU35" s="27"/>
      <c r="WJW35" s="31"/>
      <c r="WJX35" s="31"/>
      <c r="WKD35" s="1"/>
      <c r="WKE35" s="27"/>
      <c r="WKG35" s="31"/>
      <c r="WKH35" s="31"/>
      <c r="WKN35" s="1"/>
      <c r="WKO35" s="27"/>
      <c r="WKQ35" s="31"/>
      <c r="WKR35" s="31"/>
      <c r="WKX35" s="1"/>
      <c r="WKY35" s="27"/>
      <c r="WLA35" s="31"/>
      <c r="WLB35" s="31"/>
      <c r="WLH35" s="1"/>
      <c r="WLI35" s="27"/>
      <c r="WLK35" s="31"/>
      <c r="WLL35" s="31"/>
      <c r="WLR35" s="1"/>
      <c r="WLS35" s="27"/>
      <c r="WLU35" s="31"/>
      <c r="WLV35" s="31"/>
      <c r="WMB35" s="1"/>
      <c r="WMC35" s="27"/>
      <c r="WME35" s="31"/>
      <c r="WMF35" s="31"/>
      <c r="WML35" s="1"/>
      <c r="WMM35" s="27"/>
      <c r="WMO35" s="31"/>
      <c r="WMP35" s="31"/>
      <c r="WMV35" s="1"/>
      <c r="WMW35" s="27"/>
      <c r="WMY35" s="31"/>
      <c r="WMZ35" s="31"/>
      <c r="WNF35" s="1"/>
      <c r="WNG35" s="27"/>
      <c r="WNI35" s="31"/>
      <c r="WNJ35" s="31"/>
      <c r="WNP35" s="1"/>
      <c r="WNQ35" s="27"/>
      <c r="WNS35" s="31"/>
      <c r="WNT35" s="31"/>
      <c r="WNZ35" s="1"/>
      <c r="WOA35" s="27"/>
      <c r="WOC35" s="31"/>
      <c r="WOD35" s="31"/>
      <c r="WOJ35" s="1"/>
      <c r="WOK35" s="27"/>
      <c r="WOM35" s="31"/>
      <c r="WON35" s="31"/>
      <c r="WOT35" s="1"/>
      <c r="WOU35" s="27"/>
      <c r="WOW35" s="31"/>
      <c r="WOX35" s="31"/>
      <c r="WPD35" s="1"/>
      <c r="WPE35" s="27"/>
      <c r="WPG35" s="31"/>
      <c r="WPH35" s="31"/>
      <c r="WPN35" s="1"/>
      <c r="WPO35" s="27"/>
      <c r="WPQ35" s="31"/>
      <c r="WPR35" s="31"/>
      <c r="WPX35" s="1"/>
      <c r="WPY35" s="27"/>
      <c r="WQA35" s="31"/>
      <c r="WQB35" s="31"/>
      <c r="WQH35" s="1"/>
      <c r="WQI35" s="27"/>
      <c r="WQK35" s="31"/>
      <c r="WQL35" s="31"/>
      <c r="WQR35" s="1"/>
      <c r="WQS35" s="27"/>
      <c r="WQU35" s="31"/>
      <c r="WQV35" s="31"/>
      <c r="WRB35" s="1"/>
      <c r="WRC35" s="27"/>
      <c r="WRE35" s="31"/>
      <c r="WRF35" s="31"/>
      <c r="WRL35" s="1"/>
      <c r="WRM35" s="27"/>
      <c r="WRO35" s="31"/>
      <c r="WRP35" s="31"/>
      <c r="WRV35" s="1"/>
      <c r="WRW35" s="27"/>
      <c r="WRY35" s="31"/>
      <c r="WRZ35" s="31"/>
      <c r="WSF35" s="1"/>
      <c r="WSG35" s="27"/>
      <c r="WSI35" s="31"/>
      <c r="WSJ35" s="31"/>
      <c r="WSP35" s="1"/>
      <c r="WSQ35" s="27"/>
      <c r="WSS35" s="31"/>
      <c r="WST35" s="31"/>
      <c r="WSZ35" s="1"/>
      <c r="WTA35" s="27"/>
      <c r="WTC35" s="31"/>
      <c r="WTD35" s="31"/>
      <c r="WTJ35" s="1"/>
      <c r="WTK35" s="27"/>
      <c r="WTM35" s="31"/>
      <c r="WTN35" s="31"/>
      <c r="WTT35" s="1"/>
      <c r="WTU35" s="27"/>
      <c r="WTW35" s="31"/>
      <c r="WTX35" s="31"/>
      <c r="WUD35" s="1"/>
      <c r="WUE35" s="27"/>
      <c r="WUG35" s="31"/>
      <c r="WUH35" s="31"/>
      <c r="WUN35" s="1"/>
      <c r="WUO35" s="27"/>
      <c r="WUQ35" s="31"/>
      <c r="WUR35" s="31"/>
      <c r="WUX35" s="1"/>
      <c r="WUY35" s="27"/>
      <c r="WVA35" s="31"/>
      <c r="WVB35" s="31"/>
      <c r="WVH35" s="1"/>
      <c r="WVI35" s="27"/>
      <c r="WVK35" s="31"/>
      <c r="WVL35" s="31"/>
      <c r="WVR35" s="1"/>
      <c r="WVS35" s="27"/>
      <c r="WVU35" s="31"/>
      <c r="WVV35" s="31"/>
      <c r="WWB35" s="1"/>
      <c r="WWC35" s="27"/>
      <c r="WWE35" s="31"/>
      <c r="WWF35" s="31"/>
      <c r="WWL35" s="1"/>
      <c r="WWM35" s="27"/>
      <c r="WWO35" s="31"/>
      <c r="WWP35" s="31"/>
      <c r="WWV35" s="1"/>
      <c r="WWW35" s="27"/>
      <c r="WWY35" s="31"/>
      <c r="WWZ35" s="31"/>
      <c r="WXF35" s="1"/>
      <c r="WXG35" s="27"/>
      <c r="WXI35" s="31"/>
      <c r="WXJ35" s="31"/>
      <c r="WXP35" s="1"/>
      <c r="WXQ35" s="27"/>
      <c r="WXS35" s="31"/>
      <c r="WXT35" s="31"/>
      <c r="WXZ35" s="1"/>
      <c r="WYA35" s="27"/>
      <c r="WYC35" s="31"/>
      <c r="WYD35" s="31"/>
      <c r="WYJ35" s="1"/>
      <c r="WYK35" s="27"/>
      <c r="WYM35" s="31"/>
      <c r="WYN35" s="31"/>
      <c r="WYT35" s="1"/>
      <c r="WYU35" s="27"/>
      <c r="WYW35" s="31"/>
      <c r="WYX35" s="31"/>
      <c r="WZD35" s="1"/>
      <c r="WZE35" s="27"/>
      <c r="WZG35" s="31"/>
      <c r="WZH35" s="31"/>
      <c r="WZN35" s="1"/>
      <c r="WZO35" s="27"/>
      <c r="WZQ35" s="31"/>
      <c r="WZR35" s="31"/>
      <c r="WZX35" s="1"/>
      <c r="WZY35" s="27"/>
      <c r="XAA35" s="31"/>
      <c r="XAB35" s="31"/>
      <c r="XAH35" s="1"/>
      <c r="XAI35" s="27"/>
      <c r="XAK35" s="31"/>
      <c r="XAL35" s="31"/>
      <c r="XAR35" s="1"/>
      <c r="XAS35" s="27"/>
      <c r="XAU35" s="31"/>
      <c r="XAV35" s="31"/>
      <c r="XBB35" s="1"/>
      <c r="XBC35" s="27"/>
      <c r="XBE35" s="31"/>
      <c r="XBF35" s="31"/>
      <c r="XBL35" s="1"/>
      <c r="XBM35" s="27"/>
      <c r="XBO35" s="31"/>
      <c r="XBP35" s="31"/>
      <c r="XBV35" s="1"/>
      <c r="XBW35" s="27"/>
      <c r="XBY35" s="31"/>
      <c r="XBZ35" s="31"/>
      <c r="XCF35" s="1"/>
      <c r="XCG35" s="27"/>
      <c r="XCI35" s="31"/>
      <c r="XCJ35" s="31"/>
      <c r="XCP35" s="1"/>
      <c r="XCQ35" s="27"/>
      <c r="XCS35" s="31"/>
      <c r="XCT35" s="31"/>
      <c r="XCZ35" s="1"/>
      <c r="XDA35" s="27"/>
      <c r="XDC35" s="31"/>
      <c r="XDD35" s="31"/>
      <c r="XDJ35" s="1"/>
      <c r="XDK35" s="27"/>
      <c r="XDM35" s="31"/>
      <c r="XDN35" s="31"/>
      <c r="XDT35" s="1"/>
      <c r="XDU35" s="27"/>
      <c r="XDW35" s="31"/>
      <c r="XDX35" s="31"/>
      <c r="XED35" s="1"/>
      <c r="XEE35" s="27"/>
      <c r="XEG35" s="31"/>
      <c r="XEH35" s="31"/>
      <c r="XEN35" s="1"/>
      <c r="XEO35" s="27"/>
      <c r="XEQ35" s="31"/>
      <c r="XER35" s="31"/>
      <c r="XEX35" s="1"/>
      <c r="XEY35" s="27"/>
      <c r="XFA35" s="31"/>
      <c r="XFB35" s="31"/>
    </row>
    <row r="36" spans="1:1022 1028:3072 3078:4092 4098:5119 5121:6142 6148:8192 8198:9212 9218:10239 10241:11262 11268:13312 13318:14332 14338:15359 15361:16382" s="30" customFormat="1" ht="82.8" x14ac:dyDescent="0.3">
      <c r="A36" s="31" t="s">
        <v>237</v>
      </c>
      <c r="B36" s="30" t="s">
        <v>173</v>
      </c>
      <c r="C36" s="30" t="s">
        <v>238</v>
      </c>
      <c r="D36" s="30" t="s">
        <v>239</v>
      </c>
      <c r="E36" s="30" t="s">
        <v>240</v>
      </c>
      <c r="F36" s="30" t="s">
        <v>241</v>
      </c>
      <c r="G36" s="30" t="s">
        <v>242</v>
      </c>
      <c r="H36" s="30" t="s">
        <v>19</v>
      </c>
      <c r="I36" s="30" t="s">
        <v>243</v>
      </c>
      <c r="J36" s="27"/>
      <c r="K36" s="31"/>
      <c r="L36" s="34">
        <f>IF(INDICADORES[[#This Row],[APLICA A LA IPS]]="",0,(INDICADORES[[#This Row],[APLICA A LA IPS]]&lt;&gt;"No")*1)</f>
        <v>0</v>
      </c>
      <c r="M36" s="2">
        <f>(RANK($L36,$L$2:$L$56,0)+COUNTIF($L$2:$L36,L36)-1)*L36</f>
        <v>0</v>
      </c>
      <c r="R36" s="1"/>
      <c r="S36" s="27"/>
      <c r="U36" s="31"/>
      <c r="V36" s="31"/>
      <c r="AB36" s="1"/>
      <c r="AC36" s="27"/>
      <c r="AE36" s="31"/>
      <c r="AF36" s="31"/>
      <c r="AL36" s="1"/>
      <c r="AM36" s="27"/>
      <c r="AO36" s="31"/>
      <c r="AP36" s="31"/>
      <c r="AV36" s="1"/>
      <c r="AW36" s="27"/>
      <c r="AY36" s="31"/>
      <c r="AZ36" s="31"/>
      <c r="BF36" s="1"/>
      <c r="BG36" s="27"/>
      <c r="BI36" s="31"/>
      <c r="BJ36" s="31"/>
      <c r="BP36" s="1"/>
      <c r="BQ36" s="27"/>
      <c r="BS36" s="31"/>
      <c r="BT36" s="31"/>
      <c r="BZ36" s="1"/>
      <c r="CA36" s="27"/>
      <c r="CC36" s="31"/>
      <c r="CD36" s="31"/>
      <c r="CJ36" s="1"/>
      <c r="CK36" s="27"/>
      <c r="CM36" s="31"/>
      <c r="CN36" s="31"/>
      <c r="CT36" s="1"/>
      <c r="CU36" s="27"/>
      <c r="CW36" s="31"/>
      <c r="CX36" s="31"/>
      <c r="DD36" s="1"/>
      <c r="DE36" s="27"/>
      <c r="DG36" s="31"/>
      <c r="DH36" s="31"/>
      <c r="DN36" s="1"/>
      <c r="DO36" s="27"/>
      <c r="DQ36" s="31"/>
      <c r="DR36" s="31"/>
      <c r="DX36" s="1"/>
      <c r="DY36" s="27"/>
      <c r="EA36" s="31"/>
      <c r="EB36" s="31"/>
      <c r="EH36" s="1"/>
      <c r="EI36" s="27"/>
      <c r="EK36" s="31"/>
      <c r="EL36" s="31"/>
      <c r="ER36" s="1"/>
      <c r="ES36" s="27"/>
      <c r="EU36" s="31"/>
      <c r="EV36" s="31"/>
      <c r="FB36" s="1"/>
      <c r="FC36" s="27"/>
      <c r="FE36" s="31"/>
      <c r="FF36" s="31"/>
      <c r="FL36" s="1"/>
      <c r="FM36" s="27"/>
      <c r="FO36" s="31"/>
      <c r="FP36" s="31"/>
      <c r="FV36" s="1"/>
      <c r="FW36" s="27"/>
      <c r="FY36" s="31"/>
      <c r="FZ36" s="31"/>
      <c r="GF36" s="1"/>
      <c r="GG36" s="27"/>
      <c r="GI36" s="31"/>
      <c r="GJ36" s="31"/>
      <c r="GP36" s="1"/>
      <c r="GQ36" s="27"/>
      <c r="GS36" s="31"/>
      <c r="GT36" s="31"/>
      <c r="GZ36" s="1"/>
      <c r="HA36" s="27"/>
      <c r="HC36" s="31"/>
      <c r="HD36" s="31"/>
      <c r="HJ36" s="1"/>
      <c r="HK36" s="27"/>
      <c r="HM36" s="31"/>
      <c r="HN36" s="31"/>
      <c r="HT36" s="1"/>
      <c r="HU36" s="27"/>
      <c r="HW36" s="31"/>
      <c r="HX36" s="31"/>
      <c r="ID36" s="1"/>
      <c r="IE36" s="27"/>
      <c r="IG36" s="31"/>
      <c r="IH36" s="31"/>
      <c r="IN36" s="1"/>
      <c r="IO36" s="27"/>
      <c r="IQ36" s="31"/>
      <c r="IR36" s="31"/>
      <c r="IX36" s="1"/>
      <c r="IY36" s="27"/>
      <c r="JA36" s="31"/>
      <c r="JB36" s="31"/>
      <c r="JH36" s="1"/>
      <c r="JI36" s="27"/>
      <c r="JK36" s="31"/>
      <c r="JL36" s="31"/>
      <c r="JR36" s="1"/>
      <c r="JS36" s="27"/>
      <c r="JU36" s="31"/>
      <c r="JV36" s="31"/>
      <c r="KB36" s="1"/>
      <c r="KC36" s="27"/>
      <c r="KE36" s="31"/>
      <c r="KF36" s="31"/>
      <c r="KL36" s="1"/>
      <c r="KM36" s="27"/>
      <c r="KO36" s="31"/>
      <c r="KP36" s="31"/>
      <c r="KV36" s="1"/>
      <c r="KW36" s="27"/>
      <c r="KY36" s="31"/>
      <c r="KZ36" s="31"/>
      <c r="LF36" s="1"/>
      <c r="LG36" s="27"/>
      <c r="LI36" s="31"/>
      <c r="LJ36" s="31"/>
      <c r="LP36" s="1"/>
      <c r="LQ36" s="27"/>
      <c r="LS36" s="31"/>
      <c r="LT36" s="31"/>
      <c r="LZ36" s="1"/>
      <c r="MA36" s="27"/>
      <c r="MC36" s="31"/>
      <c r="MD36" s="31"/>
      <c r="MJ36" s="1"/>
      <c r="MK36" s="27"/>
      <c r="MM36" s="31"/>
      <c r="MN36" s="31"/>
      <c r="MT36" s="1"/>
      <c r="MU36" s="27"/>
      <c r="MW36" s="31"/>
      <c r="MX36" s="31"/>
      <c r="ND36" s="1"/>
      <c r="NE36" s="27"/>
      <c r="NG36" s="31"/>
      <c r="NH36" s="31"/>
      <c r="NN36" s="1"/>
      <c r="NO36" s="27"/>
      <c r="NQ36" s="31"/>
      <c r="NR36" s="31"/>
      <c r="NX36" s="1"/>
      <c r="NY36" s="27"/>
      <c r="OA36" s="31"/>
      <c r="OB36" s="31"/>
      <c r="OH36" s="1"/>
      <c r="OI36" s="27"/>
      <c r="OK36" s="31"/>
      <c r="OL36" s="31"/>
      <c r="OR36" s="1"/>
      <c r="OS36" s="27"/>
      <c r="OU36" s="31"/>
      <c r="OV36" s="31"/>
      <c r="PB36" s="1"/>
      <c r="PC36" s="27"/>
      <c r="PE36" s="31"/>
      <c r="PF36" s="31"/>
      <c r="PL36" s="1"/>
      <c r="PM36" s="27"/>
      <c r="PO36" s="31"/>
      <c r="PP36" s="31"/>
      <c r="PV36" s="1"/>
      <c r="PW36" s="27"/>
      <c r="PY36" s="31"/>
      <c r="PZ36" s="31"/>
      <c r="QF36" s="1"/>
      <c r="QG36" s="27"/>
      <c r="QI36" s="31"/>
      <c r="QJ36" s="31"/>
      <c r="QP36" s="1"/>
      <c r="QQ36" s="27"/>
      <c r="QS36" s="31"/>
      <c r="QT36" s="31"/>
      <c r="QZ36" s="1"/>
      <c r="RA36" s="27"/>
      <c r="RC36" s="31"/>
      <c r="RD36" s="31"/>
      <c r="RJ36" s="1"/>
      <c r="RK36" s="27"/>
      <c r="RM36" s="31"/>
      <c r="RN36" s="31"/>
      <c r="RT36" s="1"/>
      <c r="RU36" s="27"/>
      <c r="RW36" s="31"/>
      <c r="RX36" s="31"/>
      <c r="SD36" s="1"/>
      <c r="SE36" s="27"/>
      <c r="SG36" s="31"/>
      <c r="SH36" s="31"/>
      <c r="SN36" s="1"/>
      <c r="SO36" s="27"/>
      <c r="SQ36" s="31"/>
      <c r="SR36" s="31"/>
      <c r="SX36" s="1"/>
      <c r="SY36" s="27"/>
      <c r="TA36" s="31"/>
      <c r="TB36" s="31"/>
      <c r="TH36" s="1"/>
      <c r="TI36" s="27"/>
      <c r="TK36" s="31"/>
      <c r="TL36" s="31"/>
      <c r="TR36" s="1"/>
      <c r="TS36" s="27"/>
      <c r="TU36" s="31"/>
      <c r="TV36" s="31"/>
      <c r="UB36" s="1"/>
      <c r="UC36" s="27"/>
      <c r="UE36" s="31"/>
      <c r="UF36" s="31"/>
      <c r="UL36" s="1"/>
      <c r="UM36" s="27"/>
      <c r="UO36" s="31"/>
      <c r="UP36" s="31"/>
      <c r="UV36" s="1"/>
      <c r="UW36" s="27"/>
      <c r="UY36" s="31"/>
      <c r="UZ36" s="31"/>
      <c r="VF36" s="1"/>
      <c r="VG36" s="27"/>
      <c r="VI36" s="31"/>
      <c r="VJ36" s="31"/>
      <c r="VP36" s="1"/>
      <c r="VQ36" s="27"/>
      <c r="VS36" s="31"/>
      <c r="VT36" s="31"/>
      <c r="VZ36" s="1"/>
      <c r="WA36" s="27"/>
      <c r="WC36" s="31"/>
      <c r="WD36" s="31"/>
      <c r="WJ36" s="1"/>
      <c r="WK36" s="27"/>
      <c r="WM36" s="31"/>
      <c r="WN36" s="31"/>
      <c r="WT36" s="1"/>
      <c r="WU36" s="27"/>
      <c r="WW36" s="31"/>
      <c r="WX36" s="31"/>
      <c r="XD36" s="1"/>
      <c r="XE36" s="27"/>
      <c r="XG36" s="31"/>
      <c r="XH36" s="31"/>
      <c r="XN36" s="1"/>
      <c r="XO36" s="27"/>
      <c r="XQ36" s="31"/>
      <c r="XR36" s="31"/>
      <c r="XX36" s="1"/>
      <c r="XY36" s="27"/>
      <c r="YA36" s="31"/>
      <c r="YB36" s="31"/>
      <c r="YH36" s="1"/>
      <c r="YI36" s="27"/>
      <c r="YK36" s="31"/>
      <c r="YL36" s="31"/>
      <c r="YR36" s="1"/>
      <c r="YS36" s="27"/>
      <c r="YU36" s="31"/>
      <c r="YV36" s="31"/>
      <c r="ZB36" s="1"/>
      <c r="ZC36" s="27"/>
      <c r="ZE36" s="31"/>
      <c r="ZF36" s="31"/>
      <c r="ZL36" s="1"/>
      <c r="ZM36" s="27"/>
      <c r="ZO36" s="31"/>
      <c r="ZP36" s="31"/>
      <c r="ZV36" s="1"/>
      <c r="ZW36" s="27"/>
      <c r="ZY36" s="31"/>
      <c r="ZZ36" s="31"/>
      <c r="AAF36" s="1"/>
      <c r="AAG36" s="27"/>
      <c r="AAI36" s="31"/>
      <c r="AAJ36" s="31"/>
      <c r="AAP36" s="1"/>
      <c r="AAQ36" s="27"/>
      <c r="AAS36" s="31"/>
      <c r="AAT36" s="31"/>
      <c r="AAZ36" s="1"/>
      <c r="ABA36" s="27"/>
      <c r="ABC36" s="31"/>
      <c r="ABD36" s="31"/>
      <c r="ABJ36" s="1"/>
      <c r="ABK36" s="27"/>
      <c r="ABM36" s="31"/>
      <c r="ABN36" s="31"/>
      <c r="ABT36" s="1"/>
      <c r="ABU36" s="27"/>
      <c r="ABW36" s="31"/>
      <c r="ABX36" s="31"/>
      <c r="ACD36" s="1"/>
      <c r="ACE36" s="27"/>
      <c r="ACG36" s="31"/>
      <c r="ACH36" s="31"/>
      <c r="ACN36" s="1"/>
      <c r="ACO36" s="27"/>
      <c r="ACQ36" s="31"/>
      <c r="ACR36" s="31"/>
      <c r="ACX36" s="1"/>
      <c r="ACY36" s="27"/>
      <c r="ADA36" s="31"/>
      <c r="ADB36" s="31"/>
      <c r="ADH36" s="1"/>
      <c r="ADI36" s="27"/>
      <c r="ADK36" s="31"/>
      <c r="ADL36" s="31"/>
      <c r="ADR36" s="1"/>
      <c r="ADS36" s="27"/>
      <c r="ADU36" s="31"/>
      <c r="ADV36" s="31"/>
      <c r="AEB36" s="1"/>
      <c r="AEC36" s="27"/>
      <c r="AEE36" s="31"/>
      <c r="AEF36" s="31"/>
      <c r="AEL36" s="1"/>
      <c r="AEM36" s="27"/>
      <c r="AEO36" s="31"/>
      <c r="AEP36" s="31"/>
      <c r="AEV36" s="1"/>
      <c r="AEW36" s="27"/>
      <c r="AEY36" s="31"/>
      <c r="AEZ36" s="31"/>
      <c r="AFF36" s="1"/>
      <c r="AFG36" s="27"/>
      <c r="AFI36" s="31"/>
      <c r="AFJ36" s="31"/>
      <c r="AFP36" s="1"/>
      <c r="AFQ36" s="27"/>
      <c r="AFS36" s="31"/>
      <c r="AFT36" s="31"/>
      <c r="AFZ36" s="1"/>
      <c r="AGA36" s="27"/>
      <c r="AGC36" s="31"/>
      <c r="AGD36" s="31"/>
      <c r="AGJ36" s="1"/>
      <c r="AGK36" s="27"/>
      <c r="AGM36" s="31"/>
      <c r="AGN36" s="31"/>
      <c r="AGT36" s="1"/>
      <c r="AGU36" s="27"/>
      <c r="AGW36" s="31"/>
      <c r="AGX36" s="31"/>
      <c r="AHD36" s="1"/>
      <c r="AHE36" s="27"/>
      <c r="AHG36" s="31"/>
      <c r="AHH36" s="31"/>
      <c r="AHN36" s="1"/>
      <c r="AHO36" s="27"/>
      <c r="AHQ36" s="31"/>
      <c r="AHR36" s="31"/>
      <c r="AHX36" s="1"/>
      <c r="AHY36" s="27"/>
      <c r="AIA36" s="31"/>
      <c r="AIB36" s="31"/>
      <c r="AIH36" s="1"/>
      <c r="AII36" s="27"/>
      <c r="AIK36" s="31"/>
      <c r="AIL36" s="31"/>
      <c r="AIR36" s="1"/>
      <c r="AIS36" s="27"/>
      <c r="AIU36" s="31"/>
      <c r="AIV36" s="31"/>
      <c r="AJB36" s="1"/>
      <c r="AJC36" s="27"/>
      <c r="AJE36" s="31"/>
      <c r="AJF36" s="31"/>
      <c r="AJL36" s="1"/>
      <c r="AJM36" s="27"/>
      <c r="AJO36" s="31"/>
      <c r="AJP36" s="31"/>
      <c r="AJV36" s="1"/>
      <c r="AJW36" s="27"/>
      <c r="AJY36" s="31"/>
      <c r="AJZ36" s="31"/>
      <c r="AKF36" s="1"/>
      <c r="AKG36" s="27"/>
      <c r="AKI36" s="31"/>
      <c r="AKJ36" s="31"/>
      <c r="AKP36" s="1"/>
      <c r="AKQ36" s="27"/>
      <c r="AKS36" s="31"/>
      <c r="AKT36" s="31"/>
      <c r="AKZ36" s="1"/>
      <c r="ALA36" s="27"/>
      <c r="ALC36" s="31"/>
      <c r="ALD36" s="31"/>
      <c r="ALJ36" s="1"/>
      <c r="ALK36" s="27"/>
      <c r="ALM36" s="31"/>
      <c r="ALN36" s="31"/>
      <c r="ALT36" s="1"/>
      <c r="ALU36" s="27"/>
      <c r="ALW36" s="31"/>
      <c r="ALX36" s="31"/>
      <c r="AMD36" s="1"/>
      <c r="AME36" s="27"/>
      <c r="AMG36" s="31"/>
      <c r="AMH36" s="31"/>
      <c r="AMN36" s="1"/>
      <c r="AMO36" s="27"/>
      <c r="AMQ36" s="31"/>
      <c r="AMR36" s="31"/>
      <c r="AMX36" s="1"/>
      <c r="AMY36" s="27"/>
      <c r="ANA36" s="31"/>
      <c r="ANB36" s="31"/>
      <c r="ANH36" s="1"/>
      <c r="ANI36" s="27"/>
      <c r="ANK36" s="31"/>
      <c r="ANL36" s="31"/>
      <c r="ANR36" s="1"/>
      <c r="ANS36" s="27"/>
      <c r="ANU36" s="31"/>
      <c r="ANV36" s="31"/>
      <c r="AOB36" s="1"/>
      <c r="AOC36" s="27"/>
      <c r="AOE36" s="31"/>
      <c r="AOF36" s="31"/>
      <c r="AOL36" s="1"/>
      <c r="AOM36" s="27"/>
      <c r="AOO36" s="31"/>
      <c r="AOP36" s="31"/>
      <c r="AOV36" s="1"/>
      <c r="AOW36" s="27"/>
      <c r="AOY36" s="31"/>
      <c r="AOZ36" s="31"/>
      <c r="APF36" s="1"/>
      <c r="APG36" s="27"/>
      <c r="API36" s="31"/>
      <c r="APJ36" s="31"/>
      <c r="APP36" s="1"/>
      <c r="APQ36" s="27"/>
      <c r="APS36" s="31"/>
      <c r="APT36" s="31"/>
      <c r="APZ36" s="1"/>
      <c r="AQA36" s="27"/>
      <c r="AQC36" s="31"/>
      <c r="AQD36" s="31"/>
      <c r="AQJ36" s="1"/>
      <c r="AQK36" s="27"/>
      <c r="AQM36" s="31"/>
      <c r="AQN36" s="31"/>
      <c r="AQT36" s="1"/>
      <c r="AQU36" s="27"/>
      <c r="AQW36" s="31"/>
      <c r="AQX36" s="31"/>
      <c r="ARD36" s="1"/>
      <c r="ARE36" s="27"/>
      <c r="ARG36" s="31"/>
      <c r="ARH36" s="31"/>
      <c r="ARN36" s="1"/>
      <c r="ARO36" s="27"/>
      <c r="ARQ36" s="31"/>
      <c r="ARR36" s="31"/>
      <c r="ARX36" s="1"/>
      <c r="ARY36" s="27"/>
      <c r="ASA36" s="31"/>
      <c r="ASB36" s="31"/>
      <c r="ASH36" s="1"/>
      <c r="ASI36" s="27"/>
      <c r="ASK36" s="31"/>
      <c r="ASL36" s="31"/>
      <c r="ASR36" s="1"/>
      <c r="ASS36" s="27"/>
      <c r="ASU36" s="31"/>
      <c r="ASV36" s="31"/>
      <c r="ATB36" s="1"/>
      <c r="ATC36" s="27"/>
      <c r="ATE36" s="31"/>
      <c r="ATF36" s="31"/>
      <c r="ATL36" s="1"/>
      <c r="ATM36" s="27"/>
      <c r="ATO36" s="31"/>
      <c r="ATP36" s="31"/>
      <c r="ATV36" s="1"/>
      <c r="ATW36" s="27"/>
      <c r="ATY36" s="31"/>
      <c r="ATZ36" s="31"/>
      <c r="AUF36" s="1"/>
      <c r="AUG36" s="27"/>
      <c r="AUI36" s="31"/>
      <c r="AUJ36" s="31"/>
      <c r="AUP36" s="1"/>
      <c r="AUQ36" s="27"/>
      <c r="AUS36" s="31"/>
      <c r="AUT36" s="31"/>
      <c r="AUZ36" s="1"/>
      <c r="AVA36" s="27"/>
      <c r="AVC36" s="31"/>
      <c r="AVD36" s="31"/>
      <c r="AVJ36" s="1"/>
      <c r="AVK36" s="27"/>
      <c r="AVM36" s="31"/>
      <c r="AVN36" s="31"/>
      <c r="AVT36" s="1"/>
      <c r="AVU36" s="27"/>
      <c r="AVW36" s="31"/>
      <c r="AVX36" s="31"/>
      <c r="AWD36" s="1"/>
      <c r="AWE36" s="27"/>
      <c r="AWG36" s="31"/>
      <c r="AWH36" s="31"/>
      <c r="AWN36" s="1"/>
      <c r="AWO36" s="27"/>
      <c r="AWQ36" s="31"/>
      <c r="AWR36" s="31"/>
      <c r="AWX36" s="1"/>
      <c r="AWY36" s="27"/>
      <c r="AXA36" s="31"/>
      <c r="AXB36" s="31"/>
      <c r="AXH36" s="1"/>
      <c r="AXI36" s="27"/>
      <c r="AXK36" s="31"/>
      <c r="AXL36" s="31"/>
      <c r="AXR36" s="1"/>
      <c r="AXS36" s="27"/>
      <c r="AXU36" s="31"/>
      <c r="AXV36" s="31"/>
      <c r="AYB36" s="1"/>
      <c r="AYC36" s="27"/>
      <c r="AYE36" s="31"/>
      <c r="AYF36" s="31"/>
      <c r="AYL36" s="1"/>
      <c r="AYM36" s="27"/>
      <c r="AYO36" s="31"/>
      <c r="AYP36" s="31"/>
      <c r="AYV36" s="1"/>
      <c r="AYW36" s="27"/>
      <c r="AYY36" s="31"/>
      <c r="AYZ36" s="31"/>
      <c r="AZF36" s="1"/>
      <c r="AZG36" s="27"/>
      <c r="AZI36" s="31"/>
      <c r="AZJ36" s="31"/>
      <c r="AZP36" s="1"/>
      <c r="AZQ36" s="27"/>
      <c r="AZS36" s="31"/>
      <c r="AZT36" s="31"/>
      <c r="AZZ36" s="1"/>
      <c r="BAA36" s="27"/>
      <c r="BAC36" s="31"/>
      <c r="BAD36" s="31"/>
      <c r="BAJ36" s="1"/>
      <c r="BAK36" s="27"/>
      <c r="BAM36" s="31"/>
      <c r="BAN36" s="31"/>
      <c r="BAT36" s="1"/>
      <c r="BAU36" s="27"/>
      <c r="BAW36" s="31"/>
      <c r="BAX36" s="31"/>
      <c r="BBD36" s="1"/>
      <c r="BBE36" s="27"/>
      <c r="BBG36" s="31"/>
      <c r="BBH36" s="31"/>
      <c r="BBN36" s="1"/>
      <c r="BBO36" s="27"/>
      <c r="BBQ36" s="31"/>
      <c r="BBR36" s="31"/>
      <c r="BBX36" s="1"/>
      <c r="BBY36" s="27"/>
      <c r="BCA36" s="31"/>
      <c r="BCB36" s="31"/>
      <c r="BCH36" s="1"/>
      <c r="BCI36" s="27"/>
      <c r="BCK36" s="31"/>
      <c r="BCL36" s="31"/>
      <c r="BCR36" s="1"/>
      <c r="BCS36" s="27"/>
      <c r="BCU36" s="31"/>
      <c r="BCV36" s="31"/>
      <c r="BDB36" s="1"/>
      <c r="BDC36" s="27"/>
      <c r="BDE36" s="31"/>
      <c r="BDF36" s="31"/>
      <c r="BDL36" s="1"/>
      <c r="BDM36" s="27"/>
      <c r="BDO36" s="31"/>
      <c r="BDP36" s="31"/>
      <c r="BDV36" s="1"/>
      <c r="BDW36" s="27"/>
      <c r="BDY36" s="31"/>
      <c r="BDZ36" s="31"/>
      <c r="BEF36" s="1"/>
      <c r="BEG36" s="27"/>
      <c r="BEI36" s="31"/>
      <c r="BEJ36" s="31"/>
      <c r="BEP36" s="1"/>
      <c r="BEQ36" s="27"/>
      <c r="BES36" s="31"/>
      <c r="BET36" s="31"/>
      <c r="BEZ36" s="1"/>
      <c r="BFA36" s="27"/>
      <c r="BFC36" s="31"/>
      <c r="BFD36" s="31"/>
      <c r="BFJ36" s="1"/>
      <c r="BFK36" s="27"/>
      <c r="BFM36" s="31"/>
      <c r="BFN36" s="31"/>
      <c r="BFT36" s="1"/>
      <c r="BFU36" s="27"/>
      <c r="BFW36" s="31"/>
      <c r="BFX36" s="31"/>
      <c r="BGD36" s="1"/>
      <c r="BGE36" s="27"/>
      <c r="BGG36" s="31"/>
      <c r="BGH36" s="31"/>
      <c r="BGN36" s="1"/>
      <c r="BGO36" s="27"/>
      <c r="BGQ36" s="31"/>
      <c r="BGR36" s="31"/>
      <c r="BGX36" s="1"/>
      <c r="BGY36" s="27"/>
      <c r="BHA36" s="31"/>
      <c r="BHB36" s="31"/>
      <c r="BHH36" s="1"/>
      <c r="BHI36" s="27"/>
      <c r="BHK36" s="31"/>
      <c r="BHL36" s="31"/>
      <c r="BHR36" s="1"/>
      <c r="BHS36" s="27"/>
      <c r="BHU36" s="31"/>
      <c r="BHV36" s="31"/>
      <c r="BIB36" s="1"/>
      <c r="BIC36" s="27"/>
      <c r="BIE36" s="31"/>
      <c r="BIF36" s="31"/>
      <c r="BIL36" s="1"/>
      <c r="BIM36" s="27"/>
      <c r="BIO36" s="31"/>
      <c r="BIP36" s="31"/>
      <c r="BIV36" s="1"/>
      <c r="BIW36" s="27"/>
      <c r="BIY36" s="31"/>
      <c r="BIZ36" s="31"/>
      <c r="BJF36" s="1"/>
      <c r="BJG36" s="27"/>
      <c r="BJI36" s="31"/>
      <c r="BJJ36" s="31"/>
      <c r="BJP36" s="1"/>
      <c r="BJQ36" s="27"/>
      <c r="BJS36" s="31"/>
      <c r="BJT36" s="31"/>
      <c r="BJZ36" s="1"/>
      <c r="BKA36" s="27"/>
      <c r="BKC36" s="31"/>
      <c r="BKD36" s="31"/>
      <c r="BKJ36" s="1"/>
      <c r="BKK36" s="27"/>
      <c r="BKM36" s="31"/>
      <c r="BKN36" s="31"/>
      <c r="BKT36" s="1"/>
      <c r="BKU36" s="27"/>
      <c r="BKW36" s="31"/>
      <c r="BKX36" s="31"/>
      <c r="BLD36" s="1"/>
      <c r="BLE36" s="27"/>
      <c r="BLG36" s="31"/>
      <c r="BLH36" s="31"/>
      <c r="BLN36" s="1"/>
      <c r="BLO36" s="27"/>
      <c r="BLQ36" s="31"/>
      <c r="BLR36" s="31"/>
      <c r="BLX36" s="1"/>
      <c r="BLY36" s="27"/>
      <c r="BMA36" s="31"/>
      <c r="BMB36" s="31"/>
      <c r="BMH36" s="1"/>
      <c r="BMI36" s="27"/>
      <c r="BMK36" s="31"/>
      <c r="BML36" s="31"/>
      <c r="BMR36" s="1"/>
      <c r="BMS36" s="27"/>
      <c r="BMU36" s="31"/>
      <c r="BMV36" s="31"/>
      <c r="BNB36" s="1"/>
      <c r="BNC36" s="27"/>
      <c r="BNE36" s="31"/>
      <c r="BNF36" s="31"/>
      <c r="BNL36" s="1"/>
      <c r="BNM36" s="27"/>
      <c r="BNO36" s="31"/>
      <c r="BNP36" s="31"/>
      <c r="BNV36" s="1"/>
      <c r="BNW36" s="27"/>
      <c r="BNY36" s="31"/>
      <c r="BNZ36" s="31"/>
      <c r="BOF36" s="1"/>
      <c r="BOG36" s="27"/>
      <c r="BOI36" s="31"/>
      <c r="BOJ36" s="31"/>
      <c r="BOP36" s="1"/>
      <c r="BOQ36" s="27"/>
      <c r="BOS36" s="31"/>
      <c r="BOT36" s="31"/>
      <c r="BOZ36" s="1"/>
      <c r="BPA36" s="27"/>
      <c r="BPC36" s="31"/>
      <c r="BPD36" s="31"/>
      <c r="BPJ36" s="1"/>
      <c r="BPK36" s="27"/>
      <c r="BPM36" s="31"/>
      <c r="BPN36" s="31"/>
      <c r="BPT36" s="1"/>
      <c r="BPU36" s="27"/>
      <c r="BPW36" s="31"/>
      <c r="BPX36" s="31"/>
      <c r="BQD36" s="1"/>
      <c r="BQE36" s="27"/>
      <c r="BQG36" s="31"/>
      <c r="BQH36" s="31"/>
      <c r="BQN36" s="1"/>
      <c r="BQO36" s="27"/>
      <c r="BQQ36" s="31"/>
      <c r="BQR36" s="31"/>
      <c r="BQX36" s="1"/>
      <c r="BQY36" s="27"/>
      <c r="BRA36" s="31"/>
      <c r="BRB36" s="31"/>
      <c r="BRH36" s="1"/>
      <c r="BRI36" s="27"/>
      <c r="BRK36" s="31"/>
      <c r="BRL36" s="31"/>
      <c r="BRR36" s="1"/>
      <c r="BRS36" s="27"/>
      <c r="BRU36" s="31"/>
      <c r="BRV36" s="31"/>
      <c r="BSB36" s="1"/>
      <c r="BSC36" s="27"/>
      <c r="BSE36" s="31"/>
      <c r="BSF36" s="31"/>
      <c r="BSL36" s="1"/>
      <c r="BSM36" s="27"/>
      <c r="BSO36" s="31"/>
      <c r="BSP36" s="31"/>
      <c r="BSV36" s="1"/>
      <c r="BSW36" s="27"/>
      <c r="BSY36" s="31"/>
      <c r="BSZ36" s="31"/>
      <c r="BTF36" s="1"/>
      <c r="BTG36" s="27"/>
      <c r="BTI36" s="31"/>
      <c r="BTJ36" s="31"/>
      <c r="BTP36" s="1"/>
      <c r="BTQ36" s="27"/>
      <c r="BTS36" s="31"/>
      <c r="BTT36" s="31"/>
      <c r="BTZ36" s="1"/>
      <c r="BUA36" s="27"/>
      <c r="BUC36" s="31"/>
      <c r="BUD36" s="31"/>
      <c r="BUJ36" s="1"/>
      <c r="BUK36" s="27"/>
      <c r="BUM36" s="31"/>
      <c r="BUN36" s="31"/>
      <c r="BUT36" s="1"/>
      <c r="BUU36" s="27"/>
      <c r="BUW36" s="31"/>
      <c r="BUX36" s="31"/>
      <c r="BVD36" s="1"/>
      <c r="BVE36" s="27"/>
      <c r="BVG36" s="31"/>
      <c r="BVH36" s="31"/>
      <c r="BVN36" s="1"/>
      <c r="BVO36" s="27"/>
      <c r="BVQ36" s="31"/>
      <c r="BVR36" s="31"/>
      <c r="BVX36" s="1"/>
      <c r="BVY36" s="27"/>
      <c r="BWA36" s="31"/>
      <c r="BWB36" s="31"/>
      <c r="BWH36" s="1"/>
      <c r="BWI36" s="27"/>
      <c r="BWK36" s="31"/>
      <c r="BWL36" s="31"/>
      <c r="BWR36" s="1"/>
      <c r="BWS36" s="27"/>
      <c r="BWU36" s="31"/>
      <c r="BWV36" s="31"/>
      <c r="BXB36" s="1"/>
      <c r="BXC36" s="27"/>
      <c r="BXE36" s="31"/>
      <c r="BXF36" s="31"/>
      <c r="BXL36" s="1"/>
      <c r="BXM36" s="27"/>
      <c r="BXO36" s="31"/>
      <c r="BXP36" s="31"/>
      <c r="BXV36" s="1"/>
      <c r="BXW36" s="27"/>
      <c r="BXY36" s="31"/>
      <c r="BXZ36" s="31"/>
      <c r="BYF36" s="1"/>
      <c r="BYG36" s="27"/>
      <c r="BYI36" s="31"/>
      <c r="BYJ36" s="31"/>
      <c r="BYP36" s="1"/>
      <c r="BYQ36" s="27"/>
      <c r="BYS36" s="31"/>
      <c r="BYT36" s="31"/>
      <c r="BYZ36" s="1"/>
      <c r="BZA36" s="27"/>
      <c r="BZC36" s="31"/>
      <c r="BZD36" s="31"/>
      <c r="BZJ36" s="1"/>
      <c r="BZK36" s="27"/>
      <c r="BZM36" s="31"/>
      <c r="BZN36" s="31"/>
      <c r="BZT36" s="1"/>
      <c r="BZU36" s="27"/>
      <c r="BZW36" s="31"/>
      <c r="BZX36" s="31"/>
      <c r="CAD36" s="1"/>
      <c r="CAE36" s="27"/>
      <c r="CAG36" s="31"/>
      <c r="CAH36" s="31"/>
      <c r="CAN36" s="1"/>
      <c r="CAO36" s="27"/>
      <c r="CAQ36" s="31"/>
      <c r="CAR36" s="31"/>
      <c r="CAX36" s="1"/>
      <c r="CAY36" s="27"/>
      <c r="CBA36" s="31"/>
      <c r="CBB36" s="31"/>
      <c r="CBH36" s="1"/>
      <c r="CBI36" s="27"/>
      <c r="CBK36" s="31"/>
      <c r="CBL36" s="31"/>
      <c r="CBR36" s="1"/>
      <c r="CBS36" s="27"/>
      <c r="CBU36" s="31"/>
      <c r="CBV36" s="31"/>
      <c r="CCB36" s="1"/>
      <c r="CCC36" s="27"/>
      <c r="CCE36" s="31"/>
      <c r="CCF36" s="31"/>
      <c r="CCL36" s="1"/>
      <c r="CCM36" s="27"/>
      <c r="CCO36" s="31"/>
      <c r="CCP36" s="31"/>
      <c r="CCV36" s="1"/>
      <c r="CCW36" s="27"/>
      <c r="CCY36" s="31"/>
      <c r="CCZ36" s="31"/>
      <c r="CDF36" s="1"/>
      <c r="CDG36" s="27"/>
      <c r="CDI36" s="31"/>
      <c r="CDJ36" s="31"/>
      <c r="CDP36" s="1"/>
      <c r="CDQ36" s="27"/>
      <c r="CDS36" s="31"/>
      <c r="CDT36" s="31"/>
      <c r="CDZ36" s="1"/>
      <c r="CEA36" s="27"/>
      <c r="CEC36" s="31"/>
      <c r="CED36" s="31"/>
      <c r="CEJ36" s="1"/>
      <c r="CEK36" s="27"/>
      <c r="CEM36" s="31"/>
      <c r="CEN36" s="31"/>
      <c r="CET36" s="1"/>
      <c r="CEU36" s="27"/>
      <c r="CEW36" s="31"/>
      <c r="CEX36" s="31"/>
      <c r="CFD36" s="1"/>
      <c r="CFE36" s="27"/>
      <c r="CFG36" s="31"/>
      <c r="CFH36" s="31"/>
      <c r="CFN36" s="1"/>
      <c r="CFO36" s="27"/>
      <c r="CFQ36" s="31"/>
      <c r="CFR36" s="31"/>
      <c r="CFX36" s="1"/>
      <c r="CFY36" s="27"/>
      <c r="CGA36" s="31"/>
      <c r="CGB36" s="31"/>
      <c r="CGH36" s="1"/>
      <c r="CGI36" s="27"/>
      <c r="CGK36" s="31"/>
      <c r="CGL36" s="31"/>
      <c r="CGR36" s="1"/>
      <c r="CGS36" s="27"/>
      <c r="CGU36" s="31"/>
      <c r="CGV36" s="31"/>
      <c r="CHB36" s="1"/>
      <c r="CHC36" s="27"/>
      <c r="CHE36" s="31"/>
      <c r="CHF36" s="31"/>
      <c r="CHL36" s="1"/>
      <c r="CHM36" s="27"/>
      <c r="CHO36" s="31"/>
      <c r="CHP36" s="31"/>
      <c r="CHV36" s="1"/>
      <c r="CHW36" s="27"/>
      <c r="CHY36" s="31"/>
      <c r="CHZ36" s="31"/>
      <c r="CIF36" s="1"/>
      <c r="CIG36" s="27"/>
      <c r="CII36" s="31"/>
      <c r="CIJ36" s="31"/>
      <c r="CIP36" s="1"/>
      <c r="CIQ36" s="27"/>
      <c r="CIS36" s="31"/>
      <c r="CIT36" s="31"/>
      <c r="CIZ36" s="1"/>
      <c r="CJA36" s="27"/>
      <c r="CJC36" s="31"/>
      <c r="CJD36" s="31"/>
      <c r="CJJ36" s="1"/>
      <c r="CJK36" s="27"/>
      <c r="CJM36" s="31"/>
      <c r="CJN36" s="31"/>
      <c r="CJT36" s="1"/>
      <c r="CJU36" s="27"/>
      <c r="CJW36" s="31"/>
      <c r="CJX36" s="31"/>
      <c r="CKD36" s="1"/>
      <c r="CKE36" s="27"/>
      <c r="CKG36" s="31"/>
      <c r="CKH36" s="31"/>
      <c r="CKN36" s="1"/>
      <c r="CKO36" s="27"/>
      <c r="CKQ36" s="31"/>
      <c r="CKR36" s="31"/>
      <c r="CKX36" s="1"/>
      <c r="CKY36" s="27"/>
      <c r="CLA36" s="31"/>
      <c r="CLB36" s="31"/>
      <c r="CLH36" s="1"/>
      <c r="CLI36" s="27"/>
      <c r="CLK36" s="31"/>
      <c r="CLL36" s="31"/>
      <c r="CLR36" s="1"/>
      <c r="CLS36" s="27"/>
      <c r="CLU36" s="31"/>
      <c r="CLV36" s="31"/>
      <c r="CMB36" s="1"/>
      <c r="CMC36" s="27"/>
      <c r="CME36" s="31"/>
      <c r="CMF36" s="31"/>
      <c r="CML36" s="1"/>
      <c r="CMM36" s="27"/>
      <c r="CMO36" s="31"/>
      <c r="CMP36" s="31"/>
      <c r="CMV36" s="1"/>
      <c r="CMW36" s="27"/>
      <c r="CMY36" s="31"/>
      <c r="CMZ36" s="31"/>
      <c r="CNF36" s="1"/>
      <c r="CNG36" s="27"/>
      <c r="CNI36" s="31"/>
      <c r="CNJ36" s="31"/>
      <c r="CNP36" s="1"/>
      <c r="CNQ36" s="27"/>
      <c r="CNS36" s="31"/>
      <c r="CNT36" s="31"/>
      <c r="CNZ36" s="1"/>
      <c r="COA36" s="27"/>
      <c r="COC36" s="31"/>
      <c r="COD36" s="31"/>
      <c r="COJ36" s="1"/>
      <c r="COK36" s="27"/>
      <c r="COM36" s="31"/>
      <c r="CON36" s="31"/>
      <c r="COT36" s="1"/>
      <c r="COU36" s="27"/>
      <c r="COW36" s="31"/>
      <c r="COX36" s="31"/>
      <c r="CPD36" s="1"/>
      <c r="CPE36" s="27"/>
      <c r="CPG36" s="31"/>
      <c r="CPH36" s="31"/>
      <c r="CPN36" s="1"/>
      <c r="CPO36" s="27"/>
      <c r="CPQ36" s="31"/>
      <c r="CPR36" s="31"/>
      <c r="CPX36" s="1"/>
      <c r="CPY36" s="27"/>
      <c r="CQA36" s="31"/>
      <c r="CQB36" s="31"/>
      <c r="CQH36" s="1"/>
      <c r="CQI36" s="27"/>
      <c r="CQK36" s="31"/>
      <c r="CQL36" s="31"/>
      <c r="CQR36" s="1"/>
      <c r="CQS36" s="27"/>
      <c r="CQU36" s="31"/>
      <c r="CQV36" s="31"/>
      <c r="CRB36" s="1"/>
      <c r="CRC36" s="27"/>
      <c r="CRE36" s="31"/>
      <c r="CRF36" s="31"/>
      <c r="CRL36" s="1"/>
      <c r="CRM36" s="27"/>
      <c r="CRO36" s="31"/>
      <c r="CRP36" s="31"/>
      <c r="CRV36" s="1"/>
      <c r="CRW36" s="27"/>
      <c r="CRY36" s="31"/>
      <c r="CRZ36" s="31"/>
      <c r="CSF36" s="1"/>
      <c r="CSG36" s="27"/>
      <c r="CSI36" s="31"/>
      <c r="CSJ36" s="31"/>
      <c r="CSP36" s="1"/>
      <c r="CSQ36" s="27"/>
      <c r="CSS36" s="31"/>
      <c r="CST36" s="31"/>
      <c r="CSZ36" s="1"/>
      <c r="CTA36" s="27"/>
      <c r="CTC36" s="31"/>
      <c r="CTD36" s="31"/>
      <c r="CTJ36" s="1"/>
      <c r="CTK36" s="27"/>
      <c r="CTM36" s="31"/>
      <c r="CTN36" s="31"/>
      <c r="CTT36" s="1"/>
      <c r="CTU36" s="27"/>
      <c r="CTW36" s="31"/>
      <c r="CTX36" s="31"/>
      <c r="CUD36" s="1"/>
      <c r="CUE36" s="27"/>
      <c r="CUG36" s="31"/>
      <c r="CUH36" s="31"/>
      <c r="CUN36" s="1"/>
      <c r="CUO36" s="27"/>
      <c r="CUQ36" s="31"/>
      <c r="CUR36" s="31"/>
      <c r="CUX36" s="1"/>
      <c r="CUY36" s="27"/>
      <c r="CVA36" s="31"/>
      <c r="CVB36" s="31"/>
      <c r="CVH36" s="1"/>
      <c r="CVI36" s="27"/>
      <c r="CVK36" s="31"/>
      <c r="CVL36" s="31"/>
      <c r="CVR36" s="1"/>
      <c r="CVS36" s="27"/>
      <c r="CVU36" s="31"/>
      <c r="CVV36" s="31"/>
      <c r="CWB36" s="1"/>
      <c r="CWC36" s="27"/>
      <c r="CWE36" s="31"/>
      <c r="CWF36" s="31"/>
      <c r="CWL36" s="1"/>
      <c r="CWM36" s="27"/>
      <c r="CWO36" s="31"/>
      <c r="CWP36" s="31"/>
      <c r="CWV36" s="1"/>
      <c r="CWW36" s="27"/>
      <c r="CWY36" s="31"/>
      <c r="CWZ36" s="31"/>
      <c r="CXF36" s="1"/>
      <c r="CXG36" s="27"/>
      <c r="CXI36" s="31"/>
      <c r="CXJ36" s="31"/>
      <c r="CXP36" s="1"/>
      <c r="CXQ36" s="27"/>
      <c r="CXS36" s="31"/>
      <c r="CXT36" s="31"/>
      <c r="CXZ36" s="1"/>
      <c r="CYA36" s="27"/>
      <c r="CYC36" s="31"/>
      <c r="CYD36" s="31"/>
      <c r="CYJ36" s="1"/>
      <c r="CYK36" s="27"/>
      <c r="CYM36" s="31"/>
      <c r="CYN36" s="31"/>
      <c r="CYT36" s="1"/>
      <c r="CYU36" s="27"/>
      <c r="CYW36" s="31"/>
      <c r="CYX36" s="31"/>
      <c r="CZD36" s="1"/>
      <c r="CZE36" s="27"/>
      <c r="CZG36" s="31"/>
      <c r="CZH36" s="31"/>
      <c r="CZN36" s="1"/>
      <c r="CZO36" s="27"/>
      <c r="CZQ36" s="31"/>
      <c r="CZR36" s="31"/>
      <c r="CZX36" s="1"/>
      <c r="CZY36" s="27"/>
      <c r="DAA36" s="31"/>
      <c r="DAB36" s="31"/>
      <c r="DAH36" s="1"/>
      <c r="DAI36" s="27"/>
      <c r="DAK36" s="31"/>
      <c r="DAL36" s="31"/>
      <c r="DAR36" s="1"/>
      <c r="DAS36" s="27"/>
      <c r="DAU36" s="31"/>
      <c r="DAV36" s="31"/>
      <c r="DBB36" s="1"/>
      <c r="DBC36" s="27"/>
      <c r="DBE36" s="31"/>
      <c r="DBF36" s="31"/>
      <c r="DBL36" s="1"/>
      <c r="DBM36" s="27"/>
      <c r="DBO36" s="31"/>
      <c r="DBP36" s="31"/>
      <c r="DBV36" s="1"/>
      <c r="DBW36" s="27"/>
      <c r="DBY36" s="31"/>
      <c r="DBZ36" s="31"/>
      <c r="DCF36" s="1"/>
      <c r="DCG36" s="27"/>
      <c r="DCI36" s="31"/>
      <c r="DCJ36" s="31"/>
      <c r="DCP36" s="1"/>
      <c r="DCQ36" s="27"/>
      <c r="DCS36" s="31"/>
      <c r="DCT36" s="31"/>
      <c r="DCZ36" s="1"/>
      <c r="DDA36" s="27"/>
      <c r="DDC36" s="31"/>
      <c r="DDD36" s="31"/>
      <c r="DDJ36" s="1"/>
      <c r="DDK36" s="27"/>
      <c r="DDM36" s="31"/>
      <c r="DDN36" s="31"/>
      <c r="DDT36" s="1"/>
      <c r="DDU36" s="27"/>
      <c r="DDW36" s="31"/>
      <c r="DDX36" s="31"/>
      <c r="DED36" s="1"/>
      <c r="DEE36" s="27"/>
      <c r="DEG36" s="31"/>
      <c r="DEH36" s="31"/>
      <c r="DEN36" s="1"/>
      <c r="DEO36" s="27"/>
      <c r="DEQ36" s="31"/>
      <c r="DER36" s="31"/>
      <c r="DEX36" s="1"/>
      <c r="DEY36" s="27"/>
      <c r="DFA36" s="31"/>
      <c r="DFB36" s="31"/>
      <c r="DFH36" s="1"/>
      <c r="DFI36" s="27"/>
      <c r="DFK36" s="31"/>
      <c r="DFL36" s="31"/>
      <c r="DFR36" s="1"/>
      <c r="DFS36" s="27"/>
      <c r="DFU36" s="31"/>
      <c r="DFV36" s="31"/>
      <c r="DGB36" s="1"/>
      <c r="DGC36" s="27"/>
      <c r="DGE36" s="31"/>
      <c r="DGF36" s="31"/>
      <c r="DGL36" s="1"/>
      <c r="DGM36" s="27"/>
      <c r="DGO36" s="31"/>
      <c r="DGP36" s="31"/>
      <c r="DGV36" s="1"/>
      <c r="DGW36" s="27"/>
      <c r="DGY36" s="31"/>
      <c r="DGZ36" s="31"/>
      <c r="DHF36" s="1"/>
      <c r="DHG36" s="27"/>
      <c r="DHI36" s="31"/>
      <c r="DHJ36" s="31"/>
      <c r="DHP36" s="1"/>
      <c r="DHQ36" s="27"/>
      <c r="DHS36" s="31"/>
      <c r="DHT36" s="31"/>
      <c r="DHZ36" s="1"/>
      <c r="DIA36" s="27"/>
      <c r="DIC36" s="31"/>
      <c r="DID36" s="31"/>
      <c r="DIJ36" s="1"/>
      <c r="DIK36" s="27"/>
      <c r="DIM36" s="31"/>
      <c r="DIN36" s="31"/>
      <c r="DIT36" s="1"/>
      <c r="DIU36" s="27"/>
      <c r="DIW36" s="31"/>
      <c r="DIX36" s="31"/>
      <c r="DJD36" s="1"/>
      <c r="DJE36" s="27"/>
      <c r="DJG36" s="31"/>
      <c r="DJH36" s="31"/>
      <c r="DJN36" s="1"/>
      <c r="DJO36" s="27"/>
      <c r="DJQ36" s="31"/>
      <c r="DJR36" s="31"/>
      <c r="DJX36" s="1"/>
      <c r="DJY36" s="27"/>
      <c r="DKA36" s="31"/>
      <c r="DKB36" s="31"/>
      <c r="DKH36" s="1"/>
      <c r="DKI36" s="27"/>
      <c r="DKK36" s="31"/>
      <c r="DKL36" s="31"/>
      <c r="DKR36" s="1"/>
      <c r="DKS36" s="27"/>
      <c r="DKU36" s="31"/>
      <c r="DKV36" s="31"/>
      <c r="DLB36" s="1"/>
      <c r="DLC36" s="27"/>
      <c r="DLE36" s="31"/>
      <c r="DLF36" s="31"/>
      <c r="DLL36" s="1"/>
      <c r="DLM36" s="27"/>
      <c r="DLO36" s="31"/>
      <c r="DLP36" s="31"/>
      <c r="DLV36" s="1"/>
      <c r="DLW36" s="27"/>
      <c r="DLY36" s="31"/>
      <c r="DLZ36" s="31"/>
      <c r="DMF36" s="1"/>
      <c r="DMG36" s="27"/>
      <c r="DMI36" s="31"/>
      <c r="DMJ36" s="31"/>
      <c r="DMP36" s="1"/>
      <c r="DMQ36" s="27"/>
      <c r="DMS36" s="31"/>
      <c r="DMT36" s="31"/>
      <c r="DMZ36" s="1"/>
      <c r="DNA36" s="27"/>
      <c r="DNC36" s="31"/>
      <c r="DND36" s="31"/>
      <c r="DNJ36" s="1"/>
      <c r="DNK36" s="27"/>
      <c r="DNM36" s="31"/>
      <c r="DNN36" s="31"/>
      <c r="DNT36" s="1"/>
      <c r="DNU36" s="27"/>
      <c r="DNW36" s="31"/>
      <c r="DNX36" s="31"/>
      <c r="DOD36" s="1"/>
      <c r="DOE36" s="27"/>
      <c r="DOG36" s="31"/>
      <c r="DOH36" s="31"/>
      <c r="DON36" s="1"/>
      <c r="DOO36" s="27"/>
      <c r="DOQ36" s="31"/>
      <c r="DOR36" s="31"/>
      <c r="DOX36" s="1"/>
      <c r="DOY36" s="27"/>
      <c r="DPA36" s="31"/>
      <c r="DPB36" s="31"/>
      <c r="DPH36" s="1"/>
      <c r="DPI36" s="27"/>
      <c r="DPK36" s="31"/>
      <c r="DPL36" s="31"/>
      <c r="DPR36" s="1"/>
      <c r="DPS36" s="27"/>
      <c r="DPU36" s="31"/>
      <c r="DPV36" s="31"/>
      <c r="DQB36" s="1"/>
      <c r="DQC36" s="27"/>
      <c r="DQE36" s="31"/>
      <c r="DQF36" s="31"/>
      <c r="DQL36" s="1"/>
      <c r="DQM36" s="27"/>
      <c r="DQO36" s="31"/>
      <c r="DQP36" s="31"/>
      <c r="DQV36" s="1"/>
      <c r="DQW36" s="27"/>
      <c r="DQY36" s="31"/>
      <c r="DQZ36" s="31"/>
      <c r="DRF36" s="1"/>
      <c r="DRG36" s="27"/>
      <c r="DRI36" s="31"/>
      <c r="DRJ36" s="31"/>
      <c r="DRP36" s="1"/>
      <c r="DRQ36" s="27"/>
      <c r="DRS36" s="31"/>
      <c r="DRT36" s="31"/>
      <c r="DRZ36" s="1"/>
      <c r="DSA36" s="27"/>
      <c r="DSC36" s="31"/>
      <c r="DSD36" s="31"/>
      <c r="DSJ36" s="1"/>
      <c r="DSK36" s="27"/>
      <c r="DSM36" s="31"/>
      <c r="DSN36" s="31"/>
      <c r="DST36" s="1"/>
      <c r="DSU36" s="27"/>
      <c r="DSW36" s="31"/>
      <c r="DSX36" s="31"/>
      <c r="DTD36" s="1"/>
      <c r="DTE36" s="27"/>
      <c r="DTG36" s="31"/>
      <c r="DTH36" s="31"/>
      <c r="DTN36" s="1"/>
      <c r="DTO36" s="27"/>
      <c r="DTQ36" s="31"/>
      <c r="DTR36" s="31"/>
      <c r="DTX36" s="1"/>
      <c r="DTY36" s="27"/>
      <c r="DUA36" s="31"/>
      <c r="DUB36" s="31"/>
      <c r="DUH36" s="1"/>
      <c r="DUI36" s="27"/>
      <c r="DUK36" s="31"/>
      <c r="DUL36" s="31"/>
      <c r="DUR36" s="1"/>
      <c r="DUS36" s="27"/>
      <c r="DUU36" s="31"/>
      <c r="DUV36" s="31"/>
      <c r="DVB36" s="1"/>
      <c r="DVC36" s="27"/>
      <c r="DVE36" s="31"/>
      <c r="DVF36" s="31"/>
      <c r="DVL36" s="1"/>
      <c r="DVM36" s="27"/>
      <c r="DVO36" s="31"/>
      <c r="DVP36" s="31"/>
      <c r="DVV36" s="1"/>
      <c r="DVW36" s="27"/>
      <c r="DVY36" s="31"/>
      <c r="DVZ36" s="31"/>
      <c r="DWF36" s="1"/>
      <c r="DWG36" s="27"/>
      <c r="DWI36" s="31"/>
      <c r="DWJ36" s="31"/>
      <c r="DWP36" s="1"/>
      <c r="DWQ36" s="27"/>
      <c r="DWS36" s="31"/>
      <c r="DWT36" s="31"/>
      <c r="DWZ36" s="1"/>
      <c r="DXA36" s="27"/>
      <c r="DXC36" s="31"/>
      <c r="DXD36" s="31"/>
      <c r="DXJ36" s="1"/>
      <c r="DXK36" s="27"/>
      <c r="DXM36" s="31"/>
      <c r="DXN36" s="31"/>
      <c r="DXT36" s="1"/>
      <c r="DXU36" s="27"/>
      <c r="DXW36" s="31"/>
      <c r="DXX36" s="31"/>
      <c r="DYD36" s="1"/>
      <c r="DYE36" s="27"/>
      <c r="DYG36" s="31"/>
      <c r="DYH36" s="31"/>
      <c r="DYN36" s="1"/>
      <c r="DYO36" s="27"/>
      <c r="DYQ36" s="31"/>
      <c r="DYR36" s="31"/>
      <c r="DYX36" s="1"/>
      <c r="DYY36" s="27"/>
      <c r="DZA36" s="31"/>
      <c r="DZB36" s="31"/>
      <c r="DZH36" s="1"/>
      <c r="DZI36" s="27"/>
      <c r="DZK36" s="31"/>
      <c r="DZL36" s="31"/>
      <c r="DZR36" s="1"/>
      <c r="DZS36" s="27"/>
      <c r="DZU36" s="31"/>
      <c r="DZV36" s="31"/>
      <c r="EAB36" s="1"/>
      <c r="EAC36" s="27"/>
      <c r="EAE36" s="31"/>
      <c r="EAF36" s="31"/>
      <c r="EAL36" s="1"/>
      <c r="EAM36" s="27"/>
      <c r="EAO36" s="31"/>
      <c r="EAP36" s="31"/>
      <c r="EAV36" s="1"/>
      <c r="EAW36" s="27"/>
      <c r="EAY36" s="31"/>
      <c r="EAZ36" s="31"/>
      <c r="EBF36" s="1"/>
      <c r="EBG36" s="27"/>
      <c r="EBI36" s="31"/>
      <c r="EBJ36" s="31"/>
      <c r="EBP36" s="1"/>
      <c r="EBQ36" s="27"/>
      <c r="EBS36" s="31"/>
      <c r="EBT36" s="31"/>
      <c r="EBZ36" s="1"/>
      <c r="ECA36" s="27"/>
      <c r="ECC36" s="31"/>
      <c r="ECD36" s="31"/>
      <c r="ECJ36" s="1"/>
      <c r="ECK36" s="27"/>
      <c r="ECM36" s="31"/>
      <c r="ECN36" s="31"/>
      <c r="ECT36" s="1"/>
      <c r="ECU36" s="27"/>
      <c r="ECW36" s="31"/>
      <c r="ECX36" s="31"/>
      <c r="EDD36" s="1"/>
      <c r="EDE36" s="27"/>
      <c r="EDG36" s="31"/>
      <c r="EDH36" s="31"/>
      <c r="EDN36" s="1"/>
      <c r="EDO36" s="27"/>
      <c r="EDQ36" s="31"/>
      <c r="EDR36" s="31"/>
      <c r="EDX36" s="1"/>
      <c r="EDY36" s="27"/>
      <c r="EEA36" s="31"/>
      <c r="EEB36" s="31"/>
      <c r="EEH36" s="1"/>
      <c r="EEI36" s="27"/>
      <c r="EEK36" s="31"/>
      <c r="EEL36" s="31"/>
      <c r="EER36" s="1"/>
      <c r="EES36" s="27"/>
      <c r="EEU36" s="31"/>
      <c r="EEV36" s="31"/>
      <c r="EFB36" s="1"/>
      <c r="EFC36" s="27"/>
      <c r="EFE36" s="31"/>
      <c r="EFF36" s="31"/>
      <c r="EFL36" s="1"/>
      <c r="EFM36" s="27"/>
      <c r="EFO36" s="31"/>
      <c r="EFP36" s="31"/>
      <c r="EFV36" s="1"/>
      <c r="EFW36" s="27"/>
      <c r="EFY36" s="31"/>
      <c r="EFZ36" s="31"/>
      <c r="EGF36" s="1"/>
      <c r="EGG36" s="27"/>
      <c r="EGI36" s="31"/>
      <c r="EGJ36" s="31"/>
      <c r="EGP36" s="1"/>
      <c r="EGQ36" s="27"/>
      <c r="EGS36" s="31"/>
      <c r="EGT36" s="31"/>
      <c r="EGZ36" s="1"/>
      <c r="EHA36" s="27"/>
      <c r="EHC36" s="31"/>
      <c r="EHD36" s="31"/>
      <c r="EHJ36" s="1"/>
      <c r="EHK36" s="27"/>
      <c r="EHM36" s="31"/>
      <c r="EHN36" s="31"/>
      <c r="EHT36" s="1"/>
      <c r="EHU36" s="27"/>
      <c r="EHW36" s="31"/>
      <c r="EHX36" s="31"/>
      <c r="EID36" s="1"/>
      <c r="EIE36" s="27"/>
      <c r="EIG36" s="31"/>
      <c r="EIH36" s="31"/>
      <c r="EIN36" s="1"/>
      <c r="EIO36" s="27"/>
      <c r="EIQ36" s="31"/>
      <c r="EIR36" s="31"/>
      <c r="EIX36" s="1"/>
      <c r="EIY36" s="27"/>
      <c r="EJA36" s="31"/>
      <c r="EJB36" s="31"/>
      <c r="EJH36" s="1"/>
      <c r="EJI36" s="27"/>
      <c r="EJK36" s="31"/>
      <c r="EJL36" s="31"/>
      <c r="EJR36" s="1"/>
      <c r="EJS36" s="27"/>
      <c r="EJU36" s="31"/>
      <c r="EJV36" s="31"/>
      <c r="EKB36" s="1"/>
      <c r="EKC36" s="27"/>
      <c r="EKE36" s="31"/>
      <c r="EKF36" s="31"/>
      <c r="EKL36" s="1"/>
      <c r="EKM36" s="27"/>
      <c r="EKO36" s="31"/>
      <c r="EKP36" s="31"/>
      <c r="EKV36" s="1"/>
      <c r="EKW36" s="27"/>
      <c r="EKY36" s="31"/>
      <c r="EKZ36" s="31"/>
      <c r="ELF36" s="1"/>
      <c r="ELG36" s="27"/>
      <c r="ELI36" s="31"/>
      <c r="ELJ36" s="31"/>
      <c r="ELP36" s="1"/>
      <c r="ELQ36" s="27"/>
      <c r="ELS36" s="31"/>
      <c r="ELT36" s="31"/>
      <c r="ELZ36" s="1"/>
      <c r="EMA36" s="27"/>
      <c r="EMC36" s="31"/>
      <c r="EMD36" s="31"/>
      <c r="EMJ36" s="1"/>
      <c r="EMK36" s="27"/>
      <c r="EMM36" s="31"/>
      <c r="EMN36" s="31"/>
      <c r="EMT36" s="1"/>
      <c r="EMU36" s="27"/>
      <c r="EMW36" s="31"/>
      <c r="EMX36" s="31"/>
      <c r="END36" s="1"/>
      <c r="ENE36" s="27"/>
      <c r="ENG36" s="31"/>
      <c r="ENH36" s="31"/>
      <c r="ENN36" s="1"/>
      <c r="ENO36" s="27"/>
      <c r="ENQ36" s="31"/>
      <c r="ENR36" s="31"/>
      <c r="ENX36" s="1"/>
      <c r="ENY36" s="27"/>
      <c r="EOA36" s="31"/>
      <c r="EOB36" s="31"/>
      <c r="EOH36" s="1"/>
      <c r="EOI36" s="27"/>
      <c r="EOK36" s="31"/>
      <c r="EOL36" s="31"/>
      <c r="EOR36" s="1"/>
      <c r="EOS36" s="27"/>
      <c r="EOU36" s="31"/>
      <c r="EOV36" s="31"/>
      <c r="EPB36" s="1"/>
      <c r="EPC36" s="27"/>
      <c r="EPE36" s="31"/>
      <c r="EPF36" s="31"/>
      <c r="EPL36" s="1"/>
      <c r="EPM36" s="27"/>
      <c r="EPO36" s="31"/>
      <c r="EPP36" s="31"/>
      <c r="EPV36" s="1"/>
      <c r="EPW36" s="27"/>
      <c r="EPY36" s="31"/>
      <c r="EPZ36" s="31"/>
      <c r="EQF36" s="1"/>
      <c r="EQG36" s="27"/>
      <c r="EQI36" s="31"/>
      <c r="EQJ36" s="31"/>
      <c r="EQP36" s="1"/>
      <c r="EQQ36" s="27"/>
      <c r="EQS36" s="31"/>
      <c r="EQT36" s="31"/>
      <c r="EQZ36" s="1"/>
      <c r="ERA36" s="27"/>
      <c r="ERC36" s="31"/>
      <c r="ERD36" s="31"/>
      <c r="ERJ36" s="1"/>
      <c r="ERK36" s="27"/>
      <c r="ERM36" s="31"/>
      <c r="ERN36" s="31"/>
      <c r="ERT36" s="1"/>
      <c r="ERU36" s="27"/>
      <c r="ERW36" s="31"/>
      <c r="ERX36" s="31"/>
      <c r="ESD36" s="1"/>
      <c r="ESE36" s="27"/>
      <c r="ESG36" s="31"/>
      <c r="ESH36" s="31"/>
      <c r="ESN36" s="1"/>
      <c r="ESO36" s="27"/>
      <c r="ESQ36" s="31"/>
      <c r="ESR36" s="31"/>
      <c r="ESX36" s="1"/>
      <c r="ESY36" s="27"/>
      <c r="ETA36" s="31"/>
      <c r="ETB36" s="31"/>
      <c r="ETH36" s="1"/>
      <c r="ETI36" s="27"/>
      <c r="ETK36" s="31"/>
      <c r="ETL36" s="31"/>
      <c r="ETR36" s="1"/>
      <c r="ETS36" s="27"/>
      <c r="ETU36" s="31"/>
      <c r="ETV36" s="31"/>
      <c r="EUB36" s="1"/>
      <c r="EUC36" s="27"/>
      <c r="EUE36" s="31"/>
      <c r="EUF36" s="31"/>
      <c r="EUL36" s="1"/>
      <c r="EUM36" s="27"/>
      <c r="EUO36" s="31"/>
      <c r="EUP36" s="31"/>
      <c r="EUV36" s="1"/>
      <c r="EUW36" s="27"/>
      <c r="EUY36" s="31"/>
      <c r="EUZ36" s="31"/>
      <c r="EVF36" s="1"/>
      <c r="EVG36" s="27"/>
      <c r="EVI36" s="31"/>
      <c r="EVJ36" s="31"/>
      <c r="EVP36" s="1"/>
      <c r="EVQ36" s="27"/>
      <c r="EVS36" s="31"/>
      <c r="EVT36" s="31"/>
      <c r="EVZ36" s="1"/>
      <c r="EWA36" s="27"/>
      <c r="EWC36" s="31"/>
      <c r="EWD36" s="31"/>
      <c r="EWJ36" s="1"/>
      <c r="EWK36" s="27"/>
      <c r="EWM36" s="31"/>
      <c r="EWN36" s="31"/>
      <c r="EWT36" s="1"/>
      <c r="EWU36" s="27"/>
      <c r="EWW36" s="31"/>
      <c r="EWX36" s="31"/>
      <c r="EXD36" s="1"/>
      <c r="EXE36" s="27"/>
      <c r="EXG36" s="31"/>
      <c r="EXH36" s="31"/>
      <c r="EXN36" s="1"/>
      <c r="EXO36" s="27"/>
      <c r="EXQ36" s="31"/>
      <c r="EXR36" s="31"/>
      <c r="EXX36" s="1"/>
      <c r="EXY36" s="27"/>
      <c r="EYA36" s="31"/>
      <c r="EYB36" s="31"/>
      <c r="EYH36" s="1"/>
      <c r="EYI36" s="27"/>
      <c r="EYK36" s="31"/>
      <c r="EYL36" s="31"/>
      <c r="EYR36" s="1"/>
      <c r="EYS36" s="27"/>
      <c r="EYU36" s="31"/>
      <c r="EYV36" s="31"/>
      <c r="EZB36" s="1"/>
      <c r="EZC36" s="27"/>
      <c r="EZE36" s="31"/>
      <c r="EZF36" s="31"/>
      <c r="EZL36" s="1"/>
      <c r="EZM36" s="27"/>
      <c r="EZO36" s="31"/>
      <c r="EZP36" s="31"/>
      <c r="EZV36" s="1"/>
      <c r="EZW36" s="27"/>
      <c r="EZY36" s="31"/>
      <c r="EZZ36" s="31"/>
      <c r="FAF36" s="1"/>
      <c r="FAG36" s="27"/>
      <c r="FAI36" s="31"/>
      <c r="FAJ36" s="31"/>
      <c r="FAP36" s="1"/>
      <c r="FAQ36" s="27"/>
      <c r="FAS36" s="31"/>
      <c r="FAT36" s="31"/>
      <c r="FAZ36" s="1"/>
      <c r="FBA36" s="27"/>
      <c r="FBC36" s="31"/>
      <c r="FBD36" s="31"/>
      <c r="FBJ36" s="1"/>
      <c r="FBK36" s="27"/>
      <c r="FBM36" s="31"/>
      <c r="FBN36" s="31"/>
      <c r="FBT36" s="1"/>
      <c r="FBU36" s="27"/>
      <c r="FBW36" s="31"/>
      <c r="FBX36" s="31"/>
      <c r="FCD36" s="1"/>
      <c r="FCE36" s="27"/>
      <c r="FCG36" s="31"/>
      <c r="FCH36" s="31"/>
      <c r="FCN36" s="1"/>
      <c r="FCO36" s="27"/>
      <c r="FCQ36" s="31"/>
      <c r="FCR36" s="31"/>
      <c r="FCX36" s="1"/>
      <c r="FCY36" s="27"/>
      <c r="FDA36" s="31"/>
      <c r="FDB36" s="31"/>
      <c r="FDH36" s="1"/>
      <c r="FDI36" s="27"/>
      <c r="FDK36" s="31"/>
      <c r="FDL36" s="31"/>
      <c r="FDR36" s="1"/>
      <c r="FDS36" s="27"/>
      <c r="FDU36" s="31"/>
      <c r="FDV36" s="31"/>
      <c r="FEB36" s="1"/>
      <c r="FEC36" s="27"/>
      <c r="FEE36" s="31"/>
      <c r="FEF36" s="31"/>
      <c r="FEL36" s="1"/>
      <c r="FEM36" s="27"/>
      <c r="FEO36" s="31"/>
      <c r="FEP36" s="31"/>
      <c r="FEV36" s="1"/>
      <c r="FEW36" s="27"/>
      <c r="FEY36" s="31"/>
      <c r="FEZ36" s="31"/>
      <c r="FFF36" s="1"/>
      <c r="FFG36" s="27"/>
      <c r="FFI36" s="31"/>
      <c r="FFJ36" s="31"/>
      <c r="FFP36" s="1"/>
      <c r="FFQ36" s="27"/>
      <c r="FFS36" s="31"/>
      <c r="FFT36" s="31"/>
      <c r="FFZ36" s="1"/>
      <c r="FGA36" s="27"/>
      <c r="FGC36" s="31"/>
      <c r="FGD36" s="31"/>
      <c r="FGJ36" s="1"/>
      <c r="FGK36" s="27"/>
      <c r="FGM36" s="31"/>
      <c r="FGN36" s="31"/>
      <c r="FGT36" s="1"/>
      <c r="FGU36" s="27"/>
      <c r="FGW36" s="31"/>
      <c r="FGX36" s="31"/>
      <c r="FHD36" s="1"/>
      <c r="FHE36" s="27"/>
      <c r="FHG36" s="31"/>
      <c r="FHH36" s="31"/>
      <c r="FHN36" s="1"/>
      <c r="FHO36" s="27"/>
      <c r="FHQ36" s="31"/>
      <c r="FHR36" s="31"/>
      <c r="FHX36" s="1"/>
      <c r="FHY36" s="27"/>
      <c r="FIA36" s="31"/>
      <c r="FIB36" s="31"/>
      <c r="FIH36" s="1"/>
      <c r="FII36" s="27"/>
      <c r="FIK36" s="31"/>
      <c r="FIL36" s="31"/>
      <c r="FIR36" s="1"/>
      <c r="FIS36" s="27"/>
      <c r="FIU36" s="31"/>
      <c r="FIV36" s="31"/>
      <c r="FJB36" s="1"/>
      <c r="FJC36" s="27"/>
      <c r="FJE36" s="31"/>
      <c r="FJF36" s="31"/>
      <c r="FJL36" s="1"/>
      <c r="FJM36" s="27"/>
      <c r="FJO36" s="31"/>
      <c r="FJP36" s="31"/>
      <c r="FJV36" s="1"/>
      <c r="FJW36" s="27"/>
      <c r="FJY36" s="31"/>
      <c r="FJZ36" s="31"/>
      <c r="FKF36" s="1"/>
      <c r="FKG36" s="27"/>
      <c r="FKI36" s="31"/>
      <c r="FKJ36" s="31"/>
      <c r="FKP36" s="1"/>
      <c r="FKQ36" s="27"/>
      <c r="FKS36" s="31"/>
      <c r="FKT36" s="31"/>
      <c r="FKZ36" s="1"/>
      <c r="FLA36" s="27"/>
      <c r="FLC36" s="31"/>
      <c r="FLD36" s="31"/>
      <c r="FLJ36" s="1"/>
      <c r="FLK36" s="27"/>
      <c r="FLM36" s="31"/>
      <c r="FLN36" s="31"/>
      <c r="FLT36" s="1"/>
      <c r="FLU36" s="27"/>
      <c r="FLW36" s="31"/>
      <c r="FLX36" s="31"/>
      <c r="FMD36" s="1"/>
      <c r="FME36" s="27"/>
      <c r="FMG36" s="31"/>
      <c r="FMH36" s="31"/>
      <c r="FMN36" s="1"/>
      <c r="FMO36" s="27"/>
      <c r="FMQ36" s="31"/>
      <c r="FMR36" s="31"/>
      <c r="FMX36" s="1"/>
      <c r="FMY36" s="27"/>
      <c r="FNA36" s="31"/>
      <c r="FNB36" s="31"/>
      <c r="FNH36" s="1"/>
      <c r="FNI36" s="27"/>
      <c r="FNK36" s="31"/>
      <c r="FNL36" s="31"/>
      <c r="FNR36" s="1"/>
      <c r="FNS36" s="27"/>
      <c r="FNU36" s="31"/>
      <c r="FNV36" s="31"/>
      <c r="FOB36" s="1"/>
      <c r="FOC36" s="27"/>
      <c r="FOE36" s="31"/>
      <c r="FOF36" s="31"/>
      <c r="FOL36" s="1"/>
      <c r="FOM36" s="27"/>
      <c r="FOO36" s="31"/>
      <c r="FOP36" s="31"/>
      <c r="FOV36" s="1"/>
      <c r="FOW36" s="27"/>
      <c r="FOY36" s="31"/>
      <c r="FOZ36" s="31"/>
      <c r="FPF36" s="1"/>
      <c r="FPG36" s="27"/>
      <c r="FPI36" s="31"/>
      <c r="FPJ36" s="31"/>
      <c r="FPP36" s="1"/>
      <c r="FPQ36" s="27"/>
      <c r="FPS36" s="31"/>
      <c r="FPT36" s="31"/>
      <c r="FPZ36" s="1"/>
      <c r="FQA36" s="27"/>
      <c r="FQC36" s="31"/>
      <c r="FQD36" s="31"/>
      <c r="FQJ36" s="1"/>
      <c r="FQK36" s="27"/>
      <c r="FQM36" s="31"/>
      <c r="FQN36" s="31"/>
      <c r="FQT36" s="1"/>
      <c r="FQU36" s="27"/>
      <c r="FQW36" s="31"/>
      <c r="FQX36" s="31"/>
      <c r="FRD36" s="1"/>
      <c r="FRE36" s="27"/>
      <c r="FRG36" s="31"/>
      <c r="FRH36" s="31"/>
      <c r="FRN36" s="1"/>
      <c r="FRO36" s="27"/>
      <c r="FRQ36" s="31"/>
      <c r="FRR36" s="31"/>
      <c r="FRX36" s="1"/>
      <c r="FRY36" s="27"/>
      <c r="FSA36" s="31"/>
      <c r="FSB36" s="31"/>
      <c r="FSH36" s="1"/>
      <c r="FSI36" s="27"/>
      <c r="FSK36" s="31"/>
      <c r="FSL36" s="31"/>
      <c r="FSR36" s="1"/>
      <c r="FSS36" s="27"/>
      <c r="FSU36" s="31"/>
      <c r="FSV36" s="31"/>
      <c r="FTB36" s="1"/>
      <c r="FTC36" s="27"/>
      <c r="FTE36" s="31"/>
      <c r="FTF36" s="31"/>
      <c r="FTL36" s="1"/>
      <c r="FTM36" s="27"/>
      <c r="FTO36" s="31"/>
      <c r="FTP36" s="31"/>
      <c r="FTV36" s="1"/>
      <c r="FTW36" s="27"/>
      <c r="FTY36" s="31"/>
      <c r="FTZ36" s="31"/>
      <c r="FUF36" s="1"/>
      <c r="FUG36" s="27"/>
      <c r="FUI36" s="31"/>
      <c r="FUJ36" s="31"/>
      <c r="FUP36" s="1"/>
      <c r="FUQ36" s="27"/>
      <c r="FUS36" s="31"/>
      <c r="FUT36" s="31"/>
      <c r="FUZ36" s="1"/>
      <c r="FVA36" s="27"/>
      <c r="FVC36" s="31"/>
      <c r="FVD36" s="31"/>
      <c r="FVJ36" s="1"/>
      <c r="FVK36" s="27"/>
      <c r="FVM36" s="31"/>
      <c r="FVN36" s="31"/>
      <c r="FVT36" s="1"/>
      <c r="FVU36" s="27"/>
      <c r="FVW36" s="31"/>
      <c r="FVX36" s="31"/>
      <c r="FWD36" s="1"/>
      <c r="FWE36" s="27"/>
      <c r="FWG36" s="31"/>
      <c r="FWH36" s="31"/>
      <c r="FWN36" s="1"/>
      <c r="FWO36" s="27"/>
      <c r="FWQ36" s="31"/>
      <c r="FWR36" s="31"/>
      <c r="FWX36" s="1"/>
      <c r="FWY36" s="27"/>
      <c r="FXA36" s="31"/>
      <c r="FXB36" s="31"/>
      <c r="FXH36" s="1"/>
      <c r="FXI36" s="27"/>
      <c r="FXK36" s="31"/>
      <c r="FXL36" s="31"/>
      <c r="FXR36" s="1"/>
      <c r="FXS36" s="27"/>
      <c r="FXU36" s="31"/>
      <c r="FXV36" s="31"/>
      <c r="FYB36" s="1"/>
      <c r="FYC36" s="27"/>
      <c r="FYE36" s="31"/>
      <c r="FYF36" s="31"/>
      <c r="FYL36" s="1"/>
      <c r="FYM36" s="27"/>
      <c r="FYO36" s="31"/>
      <c r="FYP36" s="31"/>
      <c r="FYV36" s="1"/>
      <c r="FYW36" s="27"/>
      <c r="FYY36" s="31"/>
      <c r="FYZ36" s="31"/>
      <c r="FZF36" s="1"/>
      <c r="FZG36" s="27"/>
      <c r="FZI36" s="31"/>
      <c r="FZJ36" s="31"/>
      <c r="FZP36" s="1"/>
      <c r="FZQ36" s="27"/>
      <c r="FZS36" s="31"/>
      <c r="FZT36" s="31"/>
      <c r="FZZ36" s="1"/>
      <c r="GAA36" s="27"/>
      <c r="GAC36" s="31"/>
      <c r="GAD36" s="31"/>
      <c r="GAJ36" s="1"/>
      <c r="GAK36" s="27"/>
      <c r="GAM36" s="31"/>
      <c r="GAN36" s="31"/>
      <c r="GAT36" s="1"/>
      <c r="GAU36" s="27"/>
      <c r="GAW36" s="31"/>
      <c r="GAX36" s="31"/>
      <c r="GBD36" s="1"/>
      <c r="GBE36" s="27"/>
      <c r="GBG36" s="31"/>
      <c r="GBH36" s="31"/>
      <c r="GBN36" s="1"/>
      <c r="GBO36" s="27"/>
      <c r="GBQ36" s="31"/>
      <c r="GBR36" s="31"/>
      <c r="GBX36" s="1"/>
      <c r="GBY36" s="27"/>
      <c r="GCA36" s="31"/>
      <c r="GCB36" s="31"/>
      <c r="GCH36" s="1"/>
      <c r="GCI36" s="27"/>
      <c r="GCK36" s="31"/>
      <c r="GCL36" s="31"/>
      <c r="GCR36" s="1"/>
      <c r="GCS36" s="27"/>
      <c r="GCU36" s="31"/>
      <c r="GCV36" s="31"/>
      <c r="GDB36" s="1"/>
      <c r="GDC36" s="27"/>
      <c r="GDE36" s="31"/>
      <c r="GDF36" s="31"/>
      <c r="GDL36" s="1"/>
      <c r="GDM36" s="27"/>
      <c r="GDO36" s="31"/>
      <c r="GDP36" s="31"/>
      <c r="GDV36" s="1"/>
      <c r="GDW36" s="27"/>
      <c r="GDY36" s="31"/>
      <c r="GDZ36" s="31"/>
      <c r="GEF36" s="1"/>
      <c r="GEG36" s="27"/>
      <c r="GEI36" s="31"/>
      <c r="GEJ36" s="31"/>
      <c r="GEP36" s="1"/>
      <c r="GEQ36" s="27"/>
      <c r="GES36" s="31"/>
      <c r="GET36" s="31"/>
      <c r="GEZ36" s="1"/>
      <c r="GFA36" s="27"/>
      <c r="GFC36" s="31"/>
      <c r="GFD36" s="31"/>
      <c r="GFJ36" s="1"/>
      <c r="GFK36" s="27"/>
      <c r="GFM36" s="31"/>
      <c r="GFN36" s="31"/>
      <c r="GFT36" s="1"/>
      <c r="GFU36" s="27"/>
      <c r="GFW36" s="31"/>
      <c r="GFX36" s="31"/>
      <c r="GGD36" s="1"/>
      <c r="GGE36" s="27"/>
      <c r="GGG36" s="31"/>
      <c r="GGH36" s="31"/>
      <c r="GGN36" s="1"/>
      <c r="GGO36" s="27"/>
      <c r="GGQ36" s="31"/>
      <c r="GGR36" s="31"/>
      <c r="GGX36" s="1"/>
      <c r="GGY36" s="27"/>
      <c r="GHA36" s="31"/>
      <c r="GHB36" s="31"/>
      <c r="GHH36" s="1"/>
      <c r="GHI36" s="27"/>
      <c r="GHK36" s="31"/>
      <c r="GHL36" s="31"/>
      <c r="GHR36" s="1"/>
      <c r="GHS36" s="27"/>
      <c r="GHU36" s="31"/>
      <c r="GHV36" s="31"/>
      <c r="GIB36" s="1"/>
      <c r="GIC36" s="27"/>
      <c r="GIE36" s="31"/>
      <c r="GIF36" s="31"/>
      <c r="GIL36" s="1"/>
      <c r="GIM36" s="27"/>
      <c r="GIO36" s="31"/>
      <c r="GIP36" s="31"/>
      <c r="GIV36" s="1"/>
      <c r="GIW36" s="27"/>
      <c r="GIY36" s="31"/>
      <c r="GIZ36" s="31"/>
      <c r="GJF36" s="1"/>
      <c r="GJG36" s="27"/>
      <c r="GJI36" s="31"/>
      <c r="GJJ36" s="31"/>
      <c r="GJP36" s="1"/>
      <c r="GJQ36" s="27"/>
      <c r="GJS36" s="31"/>
      <c r="GJT36" s="31"/>
      <c r="GJZ36" s="1"/>
      <c r="GKA36" s="27"/>
      <c r="GKC36" s="31"/>
      <c r="GKD36" s="31"/>
      <c r="GKJ36" s="1"/>
      <c r="GKK36" s="27"/>
      <c r="GKM36" s="31"/>
      <c r="GKN36" s="31"/>
      <c r="GKT36" s="1"/>
      <c r="GKU36" s="27"/>
      <c r="GKW36" s="31"/>
      <c r="GKX36" s="31"/>
      <c r="GLD36" s="1"/>
      <c r="GLE36" s="27"/>
      <c r="GLG36" s="31"/>
      <c r="GLH36" s="31"/>
      <c r="GLN36" s="1"/>
      <c r="GLO36" s="27"/>
      <c r="GLQ36" s="31"/>
      <c r="GLR36" s="31"/>
      <c r="GLX36" s="1"/>
      <c r="GLY36" s="27"/>
      <c r="GMA36" s="31"/>
      <c r="GMB36" s="31"/>
      <c r="GMH36" s="1"/>
      <c r="GMI36" s="27"/>
      <c r="GMK36" s="31"/>
      <c r="GML36" s="31"/>
      <c r="GMR36" s="1"/>
      <c r="GMS36" s="27"/>
      <c r="GMU36" s="31"/>
      <c r="GMV36" s="31"/>
      <c r="GNB36" s="1"/>
      <c r="GNC36" s="27"/>
      <c r="GNE36" s="31"/>
      <c r="GNF36" s="31"/>
      <c r="GNL36" s="1"/>
      <c r="GNM36" s="27"/>
      <c r="GNO36" s="31"/>
      <c r="GNP36" s="31"/>
      <c r="GNV36" s="1"/>
      <c r="GNW36" s="27"/>
      <c r="GNY36" s="31"/>
      <c r="GNZ36" s="31"/>
      <c r="GOF36" s="1"/>
      <c r="GOG36" s="27"/>
      <c r="GOI36" s="31"/>
      <c r="GOJ36" s="31"/>
      <c r="GOP36" s="1"/>
      <c r="GOQ36" s="27"/>
      <c r="GOS36" s="31"/>
      <c r="GOT36" s="31"/>
      <c r="GOZ36" s="1"/>
      <c r="GPA36" s="27"/>
      <c r="GPC36" s="31"/>
      <c r="GPD36" s="31"/>
      <c r="GPJ36" s="1"/>
      <c r="GPK36" s="27"/>
      <c r="GPM36" s="31"/>
      <c r="GPN36" s="31"/>
      <c r="GPT36" s="1"/>
      <c r="GPU36" s="27"/>
      <c r="GPW36" s="31"/>
      <c r="GPX36" s="31"/>
      <c r="GQD36" s="1"/>
      <c r="GQE36" s="27"/>
      <c r="GQG36" s="31"/>
      <c r="GQH36" s="31"/>
      <c r="GQN36" s="1"/>
      <c r="GQO36" s="27"/>
      <c r="GQQ36" s="31"/>
      <c r="GQR36" s="31"/>
      <c r="GQX36" s="1"/>
      <c r="GQY36" s="27"/>
      <c r="GRA36" s="31"/>
      <c r="GRB36" s="31"/>
      <c r="GRH36" s="1"/>
      <c r="GRI36" s="27"/>
      <c r="GRK36" s="31"/>
      <c r="GRL36" s="31"/>
      <c r="GRR36" s="1"/>
      <c r="GRS36" s="27"/>
      <c r="GRU36" s="31"/>
      <c r="GRV36" s="31"/>
      <c r="GSB36" s="1"/>
      <c r="GSC36" s="27"/>
      <c r="GSE36" s="31"/>
      <c r="GSF36" s="31"/>
      <c r="GSL36" s="1"/>
      <c r="GSM36" s="27"/>
      <c r="GSO36" s="31"/>
      <c r="GSP36" s="31"/>
      <c r="GSV36" s="1"/>
      <c r="GSW36" s="27"/>
      <c r="GSY36" s="31"/>
      <c r="GSZ36" s="31"/>
      <c r="GTF36" s="1"/>
      <c r="GTG36" s="27"/>
      <c r="GTI36" s="31"/>
      <c r="GTJ36" s="31"/>
      <c r="GTP36" s="1"/>
      <c r="GTQ36" s="27"/>
      <c r="GTS36" s="31"/>
      <c r="GTT36" s="31"/>
      <c r="GTZ36" s="1"/>
      <c r="GUA36" s="27"/>
      <c r="GUC36" s="31"/>
      <c r="GUD36" s="31"/>
      <c r="GUJ36" s="1"/>
      <c r="GUK36" s="27"/>
      <c r="GUM36" s="31"/>
      <c r="GUN36" s="31"/>
      <c r="GUT36" s="1"/>
      <c r="GUU36" s="27"/>
      <c r="GUW36" s="31"/>
      <c r="GUX36" s="31"/>
      <c r="GVD36" s="1"/>
      <c r="GVE36" s="27"/>
      <c r="GVG36" s="31"/>
      <c r="GVH36" s="31"/>
      <c r="GVN36" s="1"/>
      <c r="GVO36" s="27"/>
      <c r="GVQ36" s="31"/>
      <c r="GVR36" s="31"/>
      <c r="GVX36" s="1"/>
      <c r="GVY36" s="27"/>
      <c r="GWA36" s="31"/>
      <c r="GWB36" s="31"/>
      <c r="GWH36" s="1"/>
      <c r="GWI36" s="27"/>
      <c r="GWK36" s="31"/>
      <c r="GWL36" s="31"/>
      <c r="GWR36" s="1"/>
      <c r="GWS36" s="27"/>
      <c r="GWU36" s="31"/>
      <c r="GWV36" s="31"/>
      <c r="GXB36" s="1"/>
      <c r="GXC36" s="27"/>
      <c r="GXE36" s="31"/>
      <c r="GXF36" s="31"/>
      <c r="GXL36" s="1"/>
      <c r="GXM36" s="27"/>
      <c r="GXO36" s="31"/>
      <c r="GXP36" s="31"/>
      <c r="GXV36" s="1"/>
      <c r="GXW36" s="27"/>
      <c r="GXY36" s="31"/>
      <c r="GXZ36" s="31"/>
      <c r="GYF36" s="1"/>
      <c r="GYG36" s="27"/>
      <c r="GYI36" s="31"/>
      <c r="GYJ36" s="31"/>
      <c r="GYP36" s="1"/>
      <c r="GYQ36" s="27"/>
      <c r="GYS36" s="31"/>
      <c r="GYT36" s="31"/>
      <c r="GYZ36" s="1"/>
      <c r="GZA36" s="27"/>
      <c r="GZC36" s="31"/>
      <c r="GZD36" s="31"/>
      <c r="GZJ36" s="1"/>
      <c r="GZK36" s="27"/>
      <c r="GZM36" s="31"/>
      <c r="GZN36" s="31"/>
      <c r="GZT36" s="1"/>
      <c r="GZU36" s="27"/>
      <c r="GZW36" s="31"/>
      <c r="GZX36" s="31"/>
      <c r="HAD36" s="1"/>
      <c r="HAE36" s="27"/>
      <c r="HAG36" s="31"/>
      <c r="HAH36" s="31"/>
      <c r="HAN36" s="1"/>
      <c r="HAO36" s="27"/>
      <c r="HAQ36" s="31"/>
      <c r="HAR36" s="31"/>
      <c r="HAX36" s="1"/>
      <c r="HAY36" s="27"/>
      <c r="HBA36" s="31"/>
      <c r="HBB36" s="31"/>
      <c r="HBH36" s="1"/>
      <c r="HBI36" s="27"/>
      <c r="HBK36" s="31"/>
      <c r="HBL36" s="31"/>
      <c r="HBR36" s="1"/>
      <c r="HBS36" s="27"/>
      <c r="HBU36" s="31"/>
      <c r="HBV36" s="31"/>
      <c r="HCB36" s="1"/>
      <c r="HCC36" s="27"/>
      <c r="HCE36" s="31"/>
      <c r="HCF36" s="31"/>
      <c r="HCL36" s="1"/>
      <c r="HCM36" s="27"/>
      <c r="HCO36" s="31"/>
      <c r="HCP36" s="31"/>
      <c r="HCV36" s="1"/>
      <c r="HCW36" s="27"/>
      <c r="HCY36" s="31"/>
      <c r="HCZ36" s="31"/>
      <c r="HDF36" s="1"/>
      <c r="HDG36" s="27"/>
      <c r="HDI36" s="31"/>
      <c r="HDJ36" s="31"/>
      <c r="HDP36" s="1"/>
      <c r="HDQ36" s="27"/>
      <c r="HDS36" s="31"/>
      <c r="HDT36" s="31"/>
      <c r="HDZ36" s="1"/>
      <c r="HEA36" s="27"/>
      <c r="HEC36" s="31"/>
      <c r="HED36" s="31"/>
      <c r="HEJ36" s="1"/>
      <c r="HEK36" s="27"/>
      <c r="HEM36" s="31"/>
      <c r="HEN36" s="31"/>
      <c r="HET36" s="1"/>
      <c r="HEU36" s="27"/>
      <c r="HEW36" s="31"/>
      <c r="HEX36" s="31"/>
      <c r="HFD36" s="1"/>
      <c r="HFE36" s="27"/>
      <c r="HFG36" s="31"/>
      <c r="HFH36" s="31"/>
      <c r="HFN36" s="1"/>
      <c r="HFO36" s="27"/>
      <c r="HFQ36" s="31"/>
      <c r="HFR36" s="31"/>
      <c r="HFX36" s="1"/>
      <c r="HFY36" s="27"/>
      <c r="HGA36" s="31"/>
      <c r="HGB36" s="31"/>
      <c r="HGH36" s="1"/>
      <c r="HGI36" s="27"/>
      <c r="HGK36" s="31"/>
      <c r="HGL36" s="31"/>
      <c r="HGR36" s="1"/>
      <c r="HGS36" s="27"/>
      <c r="HGU36" s="31"/>
      <c r="HGV36" s="31"/>
      <c r="HHB36" s="1"/>
      <c r="HHC36" s="27"/>
      <c r="HHE36" s="31"/>
      <c r="HHF36" s="31"/>
      <c r="HHL36" s="1"/>
      <c r="HHM36" s="27"/>
      <c r="HHO36" s="31"/>
      <c r="HHP36" s="31"/>
      <c r="HHV36" s="1"/>
      <c r="HHW36" s="27"/>
      <c r="HHY36" s="31"/>
      <c r="HHZ36" s="31"/>
      <c r="HIF36" s="1"/>
      <c r="HIG36" s="27"/>
      <c r="HII36" s="31"/>
      <c r="HIJ36" s="31"/>
      <c r="HIP36" s="1"/>
      <c r="HIQ36" s="27"/>
      <c r="HIS36" s="31"/>
      <c r="HIT36" s="31"/>
      <c r="HIZ36" s="1"/>
      <c r="HJA36" s="27"/>
      <c r="HJC36" s="31"/>
      <c r="HJD36" s="31"/>
      <c r="HJJ36" s="1"/>
      <c r="HJK36" s="27"/>
      <c r="HJM36" s="31"/>
      <c r="HJN36" s="31"/>
      <c r="HJT36" s="1"/>
      <c r="HJU36" s="27"/>
      <c r="HJW36" s="31"/>
      <c r="HJX36" s="31"/>
      <c r="HKD36" s="1"/>
      <c r="HKE36" s="27"/>
      <c r="HKG36" s="31"/>
      <c r="HKH36" s="31"/>
      <c r="HKN36" s="1"/>
      <c r="HKO36" s="27"/>
      <c r="HKQ36" s="31"/>
      <c r="HKR36" s="31"/>
      <c r="HKX36" s="1"/>
      <c r="HKY36" s="27"/>
      <c r="HLA36" s="31"/>
      <c r="HLB36" s="31"/>
      <c r="HLH36" s="1"/>
      <c r="HLI36" s="27"/>
      <c r="HLK36" s="31"/>
      <c r="HLL36" s="31"/>
      <c r="HLR36" s="1"/>
      <c r="HLS36" s="27"/>
      <c r="HLU36" s="31"/>
      <c r="HLV36" s="31"/>
      <c r="HMB36" s="1"/>
      <c r="HMC36" s="27"/>
      <c r="HME36" s="31"/>
      <c r="HMF36" s="31"/>
      <c r="HML36" s="1"/>
      <c r="HMM36" s="27"/>
      <c r="HMO36" s="31"/>
      <c r="HMP36" s="31"/>
      <c r="HMV36" s="1"/>
      <c r="HMW36" s="27"/>
      <c r="HMY36" s="31"/>
      <c r="HMZ36" s="31"/>
      <c r="HNF36" s="1"/>
      <c r="HNG36" s="27"/>
      <c r="HNI36" s="31"/>
      <c r="HNJ36" s="31"/>
      <c r="HNP36" s="1"/>
      <c r="HNQ36" s="27"/>
      <c r="HNS36" s="31"/>
      <c r="HNT36" s="31"/>
      <c r="HNZ36" s="1"/>
      <c r="HOA36" s="27"/>
      <c r="HOC36" s="31"/>
      <c r="HOD36" s="31"/>
      <c r="HOJ36" s="1"/>
      <c r="HOK36" s="27"/>
      <c r="HOM36" s="31"/>
      <c r="HON36" s="31"/>
      <c r="HOT36" s="1"/>
      <c r="HOU36" s="27"/>
      <c r="HOW36" s="31"/>
      <c r="HOX36" s="31"/>
      <c r="HPD36" s="1"/>
      <c r="HPE36" s="27"/>
      <c r="HPG36" s="31"/>
      <c r="HPH36" s="31"/>
      <c r="HPN36" s="1"/>
      <c r="HPO36" s="27"/>
      <c r="HPQ36" s="31"/>
      <c r="HPR36" s="31"/>
      <c r="HPX36" s="1"/>
      <c r="HPY36" s="27"/>
      <c r="HQA36" s="31"/>
      <c r="HQB36" s="31"/>
      <c r="HQH36" s="1"/>
      <c r="HQI36" s="27"/>
      <c r="HQK36" s="31"/>
      <c r="HQL36" s="31"/>
      <c r="HQR36" s="1"/>
      <c r="HQS36" s="27"/>
      <c r="HQU36" s="31"/>
      <c r="HQV36" s="31"/>
      <c r="HRB36" s="1"/>
      <c r="HRC36" s="27"/>
      <c r="HRE36" s="31"/>
      <c r="HRF36" s="31"/>
      <c r="HRL36" s="1"/>
      <c r="HRM36" s="27"/>
      <c r="HRO36" s="31"/>
      <c r="HRP36" s="31"/>
      <c r="HRV36" s="1"/>
      <c r="HRW36" s="27"/>
      <c r="HRY36" s="31"/>
      <c r="HRZ36" s="31"/>
      <c r="HSF36" s="1"/>
      <c r="HSG36" s="27"/>
      <c r="HSI36" s="31"/>
      <c r="HSJ36" s="31"/>
      <c r="HSP36" s="1"/>
      <c r="HSQ36" s="27"/>
      <c r="HSS36" s="31"/>
      <c r="HST36" s="31"/>
      <c r="HSZ36" s="1"/>
      <c r="HTA36" s="27"/>
      <c r="HTC36" s="31"/>
      <c r="HTD36" s="31"/>
      <c r="HTJ36" s="1"/>
      <c r="HTK36" s="27"/>
      <c r="HTM36" s="31"/>
      <c r="HTN36" s="31"/>
      <c r="HTT36" s="1"/>
      <c r="HTU36" s="27"/>
      <c r="HTW36" s="31"/>
      <c r="HTX36" s="31"/>
      <c r="HUD36" s="1"/>
      <c r="HUE36" s="27"/>
      <c r="HUG36" s="31"/>
      <c r="HUH36" s="31"/>
      <c r="HUN36" s="1"/>
      <c r="HUO36" s="27"/>
      <c r="HUQ36" s="31"/>
      <c r="HUR36" s="31"/>
      <c r="HUX36" s="1"/>
      <c r="HUY36" s="27"/>
      <c r="HVA36" s="31"/>
      <c r="HVB36" s="31"/>
      <c r="HVH36" s="1"/>
      <c r="HVI36" s="27"/>
      <c r="HVK36" s="31"/>
      <c r="HVL36" s="31"/>
      <c r="HVR36" s="1"/>
      <c r="HVS36" s="27"/>
      <c r="HVU36" s="31"/>
      <c r="HVV36" s="31"/>
      <c r="HWB36" s="1"/>
      <c r="HWC36" s="27"/>
      <c r="HWE36" s="31"/>
      <c r="HWF36" s="31"/>
      <c r="HWL36" s="1"/>
      <c r="HWM36" s="27"/>
      <c r="HWO36" s="31"/>
      <c r="HWP36" s="31"/>
      <c r="HWV36" s="1"/>
      <c r="HWW36" s="27"/>
      <c r="HWY36" s="31"/>
      <c r="HWZ36" s="31"/>
      <c r="HXF36" s="1"/>
      <c r="HXG36" s="27"/>
      <c r="HXI36" s="31"/>
      <c r="HXJ36" s="31"/>
      <c r="HXP36" s="1"/>
      <c r="HXQ36" s="27"/>
      <c r="HXS36" s="31"/>
      <c r="HXT36" s="31"/>
      <c r="HXZ36" s="1"/>
      <c r="HYA36" s="27"/>
      <c r="HYC36" s="31"/>
      <c r="HYD36" s="31"/>
      <c r="HYJ36" s="1"/>
      <c r="HYK36" s="27"/>
      <c r="HYM36" s="31"/>
      <c r="HYN36" s="31"/>
      <c r="HYT36" s="1"/>
      <c r="HYU36" s="27"/>
      <c r="HYW36" s="31"/>
      <c r="HYX36" s="31"/>
      <c r="HZD36" s="1"/>
      <c r="HZE36" s="27"/>
      <c r="HZG36" s="31"/>
      <c r="HZH36" s="31"/>
      <c r="HZN36" s="1"/>
      <c r="HZO36" s="27"/>
      <c r="HZQ36" s="31"/>
      <c r="HZR36" s="31"/>
      <c r="HZX36" s="1"/>
      <c r="HZY36" s="27"/>
      <c r="IAA36" s="31"/>
      <c r="IAB36" s="31"/>
      <c r="IAH36" s="1"/>
      <c r="IAI36" s="27"/>
      <c r="IAK36" s="31"/>
      <c r="IAL36" s="31"/>
      <c r="IAR36" s="1"/>
      <c r="IAS36" s="27"/>
      <c r="IAU36" s="31"/>
      <c r="IAV36" s="31"/>
      <c r="IBB36" s="1"/>
      <c r="IBC36" s="27"/>
      <c r="IBE36" s="31"/>
      <c r="IBF36" s="31"/>
      <c r="IBL36" s="1"/>
      <c r="IBM36" s="27"/>
      <c r="IBO36" s="31"/>
      <c r="IBP36" s="31"/>
      <c r="IBV36" s="1"/>
      <c r="IBW36" s="27"/>
      <c r="IBY36" s="31"/>
      <c r="IBZ36" s="31"/>
      <c r="ICF36" s="1"/>
      <c r="ICG36" s="27"/>
      <c r="ICI36" s="31"/>
      <c r="ICJ36" s="31"/>
      <c r="ICP36" s="1"/>
      <c r="ICQ36" s="27"/>
      <c r="ICS36" s="31"/>
      <c r="ICT36" s="31"/>
      <c r="ICZ36" s="1"/>
      <c r="IDA36" s="27"/>
      <c r="IDC36" s="31"/>
      <c r="IDD36" s="31"/>
      <c r="IDJ36" s="1"/>
      <c r="IDK36" s="27"/>
      <c r="IDM36" s="31"/>
      <c r="IDN36" s="31"/>
      <c r="IDT36" s="1"/>
      <c r="IDU36" s="27"/>
      <c r="IDW36" s="31"/>
      <c r="IDX36" s="31"/>
      <c r="IED36" s="1"/>
      <c r="IEE36" s="27"/>
      <c r="IEG36" s="31"/>
      <c r="IEH36" s="31"/>
      <c r="IEN36" s="1"/>
      <c r="IEO36" s="27"/>
      <c r="IEQ36" s="31"/>
      <c r="IER36" s="31"/>
      <c r="IEX36" s="1"/>
      <c r="IEY36" s="27"/>
      <c r="IFA36" s="31"/>
      <c r="IFB36" s="31"/>
      <c r="IFH36" s="1"/>
      <c r="IFI36" s="27"/>
      <c r="IFK36" s="31"/>
      <c r="IFL36" s="31"/>
      <c r="IFR36" s="1"/>
      <c r="IFS36" s="27"/>
      <c r="IFU36" s="31"/>
      <c r="IFV36" s="31"/>
      <c r="IGB36" s="1"/>
      <c r="IGC36" s="27"/>
      <c r="IGE36" s="31"/>
      <c r="IGF36" s="31"/>
      <c r="IGL36" s="1"/>
      <c r="IGM36" s="27"/>
      <c r="IGO36" s="31"/>
      <c r="IGP36" s="31"/>
      <c r="IGV36" s="1"/>
      <c r="IGW36" s="27"/>
      <c r="IGY36" s="31"/>
      <c r="IGZ36" s="31"/>
      <c r="IHF36" s="1"/>
      <c r="IHG36" s="27"/>
      <c r="IHI36" s="31"/>
      <c r="IHJ36" s="31"/>
      <c r="IHP36" s="1"/>
      <c r="IHQ36" s="27"/>
      <c r="IHS36" s="31"/>
      <c r="IHT36" s="31"/>
      <c r="IHZ36" s="1"/>
      <c r="IIA36" s="27"/>
      <c r="IIC36" s="31"/>
      <c r="IID36" s="31"/>
      <c r="IIJ36" s="1"/>
      <c r="IIK36" s="27"/>
      <c r="IIM36" s="31"/>
      <c r="IIN36" s="31"/>
      <c r="IIT36" s="1"/>
      <c r="IIU36" s="27"/>
      <c r="IIW36" s="31"/>
      <c r="IIX36" s="31"/>
      <c r="IJD36" s="1"/>
      <c r="IJE36" s="27"/>
      <c r="IJG36" s="31"/>
      <c r="IJH36" s="31"/>
      <c r="IJN36" s="1"/>
      <c r="IJO36" s="27"/>
      <c r="IJQ36" s="31"/>
      <c r="IJR36" s="31"/>
      <c r="IJX36" s="1"/>
      <c r="IJY36" s="27"/>
      <c r="IKA36" s="31"/>
      <c r="IKB36" s="31"/>
      <c r="IKH36" s="1"/>
      <c r="IKI36" s="27"/>
      <c r="IKK36" s="31"/>
      <c r="IKL36" s="31"/>
      <c r="IKR36" s="1"/>
      <c r="IKS36" s="27"/>
      <c r="IKU36" s="31"/>
      <c r="IKV36" s="31"/>
      <c r="ILB36" s="1"/>
      <c r="ILC36" s="27"/>
      <c r="ILE36" s="31"/>
      <c r="ILF36" s="31"/>
      <c r="ILL36" s="1"/>
      <c r="ILM36" s="27"/>
      <c r="ILO36" s="31"/>
      <c r="ILP36" s="31"/>
      <c r="ILV36" s="1"/>
      <c r="ILW36" s="27"/>
      <c r="ILY36" s="31"/>
      <c r="ILZ36" s="31"/>
      <c r="IMF36" s="1"/>
      <c r="IMG36" s="27"/>
      <c r="IMI36" s="31"/>
      <c r="IMJ36" s="31"/>
      <c r="IMP36" s="1"/>
      <c r="IMQ36" s="27"/>
      <c r="IMS36" s="31"/>
      <c r="IMT36" s="31"/>
      <c r="IMZ36" s="1"/>
      <c r="INA36" s="27"/>
      <c r="INC36" s="31"/>
      <c r="IND36" s="31"/>
      <c r="INJ36" s="1"/>
      <c r="INK36" s="27"/>
      <c r="INM36" s="31"/>
      <c r="INN36" s="31"/>
      <c r="INT36" s="1"/>
      <c r="INU36" s="27"/>
      <c r="INW36" s="31"/>
      <c r="INX36" s="31"/>
      <c r="IOD36" s="1"/>
      <c r="IOE36" s="27"/>
      <c r="IOG36" s="31"/>
      <c r="IOH36" s="31"/>
      <c r="ION36" s="1"/>
      <c r="IOO36" s="27"/>
      <c r="IOQ36" s="31"/>
      <c r="IOR36" s="31"/>
      <c r="IOX36" s="1"/>
      <c r="IOY36" s="27"/>
      <c r="IPA36" s="31"/>
      <c r="IPB36" s="31"/>
      <c r="IPH36" s="1"/>
      <c r="IPI36" s="27"/>
      <c r="IPK36" s="31"/>
      <c r="IPL36" s="31"/>
      <c r="IPR36" s="1"/>
      <c r="IPS36" s="27"/>
      <c r="IPU36" s="31"/>
      <c r="IPV36" s="31"/>
      <c r="IQB36" s="1"/>
      <c r="IQC36" s="27"/>
      <c r="IQE36" s="31"/>
      <c r="IQF36" s="31"/>
      <c r="IQL36" s="1"/>
      <c r="IQM36" s="27"/>
      <c r="IQO36" s="31"/>
      <c r="IQP36" s="31"/>
      <c r="IQV36" s="1"/>
      <c r="IQW36" s="27"/>
      <c r="IQY36" s="31"/>
      <c r="IQZ36" s="31"/>
      <c r="IRF36" s="1"/>
      <c r="IRG36" s="27"/>
      <c r="IRI36" s="31"/>
      <c r="IRJ36" s="31"/>
      <c r="IRP36" s="1"/>
      <c r="IRQ36" s="27"/>
      <c r="IRS36" s="31"/>
      <c r="IRT36" s="31"/>
      <c r="IRZ36" s="1"/>
      <c r="ISA36" s="27"/>
      <c r="ISC36" s="31"/>
      <c r="ISD36" s="31"/>
      <c r="ISJ36" s="1"/>
      <c r="ISK36" s="27"/>
      <c r="ISM36" s="31"/>
      <c r="ISN36" s="31"/>
      <c r="IST36" s="1"/>
      <c r="ISU36" s="27"/>
      <c r="ISW36" s="31"/>
      <c r="ISX36" s="31"/>
      <c r="ITD36" s="1"/>
      <c r="ITE36" s="27"/>
      <c r="ITG36" s="31"/>
      <c r="ITH36" s="31"/>
      <c r="ITN36" s="1"/>
      <c r="ITO36" s="27"/>
      <c r="ITQ36" s="31"/>
      <c r="ITR36" s="31"/>
      <c r="ITX36" s="1"/>
      <c r="ITY36" s="27"/>
      <c r="IUA36" s="31"/>
      <c r="IUB36" s="31"/>
      <c r="IUH36" s="1"/>
      <c r="IUI36" s="27"/>
      <c r="IUK36" s="31"/>
      <c r="IUL36" s="31"/>
      <c r="IUR36" s="1"/>
      <c r="IUS36" s="27"/>
      <c r="IUU36" s="31"/>
      <c r="IUV36" s="31"/>
      <c r="IVB36" s="1"/>
      <c r="IVC36" s="27"/>
      <c r="IVE36" s="31"/>
      <c r="IVF36" s="31"/>
      <c r="IVL36" s="1"/>
      <c r="IVM36" s="27"/>
      <c r="IVO36" s="31"/>
      <c r="IVP36" s="31"/>
      <c r="IVV36" s="1"/>
      <c r="IVW36" s="27"/>
      <c r="IVY36" s="31"/>
      <c r="IVZ36" s="31"/>
      <c r="IWF36" s="1"/>
      <c r="IWG36" s="27"/>
      <c r="IWI36" s="31"/>
      <c r="IWJ36" s="31"/>
      <c r="IWP36" s="1"/>
      <c r="IWQ36" s="27"/>
      <c r="IWS36" s="31"/>
      <c r="IWT36" s="31"/>
      <c r="IWZ36" s="1"/>
      <c r="IXA36" s="27"/>
      <c r="IXC36" s="31"/>
      <c r="IXD36" s="31"/>
      <c r="IXJ36" s="1"/>
      <c r="IXK36" s="27"/>
      <c r="IXM36" s="31"/>
      <c r="IXN36" s="31"/>
      <c r="IXT36" s="1"/>
      <c r="IXU36" s="27"/>
      <c r="IXW36" s="31"/>
      <c r="IXX36" s="31"/>
      <c r="IYD36" s="1"/>
      <c r="IYE36" s="27"/>
      <c r="IYG36" s="31"/>
      <c r="IYH36" s="31"/>
      <c r="IYN36" s="1"/>
      <c r="IYO36" s="27"/>
      <c r="IYQ36" s="31"/>
      <c r="IYR36" s="31"/>
      <c r="IYX36" s="1"/>
      <c r="IYY36" s="27"/>
      <c r="IZA36" s="31"/>
      <c r="IZB36" s="31"/>
      <c r="IZH36" s="1"/>
      <c r="IZI36" s="27"/>
      <c r="IZK36" s="31"/>
      <c r="IZL36" s="31"/>
      <c r="IZR36" s="1"/>
      <c r="IZS36" s="27"/>
      <c r="IZU36" s="31"/>
      <c r="IZV36" s="31"/>
      <c r="JAB36" s="1"/>
      <c r="JAC36" s="27"/>
      <c r="JAE36" s="31"/>
      <c r="JAF36" s="31"/>
      <c r="JAL36" s="1"/>
      <c r="JAM36" s="27"/>
      <c r="JAO36" s="31"/>
      <c r="JAP36" s="31"/>
      <c r="JAV36" s="1"/>
      <c r="JAW36" s="27"/>
      <c r="JAY36" s="31"/>
      <c r="JAZ36" s="31"/>
      <c r="JBF36" s="1"/>
      <c r="JBG36" s="27"/>
      <c r="JBI36" s="31"/>
      <c r="JBJ36" s="31"/>
      <c r="JBP36" s="1"/>
      <c r="JBQ36" s="27"/>
      <c r="JBS36" s="31"/>
      <c r="JBT36" s="31"/>
      <c r="JBZ36" s="1"/>
      <c r="JCA36" s="27"/>
      <c r="JCC36" s="31"/>
      <c r="JCD36" s="31"/>
      <c r="JCJ36" s="1"/>
      <c r="JCK36" s="27"/>
      <c r="JCM36" s="31"/>
      <c r="JCN36" s="31"/>
      <c r="JCT36" s="1"/>
      <c r="JCU36" s="27"/>
      <c r="JCW36" s="31"/>
      <c r="JCX36" s="31"/>
      <c r="JDD36" s="1"/>
      <c r="JDE36" s="27"/>
      <c r="JDG36" s="31"/>
      <c r="JDH36" s="31"/>
      <c r="JDN36" s="1"/>
      <c r="JDO36" s="27"/>
      <c r="JDQ36" s="31"/>
      <c r="JDR36" s="31"/>
      <c r="JDX36" s="1"/>
      <c r="JDY36" s="27"/>
      <c r="JEA36" s="31"/>
      <c r="JEB36" s="31"/>
      <c r="JEH36" s="1"/>
      <c r="JEI36" s="27"/>
      <c r="JEK36" s="31"/>
      <c r="JEL36" s="31"/>
      <c r="JER36" s="1"/>
      <c r="JES36" s="27"/>
      <c r="JEU36" s="31"/>
      <c r="JEV36" s="31"/>
      <c r="JFB36" s="1"/>
      <c r="JFC36" s="27"/>
      <c r="JFE36" s="31"/>
      <c r="JFF36" s="31"/>
      <c r="JFL36" s="1"/>
      <c r="JFM36" s="27"/>
      <c r="JFO36" s="31"/>
      <c r="JFP36" s="31"/>
      <c r="JFV36" s="1"/>
      <c r="JFW36" s="27"/>
      <c r="JFY36" s="31"/>
      <c r="JFZ36" s="31"/>
      <c r="JGF36" s="1"/>
      <c r="JGG36" s="27"/>
      <c r="JGI36" s="31"/>
      <c r="JGJ36" s="31"/>
      <c r="JGP36" s="1"/>
      <c r="JGQ36" s="27"/>
      <c r="JGS36" s="31"/>
      <c r="JGT36" s="31"/>
      <c r="JGZ36" s="1"/>
      <c r="JHA36" s="27"/>
      <c r="JHC36" s="31"/>
      <c r="JHD36" s="31"/>
      <c r="JHJ36" s="1"/>
      <c r="JHK36" s="27"/>
      <c r="JHM36" s="31"/>
      <c r="JHN36" s="31"/>
      <c r="JHT36" s="1"/>
      <c r="JHU36" s="27"/>
      <c r="JHW36" s="31"/>
      <c r="JHX36" s="31"/>
      <c r="JID36" s="1"/>
      <c r="JIE36" s="27"/>
      <c r="JIG36" s="31"/>
      <c r="JIH36" s="31"/>
      <c r="JIN36" s="1"/>
      <c r="JIO36" s="27"/>
      <c r="JIQ36" s="31"/>
      <c r="JIR36" s="31"/>
      <c r="JIX36" s="1"/>
      <c r="JIY36" s="27"/>
      <c r="JJA36" s="31"/>
      <c r="JJB36" s="31"/>
      <c r="JJH36" s="1"/>
      <c r="JJI36" s="27"/>
      <c r="JJK36" s="31"/>
      <c r="JJL36" s="31"/>
      <c r="JJR36" s="1"/>
      <c r="JJS36" s="27"/>
      <c r="JJU36" s="31"/>
      <c r="JJV36" s="31"/>
      <c r="JKB36" s="1"/>
      <c r="JKC36" s="27"/>
      <c r="JKE36" s="31"/>
      <c r="JKF36" s="31"/>
      <c r="JKL36" s="1"/>
      <c r="JKM36" s="27"/>
      <c r="JKO36" s="31"/>
      <c r="JKP36" s="31"/>
      <c r="JKV36" s="1"/>
      <c r="JKW36" s="27"/>
      <c r="JKY36" s="31"/>
      <c r="JKZ36" s="31"/>
      <c r="JLF36" s="1"/>
      <c r="JLG36" s="27"/>
      <c r="JLI36" s="31"/>
      <c r="JLJ36" s="31"/>
      <c r="JLP36" s="1"/>
      <c r="JLQ36" s="27"/>
      <c r="JLS36" s="31"/>
      <c r="JLT36" s="31"/>
      <c r="JLZ36" s="1"/>
      <c r="JMA36" s="27"/>
      <c r="JMC36" s="31"/>
      <c r="JMD36" s="31"/>
      <c r="JMJ36" s="1"/>
      <c r="JMK36" s="27"/>
      <c r="JMM36" s="31"/>
      <c r="JMN36" s="31"/>
      <c r="JMT36" s="1"/>
      <c r="JMU36" s="27"/>
      <c r="JMW36" s="31"/>
      <c r="JMX36" s="31"/>
      <c r="JND36" s="1"/>
      <c r="JNE36" s="27"/>
      <c r="JNG36" s="31"/>
      <c r="JNH36" s="31"/>
      <c r="JNN36" s="1"/>
      <c r="JNO36" s="27"/>
      <c r="JNQ36" s="31"/>
      <c r="JNR36" s="31"/>
      <c r="JNX36" s="1"/>
      <c r="JNY36" s="27"/>
      <c r="JOA36" s="31"/>
      <c r="JOB36" s="31"/>
      <c r="JOH36" s="1"/>
      <c r="JOI36" s="27"/>
      <c r="JOK36" s="31"/>
      <c r="JOL36" s="31"/>
      <c r="JOR36" s="1"/>
      <c r="JOS36" s="27"/>
      <c r="JOU36" s="31"/>
      <c r="JOV36" s="31"/>
      <c r="JPB36" s="1"/>
      <c r="JPC36" s="27"/>
      <c r="JPE36" s="31"/>
      <c r="JPF36" s="31"/>
      <c r="JPL36" s="1"/>
      <c r="JPM36" s="27"/>
      <c r="JPO36" s="31"/>
      <c r="JPP36" s="31"/>
      <c r="JPV36" s="1"/>
      <c r="JPW36" s="27"/>
      <c r="JPY36" s="31"/>
      <c r="JPZ36" s="31"/>
      <c r="JQF36" s="1"/>
      <c r="JQG36" s="27"/>
      <c r="JQI36" s="31"/>
      <c r="JQJ36" s="31"/>
      <c r="JQP36" s="1"/>
      <c r="JQQ36" s="27"/>
      <c r="JQS36" s="31"/>
      <c r="JQT36" s="31"/>
      <c r="JQZ36" s="1"/>
      <c r="JRA36" s="27"/>
      <c r="JRC36" s="31"/>
      <c r="JRD36" s="31"/>
      <c r="JRJ36" s="1"/>
      <c r="JRK36" s="27"/>
      <c r="JRM36" s="31"/>
      <c r="JRN36" s="31"/>
      <c r="JRT36" s="1"/>
      <c r="JRU36" s="27"/>
      <c r="JRW36" s="31"/>
      <c r="JRX36" s="31"/>
      <c r="JSD36" s="1"/>
      <c r="JSE36" s="27"/>
      <c r="JSG36" s="31"/>
      <c r="JSH36" s="31"/>
      <c r="JSN36" s="1"/>
      <c r="JSO36" s="27"/>
      <c r="JSQ36" s="31"/>
      <c r="JSR36" s="31"/>
      <c r="JSX36" s="1"/>
      <c r="JSY36" s="27"/>
      <c r="JTA36" s="31"/>
      <c r="JTB36" s="31"/>
      <c r="JTH36" s="1"/>
      <c r="JTI36" s="27"/>
      <c r="JTK36" s="31"/>
      <c r="JTL36" s="31"/>
      <c r="JTR36" s="1"/>
      <c r="JTS36" s="27"/>
      <c r="JTU36" s="31"/>
      <c r="JTV36" s="31"/>
      <c r="JUB36" s="1"/>
      <c r="JUC36" s="27"/>
      <c r="JUE36" s="31"/>
      <c r="JUF36" s="31"/>
      <c r="JUL36" s="1"/>
      <c r="JUM36" s="27"/>
      <c r="JUO36" s="31"/>
      <c r="JUP36" s="31"/>
      <c r="JUV36" s="1"/>
      <c r="JUW36" s="27"/>
      <c r="JUY36" s="31"/>
      <c r="JUZ36" s="31"/>
      <c r="JVF36" s="1"/>
      <c r="JVG36" s="27"/>
      <c r="JVI36" s="31"/>
      <c r="JVJ36" s="31"/>
      <c r="JVP36" s="1"/>
      <c r="JVQ36" s="27"/>
      <c r="JVS36" s="31"/>
      <c r="JVT36" s="31"/>
      <c r="JVZ36" s="1"/>
      <c r="JWA36" s="27"/>
      <c r="JWC36" s="31"/>
      <c r="JWD36" s="31"/>
      <c r="JWJ36" s="1"/>
      <c r="JWK36" s="27"/>
      <c r="JWM36" s="31"/>
      <c r="JWN36" s="31"/>
      <c r="JWT36" s="1"/>
      <c r="JWU36" s="27"/>
      <c r="JWW36" s="31"/>
      <c r="JWX36" s="31"/>
      <c r="JXD36" s="1"/>
      <c r="JXE36" s="27"/>
      <c r="JXG36" s="31"/>
      <c r="JXH36" s="31"/>
      <c r="JXN36" s="1"/>
      <c r="JXO36" s="27"/>
      <c r="JXQ36" s="31"/>
      <c r="JXR36" s="31"/>
      <c r="JXX36" s="1"/>
      <c r="JXY36" s="27"/>
      <c r="JYA36" s="31"/>
      <c r="JYB36" s="31"/>
      <c r="JYH36" s="1"/>
      <c r="JYI36" s="27"/>
      <c r="JYK36" s="31"/>
      <c r="JYL36" s="31"/>
      <c r="JYR36" s="1"/>
      <c r="JYS36" s="27"/>
      <c r="JYU36" s="31"/>
      <c r="JYV36" s="31"/>
      <c r="JZB36" s="1"/>
      <c r="JZC36" s="27"/>
      <c r="JZE36" s="31"/>
      <c r="JZF36" s="31"/>
      <c r="JZL36" s="1"/>
      <c r="JZM36" s="27"/>
      <c r="JZO36" s="31"/>
      <c r="JZP36" s="31"/>
      <c r="JZV36" s="1"/>
      <c r="JZW36" s="27"/>
      <c r="JZY36" s="31"/>
      <c r="JZZ36" s="31"/>
      <c r="KAF36" s="1"/>
      <c r="KAG36" s="27"/>
      <c r="KAI36" s="31"/>
      <c r="KAJ36" s="31"/>
      <c r="KAP36" s="1"/>
      <c r="KAQ36" s="27"/>
      <c r="KAS36" s="31"/>
      <c r="KAT36" s="31"/>
      <c r="KAZ36" s="1"/>
      <c r="KBA36" s="27"/>
      <c r="KBC36" s="31"/>
      <c r="KBD36" s="31"/>
      <c r="KBJ36" s="1"/>
      <c r="KBK36" s="27"/>
      <c r="KBM36" s="31"/>
      <c r="KBN36" s="31"/>
      <c r="KBT36" s="1"/>
      <c r="KBU36" s="27"/>
      <c r="KBW36" s="31"/>
      <c r="KBX36" s="31"/>
      <c r="KCD36" s="1"/>
      <c r="KCE36" s="27"/>
      <c r="KCG36" s="31"/>
      <c r="KCH36" s="31"/>
      <c r="KCN36" s="1"/>
      <c r="KCO36" s="27"/>
      <c r="KCQ36" s="31"/>
      <c r="KCR36" s="31"/>
      <c r="KCX36" s="1"/>
      <c r="KCY36" s="27"/>
      <c r="KDA36" s="31"/>
      <c r="KDB36" s="31"/>
      <c r="KDH36" s="1"/>
      <c r="KDI36" s="27"/>
      <c r="KDK36" s="31"/>
      <c r="KDL36" s="31"/>
      <c r="KDR36" s="1"/>
      <c r="KDS36" s="27"/>
      <c r="KDU36" s="31"/>
      <c r="KDV36" s="31"/>
      <c r="KEB36" s="1"/>
      <c r="KEC36" s="27"/>
      <c r="KEE36" s="31"/>
      <c r="KEF36" s="31"/>
      <c r="KEL36" s="1"/>
      <c r="KEM36" s="27"/>
      <c r="KEO36" s="31"/>
      <c r="KEP36" s="31"/>
      <c r="KEV36" s="1"/>
      <c r="KEW36" s="27"/>
      <c r="KEY36" s="31"/>
      <c r="KEZ36" s="31"/>
      <c r="KFF36" s="1"/>
      <c r="KFG36" s="27"/>
      <c r="KFI36" s="31"/>
      <c r="KFJ36" s="31"/>
      <c r="KFP36" s="1"/>
      <c r="KFQ36" s="27"/>
      <c r="KFS36" s="31"/>
      <c r="KFT36" s="31"/>
      <c r="KFZ36" s="1"/>
      <c r="KGA36" s="27"/>
      <c r="KGC36" s="31"/>
      <c r="KGD36" s="31"/>
      <c r="KGJ36" s="1"/>
      <c r="KGK36" s="27"/>
      <c r="KGM36" s="31"/>
      <c r="KGN36" s="31"/>
      <c r="KGT36" s="1"/>
      <c r="KGU36" s="27"/>
      <c r="KGW36" s="31"/>
      <c r="KGX36" s="31"/>
      <c r="KHD36" s="1"/>
      <c r="KHE36" s="27"/>
      <c r="KHG36" s="31"/>
      <c r="KHH36" s="31"/>
      <c r="KHN36" s="1"/>
      <c r="KHO36" s="27"/>
      <c r="KHQ36" s="31"/>
      <c r="KHR36" s="31"/>
      <c r="KHX36" s="1"/>
      <c r="KHY36" s="27"/>
      <c r="KIA36" s="31"/>
      <c r="KIB36" s="31"/>
      <c r="KIH36" s="1"/>
      <c r="KII36" s="27"/>
      <c r="KIK36" s="31"/>
      <c r="KIL36" s="31"/>
      <c r="KIR36" s="1"/>
      <c r="KIS36" s="27"/>
      <c r="KIU36" s="31"/>
      <c r="KIV36" s="31"/>
      <c r="KJB36" s="1"/>
      <c r="KJC36" s="27"/>
      <c r="KJE36" s="31"/>
      <c r="KJF36" s="31"/>
      <c r="KJL36" s="1"/>
      <c r="KJM36" s="27"/>
      <c r="KJO36" s="31"/>
      <c r="KJP36" s="31"/>
      <c r="KJV36" s="1"/>
      <c r="KJW36" s="27"/>
      <c r="KJY36" s="31"/>
      <c r="KJZ36" s="31"/>
      <c r="KKF36" s="1"/>
      <c r="KKG36" s="27"/>
      <c r="KKI36" s="31"/>
      <c r="KKJ36" s="31"/>
      <c r="KKP36" s="1"/>
      <c r="KKQ36" s="27"/>
      <c r="KKS36" s="31"/>
      <c r="KKT36" s="31"/>
      <c r="KKZ36" s="1"/>
      <c r="KLA36" s="27"/>
      <c r="KLC36" s="31"/>
      <c r="KLD36" s="31"/>
      <c r="KLJ36" s="1"/>
      <c r="KLK36" s="27"/>
      <c r="KLM36" s="31"/>
      <c r="KLN36" s="31"/>
      <c r="KLT36" s="1"/>
      <c r="KLU36" s="27"/>
      <c r="KLW36" s="31"/>
      <c r="KLX36" s="31"/>
      <c r="KMD36" s="1"/>
      <c r="KME36" s="27"/>
      <c r="KMG36" s="31"/>
      <c r="KMH36" s="31"/>
      <c r="KMN36" s="1"/>
      <c r="KMO36" s="27"/>
      <c r="KMQ36" s="31"/>
      <c r="KMR36" s="31"/>
      <c r="KMX36" s="1"/>
      <c r="KMY36" s="27"/>
      <c r="KNA36" s="31"/>
      <c r="KNB36" s="31"/>
      <c r="KNH36" s="1"/>
      <c r="KNI36" s="27"/>
      <c r="KNK36" s="31"/>
      <c r="KNL36" s="31"/>
      <c r="KNR36" s="1"/>
      <c r="KNS36" s="27"/>
      <c r="KNU36" s="31"/>
      <c r="KNV36" s="31"/>
      <c r="KOB36" s="1"/>
      <c r="KOC36" s="27"/>
      <c r="KOE36" s="31"/>
      <c r="KOF36" s="31"/>
      <c r="KOL36" s="1"/>
      <c r="KOM36" s="27"/>
      <c r="KOO36" s="31"/>
      <c r="KOP36" s="31"/>
      <c r="KOV36" s="1"/>
      <c r="KOW36" s="27"/>
      <c r="KOY36" s="31"/>
      <c r="KOZ36" s="31"/>
      <c r="KPF36" s="1"/>
      <c r="KPG36" s="27"/>
      <c r="KPI36" s="31"/>
      <c r="KPJ36" s="31"/>
      <c r="KPP36" s="1"/>
      <c r="KPQ36" s="27"/>
      <c r="KPS36" s="31"/>
      <c r="KPT36" s="31"/>
      <c r="KPZ36" s="1"/>
      <c r="KQA36" s="27"/>
      <c r="KQC36" s="31"/>
      <c r="KQD36" s="31"/>
      <c r="KQJ36" s="1"/>
      <c r="KQK36" s="27"/>
      <c r="KQM36" s="31"/>
      <c r="KQN36" s="31"/>
      <c r="KQT36" s="1"/>
      <c r="KQU36" s="27"/>
      <c r="KQW36" s="31"/>
      <c r="KQX36" s="31"/>
      <c r="KRD36" s="1"/>
      <c r="KRE36" s="27"/>
      <c r="KRG36" s="31"/>
      <c r="KRH36" s="31"/>
      <c r="KRN36" s="1"/>
      <c r="KRO36" s="27"/>
      <c r="KRQ36" s="31"/>
      <c r="KRR36" s="31"/>
      <c r="KRX36" s="1"/>
      <c r="KRY36" s="27"/>
      <c r="KSA36" s="31"/>
      <c r="KSB36" s="31"/>
      <c r="KSH36" s="1"/>
      <c r="KSI36" s="27"/>
      <c r="KSK36" s="31"/>
      <c r="KSL36" s="31"/>
      <c r="KSR36" s="1"/>
      <c r="KSS36" s="27"/>
      <c r="KSU36" s="31"/>
      <c r="KSV36" s="31"/>
      <c r="KTB36" s="1"/>
      <c r="KTC36" s="27"/>
      <c r="KTE36" s="31"/>
      <c r="KTF36" s="31"/>
      <c r="KTL36" s="1"/>
      <c r="KTM36" s="27"/>
      <c r="KTO36" s="31"/>
      <c r="KTP36" s="31"/>
      <c r="KTV36" s="1"/>
      <c r="KTW36" s="27"/>
      <c r="KTY36" s="31"/>
      <c r="KTZ36" s="31"/>
      <c r="KUF36" s="1"/>
      <c r="KUG36" s="27"/>
      <c r="KUI36" s="31"/>
      <c r="KUJ36" s="31"/>
      <c r="KUP36" s="1"/>
      <c r="KUQ36" s="27"/>
      <c r="KUS36" s="31"/>
      <c r="KUT36" s="31"/>
      <c r="KUZ36" s="1"/>
      <c r="KVA36" s="27"/>
      <c r="KVC36" s="31"/>
      <c r="KVD36" s="31"/>
      <c r="KVJ36" s="1"/>
      <c r="KVK36" s="27"/>
      <c r="KVM36" s="31"/>
      <c r="KVN36" s="31"/>
      <c r="KVT36" s="1"/>
      <c r="KVU36" s="27"/>
      <c r="KVW36" s="31"/>
      <c r="KVX36" s="31"/>
      <c r="KWD36" s="1"/>
      <c r="KWE36" s="27"/>
      <c r="KWG36" s="31"/>
      <c r="KWH36" s="31"/>
      <c r="KWN36" s="1"/>
      <c r="KWO36" s="27"/>
      <c r="KWQ36" s="31"/>
      <c r="KWR36" s="31"/>
      <c r="KWX36" s="1"/>
      <c r="KWY36" s="27"/>
      <c r="KXA36" s="31"/>
      <c r="KXB36" s="31"/>
      <c r="KXH36" s="1"/>
      <c r="KXI36" s="27"/>
      <c r="KXK36" s="31"/>
      <c r="KXL36" s="31"/>
      <c r="KXR36" s="1"/>
      <c r="KXS36" s="27"/>
      <c r="KXU36" s="31"/>
      <c r="KXV36" s="31"/>
      <c r="KYB36" s="1"/>
      <c r="KYC36" s="27"/>
      <c r="KYE36" s="31"/>
      <c r="KYF36" s="31"/>
      <c r="KYL36" s="1"/>
      <c r="KYM36" s="27"/>
      <c r="KYO36" s="31"/>
      <c r="KYP36" s="31"/>
      <c r="KYV36" s="1"/>
      <c r="KYW36" s="27"/>
      <c r="KYY36" s="31"/>
      <c r="KYZ36" s="31"/>
      <c r="KZF36" s="1"/>
      <c r="KZG36" s="27"/>
      <c r="KZI36" s="31"/>
      <c r="KZJ36" s="31"/>
      <c r="KZP36" s="1"/>
      <c r="KZQ36" s="27"/>
      <c r="KZS36" s="31"/>
      <c r="KZT36" s="31"/>
      <c r="KZZ36" s="1"/>
      <c r="LAA36" s="27"/>
      <c r="LAC36" s="31"/>
      <c r="LAD36" s="31"/>
      <c r="LAJ36" s="1"/>
      <c r="LAK36" s="27"/>
      <c r="LAM36" s="31"/>
      <c r="LAN36" s="31"/>
      <c r="LAT36" s="1"/>
      <c r="LAU36" s="27"/>
      <c r="LAW36" s="31"/>
      <c r="LAX36" s="31"/>
      <c r="LBD36" s="1"/>
      <c r="LBE36" s="27"/>
      <c r="LBG36" s="31"/>
      <c r="LBH36" s="31"/>
      <c r="LBN36" s="1"/>
      <c r="LBO36" s="27"/>
      <c r="LBQ36" s="31"/>
      <c r="LBR36" s="31"/>
      <c r="LBX36" s="1"/>
      <c r="LBY36" s="27"/>
      <c r="LCA36" s="31"/>
      <c r="LCB36" s="31"/>
      <c r="LCH36" s="1"/>
      <c r="LCI36" s="27"/>
      <c r="LCK36" s="31"/>
      <c r="LCL36" s="31"/>
      <c r="LCR36" s="1"/>
      <c r="LCS36" s="27"/>
      <c r="LCU36" s="31"/>
      <c r="LCV36" s="31"/>
      <c r="LDB36" s="1"/>
      <c r="LDC36" s="27"/>
      <c r="LDE36" s="31"/>
      <c r="LDF36" s="31"/>
      <c r="LDL36" s="1"/>
      <c r="LDM36" s="27"/>
      <c r="LDO36" s="31"/>
      <c r="LDP36" s="31"/>
      <c r="LDV36" s="1"/>
      <c r="LDW36" s="27"/>
      <c r="LDY36" s="31"/>
      <c r="LDZ36" s="31"/>
      <c r="LEF36" s="1"/>
      <c r="LEG36" s="27"/>
      <c r="LEI36" s="31"/>
      <c r="LEJ36" s="31"/>
      <c r="LEP36" s="1"/>
      <c r="LEQ36" s="27"/>
      <c r="LES36" s="31"/>
      <c r="LET36" s="31"/>
      <c r="LEZ36" s="1"/>
      <c r="LFA36" s="27"/>
      <c r="LFC36" s="31"/>
      <c r="LFD36" s="31"/>
      <c r="LFJ36" s="1"/>
      <c r="LFK36" s="27"/>
      <c r="LFM36" s="31"/>
      <c r="LFN36" s="31"/>
      <c r="LFT36" s="1"/>
      <c r="LFU36" s="27"/>
      <c r="LFW36" s="31"/>
      <c r="LFX36" s="31"/>
      <c r="LGD36" s="1"/>
      <c r="LGE36" s="27"/>
      <c r="LGG36" s="31"/>
      <c r="LGH36" s="31"/>
      <c r="LGN36" s="1"/>
      <c r="LGO36" s="27"/>
      <c r="LGQ36" s="31"/>
      <c r="LGR36" s="31"/>
      <c r="LGX36" s="1"/>
      <c r="LGY36" s="27"/>
      <c r="LHA36" s="31"/>
      <c r="LHB36" s="31"/>
      <c r="LHH36" s="1"/>
      <c r="LHI36" s="27"/>
      <c r="LHK36" s="31"/>
      <c r="LHL36" s="31"/>
      <c r="LHR36" s="1"/>
      <c r="LHS36" s="27"/>
      <c r="LHU36" s="31"/>
      <c r="LHV36" s="31"/>
      <c r="LIB36" s="1"/>
      <c r="LIC36" s="27"/>
      <c r="LIE36" s="31"/>
      <c r="LIF36" s="31"/>
      <c r="LIL36" s="1"/>
      <c r="LIM36" s="27"/>
      <c r="LIO36" s="31"/>
      <c r="LIP36" s="31"/>
      <c r="LIV36" s="1"/>
      <c r="LIW36" s="27"/>
      <c r="LIY36" s="31"/>
      <c r="LIZ36" s="31"/>
      <c r="LJF36" s="1"/>
      <c r="LJG36" s="27"/>
      <c r="LJI36" s="31"/>
      <c r="LJJ36" s="31"/>
      <c r="LJP36" s="1"/>
      <c r="LJQ36" s="27"/>
      <c r="LJS36" s="31"/>
      <c r="LJT36" s="31"/>
      <c r="LJZ36" s="1"/>
      <c r="LKA36" s="27"/>
      <c r="LKC36" s="31"/>
      <c r="LKD36" s="31"/>
      <c r="LKJ36" s="1"/>
      <c r="LKK36" s="27"/>
      <c r="LKM36" s="31"/>
      <c r="LKN36" s="31"/>
      <c r="LKT36" s="1"/>
      <c r="LKU36" s="27"/>
      <c r="LKW36" s="31"/>
      <c r="LKX36" s="31"/>
      <c r="LLD36" s="1"/>
      <c r="LLE36" s="27"/>
      <c r="LLG36" s="31"/>
      <c r="LLH36" s="31"/>
      <c r="LLN36" s="1"/>
      <c r="LLO36" s="27"/>
      <c r="LLQ36" s="31"/>
      <c r="LLR36" s="31"/>
      <c r="LLX36" s="1"/>
      <c r="LLY36" s="27"/>
      <c r="LMA36" s="31"/>
      <c r="LMB36" s="31"/>
      <c r="LMH36" s="1"/>
      <c r="LMI36" s="27"/>
      <c r="LMK36" s="31"/>
      <c r="LML36" s="31"/>
      <c r="LMR36" s="1"/>
      <c r="LMS36" s="27"/>
      <c r="LMU36" s="31"/>
      <c r="LMV36" s="31"/>
      <c r="LNB36" s="1"/>
      <c r="LNC36" s="27"/>
      <c r="LNE36" s="31"/>
      <c r="LNF36" s="31"/>
      <c r="LNL36" s="1"/>
      <c r="LNM36" s="27"/>
      <c r="LNO36" s="31"/>
      <c r="LNP36" s="31"/>
      <c r="LNV36" s="1"/>
      <c r="LNW36" s="27"/>
      <c r="LNY36" s="31"/>
      <c r="LNZ36" s="31"/>
      <c r="LOF36" s="1"/>
      <c r="LOG36" s="27"/>
      <c r="LOI36" s="31"/>
      <c r="LOJ36" s="31"/>
      <c r="LOP36" s="1"/>
      <c r="LOQ36" s="27"/>
      <c r="LOS36" s="31"/>
      <c r="LOT36" s="31"/>
      <c r="LOZ36" s="1"/>
      <c r="LPA36" s="27"/>
      <c r="LPC36" s="31"/>
      <c r="LPD36" s="31"/>
      <c r="LPJ36" s="1"/>
      <c r="LPK36" s="27"/>
      <c r="LPM36" s="31"/>
      <c r="LPN36" s="31"/>
      <c r="LPT36" s="1"/>
      <c r="LPU36" s="27"/>
      <c r="LPW36" s="31"/>
      <c r="LPX36" s="31"/>
      <c r="LQD36" s="1"/>
      <c r="LQE36" s="27"/>
      <c r="LQG36" s="31"/>
      <c r="LQH36" s="31"/>
      <c r="LQN36" s="1"/>
      <c r="LQO36" s="27"/>
      <c r="LQQ36" s="31"/>
      <c r="LQR36" s="31"/>
      <c r="LQX36" s="1"/>
      <c r="LQY36" s="27"/>
      <c r="LRA36" s="31"/>
      <c r="LRB36" s="31"/>
      <c r="LRH36" s="1"/>
      <c r="LRI36" s="27"/>
      <c r="LRK36" s="31"/>
      <c r="LRL36" s="31"/>
      <c r="LRR36" s="1"/>
      <c r="LRS36" s="27"/>
      <c r="LRU36" s="31"/>
      <c r="LRV36" s="31"/>
      <c r="LSB36" s="1"/>
      <c r="LSC36" s="27"/>
      <c r="LSE36" s="31"/>
      <c r="LSF36" s="31"/>
      <c r="LSL36" s="1"/>
      <c r="LSM36" s="27"/>
      <c r="LSO36" s="31"/>
      <c r="LSP36" s="31"/>
      <c r="LSV36" s="1"/>
      <c r="LSW36" s="27"/>
      <c r="LSY36" s="31"/>
      <c r="LSZ36" s="31"/>
      <c r="LTF36" s="1"/>
      <c r="LTG36" s="27"/>
      <c r="LTI36" s="31"/>
      <c r="LTJ36" s="31"/>
      <c r="LTP36" s="1"/>
      <c r="LTQ36" s="27"/>
      <c r="LTS36" s="31"/>
      <c r="LTT36" s="31"/>
      <c r="LTZ36" s="1"/>
      <c r="LUA36" s="27"/>
      <c r="LUC36" s="31"/>
      <c r="LUD36" s="31"/>
      <c r="LUJ36" s="1"/>
      <c r="LUK36" s="27"/>
      <c r="LUM36" s="31"/>
      <c r="LUN36" s="31"/>
      <c r="LUT36" s="1"/>
      <c r="LUU36" s="27"/>
      <c r="LUW36" s="31"/>
      <c r="LUX36" s="31"/>
      <c r="LVD36" s="1"/>
      <c r="LVE36" s="27"/>
      <c r="LVG36" s="31"/>
      <c r="LVH36" s="31"/>
      <c r="LVN36" s="1"/>
      <c r="LVO36" s="27"/>
      <c r="LVQ36" s="31"/>
      <c r="LVR36" s="31"/>
      <c r="LVX36" s="1"/>
      <c r="LVY36" s="27"/>
      <c r="LWA36" s="31"/>
      <c r="LWB36" s="31"/>
      <c r="LWH36" s="1"/>
      <c r="LWI36" s="27"/>
      <c r="LWK36" s="31"/>
      <c r="LWL36" s="31"/>
      <c r="LWR36" s="1"/>
      <c r="LWS36" s="27"/>
      <c r="LWU36" s="31"/>
      <c r="LWV36" s="31"/>
      <c r="LXB36" s="1"/>
      <c r="LXC36" s="27"/>
      <c r="LXE36" s="31"/>
      <c r="LXF36" s="31"/>
      <c r="LXL36" s="1"/>
      <c r="LXM36" s="27"/>
      <c r="LXO36" s="31"/>
      <c r="LXP36" s="31"/>
      <c r="LXV36" s="1"/>
      <c r="LXW36" s="27"/>
      <c r="LXY36" s="31"/>
      <c r="LXZ36" s="31"/>
      <c r="LYF36" s="1"/>
      <c r="LYG36" s="27"/>
      <c r="LYI36" s="31"/>
      <c r="LYJ36" s="31"/>
      <c r="LYP36" s="1"/>
      <c r="LYQ36" s="27"/>
      <c r="LYS36" s="31"/>
      <c r="LYT36" s="31"/>
      <c r="LYZ36" s="1"/>
      <c r="LZA36" s="27"/>
      <c r="LZC36" s="31"/>
      <c r="LZD36" s="31"/>
      <c r="LZJ36" s="1"/>
      <c r="LZK36" s="27"/>
      <c r="LZM36" s="31"/>
      <c r="LZN36" s="31"/>
      <c r="LZT36" s="1"/>
      <c r="LZU36" s="27"/>
      <c r="LZW36" s="31"/>
      <c r="LZX36" s="31"/>
      <c r="MAD36" s="1"/>
      <c r="MAE36" s="27"/>
      <c r="MAG36" s="31"/>
      <c r="MAH36" s="31"/>
      <c r="MAN36" s="1"/>
      <c r="MAO36" s="27"/>
      <c r="MAQ36" s="31"/>
      <c r="MAR36" s="31"/>
      <c r="MAX36" s="1"/>
      <c r="MAY36" s="27"/>
      <c r="MBA36" s="31"/>
      <c r="MBB36" s="31"/>
      <c r="MBH36" s="1"/>
      <c r="MBI36" s="27"/>
      <c r="MBK36" s="31"/>
      <c r="MBL36" s="31"/>
      <c r="MBR36" s="1"/>
      <c r="MBS36" s="27"/>
      <c r="MBU36" s="31"/>
      <c r="MBV36" s="31"/>
      <c r="MCB36" s="1"/>
      <c r="MCC36" s="27"/>
      <c r="MCE36" s="31"/>
      <c r="MCF36" s="31"/>
      <c r="MCL36" s="1"/>
      <c r="MCM36" s="27"/>
      <c r="MCO36" s="31"/>
      <c r="MCP36" s="31"/>
      <c r="MCV36" s="1"/>
      <c r="MCW36" s="27"/>
      <c r="MCY36" s="31"/>
      <c r="MCZ36" s="31"/>
      <c r="MDF36" s="1"/>
      <c r="MDG36" s="27"/>
      <c r="MDI36" s="31"/>
      <c r="MDJ36" s="31"/>
      <c r="MDP36" s="1"/>
      <c r="MDQ36" s="27"/>
      <c r="MDS36" s="31"/>
      <c r="MDT36" s="31"/>
      <c r="MDZ36" s="1"/>
      <c r="MEA36" s="27"/>
      <c r="MEC36" s="31"/>
      <c r="MED36" s="31"/>
      <c r="MEJ36" s="1"/>
      <c r="MEK36" s="27"/>
      <c r="MEM36" s="31"/>
      <c r="MEN36" s="31"/>
      <c r="MET36" s="1"/>
      <c r="MEU36" s="27"/>
      <c r="MEW36" s="31"/>
      <c r="MEX36" s="31"/>
      <c r="MFD36" s="1"/>
      <c r="MFE36" s="27"/>
      <c r="MFG36" s="31"/>
      <c r="MFH36" s="31"/>
      <c r="MFN36" s="1"/>
      <c r="MFO36" s="27"/>
      <c r="MFQ36" s="31"/>
      <c r="MFR36" s="31"/>
      <c r="MFX36" s="1"/>
      <c r="MFY36" s="27"/>
      <c r="MGA36" s="31"/>
      <c r="MGB36" s="31"/>
      <c r="MGH36" s="1"/>
      <c r="MGI36" s="27"/>
      <c r="MGK36" s="31"/>
      <c r="MGL36" s="31"/>
      <c r="MGR36" s="1"/>
      <c r="MGS36" s="27"/>
      <c r="MGU36" s="31"/>
      <c r="MGV36" s="31"/>
      <c r="MHB36" s="1"/>
      <c r="MHC36" s="27"/>
      <c r="MHE36" s="31"/>
      <c r="MHF36" s="31"/>
      <c r="MHL36" s="1"/>
      <c r="MHM36" s="27"/>
      <c r="MHO36" s="31"/>
      <c r="MHP36" s="31"/>
      <c r="MHV36" s="1"/>
      <c r="MHW36" s="27"/>
      <c r="MHY36" s="31"/>
      <c r="MHZ36" s="31"/>
      <c r="MIF36" s="1"/>
      <c r="MIG36" s="27"/>
      <c r="MII36" s="31"/>
      <c r="MIJ36" s="31"/>
      <c r="MIP36" s="1"/>
      <c r="MIQ36" s="27"/>
      <c r="MIS36" s="31"/>
      <c r="MIT36" s="31"/>
      <c r="MIZ36" s="1"/>
      <c r="MJA36" s="27"/>
      <c r="MJC36" s="31"/>
      <c r="MJD36" s="31"/>
      <c r="MJJ36" s="1"/>
      <c r="MJK36" s="27"/>
      <c r="MJM36" s="31"/>
      <c r="MJN36" s="31"/>
      <c r="MJT36" s="1"/>
      <c r="MJU36" s="27"/>
      <c r="MJW36" s="31"/>
      <c r="MJX36" s="31"/>
      <c r="MKD36" s="1"/>
      <c r="MKE36" s="27"/>
      <c r="MKG36" s="31"/>
      <c r="MKH36" s="31"/>
      <c r="MKN36" s="1"/>
      <c r="MKO36" s="27"/>
      <c r="MKQ36" s="31"/>
      <c r="MKR36" s="31"/>
      <c r="MKX36" s="1"/>
      <c r="MKY36" s="27"/>
      <c r="MLA36" s="31"/>
      <c r="MLB36" s="31"/>
      <c r="MLH36" s="1"/>
      <c r="MLI36" s="27"/>
      <c r="MLK36" s="31"/>
      <c r="MLL36" s="31"/>
      <c r="MLR36" s="1"/>
      <c r="MLS36" s="27"/>
      <c r="MLU36" s="31"/>
      <c r="MLV36" s="31"/>
      <c r="MMB36" s="1"/>
      <c r="MMC36" s="27"/>
      <c r="MME36" s="31"/>
      <c r="MMF36" s="31"/>
      <c r="MML36" s="1"/>
      <c r="MMM36" s="27"/>
      <c r="MMO36" s="31"/>
      <c r="MMP36" s="31"/>
      <c r="MMV36" s="1"/>
      <c r="MMW36" s="27"/>
      <c r="MMY36" s="31"/>
      <c r="MMZ36" s="31"/>
      <c r="MNF36" s="1"/>
      <c r="MNG36" s="27"/>
      <c r="MNI36" s="31"/>
      <c r="MNJ36" s="31"/>
      <c r="MNP36" s="1"/>
      <c r="MNQ36" s="27"/>
      <c r="MNS36" s="31"/>
      <c r="MNT36" s="31"/>
      <c r="MNZ36" s="1"/>
      <c r="MOA36" s="27"/>
      <c r="MOC36" s="31"/>
      <c r="MOD36" s="31"/>
      <c r="MOJ36" s="1"/>
      <c r="MOK36" s="27"/>
      <c r="MOM36" s="31"/>
      <c r="MON36" s="31"/>
      <c r="MOT36" s="1"/>
      <c r="MOU36" s="27"/>
      <c r="MOW36" s="31"/>
      <c r="MOX36" s="31"/>
      <c r="MPD36" s="1"/>
      <c r="MPE36" s="27"/>
      <c r="MPG36" s="31"/>
      <c r="MPH36" s="31"/>
      <c r="MPN36" s="1"/>
      <c r="MPO36" s="27"/>
      <c r="MPQ36" s="31"/>
      <c r="MPR36" s="31"/>
      <c r="MPX36" s="1"/>
      <c r="MPY36" s="27"/>
      <c r="MQA36" s="31"/>
      <c r="MQB36" s="31"/>
      <c r="MQH36" s="1"/>
      <c r="MQI36" s="27"/>
      <c r="MQK36" s="31"/>
      <c r="MQL36" s="31"/>
      <c r="MQR36" s="1"/>
      <c r="MQS36" s="27"/>
      <c r="MQU36" s="31"/>
      <c r="MQV36" s="31"/>
      <c r="MRB36" s="1"/>
      <c r="MRC36" s="27"/>
      <c r="MRE36" s="31"/>
      <c r="MRF36" s="31"/>
      <c r="MRL36" s="1"/>
      <c r="MRM36" s="27"/>
      <c r="MRO36" s="31"/>
      <c r="MRP36" s="31"/>
      <c r="MRV36" s="1"/>
      <c r="MRW36" s="27"/>
      <c r="MRY36" s="31"/>
      <c r="MRZ36" s="31"/>
      <c r="MSF36" s="1"/>
      <c r="MSG36" s="27"/>
      <c r="MSI36" s="31"/>
      <c r="MSJ36" s="31"/>
      <c r="MSP36" s="1"/>
      <c r="MSQ36" s="27"/>
      <c r="MSS36" s="31"/>
      <c r="MST36" s="31"/>
      <c r="MSZ36" s="1"/>
      <c r="MTA36" s="27"/>
      <c r="MTC36" s="31"/>
      <c r="MTD36" s="31"/>
      <c r="MTJ36" s="1"/>
      <c r="MTK36" s="27"/>
      <c r="MTM36" s="31"/>
      <c r="MTN36" s="31"/>
      <c r="MTT36" s="1"/>
      <c r="MTU36" s="27"/>
      <c r="MTW36" s="31"/>
      <c r="MTX36" s="31"/>
      <c r="MUD36" s="1"/>
      <c r="MUE36" s="27"/>
      <c r="MUG36" s="31"/>
      <c r="MUH36" s="31"/>
      <c r="MUN36" s="1"/>
      <c r="MUO36" s="27"/>
      <c r="MUQ36" s="31"/>
      <c r="MUR36" s="31"/>
      <c r="MUX36" s="1"/>
      <c r="MUY36" s="27"/>
      <c r="MVA36" s="31"/>
      <c r="MVB36" s="31"/>
      <c r="MVH36" s="1"/>
      <c r="MVI36" s="27"/>
      <c r="MVK36" s="31"/>
      <c r="MVL36" s="31"/>
      <c r="MVR36" s="1"/>
      <c r="MVS36" s="27"/>
      <c r="MVU36" s="31"/>
      <c r="MVV36" s="31"/>
      <c r="MWB36" s="1"/>
      <c r="MWC36" s="27"/>
      <c r="MWE36" s="31"/>
      <c r="MWF36" s="31"/>
      <c r="MWL36" s="1"/>
      <c r="MWM36" s="27"/>
      <c r="MWO36" s="31"/>
      <c r="MWP36" s="31"/>
      <c r="MWV36" s="1"/>
      <c r="MWW36" s="27"/>
      <c r="MWY36" s="31"/>
      <c r="MWZ36" s="31"/>
      <c r="MXF36" s="1"/>
      <c r="MXG36" s="27"/>
      <c r="MXI36" s="31"/>
      <c r="MXJ36" s="31"/>
      <c r="MXP36" s="1"/>
      <c r="MXQ36" s="27"/>
      <c r="MXS36" s="31"/>
      <c r="MXT36" s="31"/>
      <c r="MXZ36" s="1"/>
      <c r="MYA36" s="27"/>
      <c r="MYC36" s="31"/>
      <c r="MYD36" s="31"/>
      <c r="MYJ36" s="1"/>
      <c r="MYK36" s="27"/>
      <c r="MYM36" s="31"/>
      <c r="MYN36" s="31"/>
      <c r="MYT36" s="1"/>
      <c r="MYU36" s="27"/>
      <c r="MYW36" s="31"/>
      <c r="MYX36" s="31"/>
      <c r="MZD36" s="1"/>
      <c r="MZE36" s="27"/>
      <c r="MZG36" s="31"/>
      <c r="MZH36" s="31"/>
      <c r="MZN36" s="1"/>
      <c r="MZO36" s="27"/>
      <c r="MZQ36" s="31"/>
      <c r="MZR36" s="31"/>
      <c r="MZX36" s="1"/>
      <c r="MZY36" s="27"/>
      <c r="NAA36" s="31"/>
      <c r="NAB36" s="31"/>
      <c r="NAH36" s="1"/>
      <c r="NAI36" s="27"/>
      <c r="NAK36" s="31"/>
      <c r="NAL36" s="31"/>
      <c r="NAR36" s="1"/>
      <c r="NAS36" s="27"/>
      <c r="NAU36" s="31"/>
      <c r="NAV36" s="31"/>
      <c r="NBB36" s="1"/>
      <c r="NBC36" s="27"/>
      <c r="NBE36" s="31"/>
      <c r="NBF36" s="31"/>
      <c r="NBL36" s="1"/>
      <c r="NBM36" s="27"/>
      <c r="NBO36" s="31"/>
      <c r="NBP36" s="31"/>
      <c r="NBV36" s="1"/>
      <c r="NBW36" s="27"/>
      <c r="NBY36" s="31"/>
      <c r="NBZ36" s="31"/>
      <c r="NCF36" s="1"/>
      <c r="NCG36" s="27"/>
      <c r="NCI36" s="31"/>
      <c r="NCJ36" s="31"/>
      <c r="NCP36" s="1"/>
      <c r="NCQ36" s="27"/>
      <c r="NCS36" s="31"/>
      <c r="NCT36" s="31"/>
      <c r="NCZ36" s="1"/>
      <c r="NDA36" s="27"/>
      <c r="NDC36" s="31"/>
      <c r="NDD36" s="31"/>
      <c r="NDJ36" s="1"/>
      <c r="NDK36" s="27"/>
      <c r="NDM36" s="31"/>
      <c r="NDN36" s="31"/>
      <c r="NDT36" s="1"/>
      <c r="NDU36" s="27"/>
      <c r="NDW36" s="31"/>
      <c r="NDX36" s="31"/>
      <c r="NED36" s="1"/>
      <c r="NEE36" s="27"/>
      <c r="NEG36" s="31"/>
      <c r="NEH36" s="31"/>
      <c r="NEN36" s="1"/>
      <c r="NEO36" s="27"/>
      <c r="NEQ36" s="31"/>
      <c r="NER36" s="31"/>
      <c r="NEX36" s="1"/>
      <c r="NEY36" s="27"/>
      <c r="NFA36" s="31"/>
      <c r="NFB36" s="31"/>
      <c r="NFH36" s="1"/>
      <c r="NFI36" s="27"/>
      <c r="NFK36" s="31"/>
      <c r="NFL36" s="31"/>
      <c r="NFR36" s="1"/>
      <c r="NFS36" s="27"/>
      <c r="NFU36" s="31"/>
      <c r="NFV36" s="31"/>
      <c r="NGB36" s="1"/>
      <c r="NGC36" s="27"/>
      <c r="NGE36" s="31"/>
      <c r="NGF36" s="31"/>
      <c r="NGL36" s="1"/>
      <c r="NGM36" s="27"/>
      <c r="NGO36" s="31"/>
      <c r="NGP36" s="31"/>
      <c r="NGV36" s="1"/>
      <c r="NGW36" s="27"/>
      <c r="NGY36" s="31"/>
      <c r="NGZ36" s="31"/>
      <c r="NHF36" s="1"/>
      <c r="NHG36" s="27"/>
      <c r="NHI36" s="31"/>
      <c r="NHJ36" s="31"/>
      <c r="NHP36" s="1"/>
      <c r="NHQ36" s="27"/>
      <c r="NHS36" s="31"/>
      <c r="NHT36" s="31"/>
      <c r="NHZ36" s="1"/>
      <c r="NIA36" s="27"/>
      <c r="NIC36" s="31"/>
      <c r="NID36" s="31"/>
      <c r="NIJ36" s="1"/>
      <c r="NIK36" s="27"/>
      <c r="NIM36" s="31"/>
      <c r="NIN36" s="31"/>
      <c r="NIT36" s="1"/>
      <c r="NIU36" s="27"/>
      <c r="NIW36" s="31"/>
      <c r="NIX36" s="31"/>
      <c r="NJD36" s="1"/>
      <c r="NJE36" s="27"/>
      <c r="NJG36" s="31"/>
      <c r="NJH36" s="31"/>
      <c r="NJN36" s="1"/>
      <c r="NJO36" s="27"/>
      <c r="NJQ36" s="31"/>
      <c r="NJR36" s="31"/>
      <c r="NJX36" s="1"/>
      <c r="NJY36" s="27"/>
      <c r="NKA36" s="31"/>
      <c r="NKB36" s="31"/>
      <c r="NKH36" s="1"/>
      <c r="NKI36" s="27"/>
      <c r="NKK36" s="31"/>
      <c r="NKL36" s="31"/>
      <c r="NKR36" s="1"/>
      <c r="NKS36" s="27"/>
      <c r="NKU36" s="31"/>
      <c r="NKV36" s="31"/>
      <c r="NLB36" s="1"/>
      <c r="NLC36" s="27"/>
      <c r="NLE36" s="31"/>
      <c r="NLF36" s="31"/>
      <c r="NLL36" s="1"/>
      <c r="NLM36" s="27"/>
      <c r="NLO36" s="31"/>
      <c r="NLP36" s="31"/>
      <c r="NLV36" s="1"/>
      <c r="NLW36" s="27"/>
      <c r="NLY36" s="31"/>
      <c r="NLZ36" s="31"/>
      <c r="NMF36" s="1"/>
      <c r="NMG36" s="27"/>
      <c r="NMI36" s="31"/>
      <c r="NMJ36" s="31"/>
      <c r="NMP36" s="1"/>
      <c r="NMQ36" s="27"/>
      <c r="NMS36" s="31"/>
      <c r="NMT36" s="31"/>
      <c r="NMZ36" s="1"/>
      <c r="NNA36" s="27"/>
      <c r="NNC36" s="31"/>
      <c r="NND36" s="31"/>
      <c r="NNJ36" s="1"/>
      <c r="NNK36" s="27"/>
      <c r="NNM36" s="31"/>
      <c r="NNN36" s="31"/>
      <c r="NNT36" s="1"/>
      <c r="NNU36" s="27"/>
      <c r="NNW36" s="31"/>
      <c r="NNX36" s="31"/>
      <c r="NOD36" s="1"/>
      <c r="NOE36" s="27"/>
      <c r="NOG36" s="31"/>
      <c r="NOH36" s="31"/>
      <c r="NON36" s="1"/>
      <c r="NOO36" s="27"/>
      <c r="NOQ36" s="31"/>
      <c r="NOR36" s="31"/>
      <c r="NOX36" s="1"/>
      <c r="NOY36" s="27"/>
      <c r="NPA36" s="31"/>
      <c r="NPB36" s="31"/>
      <c r="NPH36" s="1"/>
      <c r="NPI36" s="27"/>
      <c r="NPK36" s="31"/>
      <c r="NPL36" s="31"/>
      <c r="NPR36" s="1"/>
      <c r="NPS36" s="27"/>
      <c r="NPU36" s="31"/>
      <c r="NPV36" s="31"/>
      <c r="NQB36" s="1"/>
      <c r="NQC36" s="27"/>
      <c r="NQE36" s="31"/>
      <c r="NQF36" s="31"/>
      <c r="NQL36" s="1"/>
      <c r="NQM36" s="27"/>
      <c r="NQO36" s="31"/>
      <c r="NQP36" s="31"/>
      <c r="NQV36" s="1"/>
      <c r="NQW36" s="27"/>
      <c r="NQY36" s="31"/>
      <c r="NQZ36" s="31"/>
      <c r="NRF36" s="1"/>
      <c r="NRG36" s="27"/>
      <c r="NRI36" s="31"/>
      <c r="NRJ36" s="31"/>
      <c r="NRP36" s="1"/>
      <c r="NRQ36" s="27"/>
      <c r="NRS36" s="31"/>
      <c r="NRT36" s="31"/>
      <c r="NRZ36" s="1"/>
      <c r="NSA36" s="27"/>
      <c r="NSC36" s="31"/>
      <c r="NSD36" s="31"/>
      <c r="NSJ36" s="1"/>
      <c r="NSK36" s="27"/>
      <c r="NSM36" s="31"/>
      <c r="NSN36" s="31"/>
      <c r="NST36" s="1"/>
      <c r="NSU36" s="27"/>
      <c r="NSW36" s="31"/>
      <c r="NSX36" s="31"/>
      <c r="NTD36" s="1"/>
      <c r="NTE36" s="27"/>
      <c r="NTG36" s="31"/>
      <c r="NTH36" s="31"/>
      <c r="NTN36" s="1"/>
      <c r="NTO36" s="27"/>
      <c r="NTQ36" s="31"/>
      <c r="NTR36" s="31"/>
      <c r="NTX36" s="1"/>
      <c r="NTY36" s="27"/>
      <c r="NUA36" s="31"/>
      <c r="NUB36" s="31"/>
      <c r="NUH36" s="1"/>
      <c r="NUI36" s="27"/>
      <c r="NUK36" s="31"/>
      <c r="NUL36" s="31"/>
      <c r="NUR36" s="1"/>
      <c r="NUS36" s="27"/>
      <c r="NUU36" s="31"/>
      <c r="NUV36" s="31"/>
      <c r="NVB36" s="1"/>
      <c r="NVC36" s="27"/>
      <c r="NVE36" s="31"/>
      <c r="NVF36" s="31"/>
      <c r="NVL36" s="1"/>
      <c r="NVM36" s="27"/>
      <c r="NVO36" s="31"/>
      <c r="NVP36" s="31"/>
      <c r="NVV36" s="1"/>
      <c r="NVW36" s="27"/>
      <c r="NVY36" s="31"/>
      <c r="NVZ36" s="31"/>
      <c r="NWF36" s="1"/>
      <c r="NWG36" s="27"/>
      <c r="NWI36" s="31"/>
      <c r="NWJ36" s="31"/>
      <c r="NWP36" s="1"/>
      <c r="NWQ36" s="27"/>
      <c r="NWS36" s="31"/>
      <c r="NWT36" s="31"/>
      <c r="NWZ36" s="1"/>
      <c r="NXA36" s="27"/>
      <c r="NXC36" s="31"/>
      <c r="NXD36" s="31"/>
      <c r="NXJ36" s="1"/>
      <c r="NXK36" s="27"/>
      <c r="NXM36" s="31"/>
      <c r="NXN36" s="31"/>
      <c r="NXT36" s="1"/>
      <c r="NXU36" s="27"/>
      <c r="NXW36" s="31"/>
      <c r="NXX36" s="31"/>
      <c r="NYD36" s="1"/>
      <c r="NYE36" s="27"/>
      <c r="NYG36" s="31"/>
      <c r="NYH36" s="31"/>
      <c r="NYN36" s="1"/>
      <c r="NYO36" s="27"/>
      <c r="NYQ36" s="31"/>
      <c r="NYR36" s="31"/>
      <c r="NYX36" s="1"/>
      <c r="NYY36" s="27"/>
      <c r="NZA36" s="31"/>
      <c r="NZB36" s="31"/>
      <c r="NZH36" s="1"/>
      <c r="NZI36" s="27"/>
      <c r="NZK36" s="31"/>
      <c r="NZL36" s="31"/>
      <c r="NZR36" s="1"/>
      <c r="NZS36" s="27"/>
      <c r="NZU36" s="31"/>
      <c r="NZV36" s="31"/>
      <c r="OAB36" s="1"/>
      <c r="OAC36" s="27"/>
      <c r="OAE36" s="31"/>
      <c r="OAF36" s="31"/>
      <c r="OAL36" s="1"/>
      <c r="OAM36" s="27"/>
      <c r="OAO36" s="31"/>
      <c r="OAP36" s="31"/>
      <c r="OAV36" s="1"/>
      <c r="OAW36" s="27"/>
      <c r="OAY36" s="31"/>
      <c r="OAZ36" s="31"/>
      <c r="OBF36" s="1"/>
      <c r="OBG36" s="27"/>
      <c r="OBI36" s="31"/>
      <c r="OBJ36" s="31"/>
      <c r="OBP36" s="1"/>
      <c r="OBQ36" s="27"/>
      <c r="OBS36" s="31"/>
      <c r="OBT36" s="31"/>
      <c r="OBZ36" s="1"/>
      <c r="OCA36" s="27"/>
      <c r="OCC36" s="31"/>
      <c r="OCD36" s="31"/>
      <c r="OCJ36" s="1"/>
      <c r="OCK36" s="27"/>
      <c r="OCM36" s="31"/>
      <c r="OCN36" s="31"/>
      <c r="OCT36" s="1"/>
      <c r="OCU36" s="27"/>
      <c r="OCW36" s="31"/>
      <c r="OCX36" s="31"/>
      <c r="ODD36" s="1"/>
      <c r="ODE36" s="27"/>
      <c r="ODG36" s="31"/>
      <c r="ODH36" s="31"/>
      <c r="ODN36" s="1"/>
      <c r="ODO36" s="27"/>
      <c r="ODQ36" s="31"/>
      <c r="ODR36" s="31"/>
      <c r="ODX36" s="1"/>
      <c r="ODY36" s="27"/>
      <c r="OEA36" s="31"/>
      <c r="OEB36" s="31"/>
      <c r="OEH36" s="1"/>
      <c r="OEI36" s="27"/>
      <c r="OEK36" s="31"/>
      <c r="OEL36" s="31"/>
      <c r="OER36" s="1"/>
      <c r="OES36" s="27"/>
      <c r="OEU36" s="31"/>
      <c r="OEV36" s="31"/>
      <c r="OFB36" s="1"/>
      <c r="OFC36" s="27"/>
      <c r="OFE36" s="31"/>
      <c r="OFF36" s="31"/>
      <c r="OFL36" s="1"/>
      <c r="OFM36" s="27"/>
      <c r="OFO36" s="31"/>
      <c r="OFP36" s="31"/>
      <c r="OFV36" s="1"/>
      <c r="OFW36" s="27"/>
      <c r="OFY36" s="31"/>
      <c r="OFZ36" s="31"/>
      <c r="OGF36" s="1"/>
      <c r="OGG36" s="27"/>
      <c r="OGI36" s="31"/>
      <c r="OGJ36" s="31"/>
      <c r="OGP36" s="1"/>
      <c r="OGQ36" s="27"/>
      <c r="OGS36" s="31"/>
      <c r="OGT36" s="31"/>
      <c r="OGZ36" s="1"/>
      <c r="OHA36" s="27"/>
      <c r="OHC36" s="31"/>
      <c r="OHD36" s="31"/>
      <c r="OHJ36" s="1"/>
      <c r="OHK36" s="27"/>
      <c r="OHM36" s="31"/>
      <c r="OHN36" s="31"/>
      <c r="OHT36" s="1"/>
      <c r="OHU36" s="27"/>
      <c r="OHW36" s="31"/>
      <c r="OHX36" s="31"/>
      <c r="OID36" s="1"/>
      <c r="OIE36" s="27"/>
      <c r="OIG36" s="31"/>
      <c r="OIH36" s="31"/>
      <c r="OIN36" s="1"/>
      <c r="OIO36" s="27"/>
      <c r="OIQ36" s="31"/>
      <c r="OIR36" s="31"/>
      <c r="OIX36" s="1"/>
      <c r="OIY36" s="27"/>
      <c r="OJA36" s="31"/>
      <c r="OJB36" s="31"/>
      <c r="OJH36" s="1"/>
      <c r="OJI36" s="27"/>
      <c r="OJK36" s="31"/>
      <c r="OJL36" s="31"/>
      <c r="OJR36" s="1"/>
      <c r="OJS36" s="27"/>
      <c r="OJU36" s="31"/>
      <c r="OJV36" s="31"/>
      <c r="OKB36" s="1"/>
      <c r="OKC36" s="27"/>
      <c r="OKE36" s="31"/>
      <c r="OKF36" s="31"/>
      <c r="OKL36" s="1"/>
      <c r="OKM36" s="27"/>
      <c r="OKO36" s="31"/>
      <c r="OKP36" s="31"/>
      <c r="OKV36" s="1"/>
      <c r="OKW36" s="27"/>
      <c r="OKY36" s="31"/>
      <c r="OKZ36" s="31"/>
      <c r="OLF36" s="1"/>
      <c r="OLG36" s="27"/>
      <c r="OLI36" s="31"/>
      <c r="OLJ36" s="31"/>
      <c r="OLP36" s="1"/>
      <c r="OLQ36" s="27"/>
      <c r="OLS36" s="31"/>
      <c r="OLT36" s="31"/>
      <c r="OLZ36" s="1"/>
      <c r="OMA36" s="27"/>
      <c r="OMC36" s="31"/>
      <c r="OMD36" s="31"/>
      <c r="OMJ36" s="1"/>
      <c r="OMK36" s="27"/>
      <c r="OMM36" s="31"/>
      <c r="OMN36" s="31"/>
      <c r="OMT36" s="1"/>
      <c r="OMU36" s="27"/>
      <c r="OMW36" s="31"/>
      <c r="OMX36" s="31"/>
      <c r="OND36" s="1"/>
      <c r="ONE36" s="27"/>
      <c r="ONG36" s="31"/>
      <c r="ONH36" s="31"/>
      <c r="ONN36" s="1"/>
      <c r="ONO36" s="27"/>
      <c r="ONQ36" s="31"/>
      <c r="ONR36" s="31"/>
      <c r="ONX36" s="1"/>
      <c r="ONY36" s="27"/>
      <c r="OOA36" s="31"/>
      <c r="OOB36" s="31"/>
      <c r="OOH36" s="1"/>
      <c r="OOI36" s="27"/>
      <c r="OOK36" s="31"/>
      <c r="OOL36" s="31"/>
      <c r="OOR36" s="1"/>
      <c r="OOS36" s="27"/>
      <c r="OOU36" s="31"/>
      <c r="OOV36" s="31"/>
      <c r="OPB36" s="1"/>
      <c r="OPC36" s="27"/>
      <c r="OPE36" s="31"/>
      <c r="OPF36" s="31"/>
      <c r="OPL36" s="1"/>
      <c r="OPM36" s="27"/>
      <c r="OPO36" s="31"/>
      <c r="OPP36" s="31"/>
      <c r="OPV36" s="1"/>
      <c r="OPW36" s="27"/>
      <c r="OPY36" s="31"/>
      <c r="OPZ36" s="31"/>
      <c r="OQF36" s="1"/>
      <c r="OQG36" s="27"/>
      <c r="OQI36" s="31"/>
      <c r="OQJ36" s="31"/>
      <c r="OQP36" s="1"/>
      <c r="OQQ36" s="27"/>
      <c r="OQS36" s="31"/>
      <c r="OQT36" s="31"/>
      <c r="OQZ36" s="1"/>
      <c r="ORA36" s="27"/>
      <c r="ORC36" s="31"/>
      <c r="ORD36" s="31"/>
      <c r="ORJ36" s="1"/>
      <c r="ORK36" s="27"/>
      <c r="ORM36" s="31"/>
      <c r="ORN36" s="31"/>
      <c r="ORT36" s="1"/>
      <c r="ORU36" s="27"/>
      <c r="ORW36" s="31"/>
      <c r="ORX36" s="31"/>
      <c r="OSD36" s="1"/>
      <c r="OSE36" s="27"/>
      <c r="OSG36" s="31"/>
      <c r="OSH36" s="31"/>
      <c r="OSN36" s="1"/>
      <c r="OSO36" s="27"/>
      <c r="OSQ36" s="31"/>
      <c r="OSR36" s="31"/>
      <c r="OSX36" s="1"/>
      <c r="OSY36" s="27"/>
      <c r="OTA36" s="31"/>
      <c r="OTB36" s="31"/>
      <c r="OTH36" s="1"/>
      <c r="OTI36" s="27"/>
      <c r="OTK36" s="31"/>
      <c r="OTL36" s="31"/>
      <c r="OTR36" s="1"/>
      <c r="OTS36" s="27"/>
      <c r="OTU36" s="31"/>
      <c r="OTV36" s="31"/>
      <c r="OUB36" s="1"/>
      <c r="OUC36" s="27"/>
      <c r="OUE36" s="31"/>
      <c r="OUF36" s="31"/>
      <c r="OUL36" s="1"/>
      <c r="OUM36" s="27"/>
      <c r="OUO36" s="31"/>
      <c r="OUP36" s="31"/>
      <c r="OUV36" s="1"/>
      <c r="OUW36" s="27"/>
      <c r="OUY36" s="31"/>
      <c r="OUZ36" s="31"/>
      <c r="OVF36" s="1"/>
      <c r="OVG36" s="27"/>
      <c r="OVI36" s="31"/>
      <c r="OVJ36" s="31"/>
      <c r="OVP36" s="1"/>
      <c r="OVQ36" s="27"/>
      <c r="OVS36" s="31"/>
      <c r="OVT36" s="31"/>
      <c r="OVZ36" s="1"/>
      <c r="OWA36" s="27"/>
      <c r="OWC36" s="31"/>
      <c r="OWD36" s="31"/>
      <c r="OWJ36" s="1"/>
      <c r="OWK36" s="27"/>
      <c r="OWM36" s="31"/>
      <c r="OWN36" s="31"/>
      <c r="OWT36" s="1"/>
      <c r="OWU36" s="27"/>
      <c r="OWW36" s="31"/>
      <c r="OWX36" s="31"/>
      <c r="OXD36" s="1"/>
      <c r="OXE36" s="27"/>
      <c r="OXG36" s="31"/>
      <c r="OXH36" s="31"/>
      <c r="OXN36" s="1"/>
      <c r="OXO36" s="27"/>
      <c r="OXQ36" s="31"/>
      <c r="OXR36" s="31"/>
      <c r="OXX36" s="1"/>
      <c r="OXY36" s="27"/>
      <c r="OYA36" s="31"/>
      <c r="OYB36" s="31"/>
      <c r="OYH36" s="1"/>
      <c r="OYI36" s="27"/>
      <c r="OYK36" s="31"/>
      <c r="OYL36" s="31"/>
      <c r="OYR36" s="1"/>
      <c r="OYS36" s="27"/>
      <c r="OYU36" s="31"/>
      <c r="OYV36" s="31"/>
      <c r="OZB36" s="1"/>
      <c r="OZC36" s="27"/>
      <c r="OZE36" s="31"/>
      <c r="OZF36" s="31"/>
      <c r="OZL36" s="1"/>
      <c r="OZM36" s="27"/>
      <c r="OZO36" s="31"/>
      <c r="OZP36" s="31"/>
      <c r="OZV36" s="1"/>
      <c r="OZW36" s="27"/>
      <c r="OZY36" s="31"/>
      <c r="OZZ36" s="31"/>
      <c r="PAF36" s="1"/>
      <c r="PAG36" s="27"/>
      <c r="PAI36" s="31"/>
      <c r="PAJ36" s="31"/>
      <c r="PAP36" s="1"/>
      <c r="PAQ36" s="27"/>
      <c r="PAS36" s="31"/>
      <c r="PAT36" s="31"/>
      <c r="PAZ36" s="1"/>
      <c r="PBA36" s="27"/>
      <c r="PBC36" s="31"/>
      <c r="PBD36" s="31"/>
      <c r="PBJ36" s="1"/>
      <c r="PBK36" s="27"/>
      <c r="PBM36" s="31"/>
      <c r="PBN36" s="31"/>
      <c r="PBT36" s="1"/>
      <c r="PBU36" s="27"/>
      <c r="PBW36" s="31"/>
      <c r="PBX36" s="31"/>
      <c r="PCD36" s="1"/>
      <c r="PCE36" s="27"/>
      <c r="PCG36" s="31"/>
      <c r="PCH36" s="31"/>
      <c r="PCN36" s="1"/>
      <c r="PCO36" s="27"/>
      <c r="PCQ36" s="31"/>
      <c r="PCR36" s="31"/>
      <c r="PCX36" s="1"/>
      <c r="PCY36" s="27"/>
      <c r="PDA36" s="31"/>
      <c r="PDB36" s="31"/>
      <c r="PDH36" s="1"/>
      <c r="PDI36" s="27"/>
      <c r="PDK36" s="31"/>
      <c r="PDL36" s="31"/>
      <c r="PDR36" s="1"/>
      <c r="PDS36" s="27"/>
      <c r="PDU36" s="31"/>
      <c r="PDV36" s="31"/>
      <c r="PEB36" s="1"/>
      <c r="PEC36" s="27"/>
      <c r="PEE36" s="31"/>
      <c r="PEF36" s="31"/>
      <c r="PEL36" s="1"/>
      <c r="PEM36" s="27"/>
      <c r="PEO36" s="31"/>
      <c r="PEP36" s="31"/>
      <c r="PEV36" s="1"/>
      <c r="PEW36" s="27"/>
      <c r="PEY36" s="31"/>
      <c r="PEZ36" s="31"/>
      <c r="PFF36" s="1"/>
      <c r="PFG36" s="27"/>
      <c r="PFI36" s="31"/>
      <c r="PFJ36" s="31"/>
      <c r="PFP36" s="1"/>
      <c r="PFQ36" s="27"/>
      <c r="PFS36" s="31"/>
      <c r="PFT36" s="31"/>
      <c r="PFZ36" s="1"/>
      <c r="PGA36" s="27"/>
      <c r="PGC36" s="31"/>
      <c r="PGD36" s="31"/>
      <c r="PGJ36" s="1"/>
      <c r="PGK36" s="27"/>
      <c r="PGM36" s="31"/>
      <c r="PGN36" s="31"/>
      <c r="PGT36" s="1"/>
      <c r="PGU36" s="27"/>
      <c r="PGW36" s="31"/>
      <c r="PGX36" s="31"/>
      <c r="PHD36" s="1"/>
      <c r="PHE36" s="27"/>
      <c r="PHG36" s="31"/>
      <c r="PHH36" s="31"/>
      <c r="PHN36" s="1"/>
      <c r="PHO36" s="27"/>
      <c r="PHQ36" s="31"/>
      <c r="PHR36" s="31"/>
      <c r="PHX36" s="1"/>
      <c r="PHY36" s="27"/>
      <c r="PIA36" s="31"/>
      <c r="PIB36" s="31"/>
      <c r="PIH36" s="1"/>
      <c r="PII36" s="27"/>
      <c r="PIK36" s="31"/>
      <c r="PIL36" s="31"/>
      <c r="PIR36" s="1"/>
      <c r="PIS36" s="27"/>
      <c r="PIU36" s="31"/>
      <c r="PIV36" s="31"/>
      <c r="PJB36" s="1"/>
      <c r="PJC36" s="27"/>
      <c r="PJE36" s="31"/>
      <c r="PJF36" s="31"/>
      <c r="PJL36" s="1"/>
      <c r="PJM36" s="27"/>
      <c r="PJO36" s="31"/>
      <c r="PJP36" s="31"/>
      <c r="PJV36" s="1"/>
      <c r="PJW36" s="27"/>
      <c r="PJY36" s="31"/>
      <c r="PJZ36" s="31"/>
      <c r="PKF36" s="1"/>
      <c r="PKG36" s="27"/>
      <c r="PKI36" s="31"/>
      <c r="PKJ36" s="31"/>
      <c r="PKP36" s="1"/>
      <c r="PKQ36" s="27"/>
      <c r="PKS36" s="31"/>
      <c r="PKT36" s="31"/>
      <c r="PKZ36" s="1"/>
      <c r="PLA36" s="27"/>
      <c r="PLC36" s="31"/>
      <c r="PLD36" s="31"/>
      <c r="PLJ36" s="1"/>
      <c r="PLK36" s="27"/>
      <c r="PLM36" s="31"/>
      <c r="PLN36" s="31"/>
      <c r="PLT36" s="1"/>
      <c r="PLU36" s="27"/>
      <c r="PLW36" s="31"/>
      <c r="PLX36" s="31"/>
      <c r="PMD36" s="1"/>
      <c r="PME36" s="27"/>
      <c r="PMG36" s="31"/>
      <c r="PMH36" s="31"/>
      <c r="PMN36" s="1"/>
      <c r="PMO36" s="27"/>
      <c r="PMQ36" s="31"/>
      <c r="PMR36" s="31"/>
      <c r="PMX36" s="1"/>
      <c r="PMY36" s="27"/>
      <c r="PNA36" s="31"/>
      <c r="PNB36" s="31"/>
      <c r="PNH36" s="1"/>
      <c r="PNI36" s="27"/>
      <c r="PNK36" s="31"/>
      <c r="PNL36" s="31"/>
      <c r="PNR36" s="1"/>
      <c r="PNS36" s="27"/>
      <c r="PNU36" s="31"/>
      <c r="PNV36" s="31"/>
      <c r="POB36" s="1"/>
      <c r="POC36" s="27"/>
      <c r="POE36" s="31"/>
      <c r="POF36" s="31"/>
      <c r="POL36" s="1"/>
      <c r="POM36" s="27"/>
      <c r="POO36" s="31"/>
      <c r="POP36" s="31"/>
      <c r="POV36" s="1"/>
      <c r="POW36" s="27"/>
      <c r="POY36" s="31"/>
      <c r="POZ36" s="31"/>
      <c r="PPF36" s="1"/>
      <c r="PPG36" s="27"/>
      <c r="PPI36" s="31"/>
      <c r="PPJ36" s="31"/>
      <c r="PPP36" s="1"/>
      <c r="PPQ36" s="27"/>
      <c r="PPS36" s="31"/>
      <c r="PPT36" s="31"/>
      <c r="PPZ36" s="1"/>
      <c r="PQA36" s="27"/>
      <c r="PQC36" s="31"/>
      <c r="PQD36" s="31"/>
      <c r="PQJ36" s="1"/>
      <c r="PQK36" s="27"/>
      <c r="PQM36" s="31"/>
      <c r="PQN36" s="31"/>
      <c r="PQT36" s="1"/>
      <c r="PQU36" s="27"/>
      <c r="PQW36" s="31"/>
      <c r="PQX36" s="31"/>
      <c r="PRD36" s="1"/>
      <c r="PRE36" s="27"/>
      <c r="PRG36" s="31"/>
      <c r="PRH36" s="31"/>
      <c r="PRN36" s="1"/>
      <c r="PRO36" s="27"/>
      <c r="PRQ36" s="31"/>
      <c r="PRR36" s="31"/>
      <c r="PRX36" s="1"/>
      <c r="PRY36" s="27"/>
      <c r="PSA36" s="31"/>
      <c r="PSB36" s="31"/>
      <c r="PSH36" s="1"/>
      <c r="PSI36" s="27"/>
      <c r="PSK36" s="31"/>
      <c r="PSL36" s="31"/>
      <c r="PSR36" s="1"/>
      <c r="PSS36" s="27"/>
      <c r="PSU36" s="31"/>
      <c r="PSV36" s="31"/>
      <c r="PTB36" s="1"/>
      <c r="PTC36" s="27"/>
      <c r="PTE36" s="31"/>
      <c r="PTF36" s="31"/>
      <c r="PTL36" s="1"/>
      <c r="PTM36" s="27"/>
      <c r="PTO36" s="31"/>
      <c r="PTP36" s="31"/>
      <c r="PTV36" s="1"/>
      <c r="PTW36" s="27"/>
      <c r="PTY36" s="31"/>
      <c r="PTZ36" s="31"/>
      <c r="PUF36" s="1"/>
      <c r="PUG36" s="27"/>
      <c r="PUI36" s="31"/>
      <c r="PUJ36" s="31"/>
      <c r="PUP36" s="1"/>
      <c r="PUQ36" s="27"/>
      <c r="PUS36" s="31"/>
      <c r="PUT36" s="31"/>
      <c r="PUZ36" s="1"/>
      <c r="PVA36" s="27"/>
      <c r="PVC36" s="31"/>
      <c r="PVD36" s="31"/>
      <c r="PVJ36" s="1"/>
      <c r="PVK36" s="27"/>
      <c r="PVM36" s="31"/>
      <c r="PVN36" s="31"/>
      <c r="PVT36" s="1"/>
      <c r="PVU36" s="27"/>
      <c r="PVW36" s="31"/>
      <c r="PVX36" s="31"/>
      <c r="PWD36" s="1"/>
      <c r="PWE36" s="27"/>
      <c r="PWG36" s="31"/>
      <c r="PWH36" s="31"/>
      <c r="PWN36" s="1"/>
      <c r="PWO36" s="27"/>
      <c r="PWQ36" s="31"/>
      <c r="PWR36" s="31"/>
      <c r="PWX36" s="1"/>
      <c r="PWY36" s="27"/>
      <c r="PXA36" s="31"/>
      <c r="PXB36" s="31"/>
      <c r="PXH36" s="1"/>
      <c r="PXI36" s="27"/>
      <c r="PXK36" s="31"/>
      <c r="PXL36" s="31"/>
      <c r="PXR36" s="1"/>
      <c r="PXS36" s="27"/>
      <c r="PXU36" s="31"/>
      <c r="PXV36" s="31"/>
      <c r="PYB36" s="1"/>
      <c r="PYC36" s="27"/>
      <c r="PYE36" s="31"/>
      <c r="PYF36" s="31"/>
      <c r="PYL36" s="1"/>
      <c r="PYM36" s="27"/>
      <c r="PYO36" s="31"/>
      <c r="PYP36" s="31"/>
      <c r="PYV36" s="1"/>
      <c r="PYW36" s="27"/>
      <c r="PYY36" s="31"/>
      <c r="PYZ36" s="31"/>
      <c r="PZF36" s="1"/>
      <c r="PZG36" s="27"/>
      <c r="PZI36" s="31"/>
      <c r="PZJ36" s="31"/>
      <c r="PZP36" s="1"/>
      <c r="PZQ36" s="27"/>
      <c r="PZS36" s="31"/>
      <c r="PZT36" s="31"/>
      <c r="PZZ36" s="1"/>
      <c r="QAA36" s="27"/>
      <c r="QAC36" s="31"/>
      <c r="QAD36" s="31"/>
      <c r="QAJ36" s="1"/>
      <c r="QAK36" s="27"/>
      <c r="QAM36" s="31"/>
      <c r="QAN36" s="31"/>
      <c r="QAT36" s="1"/>
      <c r="QAU36" s="27"/>
      <c r="QAW36" s="31"/>
      <c r="QAX36" s="31"/>
      <c r="QBD36" s="1"/>
      <c r="QBE36" s="27"/>
      <c r="QBG36" s="31"/>
      <c r="QBH36" s="31"/>
      <c r="QBN36" s="1"/>
      <c r="QBO36" s="27"/>
      <c r="QBQ36" s="31"/>
      <c r="QBR36" s="31"/>
      <c r="QBX36" s="1"/>
      <c r="QBY36" s="27"/>
      <c r="QCA36" s="31"/>
      <c r="QCB36" s="31"/>
      <c r="QCH36" s="1"/>
      <c r="QCI36" s="27"/>
      <c r="QCK36" s="31"/>
      <c r="QCL36" s="31"/>
      <c r="QCR36" s="1"/>
      <c r="QCS36" s="27"/>
      <c r="QCU36" s="31"/>
      <c r="QCV36" s="31"/>
      <c r="QDB36" s="1"/>
      <c r="QDC36" s="27"/>
      <c r="QDE36" s="31"/>
      <c r="QDF36" s="31"/>
      <c r="QDL36" s="1"/>
      <c r="QDM36" s="27"/>
      <c r="QDO36" s="31"/>
      <c r="QDP36" s="31"/>
      <c r="QDV36" s="1"/>
      <c r="QDW36" s="27"/>
      <c r="QDY36" s="31"/>
      <c r="QDZ36" s="31"/>
      <c r="QEF36" s="1"/>
      <c r="QEG36" s="27"/>
      <c r="QEI36" s="31"/>
      <c r="QEJ36" s="31"/>
      <c r="QEP36" s="1"/>
      <c r="QEQ36" s="27"/>
      <c r="QES36" s="31"/>
      <c r="QET36" s="31"/>
      <c r="QEZ36" s="1"/>
      <c r="QFA36" s="27"/>
      <c r="QFC36" s="31"/>
      <c r="QFD36" s="31"/>
      <c r="QFJ36" s="1"/>
      <c r="QFK36" s="27"/>
      <c r="QFM36" s="31"/>
      <c r="QFN36" s="31"/>
      <c r="QFT36" s="1"/>
      <c r="QFU36" s="27"/>
      <c r="QFW36" s="31"/>
      <c r="QFX36" s="31"/>
      <c r="QGD36" s="1"/>
      <c r="QGE36" s="27"/>
      <c r="QGG36" s="31"/>
      <c r="QGH36" s="31"/>
      <c r="QGN36" s="1"/>
      <c r="QGO36" s="27"/>
      <c r="QGQ36" s="31"/>
      <c r="QGR36" s="31"/>
      <c r="QGX36" s="1"/>
      <c r="QGY36" s="27"/>
      <c r="QHA36" s="31"/>
      <c r="QHB36" s="31"/>
      <c r="QHH36" s="1"/>
      <c r="QHI36" s="27"/>
      <c r="QHK36" s="31"/>
      <c r="QHL36" s="31"/>
      <c r="QHR36" s="1"/>
      <c r="QHS36" s="27"/>
      <c r="QHU36" s="31"/>
      <c r="QHV36" s="31"/>
      <c r="QIB36" s="1"/>
      <c r="QIC36" s="27"/>
      <c r="QIE36" s="31"/>
      <c r="QIF36" s="31"/>
      <c r="QIL36" s="1"/>
      <c r="QIM36" s="27"/>
      <c r="QIO36" s="31"/>
      <c r="QIP36" s="31"/>
      <c r="QIV36" s="1"/>
      <c r="QIW36" s="27"/>
      <c r="QIY36" s="31"/>
      <c r="QIZ36" s="31"/>
      <c r="QJF36" s="1"/>
      <c r="QJG36" s="27"/>
      <c r="QJI36" s="31"/>
      <c r="QJJ36" s="31"/>
      <c r="QJP36" s="1"/>
      <c r="QJQ36" s="27"/>
      <c r="QJS36" s="31"/>
      <c r="QJT36" s="31"/>
      <c r="QJZ36" s="1"/>
      <c r="QKA36" s="27"/>
      <c r="QKC36" s="31"/>
      <c r="QKD36" s="31"/>
      <c r="QKJ36" s="1"/>
      <c r="QKK36" s="27"/>
      <c r="QKM36" s="31"/>
      <c r="QKN36" s="31"/>
      <c r="QKT36" s="1"/>
      <c r="QKU36" s="27"/>
      <c r="QKW36" s="31"/>
      <c r="QKX36" s="31"/>
      <c r="QLD36" s="1"/>
      <c r="QLE36" s="27"/>
      <c r="QLG36" s="31"/>
      <c r="QLH36" s="31"/>
      <c r="QLN36" s="1"/>
      <c r="QLO36" s="27"/>
      <c r="QLQ36" s="31"/>
      <c r="QLR36" s="31"/>
      <c r="QLX36" s="1"/>
      <c r="QLY36" s="27"/>
      <c r="QMA36" s="31"/>
      <c r="QMB36" s="31"/>
      <c r="QMH36" s="1"/>
      <c r="QMI36" s="27"/>
      <c r="QMK36" s="31"/>
      <c r="QML36" s="31"/>
      <c r="QMR36" s="1"/>
      <c r="QMS36" s="27"/>
      <c r="QMU36" s="31"/>
      <c r="QMV36" s="31"/>
      <c r="QNB36" s="1"/>
      <c r="QNC36" s="27"/>
      <c r="QNE36" s="31"/>
      <c r="QNF36" s="31"/>
      <c r="QNL36" s="1"/>
      <c r="QNM36" s="27"/>
      <c r="QNO36" s="31"/>
      <c r="QNP36" s="31"/>
      <c r="QNV36" s="1"/>
      <c r="QNW36" s="27"/>
      <c r="QNY36" s="31"/>
      <c r="QNZ36" s="31"/>
      <c r="QOF36" s="1"/>
      <c r="QOG36" s="27"/>
      <c r="QOI36" s="31"/>
      <c r="QOJ36" s="31"/>
      <c r="QOP36" s="1"/>
      <c r="QOQ36" s="27"/>
      <c r="QOS36" s="31"/>
      <c r="QOT36" s="31"/>
      <c r="QOZ36" s="1"/>
      <c r="QPA36" s="27"/>
      <c r="QPC36" s="31"/>
      <c r="QPD36" s="31"/>
      <c r="QPJ36" s="1"/>
      <c r="QPK36" s="27"/>
      <c r="QPM36" s="31"/>
      <c r="QPN36" s="31"/>
      <c r="QPT36" s="1"/>
      <c r="QPU36" s="27"/>
      <c r="QPW36" s="31"/>
      <c r="QPX36" s="31"/>
      <c r="QQD36" s="1"/>
      <c r="QQE36" s="27"/>
      <c r="QQG36" s="31"/>
      <c r="QQH36" s="31"/>
      <c r="QQN36" s="1"/>
      <c r="QQO36" s="27"/>
      <c r="QQQ36" s="31"/>
      <c r="QQR36" s="31"/>
      <c r="QQX36" s="1"/>
      <c r="QQY36" s="27"/>
      <c r="QRA36" s="31"/>
      <c r="QRB36" s="31"/>
      <c r="QRH36" s="1"/>
      <c r="QRI36" s="27"/>
      <c r="QRK36" s="31"/>
      <c r="QRL36" s="31"/>
      <c r="QRR36" s="1"/>
      <c r="QRS36" s="27"/>
      <c r="QRU36" s="31"/>
      <c r="QRV36" s="31"/>
      <c r="QSB36" s="1"/>
      <c r="QSC36" s="27"/>
      <c r="QSE36" s="31"/>
      <c r="QSF36" s="31"/>
      <c r="QSL36" s="1"/>
      <c r="QSM36" s="27"/>
      <c r="QSO36" s="31"/>
      <c r="QSP36" s="31"/>
      <c r="QSV36" s="1"/>
      <c r="QSW36" s="27"/>
      <c r="QSY36" s="31"/>
      <c r="QSZ36" s="31"/>
      <c r="QTF36" s="1"/>
      <c r="QTG36" s="27"/>
      <c r="QTI36" s="31"/>
      <c r="QTJ36" s="31"/>
      <c r="QTP36" s="1"/>
      <c r="QTQ36" s="27"/>
      <c r="QTS36" s="31"/>
      <c r="QTT36" s="31"/>
      <c r="QTZ36" s="1"/>
      <c r="QUA36" s="27"/>
      <c r="QUC36" s="31"/>
      <c r="QUD36" s="31"/>
      <c r="QUJ36" s="1"/>
      <c r="QUK36" s="27"/>
      <c r="QUM36" s="31"/>
      <c r="QUN36" s="31"/>
      <c r="QUT36" s="1"/>
      <c r="QUU36" s="27"/>
      <c r="QUW36" s="31"/>
      <c r="QUX36" s="31"/>
      <c r="QVD36" s="1"/>
      <c r="QVE36" s="27"/>
      <c r="QVG36" s="31"/>
      <c r="QVH36" s="31"/>
      <c r="QVN36" s="1"/>
      <c r="QVO36" s="27"/>
      <c r="QVQ36" s="31"/>
      <c r="QVR36" s="31"/>
      <c r="QVX36" s="1"/>
      <c r="QVY36" s="27"/>
      <c r="QWA36" s="31"/>
      <c r="QWB36" s="31"/>
      <c r="QWH36" s="1"/>
      <c r="QWI36" s="27"/>
      <c r="QWK36" s="31"/>
      <c r="QWL36" s="31"/>
      <c r="QWR36" s="1"/>
      <c r="QWS36" s="27"/>
      <c r="QWU36" s="31"/>
      <c r="QWV36" s="31"/>
      <c r="QXB36" s="1"/>
      <c r="QXC36" s="27"/>
      <c r="QXE36" s="31"/>
      <c r="QXF36" s="31"/>
      <c r="QXL36" s="1"/>
      <c r="QXM36" s="27"/>
      <c r="QXO36" s="31"/>
      <c r="QXP36" s="31"/>
      <c r="QXV36" s="1"/>
      <c r="QXW36" s="27"/>
      <c r="QXY36" s="31"/>
      <c r="QXZ36" s="31"/>
      <c r="QYF36" s="1"/>
      <c r="QYG36" s="27"/>
      <c r="QYI36" s="31"/>
      <c r="QYJ36" s="31"/>
      <c r="QYP36" s="1"/>
      <c r="QYQ36" s="27"/>
      <c r="QYS36" s="31"/>
      <c r="QYT36" s="31"/>
      <c r="QYZ36" s="1"/>
      <c r="QZA36" s="27"/>
      <c r="QZC36" s="31"/>
      <c r="QZD36" s="31"/>
      <c r="QZJ36" s="1"/>
      <c r="QZK36" s="27"/>
      <c r="QZM36" s="31"/>
      <c r="QZN36" s="31"/>
      <c r="QZT36" s="1"/>
      <c r="QZU36" s="27"/>
      <c r="QZW36" s="31"/>
      <c r="QZX36" s="31"/>
      <c r="RAD36" s="1"/>
      <c r="RAE36" s="27"/>
      <c r="RAG36" s="31"/>
      <c r="RAH36" s="31"/>
      <c r="RAN36" s="1"/>
      <c r="RAO36" s="27"/>
      <c r="RAQ36" s="31"/>
      <c r="RAR36" s="31"/>
      <c r="RAX36" s="1"/>
      <c r="RAY36" s="27"/>
      <c r="RBA36" s="31"/>
      <c r="RBB36" s="31"/>
      <c r="RBH36" s="1"/>
      <c r="RBI36" s="27"/>
      <c r="RBK36" s="31"/>
      <c r="RBL36" s="31"/>
      <c r="RBR36" s="1"/>
      <c r="RBS36" s="27"/>
      <c r="RBU36" s="31"/>
      <c r="RBV36" s="31"/>
      <c r="RCB36" s="1"/>
      <c r="RCC36" s="27"/>
      <c r="RCE36" s="31"/>
      <c r="RCF36" s="31"/>
      <c r="RCL36" s="1"/>
      <c r="RCM36" s="27"/>
      <c r="RCO36" s="31"/>
      <c r="RCP36" s="31"/>
      <c r="RCV36" s="1"/>
      <c r="RCW36" s="27"/>
      <c r="RCY36" s="31"/>
      <c r="RCZ36" s="31"/>
      <c r="RDF36" s="1"/>
      <c r="RDG36" s="27"/>
      <c r="RDI36" s="31"/>
      <c r="RDJ36" s="31"/>
      <c r="RDP36" s="1"/>
      <c r="RDQ36" s="27"/>
      <c r="RDS36" s="31"/>
      <c r="RDT36" s="31"/>
      <c r="RDZ36" s="1"/>
      <c r="REA36" s="27"/>
      <c r="REC36" s="31"/>
      <c r="RED36" s="31"/>
      <c r="REJ36" s="1"/>
      <c r="REK36" s="27"/>
      <c r="REM36" s="31"/>
      <c r="REN36" s="31"/>
      <c r="RET36" s="1"/>
      <c r="REU36" s="27"/>
      <c r="REW36" s="31"/>
      <c r="REX36" s="31"/>
      <c r="RFD36" s="1"/>
      <c r="RFE36" s="27"/>
      <c r="RFG36" s="31"/>
      <c r="RFH36" s="31"/>
      <c r="RFN36" s="1"/>
      <c r="RFO36" s="27"/>
      <c r="RFQ36" s="31"/>
      <c r="RFR36" s="31"/>
      <c r="RFX36" s="1"/>
      <c r="RFY36" s="27"/>
      <c r="RGA36" s="31"/>
      <c r="RGB36" s="31"/>
      <c r="RGH36" s="1"/>
      <c r="RGI36" s="27"/>
      <c r="RGK36" s="31"/>
      <c r="RGL36" s="31"/>
      <c r="RGR36" s="1"/>
      <c r="RGS36" s="27"/>
      <c r="RGU36" s="31"/>
      <c r="RGV36" s="31"/>
      <c r="RHB36" s="1"/>
      <c r="RHC36" s="27"/>
      <c r="RHE36" s="31"/>
      <c r="RHF36" s="31"/>
      <c r="RHL36" s="1"/>
      <c r="RHM36" s="27"/>
      <c r="RHO36" s="31"/>
      <c r="RHP36" s="31"/>
      <c r="RHV36" s="1"/>
      <c r="RHW36" s="27"/>
      <c r="RHY36" s="31"/>
      <c r="RHZ36" s="31"/>
      <c r="RIF36" s="1"/>
      <c r="RIG36" s="27"/>
      <c r="RII36" s="31"/>
      <c r="RIJ36" s="31"/>
      <c r="RIP36" s="1"/>
      <c r="RIQ36" s="27"/>
      <c r="RIS36" s="31"/>
      <c r="RIT36" s="31"/>
      <c r="RIZ36" s="1"/>
      <c r="RJA36" s="27"/>
      <c r="RJC36" s="31"/>
      <c r="RJD36" s="31"/>
      <c r="RJJ36" s="1"/>
      <c r="RJK36" s="27"/>
      <c r="RJM36" s="31"/>
      <c r="RJN36" s="31"/>
      <c r="RJT36" s="1"/>
      <c r="RJU36" s="27"/>
      <c r="RJW36" s="31"/>
      <c r="RJX36" s="31"/>
      <c r="RKD36" s="1"/>
      <c r="RKE36" s="27"/>
      <c r="RKG36" s="31"/>
      <c r="RKH36" s="31"/>
      <c r="RKN36" s="1"/>
      <c r="RKO36" s="27"/>
      <c r="RKQ36" s="31"/>
      <c r="RKR36" s="31"/>
      <c r="RKX36" s="1"/>
      <c r="RKY36" s="27"/>
      <c r="RLA36" s="31"/>
      <c r="RLB36" s="31"/>
      <c r="RLH36" s="1"/>
      <c r="RLI36" s="27"/>
      <c r="RLK36" s="31"/>
      <c r="RLL36" s="31"/>
      <c r="RLR36" s="1"/>
      <c r="RLS36" s="27"/>
      <c r="RLU36" s="31"/>
      <c r="RLV36" s="31"/>
      <c r="RMB36" s="1"/>
      <c r="RMC36" s="27"/>
      <c r="RME36" s="31"/>
      <c r="RMF36" s="31"/>
      <c r="RML36" s="1"/>
      <c r="RMM36" s="27"/>
      <c r="RMO36" s="31"/>
      <c r="RMP36" s="31"/>
      <c r="RMV36" s="1"/>
      <c r="RMW36" s="27"/>
      <c r="RMY36" s="31"/>
      <c r="RMZ36" s="31"/>
      <c r="RNF36" s="1"/>
      <c r="RNG36" s="27"/>
      <c r="RNI36" s="31"/>
      <c r="RNJ36" s="31"/>
      <c r="RNP36" s="1"/>
      <c r="RNQ36" s="27"/>
      <c r="RNS36" s="31"/>
      <c r="RNT36" s="31"/>
      <c r="RNZ36" s="1"/>
      <c r="ROA36" s="27"/>
      <c r="ROC36" s="31"/>
      <c r="ROD36" s="31"/>
      <c r="ROJ36" s="1"/>
      <c r="ROK36" s="27"/>
      <c r="ROM36" s="31"/>
      <c r="RON36" s="31"/>
      <c r="ROT36" s="1"/>
      <c r="ROU36" s="27"/>
      <c r="ROW36" s="31"/>
      <c r="ROX36" s="31"/>
      <c r="RPD36" s="1"/>
      <c r="RPE36" s="27"/>
      <c r="RPG36" s="31"/>
      <c r="RPH36" s="31"/>
      <c r="RPN36" s="1"/>
      <c r="RPO36" s="27"/>
      <c r="RPQ36" s="31"/>
      <c r="RPR36" s="31"/>
      <c r="RPX36" s="1"/>
      <c r="RPY36" s="27"/>
      <c r="RQA36" s="31"/>
      <c r="RQB36" s="31"/>
      <c r="RQH36" s="1"/>
      <c r="RQI36" s="27"/>
      <c r="RQK36" s="31"/>
      <c r="RQL36" s="31"/>
      <c r="RQR36" s="1"/>
      <c r="RQS36" s="27"/>
      <c r="RQU36" s="31"/>
      <c r="RQV36" s="31"/>
      <c r="RRB36" s="1"/>
      <c r="RRC36" s="27"/>
      <c r="RRE36" s="31"/>
      <c r="RRF36" s="31"/>
      <c r="RRL36" s="1"/>
      <c r="RRM36" s="27"/>
      <c r="RRO36" s="31"/>
      <c r="RRP36" s="31"/>
      <c r="RRV36" s="1"/>
      <c r="RRW36" s="27"/>
      <c r="RRY36" s="31"/>
      <c r="RRZ36" s="31"/>
      <c r="RSF36" s="1"/>
      <c r="RSG36" s="27"/>
      <c r="RSI36" s="31"/>
      <c r="RSJ36" s="31"/>
      <c r="RSP36" s="1"/>
      <c r="RSQ36" s="27"/>
      <c r="RSS36" s="31"/>
      <c r="RST36" s="31"/>
      <c r="RSZ36" s="1"/>
      <c r="RTA36" s="27"/>
      <c r="RTC36" s="31"/>
      <c r="RTD36" s="31"/>
      <c r="RTJ36" s="1"/>
      <c r="RTK36" s="27"/>
      <c r="RTM36" s="31"/>
      <c r="RTN36" s="31"/>
      <c r="RTT36" s="1"/>
      <c r="RTU36" s="27"/>
      <c r="RTW36" s="31"/>
      <c r="RTX36" s="31"/>
      <c r="RUD36" s="1"/>
      <c r="RUE36" s="27"/>
      <c r="RUG36" s="31"/>
      <c r="RUH36" s="31"/>
      <c r="RUN36" s="1"/>
      <c r="RUO36" s="27"/>
      <c r="RUQ36" s="31"/>
      <c r="RUR36" s="31"/>
      <c r="RUX36" s="1"/>
      <c r="RUY36" s="27"/>
      <c r="RVA36" s="31"/>
      <c r="RVB36" s="31"/>
      <c r="RVH36" s="1"/>
      <c r="RVI36" s="27"/>
      <c r="RVK36" s="31"/>
      <c r="RVL36" s="31"/>
      <c r="RVR36" s="1"/>
      <c r="RVS36" s="27"/>
      <c r="RVU36" s="31"/>
      <c r="RVV36" s="31"/>
      <c r="RWB36" s="1"/>
      <c r="RWC36" s="27"/>
      <c r="RWE36" s="31"/>
      <c r="RWF36" s="31"/>
      <c r="RWL36" s="1"/>
      <c r="RWM36" s="27"/>
      <c r="RWO36" s="31"/>
      <c r="RWP36" s="31"/>
      <c r="RWV36" s="1"/>
      <c r="RWW36" s="27"/>
      <c r="RWY36" s="31"/>
      <c r="RWZ36" s="31"/>
      <c r="RXF36" s="1"/>
      <c r="RXG36" s="27"/>
      <c r="RXI36" s="31"/>
      <c r="RXJ36" s="31"/>
      <c r="RXP36" s="1"/>
      <c r="RXQ36" s="27"/>
      <c r="RXS36" s="31"/>
      <c r="RXT36" s="31"/>
      <c r="RXZ36" s="1"/>
      <c r="RYA36" s="27"/>
      <c r="RYC36" s="31"/>
      <c r="RYD36" s="31"/>
      <c r="RYJ36" s="1"/>
      <c r="RYK36" s="27"/>
      <c r="RYM36" s="31"/>
      <c r="RYN36" s="31"/>
      <c r="RYT36" s="1"/>
      <c r="RYU36" s="27"/>
      <c r="RYW36" s="31"/>
      <c r="RYX36" s="31"/>
      <c r="RZD36" s="1"/>
      <c r="RZE36" s="27"/>
      <c r="RZG36" s="31"/>
      <c r="RZH36" s="31"/>
      <c r="RZN36" s="1"/>
      <c r="RZO36" s="27"/>
      <c r="RZQ36" s="31"/>
      <c r="RZR36" s="31"/>
      <c r="RZX36" s="1"/>
      <c r="RZY36" s="27"/>
      <c r="SAA36" s="31"/>
      <c r="SAB36" s="31"/>
      <c r="SAH36" s="1"/>
      <c r="SAI36" s="27"/>
      <c r="SAK36" s="31"/>
      <c r="SAL36" s="31"/>
      <c r="SAR36" s="1"/>
      <c r="SAS36" s="27"/>
      <c r="SAU36" s="31"/>
      <c r="SAV36" s="31"/>
      <c r="SBB36" s="1"/>
      <c r="SBC36" s="27"/>
      <c r="SBE36" s="31"/>
      <c r="SBF36" s="31"/>
      <c r="SBL36" s="1"/>
      <c r="SBM36" s="27"/>
      <c r="SBO36" s="31"/>
      <c r="SBP36" s="31"/>
      <c r="SBV36" s="1"/>
      <c r="SBW36" s="27"/>
      <c r="SBY36" s="31"/>
      <c r="SBZ36" s="31"/>
      <c r="SCF36" s="1"/>
      <c r="SCG36" s="27"/>
      <c r="SCI36" s="31"/>
      <c r="SCJ36" s="31"/>
      <c r="SCP36" s="1"/>
      <c r="SCQ36" s="27"/>
      <c r="SCS36" s="31"/>
      <c r="SCT36" s="31"/>
      <c r="SCZ36" s="1"/>
      <c r="SDA36" s="27"/>
      <c r="SDC36" s="31"/>
      <c r="SDD36" s="31"/>
      <c r="SDJ36" s="1"/>
      <c r="SDK36" s="27"/>
      <c r="SDM36" s="31"/>
      <c r="SDN36" s="31"/>
      <c r="SDT36" s="1"/>
      <c r="SDU36" s="27"/>
      <c r="SDW36" s="31"/>
      <c r="SDX36" s="31"/>
      <c r="SED36" s="1"/>
      <c r="SEE36" s="27"/>
      <c r="SEG36" s="31"/>
      <c r="SEH36" s="31"/>
      <c r="SEN36" s="1"/>
      <c r="SEO36" s="27"/>
      <c r="SEQ36" s="31"/>
      <c r="SER36" s="31"/>
      <c r="SEX36" s="1"/>
      <c r="SEY36" s="27"/>
      <c r="SFA36" s="31"/>
      <c r="SFB36" s="31"/>
      <c r="SFH36" s="1"/>
      <c r="SFI36" s="27"/>
      <c r="SFK36" s="31"/>
      <c r="SFL36" s="31"/>
      <c r="SFR36" s="1"/>
      <c r="SFS36" s="27"/>
      <c r="SFU36" s="31"/>
      <c r="SFV36" s="31"/>
      <c r="SGB36" s="1"/>
      <c r="SGC36" s="27"/>
      <c r="SGE36" s="31"/>
      <c r="SGF36" s="31"/>
      <c r="SGL36" s="1"/>
      <c r="SGM36" s="27"/>
      <c r="SGO36" s="31"/>
      <c r="SGP36" s="31"/>
      <c r="SGV36" s="1"/>
      <c r="SGW36" s="27"/>
      <c r="SGY36" s="31"/>
      <c r="SGZ36" s="31"/>
      <c r="SHF36" s="1"/>
      <c r="SHG36" s="27"/>
      <c r="SHI36" s="31"/>
      <c r="SHJ36" s="31"/>
      <c r="SHP36" s="1"/>
      <c r="SHQ36" s="27"/>
      <c r="SHS36" s="31"/>
      <c r="SHT36" s="31"/>
      <c r="SHZ36" s="1"/>
      <c r="SIA36" s="27"/>
      <c r="SIC36" s="31"/>
      <c r="SID36" s="31"/>
      <c r="SIJ36" s="1"/>
      <c r="SIK36" s="27"/>
      <c r="SIM36" s="31"/>
      <c r="SIN36" s="31"/>
      <c r="SIT36" s="1"/>
      <c r="SIU36" s="27"/>
      <c r="SIW36" s="31"/>
      <c r="SIX36" s="31"/>
      <c r="SJD36" s="1"/>
      <c r="SJE36" s="27"/>
      <c r="SJG36" s="31"/>
      <c r="SJH36" s="31"/>
      <c r="SJN36" s="1"/>
      <c r="SJO36" s="27"/>
      <c r="SJQ36" s="31"/>
      <c r="SJR36" s="31"/>
      <c r="SJX36" s="1"/>
      <c r="SJY36" s="27"/>
      <c r="SKA36" s="31"/>
      <c r="SKB36" s="31"/>
      <c r="SKH36" s="1"/>
      <c r="SKI36" s="27"/>
      <c r="SKK36" s="31"/>
      <c r="SKL36" s="31"/>
      <c r="SKR36" s="1"/>
      <c r="SKS36" s="27"/>
      <c r="SKU36" s="31"/>
      <c r="SKV36" s="31"/>
      <c r="SLB36" s="1"/>
      <c r="SLC36" s="27"/>
      <c r="SLE36" s="31"/>
      <c r="SLF36" s="31"/>
      <c r="SLL36" s="1"/>
      <c r="SLM36" s="27"/>
      <c r="SLO36" s="31"/>
      <c r="SLP36" s="31"/>
      <c r="SLV36" s="1"/>
      <c r="SLW36" s="27"/>
      <c r="SLY36" s="31"/>
      <c r="SLZ36" s="31"/>
      <c r="SMF36" s="1"/>
      <c r="SMG36" s="27"/>
      <c r="SMI36" s="31"/>
      <c r="SMJ36" s="31"/>
      <c r="SMP36" s="1"/>
      <c r="SMQ36" s="27"/>
      <c r="SMS36" s="31"/>
      <c r="SMT36" s="31"/>
      <c r="SMZ36" s="1"/>
      <c r="SNA36" s="27"/>
      <c r="SNC36" s="31"/>
      <c r="SND36" s="31"/>
      <c r="SNJ36" s="1"/>
      <c r="SNK36" s="27"/>
      <c r="SNM36" s="31"/>
      <c r="SNN36" s="31"/>
      <c r="SNT36" s="1"/>
      <c r="SNU36" s="27"/>
      <c r="SNW36" s="31"/>
      <c r="SNX36" s="31"/>
      <c r="SOD36" s="1"/>
      <c r="SOE36" s="27"/>
      <c r="SOG36" s="31"/>
      <c r="SOH36" s="31"/>
      <c r="SON36" s="1"/>
      <c r="SOO36" s="27"/>
      <c r="SOQ36" s="31"/>
      <c r="SOR36" s="31"/>
      <c r="SOX36" s="1"/>
      <c r="SOY36" s="27"/>
      <c r="SPA36" s="31"/>
      <c r="SPB36" s="31"/>
      <c r="SPH36" s="1"/>
      <c r="SPI36" s="27"/>
      <c r="SPK36" s="31"/>
      <c r="SPL36" s="31"/>
      <c r="SPR36" s="1"/>
      <c r="SPS36" s="27"/>
      <c r="SPU36" s="31"/>
      <c r="SPV36" s="31"/>
      <c r="SQB36" s="1"/>
      <c r="SQC36" s="27"/>
      <c r="SQE36" s="31"/>
      <c r="SQF36" s="31"/>
      <c r="SQL36" s="1"/>
      <c r="SQM36" s="27"/>
      <c r="SQO36" s="31"/>
      <c r="SQP36" s="31"/>
      <c r="SQV36" s="1"/>
      <c r="SQW36" s="27"/>
      <c r="SQY36" s="31"/>
      <c r="SQZ36" s="31"/>
      <c r="SRF36" s="1"/>
      <c r="SRG36" s="27"/>
      <c r="SRI36" s="31"/>
      <c r="SRJ36" s="31"/>
      <c r="SRP36" s="1"/>
      <c r="SRQ36" s="27"/>
      <c r="SRS36" s="31"/>
      <c r="SRT36" s="31"/>
      <c r="SRZ36" s="1"/>
      <c r="SSA36" s="27"/>
      <c r="SSC36" s="31"/>
      <c r="SSD36" s="31"/>
      <c r="SSJ36" s="1"/>
      <c r="SSK36" s="27"/>
      <c r="SSM36" s="31"/>
      <c r="SSN36" s="31"/>
      <c r="SST36" s="1"/>
      <c r="SSU36" s="27"/>
      <c r="SSW36" s="31"/>
      <c r="SSX36" s="31"/>
      <c r="STD36" s="1"/>
      <c r="STE36" s="27"/>
      <c r="STG36" s="31"/>
      <c r="STH36" s="31"/>
      <c r="STN36" s="1"/>
      <c r="STO36" s="27"/>
      <c r="STQ36" s="31"/>
      <c r="STR36" s="31"/>
      <c r="STX36" s="1"/>
      <c r="STY36" s="27"/>
      <c r="SUA36" s="31"/>
      <c r="SUB36" s="31"/>
      <c r="SUH36" s="1"/>
      <c r="SUI36" s="27"/>
      <c r="SUK36" s="31"/>
      <c r="SUL36" s="31"/>
      <c r="SUR36" s="1"/>
      <c r="SUS36" s="27"/>
      <c r="SUU36" s="31"/>
      <c r="SUV36" s="31"/>
      <c r="SVB36" s="1"/>
      <c r="SVC36" s="27"/>
      <c r="SVE36" s="31"/>
      <c r="SVF36" s="31"/>
      <c r="SVL36" s="1"/>
      <c r="SVM36" s="27"/>
      <c r="SVO36" s="31"/>
      <c r="SVP36" s="31"/>
      <c r="SVV36" s="1"/>
      <c r="SVW36" s="27"/>
      <c r="SVY36" s="31"/>
      <c r="SVZ36" s="31"/>
      <c r="SWF36" s="1"/>
      <c r="SWG36" s="27"/>
      <c r="SWI36" s="31"/>
      <c r="SWJ36" s="31"/>
      <c r="SWP36" s="1"/>
      <c r="SWQ36" s="27"/>
      <c r="SWS36" s="31"/>
      <c r="SWT36" s="31"/>
      <c r="SWZ36" s="1"/>
      <c r="SXA36" s="27"/>
      <c r="SXC36" s="31"/>
      <c r="SXD36" s="31"/>
      <c r="SXJ36" s="1"/>
      <c r="SXK36" s="27"/>
      <c r="SXM36" s="31"/>
      <c r="SXN36" s="31"/>
      <c r="SXT36" s="1"/>
      <c r="SXU36" s="27"/>
      <c r="SXW36" s="31"/>
      <c r="SXX36" s="31"/>
      <c r="SYD36" s="1"/>
      <c r="SYE36" s="27"/>
      <c r="SYG36" s="31"/>
      <c r="SYH36" s="31"/>
      <c r="SYN36" s="1"/>
      <c r="SYO36" s="27"/>
      <c r="SYQ36" s="31"/>
      <c r="SYR36" s="31"/>
      <c r="SYX36" s="1"/>
      <c r="SYY36" s="27"/>
      <c r="SZA36" s="31"/>
      <c r="SZB36" s="31"/>
      <c r="SZH36" s="1"/>
      <c r="SZI36" s="27"/>
      <c r="SZK36" s="31"/>
      <c r="SZL36" s="31"/>
      <c r="SZR36" s="1"/>
      <c r="SZS36" s="27"/>
      <c r="SZU36" s="31"/>
      <c r="SZV36" s="31"/>
      <c r="TAB36" s="1"/>
      <c r="TAC36" s="27"/>
      <c r="TAE36" s="31"/>
      <c r="TAF36" s="31"/>
      <c r="TAL36" s="1"/>
      <c r="TAM36" s="27"/>
      <c r="TAO36" s="31"/>
      <c r="TAP36" s="31"/>
      <c r="TAV36" s="1"/>
      <c r="TAW36" s="27"/>
      <c r="TAY36" s="31"/>
      <c r="TAZ36" s="31"/>
      <c r="TBF36" s="1"/>
      <c r="TBG36" s="27"/>
      <c r="TBI36" s="31"/>
      <c r="TBJ36" s="31"/>
      <c r="TBP36" s="1"/>
      <c r="TBQ36" s="27"/>
      <c r="TBS36" s="31"/>
      <c r="TBT36" s="31"/>
      <c r="TBZ36" s="1"/>
      <c r="TCA36" s="27"/>
      <c r="TCC36" s="31"/>
      <c r="TCD36" s="31"/>
      <c r="TCJ36" s="1"/>
      <c r="TCK36" s="27"/>
      <c r="TCM36" s="31"/>
      <c r="TCN36" s="31"/>
      <c r="TCT36" s="1"/>
      <c r="TCU36" s="27"/>
      <c r="TCW36" s="31"/>
      <c r="TCX36" s="31"/>
      <c r="TDD36" s="1"/>
      <c r="TDE36" s="27"/>
      <c r="TDG36" s="31"/>
      <c r="TDH36" s="31"/>
      <c r="TDN36" s="1"/>
      <c r="TDO36" s="27"/>
      <c r="TDQ36" s="31"/>
      <c r="TDR36" s="31"/>
      <c r="TDX36" s="1"/>
      <c r="TDY36" s="27"/>
      <c r="TEA36" s="31"/>
      <c r="TEB36" s="31"/>
      <c r="TEH36" s="1"/>
      <c r="TEI36" s="27"/>
      <c r="TEK36" s="31"/>
      <c r="TEL36" s="31"/>
      <c r="TER36" s="1"/>
      <c r="TES36" s="27"/>
      <c r="TEU36" s="31"/>
      <c r="TEV36" s="31"/>
      <c r="TFB36" s="1"/>
      <c r="TFC36" s="27"/>
      <c r="TFE36" s="31"/>
      <c r="TFF36" s="31"/>
      <c r="TFL36" s="1"/>
      <c r="TFM36" s="27"/>
      <c r="TFO36" s="31"/>
      <c r="TFP36" s="31"/>
      <c r="TFV36" s="1"/>
      <c r="TFW36" s="27"/>
      <c r="TFY36" s="31"/>
      <c r="TFZ36" s="31"/>
      <c r="TGF36" s="1"/>
      <c r="TGG36" s="27"/>
      <c r="TGI36" s="31"/>
      <c r="TGJ36" s="31"/>
      <c r="TGP36" s="1"/>
      <c r="TGQ36" s="27"/>
      <c r="TGS36" s="31"/>
      <c r="TGT36" s="31"/>
      <c r="TGZ36" s="1"/>
      <c r="THA36" s="27"/>
      <c r="THC36" s="31"/>
      <c r="THD36" s="31"/>
      <c r="THJ36" s="1"/>
      <c r="THK36" s="27"/>
      <c r="THM36" s="31"/>
      <c r="THN36" s="31"/>
      <c r="THT36" s="1"/>
      <c r="THU36" s="27"/>
      <c r="THW36" s="31"/>
      <c r="THX36" s="31"/>
      <c r="TID36" s="1"/>
      <c r="TIE36" s="27"/>
      <c r="TIG36" s="31"/>
      <c r="TIH36" s="31"/>
      <c r="TIN36" s="1"/>
      <c r="TIO36" s="27"/>
      <c r="TIQ36" s="31"/>
      <c r="TIR36" s="31"/>
      <c r="TIX36" s="1"/>
      <c r="TIY36" s="27"/>
      <c r="TJA36" s="31"/>
      <c r="TJB36" s="31"/>
      <c r="TJH36" s="1"/>
      <c r="TJI36" s="27"/>
      <c r="TJK36" s="31"/>
      <c r="TJL36" s="31"/>
      <c r="TJR36" s="1"/>
      <c r="TJS36" s="27"/>
      <c r="TJU36" s="31"/>
      <c r="TJV36" s="31"/>
      <c r="TKB36" s="1"/>
      <c r="TKC36" s="27"/>
      <c r="TKE36" s="31"/>
      <c r="TKF36" s="31"/>
      <c r="TKL36" s="1"/>
      <c r="TKM36" s="27"/>
      <c r="TKO36" s="31"/>
      <c r="TKP36" s="31"/>
      <c r="TKV36" s="1"/>
      <c r="TKW36" s="27"/>
      <c r="TKY36" s="31"/>
      <c r="TKZ36" s="31"/>
      <c r="TLF36" s="1"/>
      <c r="TLG36" s="27"/>
      <c r="TLI36" s="31"/>
      <c r="TLJ36" s="31"/>
      <c r="TLP36" s="1"/>
      <c r="TLQ36" s="27"/>
      <c r="TLS36" s="31"/>
      <c r="TLT36" s="31"/>
      <c r="TLZ36" s="1"/>
      <c r="TMA36" s="27"/>
      <c r="TMC36" s="31"/>
      <c r="TMD36" s="31"/>
      <c r="TMJ36" s="1"/>
      <c r="TMK36" s="27"/>
      <c r="TMM36" s="31"/>
      <c r="TMN36" s="31"/>
      <c r="TMT36" s="1"/>
      <c r="TMU36" s="27"/>
      <c r="TMW36" s="31"/>
      <c r="TMX36" s="31"/>
      <c r="TND36" s="1"/>
      <c r="TNE36" s="27"/>
      <c r="TNG36" s="31"/>
      <c r="TNH36" s="31"/>
      <c r="TNN36" s="1"/>
      <c r="TNO36" s="27"/>
      <c r="TNQ36" s="31"/>
      <c r="TNR36" s="31"/>
      <c r="TNX36" s="1"/>
      <c r="TNY36" s="27"/>
      <c r="TOA36" s="31"/>
      <c r="TOB36" s="31"/>
      <c r="TOH36" s="1"/>
      <c r="TOI36" s="27"/>
      <c r="TOK36" s="31"/>
      <c r="TOL36" s="31"/>
      <c r="TOR36" s="1"/>
      <c r="TOS36" s="27"/>
      <c r="TOU36" s="31"/>
      <c r="TOV36" s="31"/>
      <c r="TPB36" s="1"/>
      <c r="TPC36" s="27"/>
      <c r="TPE36" s="31"/>
      <c r="TPF36" s="31"/>
      <c r="TPL36" s="1"/>
      <c r="TPM36" s="27"/>
      <c r="TPO36" s="31"/>
      <c r="TPP36" s="31"/>
      <c r="TPV36" s="1"/>
      <c r="TPW36" s="27"/>
      <c r="TPY36" s="31"/>
      <c r="TPZ36" s="31"/>
      <c r="TQF36" s="1"/>
      <c r="TQG36" s="27"/>
      <c r="TQI36" s="31"/>
      <c r="TQJ36" s="31"/>
      <c r="TQP36" s="1"/>
      <c r="TQQ36" s="27"/>
      <c r="TQS36" s="31"/>
      <c r="TQT36" s="31"/>
      <c r="TQZ36" s="1"/>
      <c r="TRA36" s="27"/>
      <c r="TRC36" s="31"/>
      <c r="TRD36" s="31"/>
      <c r="TRJ36" s="1"/>
      <c r="TRK36" s="27"/>
      <c r="TRM36" s="31"/>
      <c r="TRN36" s="31"/>
      <c r="TRT36" s="1"/>
      <c r="TRU36" s="27"/>
      <c r="TRW36" s="31"/>
      <c r="TRX36" s="31"/>
      <c r="TSD36" s="1"/>
      <c r="TSE36" s="27"/>
      <c r="TSG36" s="31"/>
      <c r="TSH36" s="31"/>
      <c r="TSN36" s="1"/>
      <c r="TSO36" s="27"/>
      <c r="TSQ36" s="31"/>
      <c r="TSR36" s="31"/>
      <c r="TSX36" s="1"/>
      <c r="TSY36" s="27"/>
      <c r="TTA36" s="31"/>
      <c r="TTB36" s="31"/>
      <c r="TTH36" s="1"/>
      <c r="TTI36" s="27"/>
      <c r="TTK36" s="31"/>
      <c r="TTL36" s="31"/>
      <c r="TTR36" s="1"/>
      <c r="TTS36" s="27"/>
      <c r="TTU36" s="31"/>
      <c r="TTV36" s="31"/>
      <c r="TUB36" s="1"/>
      <c r="TUC36" s="27"/>
      <c r="TUE36" s="31"/>
      <c r="TUF36" s="31"/>
      <c r="TUL36" s="1"/>
      <c r="TUM36" s="27"/>
      <c r="TUO36" s="31"/>
      <c r="TUP36" s="31"/>
      <c r="TUV36" s="1"/>
      <c r="TUW36" s="27"/>
      <c r="TUY36" s="31"/>
      <c r="TUZ36" s="31"/>
      <c r="TVF36" s="1"/>
      <c r="TVG36" s="27"/>
      <c r="TVI36" s="31"/>
      <c r="TVJ36" s="31"/>
      <c r="TVP36" s="1"/>
      <c r="TVQ36" s="27"/>
      <c r="TVS36" s="31"/>
      <c r="TVT36" s="31"/>
      <c r="TVZ36" s="1"/>
      <c r="TWA36" s="27"/>
      <c r="TWC36" s="31"/>
      <c r="TWD36" s="31"/>
      <c r="TWJ36" s="1"/>
      <c r="TWK36" s="27"/>
      <c r="TWM36" s="31"/>
      <c r="TWN36" s="31"/>
      <c r="TWT36" s="1"/>
      <c r="TWU36" s="27"/>
      <c r="TWW36" s="31"/>
      <c r="TWX36" s="31"/>
      <c r="TXD36" s="1"/>
      <c r="TXE36" s="27"/>
      <c r="TXG36" s="31"/>
      <c r="TXH36" s="31"/>
      <c r="TXN36" s="1"/>
      <c r="TXO36" s="27"/>
      <c r="TXQ36" s="31"/>
      <c r="TXR36" s="31"/>
      <c r="TXX36" s="1"/>
      <c r="TXY36" s="27"/>
      <c r="TYA36" s="31"/>
      <c r="TYB36" s="31"/>
      <c r="TYH36" s="1"/>
      <c r="TYI36" s="27"/>
      <c r="TYK36" s="31"/>
      <c r="TYL36" s="31"/>
      <c r="TYR36" s="1"/>
      <c r="TYS36" s="27"/>
      <c r="TYU36" s="31"/>
      <c r="TYV36" s="31"/>
      <c r="TZB36" s="1"/>
      <c r="TZC36" s="27"/>
      <c r="TZE36" s="31"/>
      <c r="TZF36" s="31"/>
      <c r="TZL36" s="1"/>
      <c r="TZM36" s="27"/>
      <c r="TZO36" s="31"/>
      <c r="TZP36" s="31"/>
      <c r="TZV36" s="1"/>
      <c r="TZW36" s="27"/>
      <c r="TZY36" s="31"/>
      <c r="TZZ36" s="31"/>
      <c r="UAF36" s="1"/>
      <c r="UAG36" s="27"/>
      <c r="UAI36" s="31"/>
      <c r="UAJ36" s="31"/>
      <c r="UAP36" s="1"/>
      <c r="UAQ36" s="27"/>
      <c r="UAS36" s="31"/>
      <c r="UAT36" s="31"/>
      <c r="UAZ36" s="1"/>
      <c r="UBA36" s="27"/>
      <c r="UBC36" s="31"/>
      <c r="UBD36" s="31"/>
      <c r="UBJ36" s="1"/>
      <c r="UBK36" s="27"/>
      <c r="UBM36" s="31"/>
      <c r="UBN36" s="31"/>
      <c r="UBT36" s="1"/>
      <c r="UBU36" s="27"/>
      <c r="UBW36" s="31"/>
      <c r="UBX36" s="31"/>
      <c r="UCD36" s="1"/>
      <c r="UCE36" s="27"/>
      <c r="UCG36" s="31"/>
      <c r="UCH36" s="31"/>
      <c r="UCN36" s="1"/>
      <c r="UCO36" s="27"/>
      <c r="UCQ36" s="31"/>
      <c r="UCR36" s="31"/>
      <c r="UCX36" s="1"/>
      <c r="UCY36" s="27"/>
      <c r="UDA36" s="31"/>
      <c r="UDB36" s="31"/>
      <c r="UDH36" s="1"/>
      <c r="UDI36" s="27"/>
      <c r="UDK36" s="31"/>
      <c r="UDL36" s="31"/>
      <c r="UDR36" s="1"/>
      <c r="UDS36" s="27"/>
      <c r="UDU36" s="31"/>
      <c r="UDV36" s="31"/>
      <c r="UEB36" s="1"/>
      <c r="UEC36" s="27"/>
      <c r="UEE36" s="31"/>
      <c r="UEF36" s="31"/>
      <c r="UEL36" s="1"/>
      <c r="UEM36" s="27"/>
      <c r="UEO36" s="31"/>
      <c r="UEP36" s="31"/>
      <c r="UEV36" s="1"/>
      <c r="UEW36" s="27"/>
      <c r="UEY36" s="31"/>
      <c r="UEZ36" s="31"/>
      <c r="UFF36" s="1"/>
      <c r="UFG36" s="27"/>
      <c r="UFI36" s="31"/>
      <c r="UFJ36" s="31"/>
      <c r="UFP36" s="1"/>
      <c r="UFQ36" s="27"/>
      <c r="UFS36" s="31"/>
      <c r="UFT36" s="31"/>
      <c r="UFZ36" s="1"/>
      <c r="UGA36" s="27"/>
      <c r="UGC36" s="31"/>
      <c r="UGD36" s="31"/>
      <c r="UGJ36" s="1"/>
      <c r="UGK36" s="27"/>
      <c r="UGM36" s="31"/>
      <c r="UGN36" s="31"/>
      <c r="UGT36" s="1"/>
      <c r="UGU36" s="27"/>
      <c r="UGW36" s="31"/>
      <c r="UGX36" s="31"/>
      <c r="UHD36" s="1"/>
      <c r="UHE36" s="27"/>
      <c r="UHG36" s="31"/>
      <c r="UHH36" s="31"/>
      <c r="UHN36" s="1"/>
      <c r="UHO36" s="27"/>
      <c r="UHQ36" s="31"/>
      <c r="UHR36" s="31"/>
      <c r="UHX36" s="1"/>
      <c r="UHY36" s="27"/>
      <c r="UIA36" s="31"/>
      <c r="UIB36" s="31"/>
      <c r="UIH36" s="1"/>
      <c r="UII36" s="27"/>
      <c r="UIK36" s="31"/>
      <c r="UIL36" s="31"/>
      <c r="UIR36" s="1"/>
      <c r="UIS36" s="27"/>
      <c r="UIU36" s="31"/>
      <c r="UIV36" s="31"/>
      <c r="UJB36" s="1"/>
      <c r="UJC36" s="27"/>
      <c r="UJE36" s="31"/>
      <c r="UJF36" s="31"/>
      <c r="UJL36" s="1"/>
      <c r="UJM36" s="27"/>
      <c r="UJO36" s="31"/>
      <c r="UJP36" s="31"/>
      <c r="UJV36" s="1"/>
      <c r="UJW36" s="27"/>
      <c r="UJY36" s="31"/>
      <c r="UJZ36" s="31"/>
      <c r="UKF36" s="1"/>
      <c r="UKG36" s="27"/>
      <c r="UKI36" s="31"/>
      <c r="UKJ36" s="31"/>
      <c r="UKP36" s="1"/>
      <c r="UKQ36" s="27"/>
      <c r="UKS36" s="31"/>
      <c r="UKT36" s="31"/>
      <c r="UKZ36" s="1"/>
      <c r="ULA36" s="27"/>
      <c r="ULC36" s="31"/>
      <c r="ULD36" s="31"/>
      <c r="ULJ36" s="1"/>
      <c r="ULK36" s="27"/>
      <c r="ULM36" s="31"/>
      <c r="ULN36" s="31"/>
      <c r="ULT36" s="1"/>
      <c r="ULU36" s="27"/>
      <c r="ULW36" s="31"/>
      <c r="ULX36" s="31"/>
      <c r="UMD36" s="1"/>
      <c r="UME36" s="27"/>
      <c r="UMG36" s="31"/>
      <c r="UMH36" s="31"/>
      <c r="UMN36" s="1"/>
      <c r="UMO36" s="27"/>
      <c r="UMQ36" s="31"/>
      <c r="UMR36" s="31"/>
      <c r="UMX36" s="1"/>
      <c r="UMY36" s="27"/>
      <c r="UNA36" s="31"/>
      <c r="UNB36" s="31"/>
      <c r="UNH36" s="1"/>
      <c r="UNI36" s="27"/>
      <c r="UNK36" s="31"/>
      <c r="UNL36" s="31"/>
      <c r="UNR36" s="1"/>
      <c r="UNS36" s="27"/>
      <c r="UNU36" s="31"/>
      <c r="UNV36" s="31"/>
      <c r="UOB36" s="1"/>
      <c r="UOC36" s="27"/>
      <c r="UOE36" s="31"/>
      <c r="UOF36" s="31"/>
      <c r="UOL36" s="1"/>
      <c r="UOM36" s="27"/>
      <c r="UOO36" s="31"/>
      <c r="UOP36" s="31"/>
      <c r="UOV36" s="1"/>
      <c r="UOW36" s="27"/>
      <c r="UOY36" s="31"/>
      <c r="UOZ36" s="31"/>
      <c r="UPF36" s="1"/>
      <c r="UPG36" s="27"/>
      <c r="UPI36" s="31"/>
      <c r="UPJ36" s="31"/>
      <c r="UPP36" s="1"/>
      <c r="UPQ36" s="27"/>
      <c r="UPS36" s="31"/>
      <c r="UPT36" s="31"/>
      <c r="UPZ36" s="1"/>
      <c r="UQA36" s="27"/>
      <c r="UQC36" s="31"/>
      <c r="UQD36" s="31"/>
      <c r="UQJ36" s="1"/>
      <c r="UQK36" s="27"/>
      <c r="UQM36" s="31"/>
      <c r="UQN36" s="31"/>
      <c r="UQT36" s="1"/>
      <c r="UQU36" s="27"/>
      <c r="UQW36" s="31"/>
      <c r="UQX36" s="31"/>
      <c r="URD36" s="1"/>
      <c r="URE36" s="27"/>
      <c r="URG36" s="31"/>
      <c r="URH36" s="31"/>
      <c r="URN36" s="1"/>
      <c r="URO36" s="27"/>
      <c r="URQ36" s="31"/>
      <c r="URR36" s="31"/>
      <c r="URX36" s="1"/>
      <c r="URY36" s="27"/>
      <c r="USA36" s="31"/>
      <c r="USB36" s="31"/>
      <c r="USH36" s="1"/>
      <c r="USI36" s="27"/>
      <c r="USK36" s="31"/>
      <c r="USL36" s="31"/>
      <c r="USR36" s="1"/>
      <c r="USS36" s="27"/>
      <c r="USU36" s="31"/>
      <c r="USV36" s="31"/>
      <c r="UTB36" s="1"/>
      <c r="UTC36" s="27"/>
      <c r="UTE36" s="31"/>
      <c r="UTF36" s="31"/>
      <c r="UTL36" s="1"/>
      <c r="UTM36" s="27"/>
      <c r="UTO36" s="31"/>
      <c r="UTP36" s="31"/>
      <c r="UTV36" s="1"/>
      <c r="UTW36" s="27"/>
      <c r="UTY36" s="31"/>
      <c r="UTZ36" s="31"/>
      <c r="UUF36" s="1"/>
      <c r="UUG36" s="27"/>
      <c r="UUI36" s="31"/>
      <c r="UUJ36" s="31"/>
      <c r="UUP36" s="1"/>
      <c r="UUQ36" s="27"/>
      <c r="UUS36" s="31"/>
      <c r="UUT36" s="31"/>
      <c r="UUZ36" s="1"/>
      <c r="UVA36" s="27"/>
      <c r="UVC36" s="31"/>
      <c r="UVD36" s="31"/>
      <c r="UVJ36" s="1"/>
      <c r="UVK36" s="27"/>
      <c r="UVM36" s="31"/>
      <c r="UVN36" s="31"/>
      <c r="UVT36" s="1"/>
      <c r="UVU36" s="27"/>
      <c r="UVW36" s="31"/>
      <c r="UVX36" s="31"/>
      <c r="UWD36" s="1"/>
      <c r="UWE36" s="27"/>
      <c r="UWG36" s="31"/>
      <c r="UWH36" s="31"/>
      <c r="UWN36" s="1"/>
      <c r="UWO36" s="27"/>
      <c r="UWQ36" s="31"/>
      <c r="UWR36" s="31"/>
      <c r="UWX36" s="1"/>
      <c r="UWY36" s="27"/>
      <c r="UXA36" s="31"/>
      <c r="UXB36" s="31"/>
      <c r="UXH36" s="1"/>
      <c r="UXI36" s="27"/>
      <c r="UXK36" s="31"/>
      <c r="UXL36" s="31"/>
      <c r="UXR36" s="1"/>
      <c r="UXS36" s="27"/>
      <c r="UXU36" s="31"/>
      <c r="UXV36" s="31"/>
      <c r="UYB36" s="1"/>
      <c r="UYC36" s="27"/>
      <c r="UYE36" s="31"/>
      <c r="UYF36" s="31"/>
      <c r="UYL36" s="1"/>
      <c r="UYM36" s="27"/>
      <c r="UYO36" s="31"/>
      <c r="UYP36" s="31"/>
      <c r="UYV36" s="1"/>
      <c r="UYW36" s="27"/>
      <c r="UYY36" s="31"/>
      <c r="UYZ36" s="31"/>
      <c r="UZF36" s="1"/>
      <c r="UZG36" s="27"/>
      <c r="UZI36" s="31"/>
      <c r="UZJ36" s="31"/>
      <c r="UZP36" s="1"/>
      <c r="UZQ36" s="27"/>
      <c r="UZS36" s="31"/>
      <c r="UZT36" s="31"/>
      <c r="UZZ36" s="1"/>
      <c r="VAA36" s="27"/>
      <c r="VAC36" s="31"/>
      <c r="VAD36" s="31"/>
      <c r="VAJ36" s="1"/>
      <c r="VAK36" s="27"/>
      <c r="VAM36" s="31"/>
      <c r="VAN36" s="31"/>
      <c r="VAT36" s="1"/>
      <c r="VAU36" s="27"/>
      <c r="VAW36" s="31"/>
      <c r="VAX36" s="31"/>
      <c r="VBD36" s="1"/>
      <c r="VBE36" s="27"/>
      <c r="VBG36" s="31"/>
      <c r="VBH36" s="31"/>
      <c r="VBN36" s="1"/>
      <c r="VBO36" s="27"/>
      <c r="VBQ36" s="31"/>
      <c r="VBR36" s="31"/>
      <c r="VBX36" s="1"/>
      <c r="VBY36" s="27"/>
      <c r="VCA36" s="31"/>
      <c r="VCB36" s="31"/>
      <c r="VCH36" s="1"/>
      <c r="VCI36" s="27"/>
      <c r="VCK36" s="31"/>
      <c r="VCL36" s="31"/>
      <c r="VCR36" s="1"/>
      <c r="VCS36" s="27"/>
      <c r="VCU36" s="31"/>
      <c r="VCV36" s="31"/>
      <c r="VDB36" s="1"/>
      <c r="VDC36" s="27"/>
      <c r="VDE36" s="31"/>
      <c r="VDF36" s="31"/>
      <c r="VDL36" s="1"/>
      <c r="VDM36" s="27"/>
      <c r="VDO36" s="31"/>
      <c r="VDP36" s="31"/>
      <c r="VDV36" s="1"/>
      <c r="VDW36" s="27"/>
      <c r="VDY36" s="31"/>
      <c r="VDZ36" s="31"/>
      <c r="VEF36" s="1"/>
      <c r="VEG36" s="27"/>
      <c r="VEI36" s="31"/>
      <c r="VEJ36" s="31"/>
      <c r="VEP36" s="1"/>
      <c r="VEQ36" s="27"/>
      <c r="VES36" s="31"/>
      <c r="VET36" s="31"/>
      <c r="VEZ36" s="1"/>
      <c r="VFA36" s="27"/>
      <c r="VFC36" s="31"/>
      <c r="VFD36" s="31"/>
      <c r="VFJ36" s="1"/>
      <c r="VFK36" s="27"/>
      <c r="VFM36" s="31"/>
      <c r="VFN36" s="31"/>
      <c r="VFT36" s="1"/>
      <c r="VFU36" s="27"/>
      <c r="VFW36" s="31"/>
      <c r="VFX36" s="31"/>
      <c r="VGD36" s="1"/>
      <c r="VGE36" s="27"/>
      <c r="VGG36" s="31"/>
      <c r="VGH36" s="31"/>
      <c r="VGN36" s="1"/>
      <c r="VGO36" s="27"/>
      <c r="VGQ36" s="31"/>
      <c r="VGR36" s="31"/>
      <c r="VGX36" s="1"/>
      <c r="VGY36" s="27"/>
      <c r="VHA36" s="31"/>
      <c r="VHB36" s="31"/>
      <c r="VHH36" s="1"/>
      <c r="VHI36" s="27"/>
      <c r="VHK36" s="31"/>
      <c r="VHL36" s="31"/>
      <c r="VHR36" s="1"/>
      <c r="VHS36" s="27"/>
      <c r="VHU36" s="31"/>
      <c r="VHV36" s="31"/>
      <c r="VIB36" s="1"/>
      <c r="VIC36" s="27"/>
      <c r="VIE36" s="31"/>
      <c r="VIF36" s="31"/>
      <c r="VIL36" s="1"/>
      <c r="VIM36" s="27"/>
      <c r="VIO36" s="31"/>
      <c r="VIP36" s="31"/>
      <c r="VIV36" s="1"/>
      <c r="VIW36" s="27"/>
      <c r="VIY36" s="31"/>
      <c r="VIZ36" s="31"/>
      <c r="VJF36" s="1"/>
      <c r="VJG36" s="27"/>
      <c r="VJI36" s="31"/>
      <c r="VJJ36" s="31"/>
      <c r="VJP36" s="1"/>
      <c r="VJQ36" s="27"/>
      <c r="VJS36" s="31"/>
      <c r="VJT36" s="31"/>
      <c r="VJZ36" s="1"/>
      <c r="VKA36" s="27"/>
      <c r="VKC36" s="31"/>
      <c r="VKD36" s="31"/>
      <c r="VKJ36" s="1"/>
      <c r="VKK36" s="27"/>
      <c r="VKM36" s="31"/>
      <c r="VKN36" s="31"/>
      <c r="VKT36" s="1"/>
      <c r="VKU36" s="27"/>
      <c r="VKW36" s="31"/>
      <c r="VKX36" s="31"/>
      <c r="VLD36" s="1"/>
      <c r="VLE36" s="27"/>
      <c r="VLG36" s="31"/>
      <c r="VLH36" s="31"/>
      <c r="VLN36" s="1"/>
      <c r="VLO36" s="27"/>
      <c r="VLQ36" s="31"/>
      <c r="VLR36" s="31"/>
      <c r="VLX36" s="1"/>
      <c r="VLY36" s="27"/>
      <c r="VMA36" s="31"/>
      <c r="VMB36" s="31"/>
      <c r="VMH36" s="1"/>
      <c r="VMI36" s="27"/>
      <c r="VMK36" s="31"/>
      <c r="VML36" s="31"/>
      <c r="VMR36" s="1"/>
      <c r="VMS36" s="27"/>
      <c r="VMU36" s="31"/>
      <c r="VMV36" s="31"/>
      <c r="VNB36" s="1"/>
      <c r="VNC36" s="27"/>
      <c r="VNE36" s="31"/>
      <c r="VNF36" s="31"/>
      <c r="VNL36" s="1"/>
      <c r="VNM36" s="27"/>
      <c r="VNO36" s="31"/>
      <c r="VNP36" s="31"/>
      <c r="VNV36" s="1"/>
      <c r="VNW36" s="27"/>
      <c r="VNY36" s="31"/>
      <c r="VNZ36" s="31"/>
      <c r="VOF36" s="1"/>
      <c r="VOG36" s="27"/>
      <c r="VOI36" s="31"/>
      <c r="VOJ36" s="31"/>
      <c r="VOP36" s="1"/>
      <c r="VOQ36" s="27"/>
      <c r="VOS36" s="31"/>
      <c r="VOT36" s="31"/>
      <c r="VOZ36" s="1"/>
      <c r="VPA36" s="27"/>
      <c r="VPC36" s="31"/>
      <c r="VPD36" s="31"/>
      <c r="VPJ36" s="1"/>
      <c r="VPK36" s="27"/>
      <c r="VPM36" s="31"/>
      <c r="VPN36" s="31"/>
      <c r="VPT36" s="1"/>
      <c r="VPU36" s="27"/>
      <c r="VPW36" s="31"/>
      <c r="VPX36" s="31"/>
      <c r="VQD36" s="1"/>
      <c r="VQE36" s="27"/>
      <c r="VQG36" s="31"/>
      <c r="VQH36" s="31"/>
      <c r="VQN36" s="1"/>
      <c r="VQO36" s="27"/>
      <c r="VQQ36" s="31"/>
      <c r="VQR36" s="31"/>
      <c r="VQX36" s="1"/>
      <c r="VQY36" s="27"/>
      <c r="VRA36" s="31"/>
      <c r="VRB36" s="31"/>
      <c r="VRH36" s="1"/>
      <c r="VRI36" s="27"/>
      <c r="VRK36" s="31"/>
      <c r="VRL36" s="31"/>
      <c r="VRR36" s="1"/>
      <c r="VRS36" s="27"/>
      <c r="VRU36" s="31"/>
      <c r="VRV36" s="31"/>
      <c r="VSB36" s="1"/>
      <c r="VSC36" s="27"/>
      <c r="VSE36" s="31"/>
      <c r="VSF36" s="31"/>
      <c r="VSL36" s="1"/>
      <c r="VSM36" s="27"/>
      <c r="VSO36" s="31"/>
      <c r="VSP36" s="31"/>
      <c r="VSV36" s="1"/>
      <c r="VSW36" s="27"/>
      <c r="VSY36" s="31"/>
      <c r="VSZ36" s="31"/>
      <c r="VTF36" s="1"/>
      <c r="VTG36" s="27"/>
      <c r="VTI36" s="31"/>
      <c r="VTJ36" s="31"/>
      <c r="VTP36" s="1"/>
      <c r="VTQ36" s="27"/>
      <c r="VTS36" s="31"/>
      <c r="VTT36" s="31"/>
      <c r="VTZ36" s="1"/>
      <c r="VUA36" s="27"/>
      <c r="VUC36" s="31"/>
      <c r="VUD36" s="31"/>
      <c r="VUJ36" s="1"/>
      <c r="VUK36" s="27"/>
      <c r="VUM36" s="31"/>
      <c r="VUN36" s="31"/>
      <c r="VUT36" s="1"/>
      <c r="VUU36" s="27"/>
      <c r="VUW36" s="31"/>
      <c r="VUX36" s="31"/>
      <c r="VVD36" s="1"/>
      <c r="VVE36" s="27"/>
      <c r="VVG36" s="31"/>
      <c r="VVH36" s="31"/>
      <c r="VVN36" s="1"/>
      <c r="VVO36" s="27"/>
      <c r="VVQ36" s="31"/>
      <c r="VVR36" s="31"/>
      <c r="VVX36" s="1"/>
      <c r="VVY36" s="27"/>
      <c r="VWA36" s="31"/>
      <c r="VWB36" s="31"/>
      <c r="VWH36" s="1"/>
      <c r="VWI36" s="27"/>
      <c r="VWK36" s="31"/>
      <c r="VWL36" s="31"/>
      <c r="VWR36" s="1"/>
      <c r="VWS36" s="27"/>
      <c r="VWU36" s="31"/>
      <c r="VWV36" s="31"/>
      <c r="VXB36" s="1"/>
      <c r="VXC36" s="27"/>
      <c r="VXE36" s="31"/>
      <c r="VXF36" s="31"/>
      <c r="VXL36" s="1"/>
      <c r="VXM36" s="27"/>
      <c r="VXO36" s="31"/>
      <c r="VXP36" s="31"/>
      <c r="VXV36" s="1"/>
      <c r="VXW36" s="27"/>
      <c r="VXY36" s="31"/>
      <c r="VXZ36" s="31"/>
      <c r="VYF36" s="1"/>
      <c r="VYG36" s="27"/>
      <c r="VYI36" s="31"/>
      <c r="VYJ36" s="31"/>
      <c r="VYP36" s="1"/>
      <c r="VYQ36" s="27"/>
      <c r="VYS36" s="31"/>
      <c r="VYT36" s="31"/>
      <c r="VYZ36" s="1"/>
      <c r="VZA36" s="27"/>
      <c r="VZC36" s="31"/>
      <c r="VZD36" s="31"/>
      <c r="VZJ36" s="1"/>
      <c r="VZK36" s="27"/>
      <c r="VZM36" s="31"/>
      <c r="VZN36" s="31"/>
      <c r="VZT36" s="1"/>
      <c r="VZU36" s="27"/>
      <c r="VZW36" s="31"/>
      <c r="VZX36" s="31"/>
      <c r="WAD36" s="1"/>
      <c r="WAE36" s="27"/>
      <c r="WAG36" s="31"/>
      <c r="WAH36" s="31"/>
      <c r="WAN36" s="1"/>
      <c r="WAO36" s="27"/>
      <c r="WAQ36" s="31"/>
      <c r="WAR36" s="31"/>
      <c r="WAX36" s="1"/>
      <c r="WAY36" s="27"/>
      <c r="WBA36" s="31"/>
      <c r="WBB36" s="31"/>
      <c r="WBH36" s="1"/>
      <c r="WBI36" s="27"/>
      <c r="WBK36" s="31"/>
      <c r="WBL36" s="31"/>
      <c r="WBR36" s="1"/>
      <c r="WBS36" s="27"/>
      <c r="WBU36" s="31"/>
      <c r="WBV36" s="31"/>
      <c r="WCB36" s="1"/>
      <c r="WCC36" s="27"/>
      <c r="WCE36" s="31"/>
      <c r="WCF36" s="31"/>
      <c r="WCL36" s="1"/>
      <c r="WCM36" s="27"/>
      <c r="WCO36" s="31"/>
      <c r="WCP36" s="31"/>
      <c r="WCV36" s="1"/>
      <c r="WCW36" s="27"/>
      <c r="WCY36" s="31"/>
      <c r="WCZ36" s="31"/>
      <c r="WDF36" s="1"/>
      <c r="WDG36" s="27"/>
      <c r="WDI36" s="31"/>
      <c r="WDJ36" s="31"/>
      <c r="WDP36" s="1"/>
      <c r="WDQ36" s="27"/>
      <c r="WDS36" s="31"/>
      <c r="WDT36" s="31"/>
      <c r="WDZ36" s="1"/>
      <c r="WEA36" s="27"/>
      <c r="WEC36" s="31"/>
      <c r="WED36" s="31"/>
      <c r="WEJ36" s="1"/>
      <c r="WEK36" s="27"/>
      <c r="WEM36" s="31"/>
      <c r="WEN36" s="31"/>
      <c r="WET36" s="1"/>
      <c r="WEU36" s="27"/>
      <c r="WEW36" s="31"/>
      <c r="WEX36" s="31"/>
      <c r="WFD36" s="1"/>
      <c r="WFE36" s="27"/>
      <c r="WFG36" s="31"/>
      <c r="WFH36" s="31"/>
      <c r="WFN36" s="1"/>
      <c r="WFO36" s="27"/>
      <c r="WFQ36" s="31"/>
      <c r="WFR36" s="31"/>
      <c r="WFX36" s="1"/>
      <c r="WFY36" s="27"/>
      <c r="WGA36" s="31"/>
      <c r="WGB36" s="31"/>
      <c r="WGH36" s="1"/>
      <c r="WGI36" s="27"/>
      <c r="WGK36" s="31"/>
      <c r="WGL36" s="31"/>
      <c r="WGR36" s="1"/>
      <c r="WGS36" s="27"/>
      <c r="WGU36" s="31"/>
      <c r="WGV36" s="31"/>
      <c r="WHB36" s="1"/>
      <c r="WHC36" s="27"/>
      <c r="WHE36" s="31"/>
      <c r="WHF36" s="31"/>
      <c r="WHL36" s="1"/>
      <c r="WHM36" s="27"/>
      <c r="WHO36" s="31"/>
      <c r="WHP36" s="31"/>
      <c r="WHV36" s="1"/>
      <c r="WHW36" s="27"/>
      <c r="WHY36" s="31"/>
      <c r="WHZ36" s="31"/>
      <c r="WIF36" s="1"/>
      <c r="WIG36" s="27"/>
      <c r="WII36" s="31"/>
      <c r="WIJ36" s="31"/>
      <c r="WIP36" s="1"/>
      <c r="WIQ36" s="27"/>
      <c r="WIS36" s="31"/>
      <c r="WIT36" s="31"/>
      <c r="WIZ36" s="1"/>
      <c r="WJA36" s="27"/>
      <c r="WJC36" s="31"/>
      <c r="WJD36" s="31"/>
      <c r="WJJ36" s="1"/>
      <c r="WJK36" s="27"/>
      <c r="WJM36" s="31"/>
      <c r="WJN36" s="31"/>
      <c r="WJT36" s="1"/>
      <c r="WJU36" s="27"/>
      <c r="WJW36" s="31"/>
      <c r="WJX36" s="31"/>
      <c r="WKD36" s="1"/>
      <c r="WKE36" s="27"/>
      <c r="WKG36" s="31"/>
      <c r="WKH36" s="31"/>
      <c r="WKN36" s="1"/>
      <c r="WKO36" s="27"/>
      <c r="WKQ36" s="31"/>
      <c r="WKR36" s="31"/>
      <c r="WKX36" s="1"/>
      <c r="WKY36" s="27"/>
      <c r="WLA36" s="31"/>
      <c r="WLB36" s="31"/>
      <c r="WLH36" s="1"/>
      <c r="WLI36" s="27"/>
      <c r="WLK36" s="31"/>
      <c r="WLL36" s="31"/>
      <c r="WLR36" s="1"/>
      <c r="WLS36" s="27"/>
      <c r="WLU36" s="31"/>
      <c r="WLV36" s="31"/>
      <c r="WMB36" s="1"/>
      <c r="WMC36" s="27"/>
      <c r="WME36" s="31"/>
      <c r="WMF36" s="31"/>
      <c r="WML36" s="1"/>
      <c r="WMM36" s="27"/>
      <c r="WMO36" s="31"/>
      <c r="WMP36" s="31"/>
      <c r="WMV36" s="1"/>
      <c r="WMW36" s="27"/>
      <c r="WMY36" s="31"/>
      <c r="WMZ36" s="31"/>
      <c r="WNF36" s="1"/>
      <c r="WNG36" s="27"/>
      <c r="WNI36" s="31"/>
      <c r="WNJ36" s="31"/>
      <c r="WNP36" s="1"/>
      <c r="WNQ36" s="27"/>
      <c r="WNS36" s="31"/>
      <c r="WNT36" s="31"/>
      <c r="WNZ36" s="1"/>
      <c r="WOA36" s="27"/>
      <c r="WOC36" s="31"/>
      <c r="WOD36" s="31"/>
      <c r="WOJ36" s="1"/>
      <c r="WOK36" s="27"/>
      <c r="WOM36" s="31"/>
      <c r="WON36" s="31"/>
      <c r="WOT36" s="1"/>
      <c r="WOU36" s="27"/>
      <c r="WOW36" s="31"/>
      <c r="WOX36" s="31"/>
      <c r="WPD36" s="1"/>
      <c r="WPE36" s="27"/>
      <c r="WPG36" s="31"/>
      <c r="WPH36" s="31"/>
      <c r="WPN36" s="1"/>
      <c r="WPO36" s="27"/>
      <c r="WPQ36" s="31"/>
      <c r="WPR36" s="31"/>
      <c r="WPX36" s="1"/>
      <c r="WPY36" s="27"/>
      <c r="WQA36" s="31"/>
      <c r="WQB36" s="31"/>
      <c r="WQH36" s="1"/>
      <c r="WQI36" s="27"/>
      <c r="WQK36" s="31"/>
      <c r="WQL36" s="31"/>
      <c r="WQR36" s="1"/>
      <c r="WQS36" s="27"/>
      <c r="WQU36" s="31"/>
      <c r="WQV36" s="31"/>
      <c r="WRB36" s="1"/>
      <c r="WRC36" s="27"/>
      <c r="WRE36" s="31"/>
      <c r="WRF36" s="31"/>
      <c r="WRL36" s="1"/>
      <c r="WRM36" s="27"/>
      <c r="WRO36" s="31"/>
      <c r="WRP36" s="31"/>
      <c r="WRV36" s="1"/>
      <c r="WRW36" s="27"/>
      <c r="WRY36" s="31"/>
      <c r="WRZ36" s="31"/>
      <c r="WSF36" s="1"/>
      <c r="WSG36" s="27"/>
      <c r="WSI36" s="31"/>
      <c r="WSJ36" s="31"/>
      <c r="WSP36" s="1"/>
      <c r="WSQ36" s="27"/>
      <c r="WSS36" s="31"/>
      <c r="WST36" s="31"/>
      <c r="WSZ36" s="1"/>
      <c r="WTA36" s="27"/>
      <c r="WTC36" s="31"/>
      <c r="WTD36" s="31"/>
      <c r="WTJ36" s="1"/>
      <c r="WTK36" s="27"/>
      <c r="WTM36" s="31"/>
      <c r="WTN36" s="31"/>
      <c r="WTT36" s="1"/>
      <c r="WTU36" s="27"/>
      <c r="WTW36" s="31"/>
      <c r="WTX36" s="31"/>
      <c r="WUD36" s="1"/>
      <c r="WUE36" s="27"/>
      <c r="WUG36" s="31"/>
      <c r="WUH36" s="31"/>
      <c r="WUN36" s="1"/>
      <c r="WUO36" s="27"/>
      <c r="WUQ36" s="31"/>
      <c r="WUR36" s="31"/>
      <c r="WUX36" s="1"/>
      <c r="WUY36" s="27"/>
      <c r="WVA36" s="31"/>
      <c r="WVB36" s="31"/>
      <c r="WVH36" s="1"/>
      <c r="WVI36" s="27"/>
      <c r="WVK36" s="31"/>
      <c r="WVL36" s="31"/>
      <c r="WVR36" s="1"/>
      <c r="WVS36" s="27"/>
      <c r="WVU36" s="31"/>
      <c r="WVV36" s="31"/>
      <c r="WWB36" s="1"/>
      <c r="WWC36" s="27"/>
      <c r="WWE36" s="31"/>
      <c r="WWF36" s="31"/>
      <c r="WWL36" s="1"/>
      <c r="WWM36" s="27"/>
      <c r="WWO36" s="31"/>
      <c r="WWP36" s="31"/>
      <c r="WWV36" s="1"/>
      <c r="WWW36" s="27"/>
      <c r="WWY36" s="31"/>
      <c r="WWZ36" s="31"/>
      <c r="WXF36" s="1"/>
      <c r="WXG36" s="27"/>
      <c r="WXI36" s="31"/>
      <c r="WXJ36" s="31"/>
      <c r="WXP36" s="1"/>
      <c r="WXQ36" s="27"/>
      <c r="WXS36" s="31"/>
      <c r="WXT36" s="31"/>
      <c r="WXZ36" s="1"/>
      <c r="WYA36" s="27"/>
      <c r="WYC36" s="31"/>
      <c r="WYD36" s="31"/>
      <c r="WYJ36" s="1"/>
      <c r="WYK36" s="27"/>
      <c r="WYM36" s="31"/>
      <c r="WYN36" s="31"/>
      <c r="WYT36" s="1"/>
      <c r="WYU36" s="27"/>
      <c r="WYW36" s="31"/>
      <c r="WYX36" s="31"/>
      <c r="WZD36" s="1"/>
      <c r="WZE36" s="27"/>
      <c r="WZG36" s="31"/>
      <c r="WZH36" s="31"/>
      <c r="WZN36" s="1"/>
      <c r="WZO36" s="27"/>
      <c r="WZQ36" s="31"/>
      <c r="WZR36" s="31"/>
      <c r="WZX36" s="1"/>
      <c r="WZY36" s="27"/>
      <c r="XAA36" s="31"/>
      <c r="XAB36" s="31"/>
      <c r="XAH36" s="1"/>
      <c r="XAI36" s="27"/>
      <c r="XAK36" s="31"/>
      <c r="XAL36" s="31"/>
      <c r="XAR36" s="1"/>
      <c r="XAS36" s="27"/>
      <c r="XAU36" s="31"/>
      <c r="XAV36" s="31"/>
      <c r="XBB36" s="1"/>
      <c r="XBC36" s="27"/>
      <c r="XBE36" s="31"/>
      <c r="XBF36" s="31"/>
      <c r="XBL36" s="1"/>
      <c r="XBM36" s="27"/>
      <c r="XBO36" s="31"/>
      <c r="XBP36" s="31"/>
      <c r="XBV36" s="1"/>
      <c r="XBW36" s="27"/>
      <c r="XBY36" s="31"/>
      <c r="XBZ36" s="31"/>
      <c r="XCF36" s="1"/>
      <c r="XCG36" s="27"/>
      <c r="XCI36" s="31"/>
      <c r="XCJ36" s="31"/>
      <c r="XCP36" s="1"/>
      <c r="XCQ36" s="27"/>
      <c r="XCS36" s="31"/>
      <c r="XCT36" s="31"/>
      <c r="XCZ36" s="1"/>
      <c r="XDA36" s="27"/>
      <c r="XDC36" s="31"/>
      <c r="XDD36" s="31"/>
      <c r="XDJ36" s="1"/>
      <c r="XDK36" s="27"/>
      <c r="XDM36" s="31"/>
      <c r="XDN36" s="31"/>
      <c r="XDT36" s="1"/>
      <c r="XDU36" s="27"/>
      <c r="XDW36" s="31"/>
      <c r="XDX36" s="31"/>
      <c r="XED36" s="1"/>
      <c r="XEE36" s="27"/>
      <c r="XEG36" s="31"/>
      <c r="XEH36" s="31"/>
      <c r="XEN36" s="1"/>
      <c r="XEO36" s="27"/>
      <c r="XEQ36" s="31"/>
      <c r="XER36" s="31"/>
      <c r="XEX36" s="1"/>
      <c r="XEY36" s="27"/>
      <c r="XFA36" s="31"/>
      <c r="XFB36" s="31"/>
    </row>
    <row r="37" spans="1:1022 1028:3072 3078:4092 4098:5119 5121:6142 6148:8192 8198:9212 9218:10239 10241:11262 11268:13312 13318:14332 14338:15359 15361:16382" s="30" customFormat="1" ht="96.6" x14ac:dyDescent="0.3">
      <c r="A37" s="31" t="s">
        <v>244</v>
      </c>
      <c r="B37" s="30" t="s">
        <v>173</v>
      </c>
      <c r="C37" s="30" t="s">
        <v>245</v>
      </c>
      <c r="D37" s="30" t="s">
        <v>246</v>
      </c>
      <c r="E37" s="30" t="s">
        <v>247</v>
      </c>
      <c r="F37" s="30" t="s">
        <v>248</v>
      </c>
      <c r="G37" s="30" t="s">
        <v>249</v>
      </c>
      <c r="H37" s="30" t="s">
        <v>19</v>
      </c>
      <c r="I37" s="30" t="s">
        <v>250</v>
      </c>
      <c r="J37" s="27"/>
      <c r="K37" s="31"/>
      <c r="L37" s="34">
        <f>IF(INDICADORES[[#This Row],[APLICA A LA IPS]]="",0,(INDICADORES[[#This Row],[APLICA A LA IPS]]&lt;&gt;"No")*1)</f>
        <v>0</v>
      </c>
      <c r="M37" s="2">
        <f>(RANK($L37,$L$2:$L$56,0)+COUNTIF($L$2:$L37,L37)-1)*L37</f>
        <v>0</v>
      </c>
      <c r="R37" s="1"/>
      <c r="S37" s="27"/>
      <c r="U37" s="31"/>
      <c r="V37" s="31"/>
      <c r="AB37" s="1"/>
      <c r="AC37" s="27"/>
      <c r="AE37" s="31"/>
      <c r="AF37" s="31"/>
      <c r="AL37" s="1"/>
      <c r="AM37" s="27"/>
      <c r="AO37" s="31"/>
      <c r="AP37" s="31"/>
      <c r="AV37" s="1"/>
      <c r="AW37" s="27"/>
      <c r="AY37" s="31"/>
      <c r="AZ37" s="31"/>
      <c r="BF37" s="1"/>
      <c r="BG37" s="27"/>
      <c r="BI37" s="31"/>
      <c r="BJ37" s="31"/>
      <c r="BP37" s="1"/>
      <c r="BQ37" s="27"/>
      <c r="BS37" s="31"/>
      <c r="BT37" s="31"/>
      <c r="BZ37" s="1"/>
      <c r="CA37" s="27"/>
      <c r="CC37" s="31"/>
      <c r="CD37" s="31"/>
      <c r="CJ37" s="1"/>
      <c r="CK37" s="27"/>
      <c r="CM37" s="31"/>
      <c r="CN37" s="31"/>
      <c r="CT37" s="1"/>
      <c r="CU37" s="27"/>
      <c r="CW37" s="31"/>
      <c r="CX37" s="31"/>
      <c r="DD37" s="1"/>
      <c r="DE37" s="27"/>
      <c r="DG37" s="31"/>
      <c r="DH37" s="31"/>
      <c r="DN37" s="1"/>
      <c r="DO37" s="27"/>
      <c r="DQ37" s="31"/>
      <c r="DR37" s="31"/>
      <c r="DX37" s="1"/>
      <c r="DY37" s="27"/>
      <c r="EA37" s="31"/>
      <c r="EB37" s="31"/>
      <c r="EH37" s="1"/>
      <c r="EI37" s="27"/>
      <c r="EK37" s="31"/>
      <c r="EL37" s="31"/>
      <c r="ER37" s="1"/>
      <c r="ES37" s="27"/>
      <c r="EU37" s="31"/>
      <c r="EV37" s="31"/>
      <c r="FB37" s="1"/>
      <c r="FC37" s="27"/>
      <c r="FE37" s="31"/>
      <c r="FF37" s="31"/>
      <c r="FL37" s="1"/>
      <c r="FM37" s="27"/>
      <c r="FO37" s="31"/>
      <c r="FP37" s="31"/>
      <c r="FV37" s="1"/>
      <c r="FW37" s="27"/>
      <c r="FY37" s="31"/>
      <c r="FZ37" s="31"/>
      <c r="GF37" s="1"/>
      <c r="GG37" s="27"/>
      <c r="GI37" s="31"/>
      <c r="GJ37" s="31"/>
      <c r="GP37" s="1"/>
      <c r="GQ37" s="27"/>
      <c r="GS37" s="31"/>
      <c r="GT37" s="31"/>
      <c r="GZ37" s="1"/>
      <c r="HA37" s="27"/>
      <c r="HC37" s="31"/>
      <c r="HD37" s="31"/>
      <c r="HJ37" s="1"/>
      <c r="HK37" s="27"/>
      <c r="HM37" s="31"/>
      <c r="HN37" s="31"/>
      <c r="HT37" s="1"/>
      <c r="HU37" s="27"/>
      <c r="HW37" s="31"/>
      <c r="HX37" s="31"/>
      <c r="ID37" s="1"/>
      <c r="IE37" s="27"/>
      <c r="IG37" s="31"/>
      <c r="IH37" s="31"/>
      <c r="IN37" s="1"/>
      <c r="IO37" s="27"/>
      <c r="IQ37" s="31"/>
      <c r="IR37" s="31"/>
      <c r="IX37" s="1"/>
      <c r="IY37" s="27"/>
      <c r="JA37" s="31"/>
      <c r="JB37" s="31"/>
      <c r="JH37" s="1"/>
      <c r="JI37" s="27"/>
      <c r="JK37" s="31"/>
      <c r="JL37" s="31"/>
      <c r="JR37" s="1"/>
      <c r="JS37" s="27"/>
      <c r="JU37" s="31"/>
      <c r="JV37" s="31"/>
      <c r="KB37" s="1"/>
      <c r="KC37" s="27"/>
      <c r="KE37" s="31"/>
      <c r="KF37" s="31"/>
      <c r="KL37" s="1"/>
      <c r="KM37" s="27"/>
      <c r="KO37" s="31"/>
      <c r="KP37" s="31"/>
      <c r="KV37" s="1"/>
      <c r="KW37" s="27"/>
      <c r="KY37" s="31"/>
      <c r="KZ37" s="31"/>
      <c r="LF37" s="1"/>
      <c r="LG37" s="27"/>
      <c r="LI37" s="31"/>
      <c r="LJ37" s="31"/>
      <c r="LP37" s="1"/>
      <c r="LQ37" s="27"/>
      <c r="LS37" s="31"/>
      <c r="LT37" s="31"/>
      <c r="LZ37" s="1"/>
      <c r="MA37" s="27"/>
      <c r="MC37" s="31"/>
      <c r="MD37" s="31"/>
      <c r="MJ37" s="1"/>
      <c r="MK37" s="27"/>
      <c r="MM37" s="31"/>
      <c r="MN37" s="31"/>
      <c r="MT37" s="1"/>
      <c r="MU37" s="27"/>
      <c r="MW37" s="31"/>
      <c r="MX37" s="31"/>
      <c r="ND37" s="1"/>
      <c r="NE37" s="27"/>
      <c r="NG37" s="31"/>
      <c r="NH37" s="31"/>
      <c r="NN37" s="1"/>
      <c r="NO37" s="27"/>
      <c r="NQ37" s="31"/>
      <c r="NR37" s="31"/>
      <c r="NX37" s="1"/>
      <c r="NY37" s="27"/>
      <c r="OA37" s="31"/>
      <c r="OB37" s="31"/>
      <c r="OH37" s="1"/>
      <c r="OI37" s="27"/>
      <c r="OK37" s="31"/>
      <c r="OL37" s="31"/>
      <c r="OR37" s="1"/>
      <c r="OS37" s="27"/>
      <c r="OU37" s="31"/>
      <c r="OV37" s="31"/>
      <c r="PB37" s="1"/>
      <c r="PC37" s="27"/>
      <c r="PE37" s="31"/>
      <c r="PF37" s="31"/>
      <c r="PL37" s="1"/>
      <c r="PM37" s="27"/>
      <c r="PO37" s="31"/>
      <c r="PP37" s="31"/>
      <c r="PV37" s="1"/>
      <c r="PW37" s="27"/>
      <c r="PY37" s="31"/>
      <c r="PZ37" s="31"/>
      <c r="QF37" s="1"/>
      <c r="QG37" s="27"/>
      <c r="QI37" s="31"/>
      <c r="QJ37" s="31"/>
      <c r="QP37" s="1"/>
      <c r="QQ37" s="27"/>
      <c r="QS37" s="31"/>
      <c r="QT37" s="31"/>
      <c r="QZ37" s="1"/>
      <c r="RA37" s="27"/>
      <c r="RC37" s="31"/>
      <c r="RD37" s="31"/>
      <c r="RJ37" s="1"/>
      <c r="RK37" s="27"/>
      <c r="RM37" s="31"/>
      <c r="RN37" s="31"/>
      <c r="RT37" s="1"/>
      <c r="RU37" s="27"/>
      <c r="RW37" s="31"/>
      <c r="RX37" s="31"/>
      <c r="SD37" s="1"/>
      <c r="SE37" s="27"/>
      <c r="SG37" s="31"/>
      <c r="SH37" s="31"/>
      <c r="SN37" s="1"/>
      <c r="SO37" s="27"/>
      <c r="SQ37" s="31"/>
      <c r="SR37" s="31"/>
      <c r="SX37" s="1"/>
      <c r="SY37" s="27"/>
      <c r="TA37" s="31"/>
      <c r="TB37" s="31"/>
      <c r="TH37" s="1"/>
      <c r="TI37" s="27"/>
      <c r="TK37" s="31"/>
      <c r="TL37" s="31"/>
      <c r="TR37" s="1"/>
      <c r="TS37" s="27"/>
      <c r="TU37" s="31"/>
      <c r="TV37" s="31"/>
      <c r="UB37" s="1"/>
      <c r="UC37" s="27"/>
      <c r="UE37" s="31"/>
      <c r="UF37" s="31"/>
      <c r="UL37" s="1"/>
      <c r="UM37" s="27"/>
      <c r="UO37" s="31"/>
      <c r="UP37" s="31"/>
      <c r="UV37" s="1"/>
      <c r="UW37" s="27"/>
      <c r="UY37" s="31"/>
      <c r="UZ37" s="31"/>
      <c r="VF37" s="1"/>
      <c r="VG37" s="27"/>
      <c r="VI37" s="31"/>
      <c r="VJ37" s="31"/>
      <c r="VP37" s="1"/>
      <c r="VQ37" s="27"/>
      <c r="VS37" s="31"/>
      <c r="VT37" s="31"/>
      <c r="VZ37" s="1"/>
      <c r="WA37" s="27"/>
      <c r="WC37" s="31"/>
      <c r="WD37" s="31"/>
      <c r="WJ37" s="1"/>
      <c r="WK37" s="27"/>
      <c r="WM37" s="31"/>
      <c r="WN37" s="31"/>
      <c r="WT37" s="1"/>
      <c r="WU37" s="27"/>
      <c r="WW37" s="31"/>
      <c r="WX37" s="31"/>
      <c r="XD37" s="1"/>
      <c r="XE37" s="27"/>
      <c r="XG37" s="31"/>
      <c r="XH37" s="31"/>
      <c r="XN37" s="1"/>
      <c r="XO37" s="27"/>
      <c r="XQ37" s="31"/>
      <c r="XR37" s="31"/>
      <c r="XX37" s="1"/>
      <c r="XY37" s="27"/>
      <c r="YA37" s="31"/>
      <c r="YB37" s="31"/>
      <c r="YH37" s="1"/>
      <c r="YI37" s="27"/>
      <c r="YK37" s="31"/>
      <c r="YL37" s="31"/>
      <c r="YR37" s="1"/>
      <c r="YS37" s="27"/>
      <c r="YU37" s="31"/>
      <c r="YV37" s="31"/>
      <c r="ZB37" s="1"/>
      <c r="ZC37" s="27"/>
      <c r="ZE37" s="31"/>
      <c r="ZF37" s="31"/>
      <c r="ZL37" s="1"/>
      <c r="ZM37" s="27"/>
      <c r="ZO37" s="31"/>
      <c r="ZP37" s="31"/>
      <c r="ZV37" s="1"/>
      <c r="ZW37" s="27"/>
      <c r="ZY37" s="31"/>
      <c r="ZZ37" s="31"/>
      <c r="AAF37" s="1"/>
      <c r="AAG37" s="27"/>
      <c r="AAI37" s="31"/>
      <c r="AAJ37" s="31"/>
      <c r="AAP37" s="1"/>
      <c r="AAQ37" s="27"/>
      <c r="AAS37" s="31"/>
      <c r="AAT37" s="31"/>
      <c r="AAZ37" s="1"/>
      <c r="ABA37" s="27"/>
      <c r="ABC37" s="31"/>
      <c r="ABD37" s="31"/>
      <c r="ABJ37" s="1"/>
      <c r="ABK37" s="27"/>
      <c r="ABM37" s="31"/>
      <c r="ABN37" s="31"/>
      <c r="ABT37" s="1"/>
      <c r="ABU37" s="27"/>
      <c r="ABW37" s="31"/>
      <c r="ABX37" s="31"/>
      <c r="ACD37" s="1"/>
      <c r="ACE37" s="27"/>
      <c r="ACG37" s="31"/>
      <c r="ACH37" s="31"/>
      <c r="ACN37" s="1"/>
      <c r="ACO37" s="27"/>
      <c r="ACQ37" s="31"/>
      <c r="ACR37" s="31"/>
      <c r="ACX37" s="1"/>
      <c r="ACY37" s="27"/>
      <c r="ADA37" s="31"/>
      <c r="ADB37" s="31"/>
      <c r="ADH37" s="1"/>
      <c r="ADI37" s="27"/>
      <c r="ADK37" s="31"/>
      <c r="ADL37" s="31"/>
      <c r="ADR37" s="1"/>
      <c r="ADS37" s="27"/>
      <c r="ADU37" s="31"/>
      <c r="ADV37" s="31"/>
      <c r="AEB37" s="1"/>
      <c r="AEC37" s="27"/>
      <c r="AEE37" s="31"/>
      <c r="AEF37" s="31"/>
      <c r="AEL37" s="1"/>
      <c r="AEM37" s="27"/>
      <c r="AEO37" s="31"/>
      <c r="AEP37" s="31"/>
      <c r="AEV37" s="1"/>
      <c r="AEW37" s="27"/>
      <c r="AEY37" s="31"/>
      <c r="AEZ37" s="31"/>
      <c r="AFF37" s="1"/>
      <c r="AFG37" s="27"/>
      <c r="AFI37" s="31"/>
      <c r="AFJ37" s="31"/>
      <c r="AFP37" s="1"/>
      <c r="AFQ37" s="27"/>
      <c r="AFS37" s="31"/>
      <c r="AFT37" s="31"/>
      <c r="AFZ37" s="1"/>
      <c r="AGA37" s="27"/>
      <c r="AGC37" s="31"/>
      <c r="AGD37" s="31"/>
      <c r="AGJ37" s="1"/>
      <c r="AGK37" s="27"/>
      <c r="AGM37" s="31"/>
      <c r="AGN37" s="31"/>
      <c r="AGT37" s="1"/>
      <c r="AGU37" s="27"/>
      <c r="AGW37" s="31"/>
      <c r="AGX37" s="31"/>
      <c r="AHD37" s="1"/>
      <c r="AHE37" s="27"/>
      <c r="AHG37" s="31"/>
      <c r="AHH37" s="31"/>
      <c r="AHN37" s="1"/>
      <c r="AHO37" s="27"/>
      <c r="AHQ37" s="31"/>
      <c r="AHR37" s="31"/>
      <c r="AHX37" s="1"/>
      <c r="AHY37" s="27"/>
      <c r="AIA37" s="31"/>
      <c r="AIB37" s="31"/>
      <c r="AIH37" s="1"/>
      <c r="AII37" s="27"/>
      <c r="AIK37" s="31"/>
      <c r="AIL37" s="31"/>
      <c r="AIR37" s="1"/>
      <c r="AIS37" s="27"/>
      <c r="AIU37" s="31"/>
      <c r="AIV37" s="31"/>
      <c r="AJB37" s="1"/>
      <c r="AJC37" s="27"/>
      <c r="AJE37" s="31"/>
      <c r="AJF37" s="31"/>
      <c r="AJL37" s="1"/>
      <c r="AJM37" s="27"/>
      <c r="AJO37" s="31"/>
      <c r="AJP37" s="31"/>
      <c r="AJV37" s="1"/>
      <c r="AJW37" s="27"/>
      <c r="AJY37" s="31"/>
      <c r="AJZ37" s="31"/>
      <c r="AKF37" s="1"/>
      <c r="AKG37" s="27"/>
      <c r="AKI37" s="31"/>
      <c r="AKJ37" s="31"/>
      <c r="AKP37" s="1"/>
      <c r="AKQ37" s="27"/>
      <c r="AKS37" s="31"/>
      <c r="AKT37" s="31"/>
      <c r="AKZ37" s="1"/>
      <c r="ALA37" s="27"/>
      <c r="ALC37" s="31"/>
      <c r="ALD37" s="31"/>
      <c r="ALJ37" s="1"/>
      <c r="ALK37" s="27"/>
      <c r="ALM37" s="31"/>
      <c r="ALN37" s="31"/>
      <c r="ALT37" s="1"/>
      <c r="ALU37" s="27"/>
      <c r="ALW37" s="31"/>
      <c r="ALX37" s="31"/>
      <c r="AMD37" s="1"/>
      <c r="AME37" s="27"/>
      <c r="AMG37" s="31"/>
      <c r="AMH37" s="31"/>
      <c r="AMN37" s="1"/>
      <c r="AMO37" s="27"/>
      <c r="AMQ37" s="31"/>
      <c r="AMR37" s="31"/>
      <c r="AMX37" s="1"/>
      <c r="AMY37" s="27"/>
      <c r="ANA37" s="31"/>
      <c r="ANB37" s="31"/>
      <c r="ANH37" s="1"/>
      <c r="ANI37" s="27"/>
      <c r="ANK37" s="31"/>
      <c r="ANL37" s="31"/>
      <c r="ANR37" s="1"/>
      <c r="ANS37" s="27"/>
      <c r="ANU37" s="31"/>
      <c r="ANV37" s="31"/>
      <c r="AOB37" s="1"/>
      <c r="AOC37" s="27"/>
      <c r="AOE37" s="31"/>
      <c r="AOF37" s="31"/>
      <c r="AOL37" s="1"/>
      <c r="AOM37" s="27"/>
      <c r="AOO37" s="31"/>
      <c r="AOP37" s="31"/>
      <c r="AOV37" s="1"/>
      <c r="AOW37" s="27"/>
      <c r="AOY37" s="31"/>
      <c r="AOZ37" s="31"/>
      <c r="APF37" s="1"/>
      <c r="APG37" s="27"/>
      <c r="API37" s="31"/>
      <c r="APJ37" s="31"/>
      <c r="APP37" s="1"/>
      <c r="APQ37" s="27"/>
      <c r="APS37" s="31"/>
      <c r="APT37" s="31"/>
      <c r="APZ37" s="1"/>
      <c r="AQA37" s="27"/>
      <c r="AQC37" s="31"/>
      <c r="AQD37" s="31"/>
      <c r="AQJ37" s="1"/>
      <c r="AQK37" s="27"/>
      <c r="AQM37" s="31"/>
      <c r="AQN37" s="31"/>
      <c r="AQT37" s="1"/>
      <c r="AQU37" s="27"/>
      <c r="AQW37" s="31"/>
      <c r="AQX37" s="31"/>
      <c r="ARD37" s="1"/>
      <c r="ARE37" s="27"/>
      <c r="ARG37" s="31"/>
      <c r="ARH37" s="31"/>
      <c r="ARN37" s="1"/>
      <c r="ARO37" s="27"/>
      <c r="ARQ37" s="31"/>
      <c r="ARR37" s="31"/>
      <c r="ARX37" s="1"/>
      <c r="ARY37" s="27"/>
      <c r="ASA37" s="31"/>
      <c r="ASB37" s="31"/>
      <c r="ASH37" s="1"/>
      <c r="ASI37" s="27"/>
      <c r="ASK37" s="31"/>
      <c r="ASL37" s="31"/>
      <c r="ASR37" s="1"/>
      <c r="ASS37" s="27"/>
      <c r="ASU37" s="31"/>
      <c r="ASV37" s="31"/>
      <c r="ATB37" s="1"/>
      <c r="ATC37" s="27"/>
      <c r="ATE37" s="31"/>
      <c r="ATF37" s="31"/>
      <c r="ATL37" s="1"/>
      <c r="ATM37" s="27"/>
      <c r="ATO37" s="31"/>
      <c r="ATP37" s="31"/>
      <c r="ATV37" s="1"/>
      <c r="ATW37" s="27"/>
      <c r="ATY37" s="31"/>
      <c r="ATZ37" s="31"/>
      <c r="AUF37" s="1"/>
      <c r="AUG37" s="27"/>
      <c r="AUI37" s="31"/>
      <c r="AUJ37" s="31"/>
      <c r="AUP37" s="1"/>
      <c r="AUQ37" s="27"/>
      <c r="AUS37" s="31"/>
      <c r="AUT37" s="31"/>
      <c r="AUZ37" s="1"/>
      <c r="AVA37" s="27"/>
      <c r="AVC37" s="31"/>
      <c r="AVD37" s="31"/>
      <c r="AVJ37" s="1"/>
      <c r="AVK37" s="27"/>
      <c r="AVM37" s="31"/>
      <c r="AVN37" s="31"/>
      <c r="AVT37" s="1"/>
      <c r="AVU37" s="27"/>
      <c r="AVW37" s="31"/>
      <c r="AVX37" s="31"/>
      <c r="AWD37" s="1"/>
      <c r="AWE37" s="27"/>
      <c r="AWG37" s="31"/>
      <c r="AWH37" s="31"/>
      <c r="AWN37" s="1"/>
      <c r="AWO37" s="27"/>
      <c r="AWQ37" s="31"/>
      <c r="AWR37" s="31"/>
      <c r="AWX37" s="1"/>
      <c r="AWY37" s="27"/>
      <c r="AXA37" s="31"/>
      <c r="AXB37" s="31"/>
      <c r="AXH37" s="1"/>
      <c r="AXI37" s="27"/>
      <c r="AXK37" s="31"/>
      <c r="AXL37" s="31"/>
      <c r="AXR37" s="1"/>
      <c r="AXS37" s="27"/>
      <c r="AXU37" s="31"/>
      <c r="AXV37" s="31"/>
      <c r="AYB37" s="1"/>
      <c r="AYC37" s="27"/>
      <c r="AYE37" s="31"/>
      <c r="AYF37" s="31"/>
      <c r="AYL37" s="1"/>
      <c r="AYM37" s="27"/>
      <c r="AYO37" s="31"/>
      <c r="AYP37" s="31"/>
      <c r="AYV37" s="1"/>
      <c r="AYW37" s="27"/>
      <c r="AYY37" s="31"/>
      <c r="AYZ37" s="31"/>
      <c r="AZF37" s="1"/>
      <c r="AZG37" s="27"/>
      <c r="AZI37" s="31"/>
      <c r="AZJ37" s="31"/>
      <c r="AZP37" s="1"/>
      <c r="AZQ37" s="27"/>
      <c r="AZS37" s="31"/>
      <c r="AZT37" s="31"/>
      <c r="AZZ37" s="1"/>
      <c r="BAA37" s="27"/>
      <c r="BAC37" s="31"/>
      <c r="BAD37" s="31"/>
      <c r="BAJ37" s="1"/>
      <c r="BAK37" s="27"/>
      <c r="BAM37" s="31"/>
      <c r="BAN37" s="31"/>
      <c r="BAT37" s="1"/>
      <c r="BAU37" s="27"/>
      <c r="BAW37" s="31"/>
      <c r="BAX37" s="31"/>
      <c r="BBD37" s="1"/>
      <c r="BBE37" s="27"/>
      <c r="BBG37" s="31"/>
      <c r="BBH37" s="31"/>
      <c r="BBN37" s="1"/>
      <c r="BBO37" s="27"/>
      <c r="BBQ37" s="31"/>
      <c r="BBR37" s="31"/>
      <c r="BBX37" s="1"/>
      <c r="BBY37" s="27"/>
      <c r="BCA37" s="31"/>
      <c r="BCB37" s="31"/>
      <c r="BCH37" s="1"/>
      <c r="BCI37" s="27"/>
      <c r="BCK37" s="31"/>
      <c r="BCL37" s="31"/>
      <c r="BCR37" s="1"/>
      <c r="BCS37" s="27"/>
      <c r="BCU37" s="31"/>
      <c r="BCV37" s="31"/>
      <c r="BDB37" s="1"/>
      <c r="BDC37" s="27"/>
      <c r="BDE37" s="31"/>
      <c r="BDF37" s="31"/>
      <c r="BDL37" s="1"/>
      <c r="BDM37" s="27"/>
      <c r="BDO37" s="31"/>
      <c r="BDP37" s="31"/>
      <c r="BDV37" s="1"/>
      <c r="BDW37" s="27"/>
      <c r="BDY37" s="31"/>
      <c r="BDZ37" s="31"/>
      <c r="BEF37" s="1"/>
      <c r="BEG37" s="27"/>
      <c r="BEI37" s="31"/>
      <c r="BEJ37" s="31"/>
      <c r="BEP37" s="1"/>
      <c r="BEQ37" s="27"/>
      <c r="BES37" s="31"/>
      <c r="BET37" s="31"/>
      <c r="BEZ37" s="1"/>
      <c r="BFA37" s="27"/>
      <c r="BFC37" s="31"/>
      <c r="BFD37" s="31"/>
      <c r="BFJ37" s="1"/>
      <c r="BFK37" s="27"/>
      <c r="BFM37" s="31"/>
      <c r="BFN37" s="31"/>
      <c r="BFT37" s="1"/>
      <c r="BFU37" s="27"/>
      <c r="BFW37" s="31"/>
      <c r="BFX37" s="31"/>
      <c r="BGD37" s="1"/>
      <c r="BGE37" s="27"/>
      <c r="BGG37" s="31"/>
      <c r="BGH37" s="31"/>
      <c r="BGN37" s="1"/>
      <c r="BGO37" s="27"/>
      <c r="BGQ37" s="31"/>
      <c r="BGR37" s="31"/>
      <c r="BGX37" s="1"/>
      <c r="BGY37" s="27"/>
      <c r="BHA37" s="31"/>
      <c r="BHB37" s="31"/>
      <c r="BHH37" s="1"/>
      <c r="BHI37" s="27"/>
      <c r="BHK37" s="31"/>
      <c r="BHL37" s="31"/>
      <c r="BHR37" s="1"/>
      <c r="BHS37" s="27"/>
      <c r="BHU37" s="31"/>
      <c r="BHV37" s="31"/>
      <c r="BIB37" s="1"/>
      <c r="BIC37" s="27"/>
      <c r="BIE37" s="31"/>
      <c r="BIF37" s="31"/>
      <c r="BIL37" s="1"/>
      <c r="BIM37" s="27"/>
      <c r="BIO37" s="31"/>
      <c r="BIP37" s="31"/>
      <c r="BIV37" s="1"/>
      <c r="BIW37" s="27"/>
      <c r="BIY37" s="31"/>
      <c r="BIZ37" s="31"/>
      <c r="BJF37" s="1"/>
      <c r="BJG37" s="27"/>
      <c r="BJI37" s="31"/>
      <c r="BJJ37" s="31"/>
      <c r="BJP37" s="1"/>
      <c r="BJQ37" s="27"/>
      <c r="BJS37" s="31"/>
      <c r="BJT37" s="31"/>
      <c r="BJZ37" s="1"/>
      <c r="BKA37" s="27"/>
      <c r="BKC37" s="31"/>
      <c r="BKD37" s="31"/>
      <c r="BKJ37" s="1"/>
      <c r="BKK37" s="27"/>
      <c r="BKM37" s="31"/>
      <c r="BKN37" s="31"/>
      <c r="BKT37" s="1"/>
      <c r="BKU37" s="27"/>
      <c r="BKW37" s="31"/>
      <c r="BKX37" s="31"/>
      <c r="BLD37" s="1"/>
      <c r="BLE37" s="27"/>
      <c r="BLG37" s="31"/>
      <c r="BLH37" s="31"/>
      <c r="BLN37" s="1"/>
      <c r="BLO37" s="27"/>
      <c r="BLQ37" s="31"/>
      <c r="BLR37" s="31"/>
      <c r="BLX37" s="1"/>
      <c r="BLY37" s="27"/>
      <c r="BMA37" s="31"/>
      <c r="BMB37" s="31"/>
      <c r="BMH37" s="1"/>
      <c r="BMI37" s="27"/>
      <c r="BMK37" s="31"/>
      <c r="BML37" s="31"/>
      <c r="BMR37" s="1"/>
      <c r="BMS37" s="27"/>
      <c r="BMU37" s="31"/>
      <c r="BMV37" s="31"/>
      <c r="BNB37" s="1"/>
      <c r="BNC37" s="27"/>
      <c r="BNE37" s="31"/>
      <c r="BNF37" s="31"/>
      <c r="BNL37" s="1"/>
      <c r="BNM37" s="27"/>
      <c r="BNO37" s="31"/>
      <c r="BNP37" s="31"/>
      <c r="BNV37" s="1"/>
      <c r="BNW37" s="27"/>
      <c r="BNY37" s="31"/>
      <c r="BNZ37" s="31"/>
      <c r="BOF37" s="1"/>
      <c r="BOG37" s="27"/>
      <c r="BOI37" s="31"/>
      <c r="BOJ37" s="31"/>
      <c r="BOP37" s="1"/>
      <c r="BOQ37" s="27"/>
      <c r="BOS37" s="31"/>
      <c r="BOT37" s="31"/>
      <c r="BOZ37" s="1"/>
      <c r="BPA37" s="27"/>
      <c r="BPC37" s="31"/>
      <c r="BPD37" s="31"/>
      <c r="BPJ37" s="1"/>
      <c r="BPK37" s="27"/>
      <c r="BPM37" s="31"/>
      <c r="BPN37" s="31"/>
      <c r="BPT37" s="1"/>
      <c r="BPU37" s="27"/>
      <c r="BPW37" s="31"/>
      <c r="BPX37" s="31"/>
      <c r="BQD37" s="1"/>
      <c r="BQE37" s="27"/>
      <c r="BQG37" s="31"/>
      <c r="BQH37" s="31"/>
      <c r="BQN37" s="1"/>
      <c r="BQO37" s="27"/>
      <c r="BQQ37" s="31"/>
      <c r="BQR37" s="31"/>
      <c r="BQX37" s="1"/>
      <c r="BQY37" s="27"/>
      <c r="BRA37" s="31"/>
      <c r="BRB37" s="31"/>
      <c r="BRH37" s="1"/>
      <c r="BRI37" s="27"/>
      <c r="BRK37" s="31"/>
      <c r="BRL37" s="31"/>
      <c r="BRR37" s="1"/>
      <c r="BRS37" s="27"/>
      <c r="BRU37" s="31"/>
      <c r="BRV37" s="31"/>
      <c r="BSB37" s="1"/>
      <c r="BSC37" s="27"/>
      <c r="BSE37" s="31"/>
      <c r="BSF37" s="31"/>
      <c r="BSL37" s="1"/>
      <c r="BSM37" s="27"/>
      <c r="BSO37" s="31"/>
      <c r="BSP37" s="31"/>
      <c r="BSV37" s="1"/>
      <c r="BSW37" s="27"/>
      <c r="BSY37" s="31"/>
      <c r="BSZ37" s="31"/>
      <c r="BTF37" s="1"/>
      <c r="BTG37" s="27"/>
      <c r="BTI37" s="31"/>
      <c r="BTJ37" s="31"/>
      <c r="BTP37" s="1"/>
      <c r="BTQ37" s="27"/>
      <c r="BTS37" s="31"/>
      <c r="BTT37" s="31"/>
      <c r="BTZ37" s="1"/>
      <c r="BUA37" s="27"/>
      <c r="BUC37" s="31"/>
      <c r="BUD37" s="31"/>
      <c r="BUJ37" s="1"/>
      <c r="BUK37" s="27"/>
      <c r="BUM37" s="31"/>
      <c r="BUN37" s="31"/>
      <c r="BUT37" s="1"/>
      <c r="BUU37" s="27"/>
      <c r="BUW37" s="31"/>
      <c r="BUX37" s="31"/>
      <c r="BVD37" s="1"/>
      <c r="BVE37" s="27"/>
      <c r="BVG37" s="31"/>
      <c r="BVH37" s="31"/>
      <c r="BVN37" s="1"/>
      <c r="BVO37" s="27"/>
      <c r="BVQ37" s="31"/>
      <c r="BVR37" s="31"/>
      <c r="BVX37" s="1"/>
      <c r="BVY37" s="27"/>
      <c r="BWA37" s="31"/>
      <c r="BWB37" s="31"/>
      <c r="BWH37" s="1"/>
      <c r="BWI37" s="27"/>
      <c r="BWK37" s="31"/>
      <c r="BWL37" s="31"/>
      <c r="BWR37" s="1"/>
      <c r="BWS37" s="27"/>
      <c r="BWU37" s="31"/>
      <c r="BWV37" s="31"/>
      <c r="BXB37" s="1"/>
      <c r="BXC37" s="27"/>
      <c r="BXE37" s="31"/>
      <c r="BXF37" s="31"/>
      <c r="BXL37" s="1"/>
      <c r="BXM37" s="27"/>
      <c r="BXO37" s="31"/>
      <c r="BXP37" s="31"/>
      <c r="BXV37" s="1"/>
      <c r="BXW37" s="27"/>
      <c r="BXY37" s="31"/>
      <c r="BXZ37" s="31"/>
      <c r="BYF37" s="1"/>
      <c r="BYG37" s="27"/>
      <c r="BYI37" s="31"/>
      <c r="BYJ37" s="31"/>
      <c r="BYP37" s="1"/>
      <c r="BYQ37" s="27"/>
      <c r="BYS37" s="31"/>
      <c r="BYT37" s="31"/>
      <c r="BYZ37" s="1"/>
      <c r="BZA37" s="27"/>
      <c r="BZC37" s="31"/>
      <c r="BZD37" s="31"/>
      <c r="BZJ37" s="1"/>
      <c r="BZK37" s="27"/>
      <c r="BZM37" s="31"/>
      <c r="BZN37" s="31"/>
      <c r="BZT37" s="1"/>
      <c r="BZU37" s="27"/>
      <c r="BZW37" s="31"/>
      <c r="BZX37" s="31"/>
      <c r="CAD37" s="1"/>
      <c r="CAE37" s="27"/>
      <c r="CAG37" s="31"/>
      <c r="CAH37" s="31"/>
      <c r="CAN37" s="1"/>
      <c r="CAO37" s="27"/>
      <c r="CAQ37" s="31"/>
      <c r="CAR37" s="31"/>
      <c r="CAX37" s="1"/>
      <c r="CAY37" s="27"/>
      <c r="CBA37" s="31"/>
      <c r="CBB37" s="31"/>
      <c r="CBH37" s="1"/>
      <c r="CBI37" s="27"/>
      <c r="CBK37" s="31"/>
      <c r="CBL37" s="31"/>
      <c r="CBR37" s="1"/>
      <c r="CBS37" s="27"/>
      <c r="CBU37" s="31"/>
      <c r="CBV37" s="31"/>
      <c r="CCB37" s="1"/>
      <c r="CCC37" s="27"/>
      <c r="CCE37" s="31"/>
      <c r="CCF37" s="31"/>
      <c r="CCL37" s="1"/>
      <c r="CCM37" s="27"/>
      <c r="CCO37" s="31"/>
      <c r="CCP37" s="31"/>
      <c r="CCV37" s="1"/>
      <c r="CCW37" s="27"/>
      <c r="CCY37" s="31"/>
      <c r="CCZ37" s="31"/>
      <c r="CDF37" s="1"/>
      <c r="CDG37" s="27"/>
      <c r="CDI37" s="31"/>
      <c r="CDJ37" s="31"/>
      <c r="CDP37" s="1"/>
      <c r="CDQ37" s="27"/>
      <c r="CDS37" s="31"/>
      <c r="CDT37" s="31"/>
      <c r="CDZ37" s="1"/>
      <c r="CEA37" s="27"/>
      <c r="CEC37" s="31"/>
      <c r="CED37" s="31"/>
      <c r="CEJ37" s="1"/>
      <c r="CEK37" s="27"/>
      <c r="CEM37" s="31"/>
      <c r="CEN37" s="31"/>
      <c r="CET37" s="1"/>
      <c r="CEU37" s="27"/>
      <c r="CEW37" s="31"/>
      <c r="CEX37" s="31"/>
      <c r="CFD37" s="1"/>
      <c r="CFE37" s="27"/>
      <c r="CFG37" s="31"/>
      <c r="CFH37" s="31"/>
      <c r="CFN37" s="1"/>
      <c r="CFO37" s="27"/>
      <c r="CFQ37" s="31"/>
      <c r="CFR37" s="31"/>
      <c r="CFX37" s="1"/>
      <c r="CFY37" s="27"/>
      <c r="CGA37" s="31"/>
      <c r="CGB37" s="31"/>
      <c r="CGH37" s="1"/>
      <c r="CGI37" s="27"/>
      <c r="CGK37" s="31"/>
      <c r="CGL37" s="31"/>
      <c r="CGR37" s="1"/>
      <c r="CGS37" s="27"/>
      <c r="CGU37" s="31"/>
      <c r="CGV37" s="31"/>
      <c r="CHB37" s="1"/>
      <c r="CHC37" s="27"/>
      <c r="CHE37" s="31"/>
      <c r="CHF37" s="31"/>
      <c r="CHL37" s="1"/>
      <c r="CHM37" s="27"/>
      <c r="CHO37" s="31"/>
      <c r="CHP37" s="31"/>
      <c r="CHV37" s="1"/>
      <c r="CHW37" s="27"/>
      <c r="CHY37" s="31"/>
      <c r="CHZ37" s="31"/>
      <c r="CIF37" s="1"/>
      <c r="CIG37" s="27"/>
      <c r="CII37" s="31"/>
      <c r="CIJ37" s="31"/>
      <c r="CIP37" s="1"/>
      <c r="CIQ37" s="27"/>
      <c r="CIS37" s="31"/>
      <c r="CIT37" s="31"/>
      <c r="CIZ37" s="1"/>
      <c r="CJA37" s="27"/>
      <c r="CJC37" s="31"/>
      <c r="CJD37" s="31"/>
      <c r="CJJ37" s="1"/>
      <c r="CJK37" s="27"/>
      <c r="CJM37" s="31"/>
      <c r="CJN37" s="31"/>
      <c r="CJT37" s="1"/>
      <c r="CJU37" s="27"/>
      <c r="CJW37" s="31"/>
      <c r="CJX37" s="31"/>
      <c r="CKD37" s="1"/>
      <c r="CKE37" s="27"/>
      <c r="CKG37" s="31"/>
      <c r="CKH37" s="31"/>
      <c r="CKN37" s="1"/>
      <c r="CKO37" s="27"/>
      <c r="CKQ37" s="31"/>
      <c r="CKR37" s="31"/>
      <c r="CKX37" s="1"/>
      <c r="CKY37" s="27"/>
      <c r="CLA37" s="31"/>
      <c r="CLB37" s="31"/>
      <c r="CLH37" s="1"/>
      <c r="CLI37" s="27"/>
      <c r="CLK37" s="31"/>
      <c r="CLL37" s="31"/>
      <c r="CLR37" s="1"/>
      <c r="CLS37" s="27"/>
      <c r="CLU37" s="31"/>
      <c r="CLV37" s="31"/>
      <c r="CMB37" s="1"/>
      <c r="CMC37" s="27"/>
      <c r="CME37" s="31"/>
      <c r="CMF37" s="31"/>
      <c r="CML37" s="1"/>
      <c r="CMM37" s="27"/>
      <c r="CMO37" s="31"/>
      <c r="CMP37" s="31"/>
      <c r="CMV37" s="1"/>
      <c r="CMW37" s="27"/>
      <c r="CMY37" s="31"/>
      <c r="CMZ37" s="31"/>
      <c r="CNF37" s="1"/>
      <c r="CNG37" s="27"/>
      <c r="CNI37" s="31"/>
      <c r="CNJ37" s="31"/>
      <c r="CNP37" s="1"/>
      <c r="CNQ37" s="27"/>
      <c r="CNS37" s="31"/>
      <c r="CNT37" s="31"/>
      <c r="CNZ37" s="1"/>
      <c r="COA37" s="27"/>
      <c r="COC37" s="31"/>
      <c r="COD37" s="31"/>
      <c r="COJ37" s="1"/>
      <c r="COK37" s="27"/>
      <c r="COM37" s="31"/>
      <c r="CON37" s="31"/>
      <c r="COT37" s="1"/>
      <c r="COU37" s="27"/>
      <c r="COW37" s="31"/>
      <c r="COX37" s="31"/>
      <c r="CPD37" s="1"/>
      <c r="CPE37" s="27"/>
      <c r="CPG37" s="31"/>
      <c r="CPH37" s="31"/>
      <c r="CPN37" s="1"/>
      <c r="CPO37" s="27"/>
      <c r="CPQ37" s="31"/>
      <c r="CPR37" s="31"/>
      <c r="CPX37" s="1"/>
      <c r="CPY37" s="27"/>
      <c r="CQA37" s="31"/>
      <c r="CQB37" s="31"/>
      <c r="CQH37" s="1"/>
      <c r="CQI37" s="27"/>
      <c r="CQK37" s="31"/>
      <c r="CQL37" s="31"/>
      <c r="CQR37" s="1"/>
      <c r="CQS37" s="27"/>
      <c r="CQU37" s="31"/>
      <c r="CQV37" s="31"/>
      <c r="CRB37" s="1"/>
      <c r="CRC37" s="27"/>
      <c r="CRE37" s="31"/>
      <c r="CRF37" s="31"/>
      <c r="CRL37" s="1"/>
      <c r="CRM37" s="27"/>
      <c r="CRO37" s="31"/>
      <c r="CRP37" s="31"/>
      <c r="CRV37" s="1"/>
      <c r="CRW37" s="27"/>
      <c r="CRY37" s="31"/>
      <c r="CRZ37" s="31"/>
      <c r="CSF37" s="1"/>
      <c r="CSG37" s="27"/>
      <c r="CSI37" s="31"/>
      <c r="CSJ37" s="31"/>
      <c r="CSP37" s="1"/>
      <c r="CSQ37" s="27"/>
      <c r="CSS37" s="31"/>
      <c r="CST37" s="31"/>
      <c r="CSZ37" s="1"/>
      <c r="CTA37" s="27"/>
      <c r="CTC37" s="31"/>
      <c r="CTD37" s="31"/>
      <c r="CTJ37" s="1"/>
      <c r="CTK37" s="27"/>
      <c r="CTM37" s="31"/>
      <c r="CTN37" s="31"/>
      <c r="CTT37" s="1"/>
      <c r="CTU37" s="27"/>
      <c r="CTW37" s="31"/>
      <c r="CTX37" s="31"/>
      <c r="CUD37" s="1"/>
      <c r="CUE37" s="27"/>
      <c r="CUG37" s="31"/>
      <c r="CUH37" s="31"/>
      <c r="CUN37" s="1"/>
      <c r="CUO37" s="27"/>
      <c r="CUQ37" s="31"/>
      <c r="CUR37" s="31"/>
      <c r="CUX37" s="1"/>
      <c r="CUY37" s="27"/>
      <c r="CVA37" s="31"/>
      <c r="CVB37" s="31"/>
      <c r="CVH37" s="1"/>
      <c r="CVI37" s="27"/>
      <c r="CVK37" s="31"/>
      <c r="CVL37" s="31"/>
      <c r="CVR37" s="1"/>
      <c r="CVS37" s="27"/>
      <c r="CVU37" s="31"/>
      <c r="CVV37" s="31"/>
      <c r="CWB37" s="1"/>
      <c r="CWC37" s="27"/>
      <c r="CWE37" s="31"/>
      <c r="CWF37" s="31"/>
      <c r="CWL37" s="1"/>
      <c r="CWM37" s="27"/>
      <c r="CWO37" s="31"/>
      <c r="CWP37" s="31"/>
      <c r="CWV37" s="1"/>
      <c r="CWW37" s="27"/>
      <c r="CWY37" s="31"/>
      <c r="CWZ37" s="31"/>
      <c r="CXF37" s="1"/>
      <c r="CXG37" s="27"/>
      <c r="CXI37" s="31"/>
      <c r="CXJ37" s="31"/>
      <c r="CXP37" s="1"/>
      <c r="CXQ37" s="27"/>
      <c r="CXS37" s="31"/>
      <c r="CXT37" s="31"/>
      <c r="CXZ37" s="1"/>
      <c r="CYA37" s="27"/>
      <c r="CYC37" s="31"/>
      <c r="CYD37" s="31"/>
      <c r="CYJ37" s="1"/>
      <c r="CYK37" s="27"/>
      <c r="CYM37" s="31"/>
      <c r="CYN37" s="31"/>
      <c r="CYT37" s="1"/>
      <c r="CYU37" s="27"/>
      <c r="CYW37" s="31"/>
      <c r="CYX37" s="31"/>
      <c r="CZD37" s="1"/>
      <c r="CZE37" s="27"/>
      <c r="CZG37" s="31"/>
      <c r="CZH37" s="31"/>
      <c r="CZN37" s="1"/>
      <c r="CZO37" s="27"/>
      <c r="CZQ37" s="31"/>
      <c r="CZR37" s="31"/>
      <c r="CZX37" s="1"/>
      <c r="CZY37" s="27"/>
      <c r="DAA37" s="31"/>
      <c r="DAB37" s="31"/>
      <c r="DAH37" s="1"/>
      <c r="DAI37" s="27"/>
      <c r="DAK37" s="31"/>
      <c r="DAL37" s="31"/>
      <c r="DAR37" s="1"/>
      <c r="DAS37" s="27"/>
      <c r="DAU37" s="31"/>
      <c r="DAV37" s="31"/>
      <c r="DBB37" s="1"/>
      <c r="DBC37" s="27"/>
      <c r="DBE37" s="31"/>
      <c r="DBF37" s="31"/>
      <c r="DBL37" s="1"/>
      <c r="DBM37" s="27"/>
      <c r="DBO37" s="31"/>
      <c r="DBP37" s="31"/>
      <c r="DBV37" s="1"/>
      <c r="DBW37" s="27"/>
      <c r="DBY37" s="31"/>
      <c r="DBZ37" s="31"/>
      <c r="DCF37" s="1"/>
      <c r="DCG37" s="27"/>
      <c r="DCI37" s="31"/>
      <c r="DCJ37" s="31"/>
      <c r="DCP37" s="1"/>
      <c r="DCQ37" s="27"/>
      <c r="DCS37" s="31"/>
      <c r="DCT37" s="31"/>
      <c r="DCZ37" s="1"/>
      <c r="DDA37" s="27"/>
      <c r="DDC37" s="31"/>
      <c r="DDD37" s="31"/>
      <c r="DDJ37" s="1"/>
      <c r="DDK37" s="27"/>
      <c r="DDM37" s="31"/>
      <c r="DDN37" s="31"/>
      <c r="DDT37" s="1"/>
      <c r="DDU37" s="27"/>
      <c r="DDW37" s="31"/>
      <c r="DDX37" s="31"/>
      <c r="DED37" s="1"/>
      <c r="DEE37" s="27"/>
      <c r="DEG37" s="31"/>
      <c r="DEH37" s="31"/>
      <c r="DEN37" s="1"/>
      <c r="DEO37" s="27"/>
      <c r="DEQ37" s="31"/>
      <c r="DER37" s="31"/>
      <c r="DEX37" s="1"/>
      <c r="DEY37" s="27"/>
      <c r="DFA37" s="31"/>
      <c r="DFB37" s="31"/>
      <c r="DFH37" s="1"/>
      <c r="DFI37" s="27"/>
      <c r="DFK37" s="31"/>
      <c r="DFL37" s="31"/>
      <c r="DFR37" s="1"/>
      <c r="DFS37" s="27"/>
      <c r="DFU37" s="31"/>
      <c r="DFV37" s="31"/>
      <c r="DGB37" s="1"/>
      <c r="DGC37" s="27"/>
      <c r="DGE37" s="31"/>
      <c r="DGF37" s="31"/>
      <c r="DGL37" s="1"/>
      <c r="DGM37" s="27"/>
      <c r="DGO37" s="31"/>
      <c r="DGP37" s="31"/>
      <c r="DGV37" s="1"/>
      <c r="DGW37" s="27"/>
      <c r="DGY37" s="31"/>
      <c r="DGZ37" s="31"/>
      <c r="DHF37" s="1"/>
      <c r="DHG37" s="27"/>
      <c r="DHI37" s="31"/>
      <c r="DHJ37" s="31"/>
      <c r="DHP37" s="1"/>
      <c r="DHQ37" s="27"/>
      <c r="DHS37" s="31"/>
      <c r="DHT37" s="31"/>
      <c r="DHZ37" s="1"/>
      <c r="DIA37" s="27"/>
      <c r="DIC37" s="31"/>
      <c r="DID37" s="31"/>
      <c r="DIJ37" s="1"/>
      <c r="DIK37" s="27"/>
      <c r="DIM37" s="31"/>
      <c r="DIN37" s="31"/>
      <c r="DIT37" s="1"/>
      <c r="DIU37" s="27"/>
      <c r="DIW37" s="31"/>
      <c r="DIX37" s="31"/>
      <c r="DJD37" s="1"/>
      <c r="DJE37" s="27"/>
      <c r="DJG37" s="31"/>
      <c r="DJH37" s="31"/>
      <c r="DJN37" s="1"/>
      <c r="DJO37" s="27"/>
      <c r="DJQ37" s="31"/>
      <c r="DJR37" s="31"/>
      <c r="DJX37" s="1"/>
      <c r="DJY37" s="27"/>
      <c r="DKA37" s="31"/>
      <c r="DKB37" s="31"/>
      <c r="DKH37" s="1"/>
      <c r="DKI37" s="27"/>
      <c r="DKK37" s="31"/>
      <c r="DKL37" s="31"/>
      <c r="DKR37" s="1"/>
      <c r="DKS37" s="27"/>
      <c r="DKU37" s="31"/>
      <c r="DKV37" s="31"/>
      <c r="DLB37" s="1"/>
      <c r="DLC37" s="27"/>
      <c r="DLE37" s="31"/>
      <c r="DLF37" s="31"/>
      <c r="DLL37" s="1"/>
      <c r="DLM37" s="27"/>
      <c r="DLO37" s="31"/>
      <c r="DLP37" s="31"/>
      <c r="DLV37" s="1"/>
      <c r="DLW37" s="27"/>
      <c r="DLY37" s="31"/>
      <c r="DLZ37" s="31"/>
      <c r="DMF37" s="1"/>
      <c r="DMG37" s="27"/>
      <c r="DMI37" s="31"/>
      <c r="DMJ37" s="31"/>
      <c r="DMP37" s="1"/>
      <c r="DMQ37" s="27"/>
      <c r="DMS37" s="31"/>
      <c r="DMT37" s="31"/>
      <c r="DMZ37" s="1"/>
      <c r="DNA37" s="27"/>
      <c r="DNC37" s="31"/>
      <c r="DND37" s="31"/>
      <c r="DNJ37" s="1"/>
      <c r="DNK37" s="27"/>
      <c r="DNM37" s="31"/>
      <c r="DNN37" s="31"/>
      <c r="DNT37" s="1"/>
      <c r="DNU37" s="27"/>
      <c r="DNW37" s="31"/>
      <c r="DNX37" s="31"/>
      <c r="DOD37" s="1"/>
      <c r="DOE37" s="27"/>
      <c r="DOG37" s="31"/>
      <c r="DOH37" s="31"/>
      <c r="DON37" s="1"/>
      <c r="DOO37" s="27"/>
      <c r="DOQ37" s="31"/>
      <c r="DOR37" s="31"/>
      <c r="DOX37" s="1"/>
      <c r="DOY37" s="27"/>
      <c r="DPA37" s="31"/>
      <c r="DPB37" s="31"/>
      <c r="DPH37" s="1"/>
      <c r="DPI37" s="27"/>
      <c r="DPK37" s="31"/>
      <c r="DPL37" s="31"/>
      <c r="DPR37" s="1"/>
      <c r="DPS37" s="27"/>
      <c r="DPU37" s="31"/>
      <c r="DPV37" s="31"/>
      <c r="DQB37" s="1"/>
      <c r="DQC37" s="27"/>
      <c r="DQE37" s="31"/>
      <c r="DQF37" s="31"/>
      <c r="DQL37" s="1"/>
      <c r="DQM37" s="27"/>
      <c r="DQO37" s="31"/>
      <c r="DQP37" s="31"/>
      <c r="DQV37" s="1"/>
      <c r="DQW37" s="27"/>
      <c r="DQY37" s="31"/>
      <c r="DQZ37" s="31"/>
      <c r="DRF37" s="1"/>
      <c r="DRG37" s="27"/>
      <c r="DRI37" s="31"/>
      <c r="DRJ37" s="31"/>
      <c r="DRP37" s="1"/>
      <c r="DRQ37" s="27"/>
      <c r="DRS37" s="31"/>
      <c r="DRT37" s="31"/>
      <c r="DRZ37" s="1"/>
      <c r="DSA37" s="27"/>
      <c r="DSC37" s="31"/>
      <c r="DSD37" s="31"/>
      <c r="DSJ37" s="1"/>
      <c r="DSK37" s="27"/>
      <c r="DSM37" s="31"/>
      <c r="DSN37" s="31"/>
      <c r="DST37" s="1"/>
      <c r="DSU37" s="27"/>
      <c r="DSW37" s="31"/>
      <c r="DSX37" s="31"/>
      <c r="DTD37" s="1"/>
      <c r="DTE37" s="27"/>
      <c r="DTG37" s="31"/>
      <c r="DTH37" s="31"/>
      <c r="DTN37" s="1"/>
      <c r="DTO37" s="27"/>
      <c r="DTQ37" s="31"/>
      <c r="DTR37" s="31"/>
      <c r="DTX37" s="1"/>
      <c r="DTY37" s="27"/>
      <c r="DUA37" s="31"/>
      <c r="DUB37" s="31"/>
      <c r="DUH37" s="1"/>
      <c r="DUI37" s="27"/>
      <c r="DUK37" s="31"/>
      <c r="DUL37" s="31"/>
      <c r="DUR37" s="1"/>
      <c r="DUS37" s="27"/>
      <c r="DUU37" s="31"/>
      <c r="DUV37" s="31"/>
      <c r="DVB37" s="1"/>
      <c r="DVC37" s="27"/>
      <c r="DVE37" s="31"/>
      <c r="DVF37" s="31"/>
      <c r="DVL37" s="1"/>
      <c r="DVM37" s="27"/>
      <c r="DVO37" s="31"/>
      <c r="DVP37" s="31"/>
      <c r="DVV37" s="1"/>
      <c r="DVW37" s="27"/>
      <c r="DVY37" s="31"/>
      <c r="DVZ37" s="31"/>
      <c r="DWF37" s="1"/>
      <c r="DWG37" s="27"/>
      <c r="DWI37" s="31"/>
      <c r="DWJ37" s="31"/>
      <c r="DWP37" s="1"/>
      <c r="DWQ37" s="27"/>
      <c r="DWS37" s="31"/>
      <c r="DWT37" s="31"/>
      <c r="DWZ37" s="1"/>
      <c r="DXA37" s="27"/>
      <c r="DXC37" s="31"/>
      <c r="DXD37" s="31"/>
      <c r="DXJ37" s="1"/>
      <c r="DXK37" s="27"/>
      <c r="DXM37" s="31"/>
      <c r="DXN37" s="31"/>
      <c r="DXT37" s="1"/>
      <c r="DXU37" s="27"/>
      <c r="DXW37" s="31"/>
      <c r="DXX37" s="31"/>
      <c r="DYD37" s="1"/>
      <c r="DYE37" s="27"/>
      <c r="DYG37" s="31"/>
      <c r="DYH37" s="31"/>
      <c r="DYN37" s="1"/>
      <c r="DYO37" s="27"/>
      <c r="DYQ37" s="31"/>
      <c r="DYR37" s="31"/>
      <c r="DYX37" s="1"/>
      <c r="DYY37" s="27"/>
      <c r="DZA37" s="31"/>
      <c r="DZB37" s="31"/>
      <c r="DZH37" s="1"/>
      <c r="DZI37" s="27"/>
      <c r="DZK37" s="31"/>
      <c r="DZL37" s="31"/>
      <c r="DZR37" s="1"/>
      <c r="DZS37" s="27"/>
      <c r="DZU37" s="31"/>
      <c r="DZV37" s="31"/>
      <c r="EAB37" s="1"/>
      <c r="EAC37" s="27"/>
      <c r="EAE37" s="31"/>
      <c r="EAF37" s="31"/>
      <c r="EAL37" s="1"/>
      <c r="EAM37" s="27"/>
      <c r="EAO37" s="31"/>
      <c r="EAP37" s="31"/>
      <c r="EAV37" s="1"/>
      <c r="EAW37" s="27"/>
      <c r="EAY37" s="31"/>
      <c r="EAZ37" s="31"/>
      <c r="EBF37" s="1"/>
      <c r="EBG37" s="27"/>
      <c r="EBI37" s="31"/>
      <c r="EBJ37" s="31"/>
      <c r="EBP37" s="1"/>
      <c r="EBQ37" s="27"/>
      <c r="EBS37" s="31"/>
      <c r="EBT37" s="31"/>
      <c r="EBZ37" s="1"/>
      <c r="ECA37" s="27"/>
      <c r="ECC37" s="31"/>
      <c r="ECD37" s="31"/>
      <c r="ECJ37" s="1"/>
      <c r="ECK37" s="27"/>
      <c r="ECM37" s="31"/>
      <c r="ECN37" s="31"/>
      <c r="ECT37" s="1"/>
      <c r="ECU37" s="27"/>
      <c r="ECW37" s="31"/>
      <c r="ECX37" s="31"/>
      <c r="EDD37" s="1"/>
      <c r="EDE37" s="27"/>
      <c r="EDG37" s="31"/>
      <c r="EDH37" s="31"/>
      <c r="EDN37" s="1"/>
      <c r="EDO37" s="27"/>
      <c r="EDQ37" s="31"/>
      <c r="EDR37" s="31"/>
      <c r="EDX37" s="1"/>
      <c r="EDY37" s="27"/>
      <c r="EEA37" s="31"/>
      <c r="EEB37" s="31"/>
      <c r="EEH37" s="1"/>
      <c r="EEI37" s="27"/>
      <c r="EEK37" s="31"/>
      <c r="EEL37" s="31"/>
      <c r="EER37" s="1"/>
      <c r="EES37" s="27"/>
      <c r="EEU37" s="31"/>
      <c r="EEV37" s="31"/>
      <c r="EFB37" s="1"/>
      <c r="EFC37" s="27"/>
      <c r="EFE37" s="31"/>
      <c r="EFF37" s="31"/>
      <c r="EFL37" s="1"/>
      <c r="EFM37" s="27"/>
      <c r="EFO37" s="31"/>
      <c r="EFP37" s="31"/>
      <c r="EFV37" s="1"/>
      <c r="EFW37" s="27"/>
      <c r="EFY37" s="31"/>
      <c r="EFZ37" s="31"/>
      <c r="EGF37" s="1"/>
      <c r="EGG37" s="27"/>
      <c r="EGI37" s="31"/>
      <c r="EGJ37" s="31"/>
      <c r="EGP37" s="1"/>
      <c r="EGQ37" s="27"/>
      <c r="EGS37" s="31"/>
      <c r="EGT37" s="31"/>
      <c r="EGZ37" s="1"/>
      <c r="EHA37" s="27"/>
      <c r="EHC37" s="31"/>
      <c r="EHD37" s="31"/>
      <c r="EHJ37" s="1"/>
      <c r="EHK37" s="27"/>
      <c r="EHM37" s="31"/>
      <c r="EHN37" s="31"/>
      <c r="EHT37" s="1"/>
      <c r="EHU37" s="27"/>
      <c r="EHW37" s="31"/>
      <c r="EHX37" s="31"/>
      <c r="EID37" s="1"/>
      <c r="EIE37" s="27"/>
      <c r="EIG37" s="31"/>
      <c r="EIH37" s="31"/>
      <c r="EIN37" s="1"/>
      <c r="EIO37" s="27"/>
      <c r="EIQ37" s="31"/>
      <c r="EIR37" s="31"/>
      <c r="EIX37" s="1"/>
      <c r="EIY37" s="27"/>
      <c r="EJA37" s="31"/>
      <c r="EJB37" s="31"/>
      <c r="EJH37" s="1"/>
      <c r="EJI37" s="27"/>
      <c r="EJK37" s="31"/>
      <c r="EJL37" s="31"/>
      <c r="EJR37" s="1"/>
      <c r="EJS37" s="27"/>
      <c r="EJU37" s="31"/>
      <c r="EJV37" s="31"/>
      <c r="EKB37" s="1"/>
      <c r="EKC37" s="27"/>
      <c r="EKE37" s="31"/>
      <c r="EKF37" s="31"/>
      <c r="EKL37" s="1"/>
      <c r="EKM37" s="27"/>
      <c r="EKO37" s="31"/>
      <c r="EKP37" s="31"/>
      <c r="EKV37" s="1"/>
      <c r="EKW37" s="27"/>
      <c r="EKY37" s="31"/>
      <c r="EKZ37" s="31"/>
      <c r="ELF37" s="1"/>
      <c r="ELG37" s="27"/>
      <c r="ELI37" s="31"/>
      <c r="ELJ37" s="31"/>
      <c r="ELP37" s="1"/>
      <c r="ELQ37" s="27"/>
      <c r="ELS37" s="31"/>
      <c r="ELT37" s="31"/>
      <c r="ELZ37" s="1"/>
      <c r="EMA37" s="27"/>
      <c r="EMC37" s="31"/>
      <c r="EMD37" s="31"/>
      <c r="EMJ37" s="1"/>
      <c r="EMK37" s="27"/>
      <c r="EMM37" s="31"/>
      <c r="EMN37" s="31"/>
      <c r="EMT37" s="1"/>
      <c r="EMU37" s="27"/>
      <c r="EMW37" s="31"/>
      <c r="EMX37" s="31"/>
      <c r="END37" s="1"/>
      <c r="ENE37" s="27"/>
      <c r="ENG37" s="31"/>
      <c r="ENH37" s="31"/>
      <c r="ENN37" s="1"/>
      <c r="ENO37" s="27"/>
      <c r="ENQ37" s="31"/>
      <c r="ENR37" s="31"/>
      <c r="ENX37" s="1"/>
      <c r="ENY37" s="27"/>
      <c r="EOA37" s="31"/>
      <c r="EOB37" s="31"/>
      <c r="EOH37" s="1"/>
      <c r="EOI37" s="27"/>
      <c r="EOK37" s="31"/>
      <c r="EOL37" s="31"/>
      <c r="EOR37" s="1"/>
      <c r="EOS37" s="27"/>
      <c r="EOU37" s="31"/>
      <c r="EOV37" s="31"/>
      <c r="EPB37" s="1"/>
      <c r="EPC37" s="27"/>
      <c r="EPE37" s="31"/>
      <c r="EPF37" s="31"/>
      <c r="EPL37" s="1"/>
      <c r="EPM37" s="27"/>
      <c r="EPO37" s="31"/>
      <c r="EPP37" s="31"/>
      <c r="EPV37" s="1"/>
      <c r="EPW37" s="27"/>
      <c r="EPY37" s="31"/>
      <c r="EPZ37" s="31"/>
      <c r="EQF37" s="1"/>
      <c r="EQG37" s="27"/>
      <c r="EQI37" s="31"/>
      <c r="EQJ37" s="31"/>
      <c r="EQP37" s="1"/>
      <c r="EQQ37" s="27"/>
      <c r="EQS37" s="31"/>
      <c r="EQT37" s="31"/>
      <c r="EQZ37" s="1"/>
      <c r="ERA37" s="27"/>
      <c r="ERC37" s="31"/>
      <c r="ERD37" s="31"/>
      <c r="ERJ37" s="1"/>
      <c r="ERK37" s="27"/>
      <c r="ERM37" s="31"/>
      <c r="ERN37" s="31"/>
      <c r="ERT37" s="1"/>
      <c r="ERU37" s="27"/>
      <c r="ERW37" s="31"/>
      <c r="ERX37" s="31"/>
      <c r="ESD37" s="1"/>
      <c r="ESE37" s="27"/>
      <c r="ESG37" s="31"/>
      <c r="ESH37" s="31"/>
      <c r="ESN37" s="1"/>
      <c r="ESO37" s="27"/>
      <c r="ESQ37" s="31"/>
      <c r="ESR37" s="31"/>
      <c r="ESX37" s="1"/>
      <c r="ESY37" s="27"/>
      <c r="ETA37" s="31"/>
      <c r="ETB37" s="31"/>
      <c r="ETH37" s="1"/>
      <c r="ETI37" s="27"/>
      <c r="ETK37" s="31"/>
      <c r="ETL37" s="31"/>
      <c r="ETR37" s="1"/>
      <c r="ETS37" s="27"/>
      <c r="ETU37" s="31"/>
      <c r="ETV37" s="31"/>
      <c r="EUB37" s="1"/>
      <c r="EUC37" s="27"/>
      <c r="EUE37" s="31"/>
      <c r="EUF37" s="31"/>
      <c r="EUL37" s="1"/>
      <c r="EUM37" s="27"/>
      <c r="EUO37" s="31"/>
      <c r="EUP37" s="31"/>
      <c r="EUV37" s="1"/>
      <c r="EUW37" s="27"/>
      <c r="EUY37" s="31"/>
      <c r="EUZ37" s="31"/>
      <c r="EVF37" s="1"/>
      <c r="EVG37" s="27"/>
      <c r="EVI37" s="31"/>
      <c r="EVJ37" s="31"/>
      <c r="EVP37" s="1"/>
      <c r="EVQ37" s="27"/>
      <c r="EVS37" s="31"/>
      <c r="EVT37" s="31"/>
      <c r="EVZ37" s="1"/>
      <c r="EWA37" s="27"/>
      <c r="EWC37" s="31"/>
      <c r="EWD37" s="31"/>
      <c r="EWJ37" s="1"/>
      <c r="EWK37" s="27"/>
      <c r="EWM37" s="31"/>
      <c r="EWN37" s="31"/>
      <c r="EWT37" s="1"/>
      <c r="EWU37" s="27"/>
      <c r="EWW37" s="31"/>
      <c r="EWX37" s="31"/>
      <c r="EXD37" s="1"/>
      <c r="EXE37" s="27"/>
      <c r="EXG37" s="31"/>
      <c r="EXH37" s="31"/>
      <c r="EXN37" s="1"/>
      <c r="EXO37" s="27"/>
      <c r="EXQ37" s="31"/>
      <c r="EXR37" s="31"/>
      <c r="EXX37" s="1"/>
      <c r="EXY37" s="27"/>
      <c r="EYA37" s="31"/>
      <c r="EYB37" s="31"/>
      <c r="EYH37" s="1"/>
      <c r="EYI37" s="27"/>
      <c r="EYK37" s="31"/>
      <c r="EYL37" s="31"/>
      <c r="EYR37" s="1"/>
      <c r="EYS37" s="27"/>
      <c r="EYU37" s="31"/>
      <c r="EYV37" s="31"/>
      <c r="EZB37" s="1"/>
      <c r="EZC37" s="27"/>
      <c r="EZE37" s="31"/>
      <c r="EZF37" s="31"/>
      <c r="EZL37" s="1"/>
      <c r="EZM37" s="27"/>
      <c r="EZO37" s="31"/>
      <c r="EZP37" s="31"/>
      <c r="EZV37" s="1"/>
      <c r="EZW37" s="27"/>
      <c r="EZY37" s="31"/>
      <c r="EZZ37" s="31"/>
      <c r="FAF37" s="1"/>
      <c r="FAG37" s="27"/>
      <c r="FAI37" s="31"/>
      <c r="FAJ37" s="31"/>
      <c r="FAP37" s="1"/>
      <c r="FAQ37" s="27"/>
      <c r="FAS37" s="31"/>
      <c r="FAT37" s="31"/>
      <c r="FAZ37" s="1"/>
      <c r="FBA37" s="27"/>
      <c r="FBC37" s="31"/>
      <c r="FBD37" s="31"/>
      <c r="FBJ37" s="1"/>
      <c r="FBK37" s="27"/>
      <c r="FBM37" s="31"/>
      <c r="FBN37" s="31"/>
      <c r="FBT37" s="1"/>
      <c r="FBU37" s="27"/>
      <c r="FBW37" s="31"/>
      <c r="FBX37" s="31"/>
      <c r="FCD37" s="1"/>
      <c r="FCE37" s="27"/>
      <c r="FCG37" s="31"/>
      <c r="FCH37" s="31"/>
      <c r="FCN37" s="1"/>
      <c r="FCO37" s="27"/>
      <c r="FCQ37" s="31"/>
      <c r="FCR37" s="31"/>
      <c r="FCX37" s="1"/>
      <c r="FCY37" s="27"/>
      <c r="FDA37" s="31"/>
      <c r="FDB37" s="31"/>
      <c r="FDH37" s="1"/>
      <c r="FDI37" s="27"/>
      <c r="FDK37" s="31"/>
      <c r="FDL37" s="31"/>
      <c r="FDR37" s="1"/>
      <c r="FDS37" s="27"/>
      <c r="FDU37" s="31"/>
      <c r="FDV37" s="31"/>
      <c r="FEB37" s="1"/>
      <c r="FEC37" s="27"/>
      <c r="FEE37" s="31"/>
      <c r="FEF37" s="31"/>
      <c r="FEL37" s="1"/>
      <c r="FEM37" s="27"/>
      <c r="FEO37" s="31"/>
      <c r="FEP37" s="31"/>
      <c r="FEV37" s="1"/>
      <c r="FEW37" s="27"/>
      <c r="FEY37" s="31"/>
      <c r="FEZ37" s="31"/>
      <c r="FFF37" s="1"/>
      <c r="FFG37" s="27"/>
      <c r="FFI37" s="31"/>
      <c r="FFJ37" s="31"/>
      <c r="FFP37" s="1"/>
      <c r="FFQ37" s="27"/>
      <c r="FFS37" s="31"/>
      <c r="FFT37" s="31"/>
      <c r="FFZ37" s="1"/>
      <c r="FGA37" s="27"/>
      <c r="FGC37" s="31"/>
      <c r="FGD37" s="31"/>
      <c r="FGJ37" s="1"/>
      <c r="FGK37" s="27"/>
      <c r="FGM37" s="31"/>
      <c r="FGN37" s="31"/>
      <c r="FGT37" s="1"/>
      <c r="FGU37" s="27"/>
      <c r="FGW37" s="31"/>
      <c r="FGX37" s="31"/>
      <c r="FHD37" s="1"/>
      <c r="FHE37" s="27"/>
      <c r="FHG37" s="31"/>
      <c r="FHH37" s="31"/>
      <c r="FHN37" s="1"/>
      <c r="FHO37" s="27"/>
      <c r="FHQ37" s="31"/>
      <c r="FHR37" s="31"/>
      <c r="FHX37" s="1"/>
      <c r="FHY37" s="27"/>
      <c r="FIA37" s="31"/>
      <c r="FIB37" s="31"/>
      <c r="FIH37" s="1"/>
      <c r="FII37" s="27"/>
      <c r="FIK37" s="31"/>
      <c r="FIL37" s="31"/>
      <c r="FIR37" s="1"/>
      <c r="FIS37" s="27"/>
      <c r="FIU37" s="31"/>
      <c r="FIV37" s="31"/>
      <c r="FJB37" s="1"/>
      <c r="FJC37" s="27"/>
      <c r="FJE37" s="31"/>
      <c r="FJF37" s="31"/>
      <c r="FJL37" s="1"/>
      <c r="FJM37" s="27"/>
      <c r="FJO37" s="31"/>
      <c r="FJP37" s="31"/>
      <c r="FJV37" s="1"/>
      <c r="FJW37" s="27"/>
      <c r="FJY37" s="31"/>
      <c r="FJZ37" s="31"/>
      <c r="FKF37" s="1"/>
      <c r="FKG37" s="27"/>
      <c r="FKI37" s="31"/>
      <c r="FKJ37" s="31"/>
      <c r="FKP37" s="1"/>
      <c r="FKQ37" s="27"/>
      <c r="FKS37" s="31"/>
      <c r="FKT37" s="31"/>
      <c r="FKZ37" s="1"/>
      <c r="FLA37" s="27"/>
      <c r="FLC37" s="31"/>
      <c r="FLD37" s="31"/>
      <c r="FLJ37" s="1"/>
      <c r="FLK37" s="27"/>
      <c r="FLM37" s="31"/>
      <c r="FLN37" s="31"/>
      <c r="FLT37" s="1"/>
      <c r="FLU37" s="27"/>
      <c r="FLW37" s="31"/>
      <c r="FLX37" s="31"/>
      <c r="FMD37" s="1"/>
      <c r="FME37" s="27"/>
      <c r="FMG37" s="31"/>
      <c r="FMH37" s="31"/>
      <c r="FMN37" s="1"/>
      <c r="FMO37" s="27"/>
      <c r="FMQ37" s="31"/>
      <c r="FMR37" s="31"/>
      <c r="FMX37" s="1"/>
      <c r="FMY37" s="27"/>
      <c r="FNA37" s="31"/>
      <c r="FNB37" s="31"/>
      <c r="FNH37" s="1"/>
      <c r="FNI37" s="27"/>
      <c r="FNK37" s="31"/>
      <c r="FNL37" s="31"/>
      <c r="FNR37" s="1"/>
      <c r="FNS37" s="27"/>
      <c r="FNU37" s="31"/>
      <c r="FNV37" s="31"/>
      <c r="FOB37" s="1"/>
      <c r="FOC37" s="27"/>
      <c r="FOE37" s="31"/>
      <c r="FOF37" s="31"/>
      <c r="FOL37" s="1"/>
      <c r="FOM37" s="27"/>
      <c r="FOO37" s="31"/>
      <c r="FOP37" s="31"/>
      <c r="FOV37" s="1"/>
      <c r="FOW37" s="27"/>
      <c r="FOY37" s="31"/>
      <c r="FOZ37" s="31"/>
      <c r="FPF37" s="1"/>
      <c r="FPG37" s="27"/>
      <c r="FPI37" s="31"/>
      <c r="FPJ37" s="31"/>
      <c r="FPP37" s="1"/>
      <c r="FPQ37" s="27"/>
      <c r="FPS37" s="31"/>
      <c r="FPT37" s="31"/>
      <c r="FPZ37" s="1"/>
      <c r="FQA37" s="27"/>
      <c r="FQC37" s="31"/>
      <c r="FQD37" s="31"/>
      <c r="FQJ37" s="1"/>
      <c r="FQK37" s="27"/>
      <c r="FQM37" s="31"/>
      <c r="FQN37" s="31"/>
      <c r="FQT37" s="1"/>
      <c r="FQU37" s="27"/>
      <c r="FQW37" s="31"/>
      <c r="FQX37" s="31"/>
      <c r="FRD37" s="1"/>
      <c r="FRE37" s="27"/>
      <c r="FRG37" s="31"/>
      <c r="FRH37" s="31"/>
      <c r="FRN37" s="1"/>
      <c r="FRO37" s="27"/>
      <c r="FRQ37" s="31"/>
      <c r="FRR37" s="31"/>
      <c r="FRX37" s="1"/>
      <c r="FRY37" s="27"/>
      <c r="FSA37" s="31"/>
      <c r="FSB37" s="31"/>
      <c r="FSH37" s="1"/>
      <c r="FSI37" s="27"/>
      <c r="FSK37" s="31"/>
      <c r="FSL37" s="31"/>
      <c r="FSR37" s="1"/>
      <c r="FSS37" s="27"/>
      <c r="FSU37" s="31"/>
      <c r="FSV37" s="31"/>
      <c r="FTB37" s="1"/>
      <c r="FTC37" s="27"/>
      <c r="FTE37" s="31"/>
      <c r="FTF37" s="31"/>
      <c r="FTL37" s="1"/>
      <c r="FTM37" s="27"/>
      <c r="FTO37" s="31"/>
      <c r="FTP37" s="31"/>
      <c r="FTV37" s="1"/>
      <c r="FTW37" s="27"/>
      <c r="FTY37" s="31"/>
      <c r="FTZ37" s="31"/>
      <c r="FUF37" s="1"/>
      <c r="FUG37" s="27"/>
      <c r="FUI37" s="31"/>
      <c r="FUJ37" s="31"/>
      <c r="FUP37" s="1"/>
      <c r="FUQ37" s="27"/>
      <c r="FUS37" s="31"/>
      <c r="FUT37" s="31"/>
      <c r="FUZ37" s="1"/>
      <c r="FVA37" s="27"/>
      <c r="FVC37" s="31"/>
      <c r="FVD37" s="31"/>
      <c r="FVJ37" s="1"/>
      <c r="FVK37" s="27"/>
      <c r="FVM37" s="31"/>
      <c r="FVN37" s="31"/>
      <c r="FVT37" s="1"/>
      <c r="FVU37" s="27"/>
      <c r="FVW37" s="31"/>
      <c r="FVX37" s="31"/>
      <c r="FWD37" s="1"/>
      <c r="FWE37" s="27"/>
      <c r="FWG37" s="31"/>
      <c r="FWH37" s="31"/>
      <c r="FWN37" s="1"/>
      <c r="FWO37" s="27"/>
      <c r="FWQ37" s="31"/>
      <c r="FWR37" s="31"/>
      <c r="FWX37" s="1"/>
      <c r="FWY37" s="27"/>
      <c r="FXA37" s="31"/>
      <c r="FXB37" s="31"/>
      <c r="FXH37" s="1"/>
      <c r="FXI37" s="27"/>
      <c r="FXK37" s="31"/>
      <c r="FXL37" s="31"/>
      <c r="FXR37" s="1"/>
      <c r="FXS37" s="27"/>
      <c r="FXU37" s="31"/>
      <c r="FXV37" s="31"/>
      <c r="FYB37" s="1"/>
      <c r="FYC37" s="27"/>
      <c r="FYE37" s="31"/>
      <c r="FYF37" s="31"/>
      <c r="FYL37" s="1"/>
      <c r="FYM37" s="27"/>
      <c r="FYO37" s="31"/>
      <c r="FYP37" s="31"/>
      <c r="FYV37" s="1"/>
      <c r="FYW37" s="27"/>
      <c r="FYY37" s="31"/>
      <c r="FYZ37" s="31"/>
      <c r="FZF37" s="1"/>
      <c r="FZG37" s="27"/>
      <c r="FZI37" s="31"/>
      <c r="FZJ37" s="31"/>
      <c r="FZP37" s="1"/>
      <c r="FZQ37" s="27"/>
      <c r="FZS37" s="31"/>
      <c r="FZT37" s="31"/>
      <c r="FZZ37" s="1"/>
      <c r="GAA37" s="27"/>
      <c r="GAC37" s="31"/>
      <c r="GAD37" s="31"/>
      <c r="GAJ37" s="1"/>
      <c r="GAK37" s="27"/>
      <c r="GAM37" s="31"/>
      <c r="GAN37" s="31"/>
      <c r="GAT37" s="1"/>
      <c r="GAU37" s="27"/>
      <c r="GAW37" s="31"/>
      <c r="GAX37" s="31"/>
      <c r="GBD37" s="1"/>
      <c r="GBE37" s="27"/>
      <c r="GBG37" s="31"/>
      <c r="GBH37" s="31"/>
      <c r="GBN37" s="1"/>
      <c r="GBO37" s="27"/>
      <c r="GBQ37" s="31"/>
      <c r="GBR37" s="31"/>
      <c r="GBX37" s="1"/>
      <c r="GBY37" s="27"/>
      <c r="GCA37" s="31"/>
      <c r="GCB37" s="31"/>
      <c r="GCH37" s="1"/>
      <c r="GCI37" s="27"/>
      <c r="GCK37" s="31"/>
      <c r="GCL37" s="31"/>
      <c r="GCR37" s="1"/>
      <c r="GCS37" s="27"/>
      <c r="GCU37" s="31"/>
      <c r="GCV37" s="31"/>
      <c r="GDB37" s="1"/>
      <c r="GDC37" s="27"/>
      <c r="GDE37" s="31"/>
      <c r="GDF37" s="31"/>
      <c r="GDL37" s="1"/>
      <c r="GDM37" s="27"/>
      <c r="GDO37" s="31"/>
      <c r="GDP37" s="31"/>
      <c r="GDV37" s="1"/>
      <c r="GDW37" s="27"/>
      <c r="GDY37" s="31"/>
      <c r="GDZ37" s="31"/>
      <c r="GEF37" s="1"/>
      <c r="GEG37" s="27"/>
      <c r="GEI37" s="31"/>
      <c r="GEJ37" s="31"/>
      <c r="GEP37" s="1"/>
      <c r="GEQ37" s="27"/>
      <c r="GES37" s="31"/>
      <c r="GET37" s="31"/>
      <c r="GEZ37" s="1"/>
      <c r="GFA37" s="27"/>
      <c r="GFC37" s="31"/>
      <c r="GFD37" s="31"/>
      <c r="GFJ37" s="1"/>
      <c r="GFK37" s="27"/>
      <c r="GFM37" s="31"/>
      <c r="GFN37" s="31"/>
      <c r="GFT37" s="1"/>
      <c r="GFU37" s="27"/>
      <c r="GFW37" s="31"/>
      <c r="GFX37" s="31"/>
      <c r="GGD37" s="1"/>
      <c r="GGE37" s="27"/>
      <c r="GGG37" s="31"/>
      <c r="GGH37" s="31"/>
      <c r="GGN37" s="1"/>
      <c r="GGO37" s="27"/>
      <c r="GGQ37" s="31"/>
      <c r="GGR37" s="31"/>
      <c r="GGX37" s="1"/>
      <c r="GGY37" s="27"/>
      <c r="GHA37" s="31"/>
      <c r="GHB37" s="31"/>
      <c r="GHH37" s="1"/>
      <c r="GHI37" s="27"/>
      <c r="GHK37" s="31"/>
      <c r="GHL37" s="31"/>
      <c r="GHR37" s="1"/>
      <c r="GHS37" s="27"/>
      <c r="GHU37" s="31"/>
      <c r="GHV37" s="31"/>
      <c r="GIB37" s="1"/>
      <c r="GIC37" s="27"/>
      <c r="GIE37" s="31"/>
      <c r="GIF37" s="31"/>
      <c r="GIL37" s="1"/>
      <c r="GIM37" s="27"/>
      <c r="GIO37" s="31"/>
      <c r="GIP37" s="31"/>
      <c r="GIV37" s="1"/>
      <c r="GIW37" s="27"/>
      <c r="GIY37" s="31"/>
      <c r="GIZ37" s="31"/>
      <c r="GJF37" s="1"/>
      <c r="GJG37" s="27"/>
      <c r="GJI37" s="31"/>
      <c r="GJJ37" s="31"/>
      <c r="GJP37" s="1"/>
      <c r="GJQ37" s="27"/>
      <c r="GJS37" s="31"/>
      <c r="GJT37" s="31"/>
      <c r="GJZ37" s="1"/>
      <c r="GKA37" s="27"/>
      <c r="GKC37" s="31"/>
      <c r="GKD37" s="31"/>
      <c r="GKJ37" s="1"/>
      <c r="GKK37" s="27"/>
      <c r="GKM37" s="31"/>
      <c r="GKN37" s="31"/>
      <c r="GKT37" s="1"/>
      <c r="GKU37" s="27"/>
      <c r="GKW37" s="31"/>
      <c r="GKX37" s="31"/>
      <c r="GLD37" s="1"/>
      <c r="GLE37" s="27"/>
      <c r="GLG37" s="31"/>
      <c r="GLH37" s="31"/>
      <c r="GLN37" s="1"/>
      <c r="GLO37" s="27"/>
      <c r="GLQ37" s="31"/>
      <c r="GLR37" s="31"/>
      <c r="GLX37" s="1"/>
      <c r="GLY37" s="27"/>
      <c r="GMA37" s="31"/>
      <c r="GMB37" s="31"/>
      <c r="GMH37" s="1"/>
      <c r="GMI37" s="27"/>
      <c r="GMK37" s="31"/>
      <c r="GML37" s="31"/>
      <c r="GMR37" s="1"/>
      <c r="GMS37" s="27"/>
      <c r="GMU37" s="31"/>
      <c r="GMV37" s="31"/>
      <c r="GNB37" s="1"/>
      <c r="GNC37" s="27"/>
      <c r="GNE37" s="31"/>
      <c r="GNF37" s="31"/>
      <c r="GNL37" s="1"/>
      <c r="GNM37" s="27"/>
      <c r="GNO37" s="31"/>
      <c r="GNP37" s="31"/>
      <c r="GNV37" s="1"/>
      <c r="GNW37" s="27"/>
      <c r="GNY37" s="31"/>
      <c r="GNZ37" s="31"/>
      <c r="GOF37" s="1"/>
      <c r="GOG37" s="27"/>
      <c r="GOI37" s="31"/>
      <c r="GOJ37" s="31"/>
      <c r="GOP37" s="1"/>
      <c r="GOQ37" s="27"/>
      <c r="GOS37" s="31"/>
      <c r="GOT37" s="31"/>
      <c r="GOZ37" s="1"/>
      <c r="GPA37" s="27"/>
      <c r="GPC37" s="31"/>
      <c r="GPD37" s="31"/>
      <c r="GPJ37" s="1"/>
      <c r="GPK37" s="27"/>
      <c r="GPM37" s="31"/>
      <c r="GPN37" s="31"/>
      <c r="GPT37" s="1"/>
      <c r="GPU37" s="27"/>
      <c r="GPW37" s="31"/>
      <c r="GPX37" s="31"/>
      <c r="GQD37" s="1"/>
      <c r="GQE37" s="27"/>
      <c r="GQG37" s="31"/>
      <c r="GQH37" s="31"/>
      <c r="GQN37" s="1"/>
      <c r="GQO37" s="27"/>
      <c r="GQQ37" s="31"/>
      <c r="GQR37" s="31"/>
      <c r="GQX37" s="1"/>
      <c r="GQY37" s="27"/>
      <c r="GRA37" s="31"/>
      <c r="GRB37" s="31"/>
      <c r="GRH37" s="1"/>
      <c r="GRI37" s="27"/>
      <c r="GRK37" s="31"/>
      <c r="GRL37" s="31"/>
      <c r="GRR37" s="1"/>
      <c r="GRS37" s="27"/>
      <c r="GRU37" s="31"/>
      <c r="GRV37" s="31"/>
      <c r="GSB37" s="1"/>
      <c r="GSC37" s="27"/>
      <c r="GSE37" s="31"/>
      <c r="GSF37" s="31"/>
      <c r="GSL37" s="1"/>
      <c r="GSM37" s="27"/>
      <c r="GSO37" s="31"/>
      <c r="GSP37" s="31"/>
      <c r="GSV37" s="1"/>
      <c r="GSW37" s="27"/>
      <c r="GSY37" s="31"/>
      <c r="GSZ37" s="31"/>
      <c r="GTF37" s="1"/>
      <c r="GTG37" s="27"/>
      <c r="GTI37" s="31"/>
      <c r="GTJ37" s="31"/>
      <c r="GTP37" s="1"/>
      <c r="GTQ37" s="27"/>
      <c r="GTS37" s="31"/>
      <c r="GTT37" s="31"/>
      <c r="GTZ37" s="1"/>
      <c r="GUA37" s="27"/>
      <c r="GUC37" s="31"/>
      <c r="GUD37" s="31"/>
      <c r="GUJ37" s="1"/>
      <c r="GUK37" s="27"/>
      <c r="GUM37" s="31"/>
      <c r="GUN37" s="31"/>
      <c r="GUT37" s="1"/>
      <c r="GUU37" s="27"/>
      <c r="GUW37" s="31"/>
      <c r="GUX37" s="31"/>
      <c r="GVD37" s="1"/>
      <c r="GVE37" s="27"/>
      <c r="GVG37" s="31"/>
      <c r="GVH37" s="31"/>
      <c r="GVN37" s="1"/>
      <c r="GVO37" s="27"/>
      <c r="GVQ37" s="31"/>
      <c r="GVR37" s="31"/>
      <c r="GVX37" s="1"/>
      <c r="GVY37" s="27"/>
      <c r="GWA37" s="31"/>
      <c r="GWB37" s="31"/>
      <c r="GWH37" s="1"/>
      <c r="GWI37" s="27"/>
      <c r="GWK37" s="31"/>
      <c r="GWL37" s="31"/>
      <c r="GWR37" s="1"/>
      <c r="GWS37" s="27"/>
      <c r="GWU37" s="31"/>
      <c r="GWV37" s="31"/>
      <c r="GXB37" s="1"/>
      <c r="GXC37" s="27"/>
      <c r="GXE37" s="31"/>
      <c r="GXF37" s="31"/>
      <c r="GXL37" s="1"/>
      <c r="GXM37" s="27"/>
      <c r="GXO37" s="31"/>
      <c r="GXP37" s="31"/>
      <c r="GXV37" s="1"/>
      <c r="GXW37" s="27"/>
      <c r="GXY37" s="31"/>
      <c r="GXZ37" s="31"/>
      <c r="GYF37" s="1"/>
      <c r="GYG37" s="27"/>
      <c r="GYI37" s="31"/>
      <c r="GYJ37" s="31"/>
      <c r="GYP37" s="1"/>
      <c r="GYQ37" s="27"/>
      <c r="GYS37" s="31"/>
      <c r="GYT37" s="31"/>
      <c r="GYZ37" s="1"/>
      <c r="GZA37" s="27"/>
      <c r="GZC37" s="31"/>
      <c r="GZD37" s="31"/>
      <c r="GZJ37" s="1"/>
      <c r="GZK37" s="27"/>
      <c r="GZM37" s="31"/>
      <c r="GZN37" s="31"/>
      <c r="GZT37" s="1"/>
      <c r="GZU37" s="27"/>
      <c r="GZW37" s="31"/>
      <c r="GZX37" s="31"/>
      <c r="HAD37" s="1"/>
      <c r="HAE37" s="27"/>
      <c r="HAG37" s="31"/>
      <c r="HAH37" s="31"/>
      <c r="HAN37" s="1"/>
      <c r="HAO37" s="27"/>
      <c r="HAQ37" s="31"/>
      <c r="HAR37" s="31"/>
      <c r="HAX37" s="1"/>
      <c r="HAY37" s="27"/>
      <c r="HBA37" s="31"/>
      <c r="HBB37" s="31"/>
      <c r="HBH37" s="1"/>
      <c r="HBI37" s="27"/>
      <c r="HBK37" s="31"/>
      <c r="HBL37" s="31"/>
      <c r="HBR37" s="1"/>
      <c r="HBS37" s="27"/>
      <c r="HBU37" s="31"/>
      <c r="HBV37" s="31"/>
      <c r="HCB37" s="1"/>
      <c r="HCC37" s="27"/>
      <c r="HCE37" s="31"/>
      <c r="HCF37" s="31"/>
      <c r="HCL37" s="1"/>
      <c r="HCM37" s="27"/>
      <c r="HCO37" s="31"/>
      <c r="HCP37" s="31"/>
      <c r="HCV37" s="1"/>
      <c r="HCW37" s="27"/>
      <c r="HCY37" s="31"/>
      <c r="HCZ37" s="31"/>
      <c r="HDF37" s="1"/>
      <c r="HDG37" s="27"/>
      <c r="HDI37" s="31"/>
      <c r="HDJ37" s="31"/>
      <c r="HDP37" s="1"/>
      <c r="HDQ37" s="27"/>
      <c r="HDS37" s="31"/>
      <c r="HDT37" s="31"/>
      <c r="HDZ37" s="1"/>
      <c r="HEA37" s="27"/>
      <c r="HEC37" s="31"/>
      <c r="HED37" s="31"/>
      <c r="HEJ37" s="1"/>
      <c r="HEK37" s="27"/>
      <c r="HEM37" s="31"/>
      <c r="HEN37" s="31"/>
      <c r="HET37" s="1"/>
      <c r="HEU37" s="27"/>
      <c r="HEW37" s="31"/>
      <c r="HEX37" s="31"/>
      <c r="HFD37" s="1"/>
      <c r="HFE37" s="27"/>
      <c r="HFG37" s="31"/>
      <c r="HFH37" s="31"/>
      <c r="HFN37" s="1"/>
      <c r="HFO37" s="27"/>
      <c r="HFQ37" s="31"/>
      <c r="HFR37" s="31"/>
      <c r="HFX37" s="1"/>
      <c r="HFY37" s="27"/>
      <c r="HGA37" s="31"/>
      <c r="HGB37" s="31"/>
      <c r="HGH37" s="1"/>
      <c r="HGI37" s="27"/>
      <c r="HGK37" s="31"/>
      <c r="HGL37" s="31"/>
      <c r="HGR37" s="1"/>
      <c r="HGS37" s="27"/>
      <c r="HGU37" s="31"/>
      <c r="HGV37" s="31"/>
      <c r="HHB37" s="1"/>
      <c r="HHC37" s="27"/>
      <c r="HHE37" s="31"/>
      <c r="HHF37" s="31"/>
      <c r="HHL37" s="1"/>
      <c r="HHM37" s="27"/>
      <c r="HHO37" s="31"/>
      <c r="HHP37" s="31"/>
      <c r="HHV37" s="1"/>
      <c r="HHW37" s="27"/>
      <c r="HHY37" s="31"/>
      <c r="HHZ37" s="31"/>
      <c r="HIF37" s="1"/>
      <c r="HIG37" s="27"/>
      <c r="HII37" s="31"/>
      <c r="HIJ37" s="31"/>
      <c r="HIP37" s="1"/>
      <c r="HIQ37" s="27"/>
      <c r="HIS37" s="31"/>
      <c r="HIT37" s="31"/>
      <c r="HIZ37" s="1"/>
      <c r="HJA37" s="27"/>
      <c r="HJC37" s="31"/>
      <c r="HJD37" s="31"/>
      <c r="HJJ37" s="1"/>
      <c r="HJK37" s="27"/>
      <c r="HJM37" s="31"/>
      <c r="HJN37" s="31"/>
      <c r="HJT37" s="1"/>
      <c r="HJU37" s="27"/>
      <c r="HJW37" s="31"/>
      <c r="HJX37" s="31"/>
      <c r="HKD37" s="1"/>
      <c r="HKE37" s="27"/>
      <c r="HKG37" s="31"/>
      <c r="HKH37" s="31"/>
      <c r="HKN37" s="1"/>
      <c r="HKO37" s="27"/>
      <c r="HKQ37" s="31"/>
      <c r="HKR37" s="31"/>
      <c r="HKX37" s="1"/>
      <c r="HKY37" s="27"/>
      <c r="HLA37" s="31"/>
      <c r="HLB37" s="31"/>
      <c r="HLH37" s="1"/>
      <c r="HLI37" s="27"/>
      <c r="HLK37" s="31"/>
      <c r="HLL37" s="31"/>
      <c r="HLR37" s="1"/>
      <c r="HLS37" s="27"/>
      <c r="HLU37" s="31"/>
      <c r="HLV37" s="31"/>
      <c r="HMB37" s="1"/>
      <c r="HMC37" s="27"/>
      <c r="HME37" s="31"/>
      <c r="HMF37" s="31"/>
      <c r="HML37" s="1"/>
      <c r="HMM37" s="27"/>
      <c r="HMO37" s="31"/>
      <c r="HMP37" s="31"/>
      <c r="HMV37" s="1"/>
      <c r="HMW37" s="27"/>
      <c r="HMY37" s="31"/>
      <c r="HMZ37" s="31"/>
      <c r="HNF37" s="1"/>
      <c r="HNG37" s="27"/>
      <c r="HNI37" s="31"/>
      <c r="HNJ37" s="31"/>
      <c r="HNP37" s="1"/>
      <c r="HNQ37" s="27"/>
      <c r="HNS37" s="31"/>
      <c r="HNT37" s="31"/>
      <c r="HNZ37" s="1"/>
      <c r="HOA37" s="27"/>
      <c r="HOC37" s="31"/>
      <c r="HOD37" s="31"/>
      <c r="HOJ37" s="1"/>
      <c r="HOK37" s="27"/>
      <c r="HOM37" s="31"/>
      <c r="HON37" s="31"/>
      <c r="HOT37" s="1"/>
      <c r="HOU37" s="27"/>
      <c r="HOW37" s="31"/>
      <c r="HOX37" s="31"/>
      <c r="HPD37" s="1"/>
      <c r="HPE37" s="27"/>
      <c r="HPG37" s="31"/>
      <c r="HPH37" s="31"/>
      <c r="HPN37" s="1"/>
      <c r="HPO37" s="27"/>
      <c r="HPQ37" s="31"/>
      <c r="HPR37" s="31"/>
      <c r="HPX37" s="1"/>
      <c r="HPY37" s="27"/>
      <c r="HQA37" s="31"/>
      <c r="HQB37" s="31"/>
      <c r="HQH37" s="1"/>
      <c r="HQI37" s="27"/>
      <c r="HQK37" s="31"/>
      <c r="HQL37" s="31"/>
      <c r="HQR37" s="1"/>
      <c r="HQS37" s="27"/>
      <c r="HQU37" s="31"/>
      <c r="HQV37" s="31"/>
      <c r="HRB37" s="1"/>
      <c r="HRC37" s="27"/>
      <c r="HRE37" s="31"/>
      <c r="HRF37" s="31"/>
      <c r="HRL37" s="1"/>
      <c r="HRM37" s="27"/>
      <c r="HRO37" s="31"/>
      <c r="HRP37" s="31"/>
      <c r="HRV37" s="1"/>
      <c r="HRW37" s="27"/>
      <c r="HRY37" s="31"/>
      <c r="HRZ37" s="31"/>
      <c r="HSF37" s="1"/>
      <c r="HSG37" s="27"/>
      <c r="HSI37" s="31"/>
      <c r="HSJ37" s="31"/>
      <c r="HSP37" s="1"/>
      <c r="HSQ37" s="27"/>
      <c r="HSS37" s="31"/>
      <c r="HST37" s="31"/>
      <c r="HSZ37" s="1"/>
      <c r="HTA37" s="27"/>
      <c r="HTC37" s="31"/>
      <c r="HTD37" s="31"/>
      <c r="HTJ37" s="1"/>
      <c r="HTK37" s="27"/>
      <c r="HTM37" s="31"/>
      <c r="HTN37" s="31"/>
      <c r="HTT37" s="1"/>
      <c r="HTU37" s="27"/>
      <c r="HTW37" s="31"/>
      <c r="HTX37" s="31"/>
      <c r="HUD37" s="1"/>
      <c r="HUE37" s="27"/>
      <c r="HUG37" s="31"/>
      <c r="HUH37" s="31"/>
      <c r="HUN37" s="1"/>
      <c r="HUO37" s="27"/>
      <c r="HUQ37" s="31"/>
      <c r="HUR37" s="31"/>
      <c r="HUX37" s="1"/>
      <c r="HUY37" s="27"/>
      <c r="HVA37" s="31"/>
      <c r="HVB37" s="31"/>
      <c r="HVH37" s="1"/>
      <c r="HVI37" s="27"/>
      <c r="HVK37" s="31"/>
      <c r="HVL37" s="31"/>
      <c r="HVR37" s="1"/>
      <c r="HVS37" s="27"/>
      <c r="HVU37" s="31"/>
      <c r="HVV37" s="31"/>
      <c r="HWB37" s="1"/>
      <c r="HWC37" s="27"/>
      <c r="HWE37" s="31"/>
      <c r="HWF37" s="31"/>
      <c r="HWL37" s="1"/>
      <c r="HWM37" s="27"/>
      <c r="HWO37" s="31"/>
      <c r="HWP37" s="31"/>
      <c r="HWV37" s="1"/>
      <c r="HWW37" s="27"/>
      <c r="HWY37" s="31"/>
      <c r="HWZ37" s="31"/>
      <c r="HXF37" s="1"/>
      <c r="HXG37" s="27"/>
      <c r="HXI37" s="31"/>
      <c r="HXJ37" s="31"/>
      <c r="HXP37" s="1"/>
      <c r="HXQ37" s="27"/>
      <c r="HXS37" s="31"/>
      <c r="HXT37" s="31"/>
      <c r="HXZ37" s="1"/>
      <c r="HYA37" s="27"/>
      <c r="HYC37" s="31"/>
      <c r="HYD37" s="31"/>
      <c r="HYJ37" s="1"/>
      <c r="HYK37" s="27"/>
      <c r="HYM37" s="31"/>
      <c r="HYN37" s="31"/>
      <c r="HYT37" s="1"/>
      <c r="HYU37" s="27"/>
      <c r="HYW37" s="31"/>
      <c r="HYX37" s="31"/>
      <c r="HZD37" s="1"/>
      <c r="HZE37" s="27"/>
      <c r="HZG37" s="31"/>
      <c r="HZH37" s="31"/>
      <c r="HZN37" s="1"/>
      <c r="HZO37" s="27"/>
      <c r="HZQ37" s="31"/>
      <c r="HZR37" s="31"/>
      <c r="HZX37" s="1"/>
      <c r="HZY37" s="27"/>
      <c r="IAA37" s="31"/>
      <c r="IAB37" s="31"/>
      <c r="IAH37" s="1"/>
      <c r="IAI37" s="27"/>
      <c r="IAK37" s="31"/>
      <c r="IAL37" s="31"/>
      <c r="IAR37" s="1"/>
      <c r="IAS37" s="27"/>
      <c r="IAU37" s="31"/>
      <c r="IAV37" s="31"/>
      <c r="IBB37" s="1"/>
      <c r="IBC37" s="27"/>
      <c r="IBE37" s="31"/>
      <c r="IBF37" s="31"/>
      <c r="IBL37" s="1"/>
      <c r="IBM37" s="27"/>
      <c r="IBO37" s="31"/>
      <c r="IBP37" s="31"/>
      <c r="IBV37" s="1"/>
      <c r="IBW37" s="27"/>
      <c r="IBY37" s="31"/>
      <c r="IBZ37" s="31"/>
      <c r="ICF37" s="1"/>
      <c r="ICG37" s="27"/>
      <c r="ICI37" s="31"/>
      <c r="ICJ37" s="31"/>
      <c r="ICP37" s="1"/>
      <c r="ICQ37" s="27"/>
      <c r="ICS37" s="31"/>
      <c r="ICT37" s="31"/>
      <c r="ICZ37" s="1"/>
      <c r="IDA37" s="27"/>
      <c r="IDC37" s="31"/>
      <c r="IDD37" s="31"/>
      <c r="IDJ37" s="1"/>
      <c r="IDK37" s="27"/>
      <c r="IDM37" s="31"/>
      <c r="IDN37" s="31"/>
      <c r="IDT37" s="1"/>
      <c r="IDU37" s="27"/>
      <c r="IDW37" s="31"/>
      <c r="IDX37" s="31"/>
      <c r="IED37" s="1"/>
      <c r="IEE37" s="27"/>
      <c r="IEG37" s="31"/>
      <c r="IEH37" s="31"/>
      <c r="IEN37" s="1"/>
      <c r="IEO37" s="27"/>
      <c r="IEQ37" s="31"/>
      <c r="IER37" s="31"/>
      <c r="IEX37" s="1"/>
      <c r="IEY37" s="27"/>
      <c r="IFA37" s="31"/>
      <c r="IFB37" s="31"/>
      <c r="IFH37" s="1"/>
      <c r="IFI37" s="27"/>
      <c r="IFK37" s="31"/>
      <c r="IFL37" s="31"/>
      <c r="IFR37" s="1"/>
      <c r="IFS37" s="27"/>
      <c r="IFU37" s="31"/>
      <c r="IFV37" s="31"/>
      <c r="IGB37" s="1"/>
      <c r="IGC37" s="27"/>
      <c r="IGE37" s="31"/>
      <c r="IGF37" s="31"/>
      <c r="IGL37" s="1"/>
      <c r="IGM37" s="27"/>
      <c r="IGO37" s="31"/>
      <c r="IGP37" s="31"/>
      <c r="IGV37" s="1"/>
      <c r="IGW37" s="27"/>
      <c r="IGY37" s="31"/>
      <c r="IGZ37" s="31"/>
      <c r="IHF37" s="1"/>
      <c r="IHG37" s="27"/>
      <c r="IHI37" s="31"/>
      <c r="IHJ37" s="31"/>
      <c r="IHP37" s="1"/>
      <c r="IHQ37" s="27"/>
      <c r="IHS37" s="31"/>
      <c r="IHT37" s="31"/>
      <c r="IHZ37" s="1"/>
      <c r="IIA37" s="27"/>
      <c r="IIC37" s="31"/>
      <c r="IID37" s="31"/>
      <c r="IIJ37" s="1"/>
      <c r="IIK37" s="27"/>
      <c r="IIM37" s="31"/>
      <c r="IIN37" s="31"/>
      <c r="IIT37" s="1"/>
      <c r="IIU37" s="27"/>
      <c r="IIW37" s="31"/>
      <c r="IIX37" s="31"/>
      <c r="IJD37" s="1"/>
      <c r="IJE37" s="27"/>
      <c r="IJG37" s="31"/>
      <c r="IJH37" s="31"/>
      <c r="IJN37" s="1"/>
      <c r="IJO37" s="27"/>
      <c r="IJQ37" s="31"/>
      <c r="IJR37" s="31"/>
      <c r="IJX37" s="1"/>
      <c r="IJY37" s="27"/>
      <c r="IKA37" s="31"/>
      <c r="IKB37" s="31"/>
      <c r="IKH37" s="1"/>
      <c r="IKI37" s="27"/>
      <c r="IKK37" s="31"/>
      <c r="IKL37" s="31"/>
      <c r="IKR37" s="1"/>
      <c r="IKS37" s="27"/>
      <c r="IKU37" s="31"/>
      <c r="IKV37" s="31"/>
      <c r="ILB37" s="1"/>
      <c r="ILC37" s="27"/>
      <c r="ILE37" s="31"/>
      <c r="ILF37" s="31"/>
      <c r="ILL37" s="1"/>
      <c r="ILM37" s="27"/>
      <c r="ILO37" s="31"/>
      <c r="ILP37" s="31"/>
      <c r="ILV37" s="1"/>
      <c r="ILW37" s="27"/>
      <c r="ILY37" s="31"/>
      <c r="ILZ37" s="31"/>
      <c r="IMF37" s="1"/>
      <c r="IMG37" s="27"/>
      <c r="IMI37" s="31"/>
      <c r="IMJ37" s="31"/>
      <c r="IMP37" s="1"/>
      <c r="IMQ37" s="27"/>
      <c r="IMS37" s="31"/>
      <c r="IMT37" s="31"/>
      <c r="IMZ37" s="1"/>
      <c r="INA37" s="27"/>
      <c r="INC37" s="31"/>
      <c r="IND37" s="31"/>
      <c r="INJ37" s="1"/>
      <c r="INK37" s="27"/>
      <c r="INM37" s="31"/>
      <c r="INN37" s="31"/>
      <c r="INT37" s="1"/>
      <c r="INU37" s="27"/>
      <c r="INW37" s="31"/>
      <c r="INX37" s="31"/>
      <c r="IOD37" s="1"/>
      <c r="IOE37" s="27"/>
      <c r="IOG37" s="31"/>
      <c r="IOH37" s="31"/>
      <c r="ION37" s="1"/>
      <c r="IOO37" s="27"/>
      <c r="IOQ37" s="31"/>
      <c r="IOR37" s="31"/>
      <c r="IOX37" s="1"/>
      <c r="IOY37" s="27"/>
      <c r="IPA37" s="31"/>
      <c r="IPB37" s="31"/>
      <c r="IPH37" s="1"/>
      <c r="IPI37" s="27"/>
      <c r="IPK37" s="31"/>
      <c r="IPL37" s="31"/>
      <c r="IPR37" s="1"/>
      <c r="IPS37" s="27"/>
      <c r="IPU37" s="31"/>
      <c r="IPV37" s="31"/>
      <c r="IQB37" s="1"/>
      <c r="IQC37" s="27"/>
      <c r="IQE37" s="31"/>
      <c r="IQF37" s="31"/>
      <c r="IQL37" s="1"/>
      <c r="IQM37" s="27"/>
      <c r="IQO37" s="31"/>
      <c r="IQP37" s="31"/>
      <c r="IQV37" s="1"/>
      <c r="IQW37" s="27"/>
      <c r="IQY37" s="31"/>
      <c r="IQZ37" s="31"/>
      <c r="IRF37" s="1"/>
      <c r="IRG37" s="27"/>
      <c r="IRI37" s="31"/>
      <c r="IRJ37" s="31"/>
      <c r="IRP37" s="1"/>
      <c r="IRQ37" s="27"/>
      <c r="IRS37" s="31"/>
      <c r="IRT37" s="31"/>
      <c r="IRZ37" s="1"/>
      <c r="ISA37" s="27"/>
      <c r="ISC37" s="31"/>
      <c r="ISD37" s="31"/>
      <c r="ISJ37" s="1"/>
      <c r="ISK37" s="27"/>
      <c r="ISM37" s="31"/>
      <c r="ISN37" s="31"/>
      <c r="IST37" s="1"/>
      <c r="ISU37" s="27"/>
      <c r="ISW37" s="31"/>
      <c r="ISX37" s="31"/>
      <c r="ITD37" s="1"/>
      <c r="ITE37" s="27"/>
      <c r="ITG37" s="31"/>
      <c r="ITH37" s="31"/>
      <c r="ITN37" s="1"/>
      <c r="ITO37" s="27"/>
      <c r="ITQ37" s="31"/>
      <c r="ITR37" s="31"/>
      <c r="ITX37" s="1"/>
      <c r="ITY37" s="27"/>
      <c r="IUA37" s="31"/>
      <c r="IUB37" s="31"/>
      <c r="IUH37" s="1"/>
      <c r="IUI37" s="27"/>
      <c r="IUK37" s="31"/>
      <c r="IUL37" s="31"/>
      <c r="IUR37" s="1"/>
      <c r="IUS37" s="27"/>
      <c r="IUU37" s="31"/>
      <c r="IUV37" s="31"/>
      <c r="IVB37" s="1"/>
      <c r="IVC37" s="27"/>
      <c r="IVE37" s="31"/>
      <c r="IVF37" s="31"/>
      <c r="IVL37" s="1"/>
      <c r="IVM37" s="27"/>
      <c r="IVO37" s="31"/>
      <c r="IVP37" s="31"/>
      <c r="IVV37" s="1"/>
      <c r="IVW37" s="27"/>
      <c r="IVY37" s="31"/>
      <c r="IVZ37" s="31"/>
      <c r="IWF37" s="1"/>
      <c r="IWG37" s="27"/>
      <c r="IWI37" s="31"/>
      <c r="IWJ37" s="31"/>
      <c r="IWP37" s="1"/>
      <c r="IWQ37" s="27"/>
      <c r="IWS37" s="31"/>
      <c r="IWT37" s="31"/>
      <c r="IWZ37" s="1"/>
      <c r="IXA37" s="27"/>
      <c r="IXC37" s="31"/>
      <c r="IXD37" s="31"/>
      <c r="IXJ37" s="1"/>
      <c r="IXK37" s="27"/>
      <c r="IXM37" s="31"/>
      <c r="IXN37" s="31"/>
      <c r="IXT37" s="1"/>
      <c r="IXU37" s="27"/>
      <c r="IXW37" s="31"/>
      <c r="IXX37" s="31"/>
      <c r="IYD37" s="1"/>
      <c r="IYE37" s="27"/>
      <c r="IYG37" s="31"/>
      <c r="IYH37" s="31"/>
      <c r="IYN37" s="1"/>
      <c r="IYO37" s="27"/>
      <c r="IYQ37" s="31"/>
      <c r="IYR37" s="31"/>
      <c r="IYX37" s="1"/>
      <c r="IYY37" s="27"/>
      <c r="IZA37" s="31"/>
      <c r="IZB37" s="31"/>
      <c r="IZH37" s="1"/>
      <c r="IZI37" s="27"/>
      <c r="IZK37" s="31"/>
      <c r="IZL37" s="31"/>
      <c r="IZR37" s="1"/>
      <c r="IZS37" s="27"/>
      <c r="IZU37" s="31"/>
      <c r="IZV37" s="31"/>
      <c r="JAB37" s="1"/>
      <c r="JAC37" s="27"/>
      <c r="JAE37" s="31"/>
      <c r="JAF37" s="31"/>
      <c r="JAL37" s="1"/>
      <c r="JAM37" s="27"/>
      <c r="JAO37" s="31"/>
      <c r="JAP37" s="31"/>
      <c r="JAV37" s="1"/>
      <c r="JAW37" s="27"/>
      <c r="JAY37" s="31"/>
      <c r="JAZ37" s="31"/>
      <c r="JBF37" s="1"/>
      <c r="JBG37" s="27"/>
      <c r="JBI37" s="31"/>
      <c r="JBJ37" s="31"/>
      <c r="JBP37" s="1"/>
      <c r="JBQ37" s="27"/>
      <c r="JBS37" s="31"/>
      <c r="JBT37" s="31"/>
      <c r="JBZ37" s="1"/>
      <c r="JCA37" s="27"/>
      <c r="JCC37" s="31"/>
      <c r="JCD37" s="31"/>
      <c r="JCJ37" s="1"/>
      <c r="JCK37" s="27"/>
      <c r="JCM37" s="31"/>
      <c r="JCN37" s="31"/>
      <c r="JCT37" s="1"/>
      <c r="JCU37" s="27"/>
      <c r="JCW37" s="31"/>
      <c r="JCX37" s="31"/>
      <c r="JDD37" s="1"/>
      <c r="JDE37" s="27"/>
      <c r="JDG37" s="31"/>
      <c r="JDH37" s="31"/>
      <c r="JDN37" s="1"/>
      <c r="JDO37" s="27"/>
      <c r="JDQ37" s="31"/>
      <c r="JDR37" s="31"/>
      <c r="JDX37" s="1"/>
      <c r="JDY37" s="27"/>
      <c r="JEA37" s="31"/>
      <c r="JEB37" s="31"/>
      <c r="JEH37" s="1"/>
      <c r="JEI37" s="27"/>
      <c r="JEK37" s="31"/>
      <c r="JEL37" s="31"/>
      <c r="JER37" s="1"/>
      <c r="JES37" s="27"/>
      <c r="JEU37" s="31"/>
      <c r="JEV37" s="31"/>
      <c r="JFB37" s="1"/>
      <c r="JFC37" s="27"/>
      <c r="JFE37" s="31"/>
      <c r="JFF37" s="31"/>
      <c r="JFL37" s="1"/>
      <c r="JFM37" s="27"/>
      <c r="JFO37" s="31"/>
      <c r="JFP37" s="31"/>
      <c r="JFV37" s="1"/>
      <c r="JFW37" s="27"/>
      <c r="JFY37" s="31"/>
      <c r="JFZ37" s="31"/>
      <c r="JGF37" s="1"/>
      <c r="JGG37" s="27"/>
      <c r="JGI37" s="31"/>
      <c r="JGJ37" s="31"/>
      <c r="JGP37" s="1"/>
      <c r="JGQ37" s="27"/>
      <c r="JGS37" s="31"/>
      <c r="JGT37" s="31"/>
      <c r="JGZ37" s="1"/>
      <c r="JHA37" s="27"/>
      <c r="JHC37" s="31"/>
      <c r="JHD37" s="31"/>
      <c r="JHJ37" s="1"/>
      <c r="JHK37" s="27"/>
      <c r="JHM37" s="31"/>
      <c r="JHN37" s="31"/>
      <c r="JHT37" s="1"/>
      <c r="JHU37" s="27"/>
      <c r="JHW37" s="31"/>
      <c r="JHX37" s="31"/>
      <c r="JID37" s="1"/>
      <c r="JIE37" s="27"/>
      <c r="JIG37" s="31"/>
      <c r="JIH37" s="31"/>
      <c r="JIN37" s="1"/>
      <c r="JIO37" s="27"/>
      <c r="JIQ37" s="31"/>
      <c r="JIR37" s="31"/>
      <c r="JIX37" s="1"/>
      <c r="JIY37" s="27"/>
      <c r="JJA37" s="31"/>
      <c r="JJB37" s="31"/>
      <c r="JJH37" s="1"/>
      <c r="JJI37" s="27"/>
      <c r="JJK37" s="31"/>
      <c r="JJL37" s="31"/>
      <c r="JJR37" s="1"/>
      <c r="JJS37" s="27"/>
      <c r="JJU37" s="31"/>
      <c r="JJV37" s="31"/>
      <c r="JKB37" s="1"/>
      <c r="JKC37" s="27"/>
      <c r="JKE37" s="31"/>
      <c r="JKF37" s="31"/>
      <c r="JKL37" s="1"/>
      <c r="JKM37" s="27"/>
      <c r="JKO37" s="31"/>
      <c r="JKP37" s="31"/>
      <c r="JKV37" s="1"/>
      <c r="JKW37" s="27"/>
      <c r="JKY37" s="31"/>
      <c r="JKZ37" s="31"/>
      <c r="JLF37" s="1"/>
      <c r="JLG37" s="27"/>
      <c r="JLI37" s="31"/>
      <c r="JLJ37" s="31"/>
      <c r="JLP37" s="1"/>
      <c r="JLQ37" s="27"/>
      <c r="JLS37" s="31"/>
      <c r="JLT37" s="31"/>
      <c r="JLZ37" s="1"/>
      <c r="JMA37" s="27"/>
      <c r="JMC37" s="31"/>
      <c r="JMD37" s="31"/>
      <c r="JMJ37" s="1"/>
      <c r="JMK37" s="27"/>
      <c r="JMM37" s="31"/>
      <c r="JMN37" s="31"/>
      <c r="JMT37" s="1"/>
      <c r="JMU37" s="27"/>
      <c r="JMW37" s="31"/>
      <c r="JMX37" s="31"/>
      <c r="JND37" s="1"/>
      <c r="JNE37" s="27"/>
      <c r="JNG37" s="31"/>
      <c r="JNH37" s="31"/>
      <c r="JNN37" s="1"/>
      <c r="JNO37" s="27"/>
      <c r="JNQ37" s="31"/>
      <c r="JNR37" s="31"/>
      <c r="JNX37" s="1"/>
      <c r="JNY37" s="27"/>
      <c r="JOA37" s="31"/>
      <c r="JOB37" s="31"/>
      <c r="JOH37" s="1"/>
      <c r="JOI37" s="27"/>
      <c r="JOK37" s="31"/>
      <c r="JOL37" s="31"/>
      <c r="JOR37" s="1"/>
      <c r="JOS37" s="27"/>
      <c r="JOU37" s="31"/>
      <c r="JOV37" s="31"/>
      <c r="JPB37" s="1"/>
      <c r="JPC37" s="27"/>
      <c r="JPE37" s="31"/>
      <c r="JPF37" s="31"/>
      <c r="JPL37" s="1"/>
      <c r="JPM37" s="27"/>
      <c r="JPO37" s="31"/>
      <c r="JPP37" s="31"/>
      <c r="JPV37" s="1"/>
      <c r="JPW37" s="27"/>
      <c r="JPY37" s="31"/>
      <c r="JPZ37" s="31"/>
      <c r="JQF37" s="1"/>
      <c r="JQG37" s="27"/>
      <c r="JQI37" s="31"/>
      <c r="JQJ37" s="31"/>
      <c r="JQP37" s="1"/>
      <c r="JQQ37" s="27"/>
      <c r="JQS37" s="31"/>
      <c r="JQT37" s="31"/>
      <c r="JQZ37" s="1"/>
      <c r="JRA37" s="27"/>
      <c r="JRC37" s="31"/>
      <c r="JRD37" s="31"/>
      <c r="JRJ37" s="1"/>
      <c r="JRK37" s="27"/>
      <c r="JRM37" s="31"/>
      <c r="JRN37" s="31"/>
      <c r="JRT37" s="1"/>
      <c r="JRU37" s="27"/>
      <c r="JRW37" s="31"/>
      <c r="JRX37" s="31"/>
      <c r="JSD37" s="1"/>
      <c r="JSE37" s="27"/>
      <c r="JSG37" s="31"/>
      <c r="JSH37" s="31"/>
      <c r="JSN37" s="1"/>
      <c r="JSO37" s="27"/>
      <c r="JSQ37" s="31"/>
      <c r="JSR37" s="31"/>
      <c r="JSX37" s="1"/>
      <c r="JSY37" s="27"/>
      <c r="JTA37" s="31"/>
      <c r="JTB37" s="31"/>
      <c r="JTH37" s="1"/>
      <c r="JTI37" s="27"/>
      <c r="JTK37" s="31"/>
      <c r="JTL37" s="31"/>
      <c r="JTR37" s="1"/>
      <c r="JTS37" s="27"/>
      <c r="JTU37" s="31"/>
      <c r="JTV37" s="31"/>
      <c r="JUB37" s="1"/>
      <c r="JUC37" s="27"/>
      <c r="JUE37" s="31"/>
      <c r="JUF37" s="31"/>
      <c r="JUL37" s="1"/>
      <c r="JUM37" s="27"/>
      <c r="JUO37" s="31"/>
      <c r="JUP37" s="31"/>
      <c r="JUV37" s="1"/>
      <c r="JUW37" s="27"/>
      <c r="JUY37" s="31"/>
      <c r="JUZ37" s="31"/>
      <c r="JVF37" s="1"/>
      <c r="JVG37" s="27"/>
      <c r="JVI37" s="31"/>
      <c r="JVJ37" s="31"/>
      <c r="JVP37" s="1"/>
      <c r="JVQ37" s="27"/>
      <c r="JVS37" s="31"/>
      <c r="JVT37" s="31"/>
      <c r="JVZ37" s="1"/>
      <c r="JWA37" s="27"/>
      <c r="JWC37" s="31"/>
      <c r="JWD37" s="31"/>
      <c r="JWJ37" s="1"/>
      <c r="JWK37" s="27"/>
      <c r="JWM37" s="31"/>
      <c r="JWN37" s="31"/>
      <c r="JWT37" s="1"/>
      <c r="JWU37" s="27"/>
      <c r="JWW37" s="31"/>
      <c r="JWX37" s="31"/>
      <c r="JXD37" s="1"/>
      <c r="JXE37" s="27"/>
      <c r="JXG37" s="31"/>
      <c r="JXH37" s="31"/>
      <c r="JXN37" s="1"/>
      <c r="JXO37" s="27"/>
      <c r="JXQ37" s="31"/>
      <c r="JXR37" s="31"/>
      <c r="JXX37" s="1"/>
      <c r="JXY37" s="27"/>
      <c r="JYA37" s="31"/>
      <c r="JYB37" s="31"/>
      <c r="JYH37" s="1"/>
      <c r="JYI37" s="27"/>
      <c r="JYK37" s="31"/>
      <c r="JYL37" s="31"/>
      <c r="JYR37" s="1"/>
      <c r="JYS37" s="27"/>
      <c r="JYU37" s="31"/>
      <c r="JYV37" s="31"/>
      <c r="JZB37" s="1"/>
      <c r="JZC37" s="27"/>
      <c r="JZE37" s="31"/>
      <c r="JZF37" s="31"/>
      <c r="JZL37" s="1"/>
      <c r="JZM37" s="27"/>
      <c r="JZO37" s="31"/>
      <c r="JZP37" s="31"/>
      <c r="JZV37" s="1"/>
      <c r="JZW37" s="27"/>
      <c r="JZY37" s="31"/>
      <c r="JZZ37" s="31"/>
      <c r="KAF37" s="1"/>
      <c r="KAG37" s="27"/>
      <c r="KAI37" s="31"/>
      <c r="KAJ37" s="31"/>
      <c r="KAP37" s="1"/>
      <c r="KAQ37" s="27"/>
      <c r="KAS37" s="31"/>
      <c r="KAT37" s="31"/>
      <c r="KAZ37" s="1"/>
      <c r="KBA37" s="27"/>
      <c r="KBC37" s="31"/>
      <c r="KBD37" s="31"/>
      <c r="KBJ37" s="1"/>
      <c r="KBK37" s="27"/>
      <c r="KBM37" s="31"/>
      <c r="KBN37" s="31"/>
      <c r="KBT37" s="1"/>
      <c r="KBU37" s="27"/>
      <c r="KBW37" s="31"/>
      <c r="KBX37" s="31"/>
      <c r="KCD37" s="1"/>
      <c r="KCE37" s="27"/>
      <c r="KCG37" s="31"/>
      <c r="KCH37" s="31"/>
      <c r="KCN37" s="1"/>
      <c r="KCO37" s="27"/>
      <c r="KCQ37" s="31"/>
      <c r="KCR37" s="31"/>
      <c r="KCX37" s="1"/>
      <c r="KCY37" s="27"/>
      <c r="KDA37" s="31"/>
      <c r="KDB37" s="31"/>
      <c r="KDH37" s="1"/>
      <c r="KDI37" s="27"/>
      <c r="KDK37" s="31"/>
      <c r="KDL37" s="31"/>
      <c r="KDR37" s="1"/>
      <c r="KDS37" s="27"/>
      <c r="KDU37" s="31"/>
      <c r="KDV37" s="31"/>
      <c r="KEB37" s="1"/>
      <c r="KEC37" s="27"/>
      <c r="KEE37" s="31"/>
      <c r="KEF37" s="31"/>
      <c r="KEL37" s="1"/>
      <c r="KEM37" s="27"/>
      <c r="KEO37" s="31"/>
      <c r="KEP37" s="31"/>
      <c r="KEV37" s="1"/>
      <c r="KEW37" s="27"/>
      <c r="KEY37" s="31"/>
      <c r="KEZ37" s="31"/>
      <c r="KFF37" s="1"/>
      <c r="KFG37" s="27"/>
      <c r="KFI37" s="31"/>
      <c r="KFJ37" s="31"/>
      <c r="KFP37" s="1"/>
      <c r="KFQ37" s="27"/>
      <c r="KFS37" s="31"/>
      <c r="KFT37" s="31"/>
      <c r="KFZ37" s="1"/>
      <c r="KGA37" s="27"/>
      <c r="KGC37" s="31"/>
      <c r="KGD37" s="31"/>
      <c r="KGJ37" s="1"/>
      <c r="KGK37" s="27"/>
      <c r="KGM37" s="31"/>
      <c r="KGN37" s="31"/>
      <c r="KGT37" s="1"/>
      <c r="KGU37" s="27"/>
      <c r="KGW37" s="31"/>
      <c r="KGX37" s="31"/>
      <c r="KHD37" s="1"/>
      <c r="KHE37" s="27"/>
      <c r="KHG37" s="31"/>
      <c r="KHH37" s="31"/>
      <c r="KHN37" s="1"/>
      <c r="KHO37" s="27"/>
      <c r="KHQ37" s="31"/>
      <c r="KHR37" s="31"/>
      <c r="KHX37" s="1"/>
      <c r="KHY37" s="27"/>
      <c r="KIA37" s="31"/>
      <c r="KIB37" s="31"/>
      <c r="KIH37" s="1"/>
      <c r="KII37" s="27"/>
      <c r="KIK37" s="31"/>
      <c r="KIL37" s="31"/>
      <c r="KIR37" s="1"/>
      <c r="KIS37" s="27"/>
      <c r="KIU37" s="31"/>
      <c r="KIV37" s="31"/>
      <c r="KJB37" s="1"/>
      <c r="KJC37" s="27"/>
      <c r="KJE37" s="31"/>
      <c r="KJF37" s="31"/>
      <c r="KJL37" s="1"/>
      <c r="KJM37" s="27"/>
      <c r="KJO37" s="31"/>
      <c r="KJP37" s="31"/>
      <c r="KJV37" s="1"/>
      <c r="KJW37" s="27"/>
      <c r="KJY37" s="31"/>
      <c r="KJZ37" s="31"/>
      <c r="KKF37" s="1"/>
      <c r="KKG37" s="27"/>
      <c r="KKI37" s="31"/>
      <c r="KKJ37" s="31"/>
      <c r="KKP37" s="1"/>
      <c r="KKQ37" s="27"/>
      <c r="KKS37" s="31"/>
      <c r="KKT37" s="31"/>
      <c r="KKZ37" s="1"/>
      <c r="KLA37" s="27"/>
      <c r="KLC37" s="31"/>
      <c r="KLD37" s="31"/>
      <c r="KLJ37" s="1"/>
      <c r="KLK37" s="27"/>
      <c r="KLM37" s="31"/>
      <c r="KLN37" s="31"/>
      <c r="KLT37" s="1"/>
      <c r="KLU37" s="27"/>
      <c r="KLW37" s="31"/>
      <c r="KLX37" s="31"/>
      <c r="KMD37" s="1"/>
      <c r="KME37" s="27"/>
      <c r="KMG37" s="31"/>
      <c r="KMH37" s="31"/>
      <c r="KMN37" s="1"/>
      <c r="KMO37" s="27"/>
      <c r="KMQ37" s="31"/>
      <c r="KMR37" s="31"/>
      <c r="KMX37" s="1"/>
      <c r="KMY37" s="27"/>
      <c r="KNA37" s="31"/>
      <c r="KNB37" s="31"/>
      <c r="KNH37" s="1"/>
      <c r="KNI37" s="27"/>
      <c r="KNK37" s="31"/>
      <c r="KNL37" s="31"/>
      <c r="KNR37" s="1"/>
      <c r="KNS37" s="27"/>
      <c r="KNU37" s="31"/>
      <c r="KNV37" s="31"/>
      <c r="KOB37" s="1"/>
      <c r="KOC37" s="27"/>
      <c r="KOE37" s="31"/>
      <c r="KOF37" s="31"/>
      <c r="KOL37" s="1"/>
      <c r="KOM37" s="27"/>
      <c r="KOO37" s="31"/>
      <c r="KOP37" s="31"/>
      <c r="KOV37" s="1"/>
      <c r="KOW37" s="27"/>
      <c r="KOY37" s="31"/>
      <c r="KOZ37" s="31"/>
      <c r="KPF37" s="1"/>
      <c r="KPG37" s="27"/>
      <c r="KPI37" s="31"/>
      <c r="KPJ37" s="31"/>
      <c r="KPP37" s="1"/>
      <c r="KPQ37" s="27"/>
      <c r="KPS37" s="31"/>
      <c r="KPT37" s="31"/>
      <c r="KPZ37" s="1"/>
      <c r="KQA37" s="27"/>
      <c r="KQC37" s="31"/>
      <c r="KQD37" s="31"/>
      <c r="KQJ37" s="1"/>
      <c r="KQK37" s="27"/>
      <c r="KQM37" s="31"/>
      <c r="KQN37" s="31"/>
      <c r="KQT37" s="1"/>
      <c r="KQU37" s="27"/>
      <c r="KQW37" s="31"/>
      <c r="KQX37" s="31"/>
      <c r="KRD37" s="1"/>
      <c r="KRE37" s="27"/>
      <c r="KRG37" s="31"/>
      <c r="KRH37" s="31"/>
      <c r="KRN37" s="1"/>
      <c r="KRO37" s="27"/>
      <c r="KRQ37" s="31"/>
      <c r="KRR37" s="31"/>
      <c r="KRX37" s="1"/>
      <c r="KRY37" s="27"/>
      <c r="KSA37" s="31"/>
      <c r="KSB37" s="31"/>
      <c r="KSH37" s="1"/>
      <c r="KSI37" s="27"/>
      <c r="KSK37" s="31"/>
      <c r="KSL37" s="31"/>
      <c r="KSR37" s="1"/>
      <c r="KSS37" s="27"/>
      <c r="KSU37" s="31"/>
      <c r="KSV37" s="31"/>
      <c r="KTB37" s="1"/>
      <c r="KTC37" s="27"/>
      <c r="KTE37" s="31"/>
      <c r="KTF37" s="31"/>
      <c r="KTL37" s="1"/>
      <c r="KTM37" s="27"/>
      <c r="KTO37" s="31"/>
      <c r="KTP37" s="31"/>
      <c r="KTV37" s="1"/>
      <c r="KTW37" s="27"/>
      <c r="KTY37" s="31"/>
      <c r="KTZ37" s="31"/>
      <c r="KUF37" s="1"/>
      <c r="KUG37" s="27"/>
      <c r="KUI37" s="31"/>
      <c r="KUJ37" s="31"/>
      <c r="KUP37" s="1"/>
      <c r="KUQ37" s="27"/>
      <c r="KUS37" s="31"/>
      <c r="KUT37" s="31"/>
      <c r="KUZ37" s="1"/>
      <c r="KVA37" s="27"/>
      <c r="KVC37" s="31"/>
      <c r="KVD37" s="31"/>
      <c r="KVJ37" s="1"/>
      <c r="KVK37" s="27"/>
      <c r="KVM37" s="31"/>
      <c r="KVN37" s="31"/>
      <c r="KVT37" s="1"/>
      <c r="KVU37" s="27"/>
      <c r="KVW37" s="31"/>
      <c r="KVX37" s="31"/>
      <c r="KWD37" s="1"/>
      <c r="KWE37" s="27"/>
      <c r="KWG37" s="31"/>
      <c r="KWH37" s="31"/>
      <c r="KWN37" s="1"/>
      <c r="KWO37" s="27"/>
      <c r="KWQ37" s="31"/>
      <c r="KWR37" s="31"/>
      <c r="KWX37" s="1"/>
      <c r="KWY37" s="27"/>
      <c r="KXA37" s="31"/>
      <c r="KXB37" s="31"/>
      <c r="KXH37" s="1"/>
      <c r="KXI37" s="27"/>
      <c r="KXK37" s="31"/>
      <c r="KXL37" s="31"/>
      <c r="KXR37" s="1"/>
      <c r="KXS37" s="27"/>
      <c r="KXU37" s="31"/>
      <c r="KXV37" s="31"/>
      <c r="KYB37" s="1"/>
      <c r="KYC37" s="27"/>
      <c r="KYE37" s="31"/>
      <c r="KYF37" s="31"/>
      <c r="KYL37" s="1"/>
      <c r="KYM37" s="27"/>
      <c r="KYO37" s="31"/>
      <c r="KYP37" s="31"/>
      <c r="KYV37" s="1"/>
      <c r="KYW37" s="27"/>
      <c r="KYY37" s="31"/>
      <c r="KYZ37" s="31"/>
      <c r="KZF37" s="1"/>
      <c r="KZG37" s="27"/>
      <c r="KZI37" s="31"/>
      <c r="KZJ37" s="31"/>
      <c r="KZP37" s="1"/>
      <c r="KZQ37" s="27"/>
      <c r="KZS37" s="31"/>
      <c r="KZT37" s="31"/>
      <c r="KZZ37" s="1"/>
      <c r="LAA37" s="27"/>
      <c r="LAC37" s="31"/>
      <c r="LAD37" s="31"/>
      <c r="LAJ37" s="1"/>
      <c r="LAK37" s="27"/>
      <c r="LAM37" s="31"/>
      <c r="LAN37" s="31"/>
      <c r="LAT37" s="1"/>
      <c r="LAU37" s="27"/>
      <c r="LAW37" s="31"/>
      <c r="LAX37" s="31"/>
      <c r="LBD37" s="1"/>
      <c r="LBE37" s="27"/>
      <c r="LBG37" s="31"/>
      <c r="LBH37" s="31"/>
      <c r="LBN37" s="1"/>
      <c r="LBO37" s="27"/>
      <c r="LBQ37" s="31"/>
      <c r="LBR37" s="31"/>
      <c r="LBX37" s="1"/>
      <c r="LBY37" s="27"/>
      <c r="LCA37" s="31"/>
      <c r="LCB37" s="31"/>
      <c r="LCH37" s="1"/>
      <c r="LCI37" s="27"/>
      <c r="LCK37" s="31"/>
      <c r="LCL37" s="31"/>
      <c r="LCR37" s="1"/>
      <c r="LCS37" s="27"/>
      <c r="LCU37" s="31"/>
      <c r="LCV37" s="31"/>
      <c r="LDB37" s="1"/>
      <c r="LDC37" s="27"/>
      <c r="LDE37" s="31"/>
      <c r="LDF37" s="31"/>
      <c r="LDL37" s="1"/>
      <c r="LDM37" s="27"/>
      <c r="LDO37" s="31"/>
      <c r="LDP37" s="31"/>
      <c r="LDV37" s="1"/>
      <c r="LDW37" s="27"/>
      <c r="LDY37" s="31"/>
      <c r="LDZ37" s="31"/>
      <c r="LEF37" s="1"/>
      <c r="LEG37" s="27"/>
      <c r="LEI37" s="31"/>
      <c r="LEJ37" s="31"/>
      <c r="LEP37" s="1"/>
      <c r="LEQ37" s="27"/>
      <c r="LES37" s="31"/>
      <c r="LET37" s="31"/>
      <c r="LEZ37" s="1"/>
      <c r="LFA37" s="27"/>
      <c r="LFC37" s="31"/>
      <c r="LFD37" s="31"/>
      <c r="LFJ37" s="1"/>
      <c r="LFK37" s="27"/>
      <c r="LFM37" s="31"/>
      <c r="LFN37" s="31"/>
      <c r="LFT37" s="1"/>
      <c r="LFU37" s="27"/>
      <c r="LFW37" s="31"/>
      <c r="LFX37" s="31"/>
      <c r="LGD37" s="1"/>
      <c r="LGE37" s="27"/>
      <c r="LGG37" s="31"/>
      <c r="LGH37" s="31"/>
      <c r="LGN37" s="1"/>
      <c r="LGO37" s="27"/>
      <c r="LGQ37" s="31"/>
      <c r="LGR37" s="31"/>
      <c r="LGX37" s="1"/>
      <c r="LGY37" s="27"/>
      <c r="LHA37" s="31"/>
      <c r="LHB37" s="31"/>
      <c r="LHH37" s="1"/>
      <c r="LHI37" s="27"/>
      <c r="LHK37" s="31"/>
      <c r="LHL37" s="31"/>
      <c r="LHR37" s="1"/>
      <c r="LHS37" s="27"/>
      <c r="LHU37" s="31"/>
      <c r="LHV37" s="31"/>
      <c r="LIB37" s="1"/>
      <c r="LIC37" s="27"/>
      <c r="LIE37" s="31"/>
      <c r="LIF37" s="31"/>
      <c r="LIL37" s="1"/>
      <c r="LIM37" s="27"/>
      <c r="LIO37" s="31"/>
      <c r="LIP37" s="31"/>
      <c r="LIV37" s="1"/>
      <c r="LIW37" s="27"/>
      <c r="LIY37" s="31"/>
      <c r="LIZ37" s="31"/>
      <c r="LJF37" s="1"/>
      <c r="LJG37" s="27"/>
      <c r="LJI37" s="31"/>
      <c r="LJJ37" s="31"/>
      <c r="LJP37" s="1"/>
      <c r="LJQ37" s="27"/>
      <c r="LJS37" s="31"/>
      <c r="LJT37" s="31"/>
      <c r="LJZ37" s="1"/>
      <c r="LKA37" s="27"/>
      <c r="LKC37" s="31"/>
      <c r="LKD37" s="31"/>
      <c r="LKJ37" s="1"/>
      <c r="LKK37" s="27"/>
      <c r="LKM37" s="31"/>
      <c r="LKN37" s="31"/>
      <c r="LKT37" s="1"/>
      <c r="LKU37" s="27"/>
      <c r="LKW37" s="31"/>
      <c r="LKX37" s="31"/>
      <c r="LLD37" s="1"/>
      <c r="LLE37" s="27"/>
      <c r="LLG37" s="31"/>
      <c r="LLH37" s="31"/>
      <c r="LLN37" s="1"/>
      <c r="LLO37" s="27"/>
      <c r="LLQ37" s="31"/>
      <c r="LLR37" s="31"/>
      <c r="LLX37" s="1"/>
      <c r="LLY37" s="27"/>
      <c r="LMA37" s="31"/>
      <c r="LMB37" s="31"/>
      <c r="LMH37" s="1"/>
      <c r="LMI37" s="27"/>
      <c r="LMK37" s="31"/>
      <c r="LML37" s="31"/>
      <c r="LMR37" s="1"/>
      <c r="LMS37" s="27"/>
      <c r="LMU37" s="31"/>
      <c r="LMV37" s="31"/>
      <c r="LNB37" s="1"/>
      <c r="LNC37" s="27"/>
      <c r="LNE37" s="31"/>
      <c r="LNF37" s="31"/>
      <c r="LNL37" s="1"/>
      <c r="LNM37" s="27"/>
      <c r="LNO37" s="31"/>
      <c r="LNP37" s="31"/>
      <c r="LNV37" s="1"/>
      <c r="LNW37" s="27"/>
      <c r="LNY37" s="31"/>
      <c r="LNZ37" s="31"/>
      <c r="LOF37" s="1"/>
      <c r="LOG37" s="27"/>
      <c r="LOI37" s="31"/>
      <c r="LOJ37" s="31"/>
      <c r="LOP37" s="1"/>
      <c r="LOQ37" s="27"/>
      <c r="LOS37" s="31"/>
      <c r="LOT37" s="31"/>
      <c r="LOZ37" s="1"/>
      <c r="LPA37" s="27"/>
      <c r="LPC37" s="31"/>
      <c r="LPD37" s="31"/>
      <c r="LPJ37" s="1"/>
      <c r="LPK37" s="27"/>
      <c r="LPM37" s="31"/>
      <c r="LPN37" s="31"/>
      <c r="LPT37" s="1"/>
      <c r="LPU37" s="27"/>
      <c r="LPW37" s="31"/>
      <c r="LPX37" s="31"/>
      <c r="LQD37" s="1"/>
      <c r="LQE37" s="27"/>
      <c r="LQG37" s="31"/>
      <c r="LQH37" s="31"/>
      <c r="LQN37" s="1"/>
      <c r="LQO37" s="27"/>
      <c r="LQQ37" s="31"/>
      <c r="LQR37" s="31"/>
      <c r="LQX37" s="1"/>
      <c r="LQY37" s="27"/>
      <c r="LRA37" s="31"/>
      <c r="LRB37" s="31"/>
      <c r="LRH37" s="1"/>
      <c r="LRI37" s="27"/>
      <c r="LRK37" s="31"/>
      <c r="LRL37" s="31"/>
      <c r="LRR37" s="1"/>
      <c r="LRS37" s="27"/>
      <c r="LRU37" s="31"/>
      <c r="LRV37" s="31"/>
      <c r="LSB37" s="1"/>
      <c r="LSC37" s="27"/>
      <c r="LSE37" s="31"/>
      <c r="LSF37" s="31"/>
      <c r="LSL37" s="1"/>
      <c r="LSM37" s="27"/>
      <c r="LSO37" s="31"/>
      <c r="LSP37" s="31"/>
      <c r="LSV37" s="1"/>
      <c r="LSW37" s="27"/>
      <c r="LSY37" s="31"/>
      <c r="LSZ37" s="31"/>
      <c r="LTF37" s="1"/>
      <c r="LTG37" s="27"/>
      <c r="LTI37" s="31"/>
      <c r="LTJ37" s="31"/>
      <c r="LTP37" s="1"/>
      <c r="LTQ37" s="27"/>
      <c r="LTS37" s="31"/>
      <c r="LTT37" s="31"/>
      <c r="LTZ37" s="1"/>
      <c r="LUA37" s="27"/>
      <c r="LUC37" s="31"/>
      <c r="LUD37" s="31"/>
      <c r="LUJ37" s="1"/>
      <c r="LUK37" s="27"/>
      <c r="LUM37" s="31"/>
      <c r="LUN37" s="31"/>
      <c r="LUT37" s="1"/>
      <c r="LUU37" s="27"/>
      <c r="LUW37" s="31"/>
      <c r="LUX37" s="31"/>
      <c r="LVD37" s="1"/>
      <c r="LVE37" s="27"/>
      <c r="LVG37" s="31"/>
      <c r="LVH37" s="31"/>
      <c r="LVN37" s="1"/>
      <c r="LVO37" s="27"/>
      <c r="LVQ37" s="31"/>
      <c r="LVR37" s="31"/>
      <c r="LVX37" s="1"/>
      <c r="LVY37" s="27"/>
      <c r="LWA37" s="31"/>
      <c r="LWB37" s="31"/>
      <c r="LWH37" s="1"/>
      <c r="LWI37" s="27"/>
      <c r="LWK37" s="31"/>
      <c r="LWL37" s="31"/>
      <c r="LWR37" s="1"/>
      <c r="LWS37" s="27"/>
      <c r="LWU37" s="31"/>
      <c r="LWV37" s="31"/>
      <c r="LXB37" s="1"/>
      <c r="LXC37" s="27"/>
      <c r="LXE37" s="31"/>
      <c r="LXF37" s="31"/>
      <c r="LXL37" s="1"/>
      <c r="LXM37" s="27"/>
      <c r="LXO37" s="31"/>
      <c r="LXP37" s="31"/>
      <c r="LXV37" s="1"/>
      <c r="LXW37" s="27"/>
      <c r="LXY37" s="31"/>
      <c r="LXZ37" s="31"/>
      <c r="LYF37" s="1"/>
      <c r="LYG37" s="27"/>
      <c r="LYI37" s="31"/>
      <c r="LYJ37" s="31"/>
      <c r="LYP37" s="1"/>
      <c r="LYQ37" s="27"/>
      <c r="LYS37" s="31"/>
      <c r="LYT37" s="31"/>
      <c r="LYZ37" s="1"/>
      <c r="LZA37" s="27"/>
      <c r="LZC37" s="31"/>
      <c r="LZD37" s="31"/>
      <c r="LZJ37" s="1"/>
      <c r="LZK37" s="27"/>
      <c r="LZM37" s="31"/>
      <c r="LZN37" s="31"/>
      <c r="LZT37" s="1"/>
      <c r="LZU37" s="27"/>
      <c r="LZW37" s="31"/>
      <c r="LZX37" s="31"/>
      <c r="MAD37" s="1"/>
      <c r="MAE37" s="27"/>
      <c r="MAG37" s="31"/>
      <c r="MAH37" s="31"/>
      <c r="MAN37" s="1"/>
      <c r="MAO37" s="27"/>
      <c r="MAQ37" s="31"/>
      <c r="MAR37" s="31"/>
      <c r="MAX37" s="1"/>
      <c r="MAY37" s="27"/>
      <c r="MBA37" s="31"/>
      <c r="MBB37" s="31"/>
      <c r="MBH37" s="1"/>
      <c r="MBI37" s="27"/>
      <c r="MBK37" s="31"/>
      <c r="MBL37" s="31"/>
      <c r="MBR37" s="1"/>
      <c r="MBS37" s="27"/>
      <c r="MBU37" s="31"/>
      <c r="MBV37" s="31"/>
      <c r="MCB37" s="1"/>
      <c r="MCC37" s="27"/>
      <c r="MCE37" s="31"/>
      <c r="MCF37" s="31"/>
      <c r="MCL37" s="1"/>
      <c r="MCM37" s="27"/>
      <c r="MCO37" s="31"/>
      <c r="MCP37" s="31"/>
      <c r="MCV37" s="1"/>
      <c r="MCW37" s="27"/>
      <c r="MCY37" s="31"/>
      <c r="MCZ37" s="31"/>
      <c r="MDF37" s="1"/>
      <c r="MDG37" s="27"/>
      <c r="MDI37" s="31"/>
      <c r="MDJ37" s="31"/>
      <c r="MDP37" s="1"/>
      <c r="MDQ37" s="27"/>
      <c r="MDS37" s="31"/>
      <c r="MDT37" s="31"/>
      <c r="MDZ37" s="1"/>
      <c r="MEA37" s="27"/>
      <c r="MEC37" s="31"/>
      <c r="MED37" s="31"/>
      <c r="MEJ37" s="1"/>
      <c r="MEK37" s="27"/>
      <c r="MEM37" s="31"/>
      <c r="MEN37" s="31"/>
      <c r="MET37" s="1"/>
      <c r="MEU37" s="27"/>
      <c r="MEW37" s="31"/>
      <c r="MEX37" s="31"/>
      <c r="MFD37" s="1"/>
      <c r="MFE37" s="27"/>
      <c r="MFG37" s="31"/>
      <c r="MFH37" s="31"/>
      <c r="MFN37" s="1"/>
      <c r="MFO37" s="27"/>
      <c r="MFQ37" s="31"/>
      <c r="MFR37" s="31"/>
      <c r="MFX37" s="1"/>
      <c r="MFY37" s="27"/>
      <c r="MGA37" s="31"/>
      <c r="MGB37" s="31"/>
      <c r="MGH37" s="1"/>
      <c r="MGI37" s="27"/>
      <c r="MGK37" s="31"/>
      <c r="MGL37" s="31"/>
      <c r="MGR37" s="1"/>
      <c r="MGS37" s="27"/>
      <c r="MGU37" s="31"/>
      <c r="MGV37" s="31"/>
      <c r="MHB37" s="1"/>
      <c r="MHC37" s="27"/>
      <c r="MHE37" s="31"/>
      <c r="MHF37" s="31"/>
      <c r="MHL37" s="1"/>
      <c r="MHM37" s="27"/>
      <c r="MHO37" s="31"/>
      <c r="MHP37" s="31"/>
      <c r="MHV37" s="1"/>
      <c r="MHW37" s="27"/>
      <c r="MHY37" s="31"/>
      <c r="MHZ37" s="31"/>
      <c r="MIF37" s="1"/>
      <c r="MIG37" s="27"/>
      <c r="MII37" s="31"/>
      <c r="MIJ37" s="31"/>
      <c r="MIP37" s="1"/>
      <c r="MIQ37" s="27"/>
      <c r="MIS37" s="31"/>
      <c r="MIT37" s="31"/>
      <c r="MIZ37" s="1"/>
      <c r="MJA37" s="27"/>
      <c r="MJC37" s="31"/>
      <c r="MJD37" s="31"/>
      <c r="MJJ37" s="1"/>
      <c r="MJK37" s="27"/>
      <c r="MJM37" s="31"/>
      <c r="MJN37" s="31"/>
      <c r="MJT37" s="1"/>
      <c r="MJU37" s="27"/>
      <c r="MJW37" s="31"/>
      <c r="MJX37" s="31"/>
      <c r="MKD37" s="1"/>
      <c r="MKE37" s="27"/>
      <c r="MKG37" s="31"/>
      <c r="MKH37" s="31"/>
      <c r="MKN37" s="1"/>
      <c r="MKO37" s="27"/>
      <c r="MKQ37" s="31"/>
      <c r="MKR37" s="31"/>
      <c r="MKX37" s="1"/>
      <c r="MKY37" s="27"/>
      <c r="MLA37" s="31"/>
      <c r="MLB37" s="31"/>
      <c r="MLH37" s="1"/>
      <c r="MLI37" s="27"/>
      <c r="MLK37" s="31"/>
      <c r="MLL37" s="31"/>
      <c r="MLR37" s="1"/>
      <c r="MLS37" s="27"/>
      <c r="MLU37" s="31"/>
      <c r="MLV37" s="31"/>
      <c r="MMB37" s="1"/>
      <c r="MMC37" s="27"/>
      <c r="MME37" s="31"/>
      <c r="MMF37" s="31"/>
      <c r="MML37" s="1"/>
      <c r="MMM37" s="27"/>
      <c r="MMO37" s="31"/>
      <c r="MMP37" s="31"/>
      <c r="MMV37" s="1"/>
      <c r="MMW37" s="27"/>
      <c r="MMY37" s="31"/>
      <c r="MMZ37" s="31"/>
      <c r="MNF37" s="1"/>
      <c r="MNG37" s="27"/>
      <c r="MNI37" s="31"/>
      <c r="MNJ37" s="31"/>
      <c r="MNP37" s="1"/>
      <c r="MNQ37" s="27"/>
      <c r="MNS37" s="31"/>
      <c r="MNT37" s="31"/>
      <c r="MNZ37" s="1"/>
      <c r="MOA37" s="27"/>
      <c r="MOC37" s="31"/>
      <c r="MOD37" s="31"/>
      <c r="MOJ37" s="1"/>
      <c r="MOK37" s="27"/>
      <c r="MOM37" s="31"/>
      <c r="MON37" s="31"/>
      <c r="MOT37" s="1"/>
      <c r="MOU37" s="27"/>
      <c r="MOW37" s="31"/>
      <c r="MOX37" s="31"/>
      <c r="MPD37" s="1"/>
      <c r="MPE37" s="27"/>
      <c r="MPG37" s="31"/>
      <c r="MPH37" s="31"/>
      <c r="MPN37" s="1"/>
      <c r="MPO37" s="27"/>
      <c r="MPQ37" s="31"/>
      <c r="MPR37" s="31"/>
      <c r="MPX37" s="1"/>
      <c r="MPY37" s="27"/>
      <c r="MQA37" s="31"/>
      <c r="MQB37" s="31"/>
      <c r="MQH37" s="1"/>
      <c r="MQI37" s="27"/>
      <c r="MQK37" s="31"/>
      <c r="MQL37" s="31"/>
      <c r="MQR37" s="1"/>
      <c r="MQS37" s="27"/>
      <c r="MQU37" s="31"/>
      <c r="MQV37" s="31"/>
      <c r="MRB37" s="1"/>
      <c r="MRC37" s="27"/>
      <c r="MRE37" s="31"/>
      <c r="MRF37" s="31"/>
      <c r="MRL37" s="1"/>
      <c r="MRM37" s="27"/>
      <c r="MRO37" s="31"/>
      <c r="MRP37" s="31"/>
      <c r="MRV37" s="1"/>
      <c r="MRW37" s="27"/>
      <c r="MRY37" s="31"/>
      <c r="MRZ37" s="31"/>
      <c r="MSF37" s="1"/>
      <c r="MSG37" s="27"/>
      <c r="MSI37" s="31"/>
      <c r="MSJ37" s="31"/>
      <c r="MSP37" s="1"/>
      <c r="MSQ37" s="27"/>
      <c r="MSS37" s="31"/>
      <c r="MST37" s="31"/>
      <c r="MSZ37" s="1"/>
      <c r="MTA37" s="27"/>
      <c r="MTC37" s="31"/>
      <c r="MTD37" s="31"/>
      <c r="MTJ37" s="1"/>
      <c r="MTK37" s="27"/>
      <c r="MTM37" s="31"/>
      <c r="MTN37" s="31"/>
      <c r="MTT37" s="1"/>
      <c r="MTU37" s="27"/>
      <c r="MTW37" s="31"/>
      <c r="MTX37" s="31"/>
      <c r="MUD37" s="1"/>
      <c r="MUE37" s="27"/>
      <c r="MUG37" s="31"/>
      <c r="MUH37" s="31"/>
      <c r="MUN37" s="1"/>
      <c r="MUO37" s="27"/>
      <c r="MUQ37" s="31"/>
      <c r="MUR37" s="31"/>
      <c r="MUX37" s="1"/>
      <c r="MUY37" s="27"/>
      <c r="MVA37" s="31"/>
      <c r="MVB37" s="31"/>
      <c r="MVH37" s="1"/>
      <c r="MVI37" s="27"/>
      <c r="MVK37" s="31"/>
      <c r="MVL37" s="31"/>
      <c r="MVR37" s="1"/>
      <c r="MVS37" s="27"/>
      <c r="MVU37" s="31"/>
      <c r="MVV37" s="31"/>
      <c r="MWB37" s="1"/>
      <c r="MWC37" s="27"/>
      <c r="MWE37" s="31"/>
      <c r="MWF37" s="31"/>
      <c r="MWL37" s="1"/>
      <c r="MWM37" s="27"/>
      <c r="MWO37" s="31"/>
      <c r="MWP37" s="31"/>
      <c r="MWV37" s="1"/>
      <c r="MWW37" s="27"/>
      <c r="MWY37" s="31"/>
      <c r="MWZ37" s="31"/>
      <c r="MXF37" s="1"/>
      <c r="MXG37" s="27"/>
      <c r="MXI37" s="31"/>
      <c r="MXJ37" s="31"/>
      <c r="MXP37" s="1"/>
      <c r="MXQ37" s="27"/>
      <c r="MXS37" s="31"/>
      <c r="MXT37" s="31"/>
      <c r="MXZ37" s="1"/>
      <c r="MYA37" s="27"/>
      <c r="MYC37" s="31"/>
      <c r="MYD37" s="31"/>
      <c r="MYJ37" s="1"/>
      <c r="MYK37" s="27"/>
      <c r="MYM37" s="31"/>
      <c r="MYN37" s="31"/>
      <c r="MYT37" s="1"/>
      <c r="MYU37" s="27"/>
      <c r="MYW37" s="31"/>
      <c r="MYX37" s="31"/>
      <c r="MZD37" s="1"/>
      <c r="MZE37" s="27"/>
      <c r="MZG37" s="31"/>
      <c r="MZH37" s="31"/>
      <c r="MZN37" s="1"/>
      <c r="MZO37" s="27"/>
      <c r="MZQ37" s="31"/>
      <c r="MZR37" s="31"/>
      <c r="MZX37" s="1"/>
      <c r="MZY37" s="27"/>
      <c r="NAA37" s="31"/>
      <c r="NAB37" s="31"/>
      <c r="NAH37" s="1"/>
      <c r="NAI37" s="27"/>
      <c r="NAK37" s="31"/>
      <c r="NAL37" s="31"/>
      <c r="NAR37" s="1"/>
      <c r="NAS37" s="27"/>
      <c r="NAU37" s="31"/>
      <c r="NAV37" s="31"/>
      <c r="NBB37" s="1"/>
      <c r="NBC37" s="27"/>
      <c r="NBE37" s="31"/>
      <c r="NBF37" s="31"/>
      <c r="NBL37" s="1"/>
      <c r="NBM37" s="27"/>
      <c r="NBO37" s="31"/>
      <c r="NBP37" s="31"/>
      <c r="NBV37" s="1"/>
      <c r="NBW37" s="27"/>
      <c r="NBY37" s="31"/>
      <c r="NBZ37" s="31"/>
      <c r="NCF37" s="1"/>
      <c r="NCG37" s="27"/>
      <c r="NCI37" s="31"/>
      <c r="NCJ37" s="31"/>
      <c r="NCP37" s="1"/>
      <c r="NCQ37" s="27"/>
      <c r="NCS37" s="31"/>
      <c r="NCT37" s="31"/>
      <c r="NCZ37" s="1"/>
      <c r="NDA37" s="27"/>
      <c r="NDC37" s="31"/>
      <c r="NDD37" s="31"/>
      <c r="NDJ37" s="1"/>
      <c r="NDK37" s="27"/>
      <c r="NDM37" s="31"/>
      <c r="NDN37" s="31"/>
      <c r="NDT37" s="1"/>
      <c r="NDU37" s="27"/>
      <c r="NDW37" s="31"/>
      <c r="NDX37" s="31"/>
      <c r="NED37" s="1"/>
      <c r="NEE37" s="27"/>
      <c r="NEG37" s="31"/>
      <c r="NEH37" s="31"/>
      <c r="NEN37" s="1"/>
      <c r="NEO37" s="27"/>
      <c r="NEQ37" s="31"/>
      <c r="NER37" s="31"/>
      <c r="NEX37" s="1"/>
      <c r="NEY37" s="27"/>
      <c r="NFA37" s="31"/>
      <c r="NFB37" s="31"/>
      <c r="NFH37" s="1"/>
      <c r="NFI37" s="27"/>
      <c r="NFK37" s="31"/>
      <c r="NFL37" s="31"/>
      <c r="NFR37" s="1"/>
      <c r="NFS37" s="27"/>
      <c r="NFU37" s="31"/>
      <c r="NFV37" s="31"/>
      <c r="NGB37" s="1"/>
      <c r="NGC37" s="27"/>
      <c r="NGE37" s="31"/>
      <c r="NGF37" s="31"/>
      <c r="NGL37" s="1"/>
      <c r="NGM37" s="27"/>
      <c r="NGO37" s="31"/>
      <c r="NGP37" s="31"/>
      <c r="NGV37" s="1"/>
      <c r="NGW37" s="27"/>
      <c r="NGY37" s="31"/>
      <c r="NGZ37" s="31"/>
      <c r="NHF37" s="1"/>
      <c r="NHG37" s="27"/>
      <c r="NHI37" s="31"/>
      <c r="NHJ37" s="31"/>
      <c r="NHP37" s="1"/>
      <c r="NHQ37" s="27"/>
      <c r="NHS37" s="31"/>
      <c r="NHT37" s="31"/>
      <c r="NHZ37" s="1"/>
      <c r="NIA37" s="27"/>
      <c r="NIC37" s="31"/>
      <c r="NID37" s="31"/>
      <c r="NIJ37" s="1"/>
      <c r="NIK37" s="27"/>
      <c r="NIM37" s="31"/>
      <c r="NIN37" s="31"/>
      <c r="NIT37" s="1"/>
      <c r="NIU37" s="27"/>
      <c r="NIW37" s="31"/>
      <c r="NIX37" s="31"/>
      <c r="NJD37" s="1"/>
      <c r="NJE37" s="27"/>
      <c r="NJG37" s="31"/>
      <c r="NJH37" s="31"/>
      <c r="NJN37" s="1"/>
      <c r="NJO37" s="27"/>
      <c r="NJQ37" s="31"/>
      <c r="NJR37" s="31"/>
      <c r="NJX37" s="1"/>
      <c r="NJY37" s="27"/>
      <c r="NKA37" s="31"/>
      <c r="NKB37" s="31"/>
      <c r="NKH37" s="1"/>
      <c r="NKI37" s="27"/>
      <c r="NKK37" s="31"/>
      <c r="NKL37" s="31"/>
      <c r="NKR37" s="1"/>
      <c r="NKS37" s="27"/>
      <c r="NKU37" s="31"/>
      <c r="NKV37" s="31"/>
      <c r="NLB37" s="1"/>
      <c r="NLC37" s="27"/>
      <c r="NLE37" s="31"/>
      <c r="NLF37" s="31"/>
      <c r="NLL37" s="1"/>
      <c r="NLM37" s="27"/>
      <c r="NLO37" s="31"/>
      <c r="NLP37" s="31"/>
      <c r="NLV37" s="1"/>
      <c r="NLW37" s="27"/>
      <c r="NLY37" s="31"/>
      <c r="NLZ37" s="31"/>
      <c r="NMF37" s="1"/>
      <c r="NMG37" s="27"/>
      <c r="NMI37" s="31"/>
      <c r="NMJ37" s="31"/>
      <c r="NMP37" s="1"/>
      <c r="NMQ37" s="27"/>
      <c r="NMS37" s="31"/>
      <c r="NMT37" s="31"/>
      <c r="NMZ37" s="1"/>
      <c r="NNA37" s="27"/>
      <c r="NNC37" s="31"/>
      <c r="NND37" s="31"/>
      <c r="NNJ37" s="1"/>
      <c r="NNK37" s="27"/>
      <c r="NNM37" s="31"/>
      <c r="NNN37" s="31"/>
      <c r="NNT37" s="1"/>
      <c r="NNU37" s="27"/>
      <c r="NNW37" s="31"/>
      <c r="NNX37" s="31"/>
      <c r="NOD37" s="1"/>
      <c r="NOE37" s="27"/>
      <c r="NOG37" s="31"/>
      <c r="NOH37" s="31"/>
      <c r="NON37" s="1"/>
      <c r="NOO37" s="27"/>
      <c r="NOQ37" s="31"/>
      <c r="NOR37" s="31"/>
      <c r="NOX37" s="1"/>
      <c r="NOY37" s="27"/>
      <c r="NPA37" s="31"/>
      <c r="NPB37" s="31"/>
      <c r="NPH37" s="1"/>
      <c r="NPI37" s="27"/>
      <c r="NPK37" s="31"/>
      <c r="NPL37" s="31"/>
      <c r="NPR37" s="1"/>
      <c r="NPS37" s="27"/>
      <c r="NPU37" s="31"/>
      <c r="NPV37" s="31"/>
      <c r="NQB37" s="1"/>
      <c r="NQC37" s="27"/>
      <c r="NQE37" s="31"/>
      <c r="NQF37" s="31"/>
      <c r="NQL37" s="1"/>
      <c r="NQM37" s="27"/>
      <c r="NQO37" s="31"/>
      <c r="NQP37" s="31"/>
      <c r="NQV37" s="1"/>
      <c r="NQW37" s="27"/>
      <c r="NQY37" s="31"/>
      <c r="NQZ37" s="31"/>
      <c r="NRF37" s="1"/>
      <c r="NRG37" s="27"/>
      <c r="NRI37" s="31"/>
      <c r="NRJ37" s="31"/>
      <c r="NRP37" s="1"/>
      <c r="NRQ37" s="27"/>
      <c r="NRS37" s="31"/>
      <c r="NRT37" s="31"/>
      <c r="NRZ37" s="1"/>
      <c r="NSA37" s="27"/>
      <c r="NSC37" s="31"/>
      <c r="NSD37" s="31"/>
      <c r="NSJ37" s="1"/>
      <c r="NSK37" s="27"/>
      <c r="NSM37" s="31"/>
      <c r="NSN37" s="31"/>
      <c r="NST37" s="1"/>
      <c r="NSU37" s="27"/>
      <c r="NSW37" s="31"/>
      <c r="NSX37" s="31"/>
      <c r="NTD37" s="1"/>
      <c r="NTE37" s="27"/>
      <c r="NTG37" s="31"/>
      <c r="NTH37" s="31"/>
      <c r="NTN37" s="1"/>
      <c r="NTO37" s="27"/>
      <c r="NTQ37" s="31"/>
      <c r="NTR37" s="31"/>
      <c r="NTX37" s="1"/>
      <c r="NTY37" s="27"/>
      <c r="NUA37" s="31"/>
      <c r="NUB37" s="31"/>
      <c r="NUH37" s="1"/>
      <c r="NUI37" s="27"/>
      <c r="NUK37" s="31"/>
      <c r="NUL37" s="31"/>
      <c r="NUR37" s="1"/>
      <c r="NUS37" s="27"/>
      <c r="NUU37" s="31"/>
      <c r="NUV37" s="31"/>
      <c r="NVB37" s="1"/>
      <c r="NVC37" s="27"/>
      <c r="NVE37" s="31"/>
      <c r="NVF37" s="31"/>
      <c r="NVL37" s="1"/>
      <c r="NVM37" s="27"/>
      <c r="NVO37" s="31"/>
      <c r="NVP37" s="31"/>
      <c r="NVV37" s="1"/>
      <c r="NVW37" s="27"/>
      <c r="NVY37" s="31"/>
      <c r="NVZ37" s="31"/>
      <c r="NWF37" s="1"/>
      <c r="NWG37" s="27"/>
      <c r="NWI37" s="31"/>
      <c r="NWJ37" s="31"/>
      <c r="NWP37" s="1"/>
      <c r="NWQ37" s="27"/>
      <c r="NWS37" s="31"/>
      <c r="NWT37" s="31"/>
      <c r="NWZ37" s="1"/>
      <c r="NXA37" s="27"/>
      <c r="NXC37" s="31"/>
      <c r="NXD37" s="31"/>
      <c r="NXJ37" s="1"/>
      <c r="NXK37" s="27"/>
      <c r="NXM37" s="31"/>
      <c r="NXN37" s="31"/>
      <c r="NXT37" s="1"/>
      <c r="NXU37" s="27"/>
      <c r="NXW37" s="31"/>
      <c r="NXX37" s="31"/>
      <c r="NYD37" s="1"/>
      <c r="NYE37" s="27"/>
      <c r="NYG37" s="31"/>
      <c r="NYH37" s="31"/>
      <c r="NYN37" s="1"/>
      <c r="NYO37" s="27"/>
      <c r="NYQ37" s="31"/>
      <c r="NYR37" s="31"/>
      <c r="NYX37" s="1"/>
      <c r="NYY37" s="27"/>
      <c r="NZA37" s="31"/>
      <c r="NZB37" s="31"/>
      <c r="NZH37" s="1"/>
      <c r="NZI37" s="27"/>
      <c r="NZK37" s="31"/>
      <c r="NZL37" s="31"/>
      <c r="NZR37" s="1"/>
      <c r="NZS37" s="27"/>
      <c r="NZU37" s="31"/>
      <c r="NZV37" s="31"/>
      <c r="OAB37" s="1"/>
      <c r="OAC37" s="27"/>
      <c r="OAE37" s="31"/>
      <c r="OAF37" s="31"/>
      <c r="OAL37" s="1"/>
      <c r="OAM37" s="27"/>
      <c r="OAO37" s="31"/>
      <c r="OAP37" s="31"/>
      <c r="OAV37" s="1"/>
      <c r="OAW37" s="27"/>
      <c r="OAY37" s="31"/>
      <c r="OAZ37" s="31"/>
      <c r="OBF37" s="1"/>
      <c r="OBG37" s="27"/>
      <c r="OBI37" s="31"/>
      <c r="OBJ37" s="31"/>
      <c r="OBP37" s="1"/>
      <c r="OBQ37" s="27"/>
      <c r="OBS37" s="31"/>
      <c r="OBT37" s="31"/>
      <c r="OBZ37" s="1"/>
      <c r="OCA37" s="27"/>
      <c r="OCC37" s="31"/>
      <c r="OCD37" s="31"/>
      <c r="OCJ37" s="1"/>
      <c r="OCK37" s="27"/>
      <c r="OCM37" s="31"/>
      <c r="OCN37" s="31"/>
      <c r="OCT37" s="1"/>
      <c r="OCU37" s="27"/>
      <c r="OCW37" s="31"/>
      <c r="OCX37" s="31"/>
      <c r="ODD37" s="1"/>
      <c r="ODE37" s="27"/>
      <c r="ODG37" s="31"/>
      <c r="ODH37" s="31"/>
      <c r="ODN37" s="1"/>
      <c r="ODO37" s="27"/>
      <c r="ODQ37" s="31"/>
      <c r="ODR37" s="31"/>
      <c r="ODX37" s="1"/>
      <c r="ODY37" s="27"/>
      <c r="OEA37" s="31"/>
      <c r="OEB37" s="31"/>
      <c r="OEH37" s="1"/>
      <c r="OEI37" s="27"/>
      <c r="OEK37" s="31"/>
      <c r="OEL37" s="31"/>
      <c r="OER37" s="1"/>
      <c r="OES37" s="27"/>
      <c r="OEU37" s="31"/>
      <c r="OEV37" s="31"/>
      <c r="OFB37" s="1"/>
      <c r="OFC37" s="27"/>
      <c r="OFE37" s="31"/>
      <c r="OFF37" s="31"/>
      <c r="OFL37" s="1"/>
      <c r="OFM37" s="27"/>
      <c r="OFO37" s="31"/>
      <c r="OFP37" s="31"/>
      <c r="OFV37" s="1"/>
      <c r="OFW37" s="27"/>
      <c r="OFY37" s="31"/>
      <c r="OFZ37" s="31"/>
      <c r="OGF37" s="1"/>
      <c r="OGG37" s="27"/>
      <c r="OGI37" s="31"/>
      <c r="OGJ37" s="31"/>
      <c r="OGP37" s="1"/>
      <c r="OGQ37" s="27"/>
      <c r="OGS37" s="31"/>
      <c r="OGT37" s="31"/>
      <c r="OGZ37" s="1"/>
      <c r="OHA37" s="27"/>
      <c r="OHC37" s="31"/>
      <c r="OHD37" s="31"/>
      <c r="OHJ37" s="1"/>
      <c r="OHK37" s="27"/>
      <c r="OHM37" s="31"/>
      <c r="OHN37" s="31"/>
      <c r="OHT37" s="1"/>
      <c r="OHU37" s="27"/>
      <c r="OHW37" s="31"/>
      <c r="OHX37" s="31"/>
      <c r="OID37" s="1"/>
      <c r="OIE37" s="27"/>
      <c r="OIG37" s="31"/>
      <c r="OIH37" s="31"/>
      <c r="OIN37" s="1"/>
      <c r="OIO37" s="27"/>
      <c r="OIQ37" s="31"/>
      <c r="OIR37" s="31"/>
      <c r="OIX37" s="1"/>
      <c r="OIY37" s="27"/>
      <c r="OJA37" s="31"/>
      <c r="OJB37" s="31"/>
      <c r="OJH37" s="1"/>
      <c r="OJI37" s="27"/>
      <c r="OJK37" s="31"/>
      <c r="OJL37" s="31"/>
      <c r="OJR37" s="1"/>
      <c r="OJS37" s="27"/>
      <c r="OJU37" s="31"/>
      <c r="OJV37" s="31"/>
      <c r="OKB37" s="1"/>
      <c r="OKC37" s="27"/>
      <c r="OKE37" s="31"/>
      <c r="OKF37" s="31"/>
      <c r="OKL37" s="1"/>
      <c r="OKM37" s="27"/>
      <c r="OKO37" s="31"/>
      <c r="OKP37" s="31"/>
      <c r="OKV37" s="1"/>
      <c r="OKW37" s="27"/>
      <c r="OKY37" s="31"/>
      <c r="OKZ37" s="31"/>
      <c r="OLF37" s="1"/>
      <c r="OLG37" s="27"/>
      <c r="OLI37" s="31"/>
      <c r="OLJ37" s="31"/>
      <c r="OLP37" s="1"/>
      <c r="OLQ37" s="27"/>
      <c r="OLS37" s="31"/>
      <c r="OLT37" s="31"/>
      <c r="OLZ37" s="1"/>
      <c r="OMA37" s="27"/>
      <c r="OMC37" s="31"/>
      <c r="OMD37" s="31"/>
      <c r="OMJ37" s="1"/>
      <c r="OMK37" s="27"/>
      <c r="OMM37" s="31"/>
      <c r="OMN37" s="31"/>
      <c r="OMT37" s="1"/>
      <c r="OMU37" s="27"/>
      <c r="OMW37" s="31"/>
      <c r="OMX37" s="31"/>
      <c r="OND37" s="1"/>
      <c r="ONE37" s="27"/>
      <c r="ONG37" s="31"/>
      <c r="ONH37" s="31"/>
      <c r="ONN37" s="1"/>
      <c r="ONO37" s="27"/>
      <c r="ONQ37" s="31"/>
      <c r="ONR37" s="31"/>
      <c r="ONX37" s="1"/>
      <c r="ONY37" s="27"/>
      <c r="OOA37" s="31"/>
      <c r="OOB37" s="31"/>
      <c r="OOH37" s="1"/>
      <c r="OOI37" s="27"/>
      <c r="OOK37" s="31"/>
      <c r="OOL37" s="31"/>
      <c r="OOR37" s="1"/>
      <c r="OOS37" s="27"/>
      <c r="OOU37" s="31"/>
      <c r="OOV37" s="31"/>
      <c r="OPB37" s="1"/>
      <c r="OPC37" s="27"/>
      <c r="OPE37" s="31"/>
      <c r="OPF37" s="31"/>
      <c r="OPL37" s="1"/>
      <c r="OPM37" s="27"/>
      <c r="OPO37" s="31"/>
      <c r="OPP37" s="31"/>
      <c r="OPV37" s="1"/>
      <c r="OPW37" s="27"/>
      <c r="OPY37" s="31"/>
      <c r="OPZ37" s="31"/>
      <c r="OQF37" s="1"/>
      <c r="OQG37" s="27"/>
      <c r="OQI37" s="31"/>
      <c r="OQJ37" s="31"/>
      <c r="OQP37" s="1"/>
      <c r="OQQ37" s="27"/>
      <c r="OQS37" s="31"/>
      <c r="OQT37" s="31"/>
      <c r="OQZ37" s="1"/>
      <c r="ORA37" s="27"/>
      <c r="ORC37" s="31"/>
      <c r="ORD37" s="31"/>
      <c r="ORJ37" s="1"/>
      <c r="ORK37" s="27"/>
      <c r="ORM37" s="31"/>
      <c r="ORN37" s="31"/>
      <c r="ORT37" s="1"/>
      <c r="ORU37" s="27"/>
      <c r="ORW37" s="31"/>
      <c r="ORX37" s="31"/>
      <c r="OSD37" s="1"/>
      <c r="OSE37" s="27"/>
      <c r="OSG37" s="31"/>
      <c r="OSH37" s="31"/>
      <c r="OSN37" s="1"/>
      <c r="OSO37" s="27"/>
      <c r="OSQ37" s="31"/>
      <c r="OSR37" s="31"/>
      <c r="OSX37" s="1"/>
      <c r="OSY37" s="27"/>
      <c r="OTA37" s="31"/>
      <c r="OTB37" s="31"/>
      <c r="OTH37" s="1"/>
      <c r="OTI37" s="27"/>
      <c r="OTK37" s="31"/>
      <c r="OTL37" s="31"/>
      <c r="OTR37" s="1"/>
      <c r="OTS37" s="27"/>
      <c r="OTU37" s="31"/>
      <c r="OTV37" s="31"/>
      <c r="OUB37" s="1"/>
      <c r="OUC37" s="27"/>
      <c r="OUE37" s="31"/>
      <c r="OUF37" s="31"/>
      <c r="OUL37" s="1"/>
      <c r="OUM37" s="27"/>
      <c r="OUO37" s="31"/>
      <c r="OUP37" s="31"/>
      <c r="OUV37" s="1"/>
      <c r="OUW37" s="27"/>
      <c r="OUY37" s="31"/>
      <c r="OUZ37" s="31"/>
      <c r="OVF37" s="1"/>
      <c r="OVG37" s="27"/>
      <c r="OVI37" s="31"/>
      <c r="OVJ37" s="31"/>
      <c r="OVP37" s="1"/>
      <c r="OVQ37" s="27"/>
      <c r="OVS37" s="31"/>
      <c r="OVT37" s="31"/>
      <c r="OVZ37" s="1"/>
      <c r="OWA37" s="27"/>
      <c r="OWC37" s="31"/>
      <c r="OWD37" s="31"/>
      <c r="OWJ37" s="1"/>
      <c r="OWK37" s="27"/>
      <c r="OWM37" s="31"/>
      <c r="OWN37" s="31"/>
      <c r="OWT37" s="1"/>
      <c r="OWU37" s="27"/>
      <c r="OWW37" s="31"/>
      <c r="OWX37" s="31"/>
      <c r="OXD37" s="1"/>
      <c r="OXE37" s="27"/>
      <c r="OXG37" s="31"/>
      <c r="OXH37" s="31"/>
      <c r="OXN37" s="1"/>
      <c r="OXO37" s="27"/>
      <c r="OXQ37" s="31"/>
      <c r="OXR37" s="31"/>
      <c r="OXX37" s="1"/>
      <c r="OXY37" s="27"/>
      <c r="OYA37" s="31"/>
      <c r="OYB37" s="31"/>
      <c r="OYH37" s="1"/>
      <c r="OYI37" s="27"/>
      <c r="OYK37" s="31"/>
      <c r="OYL37" s="31"/>
      <c r="OYR37" s="1"/>
      <c r="OYS37" s="27"/>
      <c r="OYU37" s="31"/>
      <c r="OYV37" s="31"/>
      <c r="OZB37" s="1"/>
      <c r="OZC37" s="27"/>
      <c r="OZE37" s="31"/>
      <c r="OZF37" s="31"/>
      <c r="OZL37" s="1"/>
      <c r="OZM37" s="27"/>
      <c r="OZO37" s="31"/>
      <c r="OZP37" s="31"/>
      <c r="OZV37" s="1"/>
      <c r="OZW37" s="27"/>
      <c r="OZY37" s="31"/>
      <c r="OZZ37" s="31"/>
      <c r="PAF37" s="1"/>
      <c r="PAG37" s="27"/>
      <c r="PAI37" s="31"/>
      <c r="PAJ37" s="31"/>
      <c r="PAP37" s="1"/>
      <c r="PAQ37" s="27"/>
      <c r="PAS37" s="31"/>
      <c r="PAT37" s="31"/>
      <c r="PAZ37" s="1"/>
      <c r="PBA37" s="27"/>
      <c r="PBC37" s="31"/>
      <c r="PBD37" s="31"/>
      <c r="PBJ37" s="1"/>
      <c r="PBK37" s="27"/>
      <c r="PBM37" s="31"/>
      <c r="PBN37" s="31"/>
      <c r="PBT37" s="1"/>
      <c r="PBU37" s="27"/>
      <c r="PBW37" s="31"/>
      <c r="PBX37" s="31"/>
      <c r="PCD37" s="1"/>
      <c r="PCE37" s="27"/>
      <c r="PCG37" s="31"/>
      <c r="PCH37" s="31"/>
      <c r="PCN37" s="1"/>
      <c r="PCO37" s="27"/>
      <c r="PCQ37" s="31"/>
      <c r="PCR37" s="31"/>
      <c r="PCX37" s="1"/>
      <c r="PCY37" s="27"/>
      <c r="PDA37" s="31"/>
      <c r="PDB37" s="31"/>
      <c r="PDH37" s="1"/>
      <c r="PDI37" s="27"/>
      <c r="PDK37" s="31"/>
      <c r="PDL37" s="31"/>
      <c r="PDR37" s="1"/>
      <c r="PDS37" s="27"/>
      <c r="PDU37" s="31"/>
      <c r="PDV37" s="31"/>
      <c r="PEB37" s="1"/>
      <c r="PEC37" s="27"/>
      <c r="PEE37" s="31"/>
      <c r="PEF37" s="31"/>
      <c r="PEL37" s="1"/>
      <c r="PEM37" s="27"/>
      <c r="PEO37" s="31"/>
      <c r="PEP37" s="31"/>
      <c r="PEV37" s="1"/>
      <c r="PEW37" s="27"/>
      <c r="PEY37" s="31"/>
      <c r="PEZ37" s="31"/>
      <c r="PFF37" s="1"/>
      <c r="PFG37" s="27"/>
      <c r="PFI37" s="31"/>
      <c r="PFJ37" s="31"/>
      <c r="PFP37" s="1"/>
      <c r="PFQ37" s="27"/>
      <c r="PFS37" s="31"/>
      <c r="PFT37" s="31"/>
      <c r="PFZ37" s="1"/>
      <c r="PGA37" s="27"/>
      <c r="PGC37" s="31"/>
      <c r="PGD37" s="31"/>
      <c r="PGJ37" s="1"/>
      <c r="PGK37" s="27"/>
      <c r="PGM37" s="31"/>
      <c r="PGN37" s="31"/>
      <c r="PGT37" s="1"/>
      <c r="PGU37" s="27"/>
      <c r="PGW37" s="31"/>
      <c r="PGX37" s="31"/>
      <c r="PHD37" s="1"/>
      <c r="PHE37" s="27"/>
      <c r="PHG37" s="31"/>
      <c r="PHH37" s="31"/>
      <c r="PHN37" s="1"/>
      <c r="PHO37" s="27"/>
      <c r="PHQ37" s="31"/>
      <c r="PHR37" s="31"/>
      <c r="PHX37" s="1"/>
      <c r="PHY37" s="27"/>
      <c r="PIA37" s="31"/>
      <c r="PIB37" s="31"/>
      <c r="PIH37" s="1"/>
      <c r="PII37" s="27"/>
      <c r="PIK37" s="31"/>
      <c r="PIL37" s="31"/>
      <c r="PIR37" s="1"/>
      <c r="PIS37" s="27"/>
      <c r="PIU37" s="31"/>
      <c r="PIV37" s="31"/>
      <c r="PJB37" s="1"/>
      <c r="PJC37" s="27"/>
      <c r="PJE37" s="31"/>
      <c r="PJF37" s="31"/>
      <c r="PJL37" s="1"/>
      <c r="PJM37" s="27"/>
      <c r="PJO37" s="31"/>
      <c r="PJP37" s="31"/>
      <c r="PJV37" s="1"/>
      <c r="PJW37" s="27"/>
      <c r="PJY37" s="31"/>
      <c r="PJZ37" s="31"/>
      <c r="PKF37" s="1"/>
      <c r="PKG37" s="27"/>
      <c r="PKI37" s="31"/>
      <c r="PKJ37" s="31"/>
      <c r="PKP37" s="1"/>
      <c r="PKQ37" s="27"/>
      <c r="PKS37" s="31"/>
      <c r="PKT37" s="31"/>
      <c r="PKZ37" s="1"/>
      <c r="PLA37" s="27"/>
      <c r="PLC37" s="31"/>
      <c r="PLD37" s="31"/>
      <c r="PLJ37" s="1"/>
      <c r="PLK37" s="27"/>
      <c r="PLM37" s="31"/>
      <c r="PLN37" s="31"/>
      <c r="PLT37" s="1"/>
      <c r="PLU37" s="27"/>
      <c r="PLW37" s="31"/>
      <c r="PLX37" s="31"/>
      <c r="PMD37" s="1"/>
      <c r="PME37" s="27"/>
      <c r="PMG37" s="31"/>
      <c r="PMH37" s="31"/>
      <c r="PMN37" s="1"/>
      <c r="PMO37" s="27"/>
      <c r="PMQ37" s="31"/>
      <c r="PMR37" s="31"/>
      <c r="PMX37" s="1"/>
      <c r="PMY37" s="27"/>
      <c r="PNA37" s="31"/>
      <c r="PNB37" s="31"/>
      <c r="PNH37" s="1"/>
      <c r="PNI37" s="27"/>
      <c r="PNK37" s="31"/>
      <c r="PNL37" s="31"/>
      <c r="PNR37" s="1"/>
      <c r="PNS37" s="27"/>
      <c r="PNU37" s="31"/>
      <c r="PNV37" s="31"/>
      <c r="POB37" s="1"/>
      <c r="POC37" s="27"/>
      <c r="POE37" s="31"/>
      <c r="POF37" s="31"/>
      <c r="POL37" s="1"/>
      <c r="POM37" s="27"/>
      <c r="POO37" s="31"/>
      <c r="POP37" s="31"/>
      <c r="POV37" s="1"/>
      <c r="POW37" s="27"/>
      <c r="POY37" s="31"/>
      <c r="POZ37" s="31"/>
      <c r="PPF37" s="1"/>
      <c r="PPG37" s="27"/>
      <c r="PPI37" s="31"/>
      <c r="PPJ37" s="31"/>
      <c r="PPP37" s="1"/>
      <c r="PPQ37" s="27"/>
      <c r="PPS37" s="31"/>
      <c r="PPT37" s="31"/>
      <c r="PPZ37" s="1"/>
      <c r="PQA37" s="27"/>
      <c r="PQC37" s="31"/>
      <c r="PQD37" s="31"/>
      <c r="PQJ37" s="1"/>
      <c r="PQK37" s="27"/>
      <c r="PQM37" s="31"/>
      <c r="PQN37" s="31"/>
      <c r="PQT37" s="1"/>
      <c r="PQU37" s="27"/>
      <c r="PQW37" s="31"/>
      <c r="PQX37" s="31"/>
      <c r="PRD37" s="1"/>
      <c r="PRE37" s="27"/>
      <c r="PRG37" s="31"/>
      <c r="PRH37" s="31"/>
      <c r="PRN37" s="1"/>
      <c r="PRO37" s="27"/>
      <c r="PRQ37" s="31"/>
      <c r="PRR37" s="31"/>
      <c r="PRX37" s="1"/>
      <c r="PRY37" s="27"/>
      <c r="PSA37" s="31"/>
      <c r="PSB37" s="31"/>
      <c r="PSH37" s="1"/>
      <c r="PSI37" s="27"/>
      <c r="PSK37" s="31"/>
      <c r="PSL37" s="31"/>
      <c r="PSR37" s="1"/>
      <c r="PSS37" s="27"/>
      <c r="PSU37" s="31"/>
      <c r="PSV37" s="31"/>
      <c r="PTB37" s="1"/>
      <c r="PTC37" s="27"/>
      <c r="PTE37" s="31"/>
      <c r="PTF37" s="31"/>
      <c r="PTL37" s="1"/>
      <c r="PTM37" s="27"/>
      <c r="PTO37" s="31"/>
      <c r="PTP37" s="31"/>
      <c r="PTV37" s="1"/>
      <c r="PTW37" s="27"/>
      <c r="PTY37" s="31"/>
      <c r="PTZ37" s="31"/>
      <c r="PUF37" s="1"/>
      <c r="PUG37" s="27"/>
      <c r="PUI37" s="31"/>
      <c r="PUJ37" s="31"/>
      <c r="PUP37" s="1"/>
      <c r="PUQ37" s="27"/>
      <c r="PUS37" s="31"/>
      <c r="PUT37" s="31"/>
      <c r="PUZ37" s="1"/>
      <c r="PVA37" s="27"/>
      <c r="PVC37" s="31"/>
      <c r="PVD37" s="31"/>
      <c r="PVJ37" s="1"/>
      <c r="PVK37" s="27"/>
      <c r="PVM37" s="31"/>
      <c r="PVN37" s="31"/>
      <c r="PVT37" s="1"/>
      <c r="PVU37" s="27"/>
      <c r="PVW37" s="31"/>
      <c r="PVX37" s="31"/>
      <c r="PWD37" s="1"/>
      <c r="PWE37" s="27"/>
      <c r="PWG37" s="31"/>
      <c r="PWH37" s="31"/>
      <c r="PWN37" s="1"/>
      <c r="PWO37" s="27"/>
      <c r="PWQ37" s="31"/>
      <c r="PWR37" s="31"/>
      <c r="PWX37" s="1"/>
      <c r="PWY37" s="27"/>
      <c r="PXA37" s="31"/>
      <c r="PXB37" s="31"/>
      <c r="PXH37" s="1"/>
      <c r="PXI37" s="27"/>
      <c r="PXK37" s="31"/>
      <c r="PXL37" s="31"/>
      <c r="PXR37" s="1"/>
      <c r="PXS37" s="27"/>
      <c r="PXU37" s="31"/>
      <c r="PXV37" s="31"/>
      <c r="PYB37" s="1"/>
      <c r="PYC37" s="27"/>
      <c r="PYE37" s="31"/>
      <c r="PYF37" s="31"/>
      <c r="PYL37" s="1"/>
      <c r="PYM37" s="27"/>
      <c r="PYO37" s="31"/>
      <c r="PYP37" s="31"/>
      <c r="PYV37" s="1"/>
      <c r="PYW37" s="27"/>
      <c r="PYY37" s="31"/>
      <c r="PYZ37" s="31"/>
      <c r="PZF37" s="1"/>
      <c r="PZG37" s="27"/>
      <c r="PZI37" s="31"/>
      <c r="PZJ37" s="31"/>
      <c r="PZP37" s="1"/>
      <c r="PZQ37" s="27"/>
      <c r="PZS37" s="31"/>
      <c r="PZT37" s="31"/>
      <c r="PZZ37" s="1"/>
      <c r="QAA37" s="27"/>
      <c r="QAC37" s="31"/>
      <c r="QAD37" s="31"/>
      <c r="QAJ37" s="1"/>
      <c r="QAK37" s="27"/>
      <c r="QAM37" s="31"/>
      <c r="QAN37" s="31"/>
      <c r="QAT37" s="1"/>
      <c r="QAU37" s="27"/>
      <c r="QAW37" s="31"/>
      <c r="QAX37" s="31"/>
      <c r="QBD37" s="1"/>
      <c r="QBE37" s="27"/>
      <c r="QBG37" s="31"/>
      <c r="QBH37" s="31"/>
      <c r="QBN37" s="1"/>
      <c r="QBO37" s="27"/>
      <c r="QBQ37" s="31"/>
      <c r="QBR37" s="31"/>
      <c r="QBX37" s="1"/>
      <c r="QBY37" s="27"/>
      <c r="QCA37" s="31"/>
      <c r="QCB37" s="31"/>
      <c r="QCH37" s="1"/>
      <c r="QCI37" s="27"/>
      <c r="QCK37" s="31"/>
      <c r="QCL37" s="31"/>
      <c r="QCR37" s="1"/>
      <c r="QCS37" s="27"/>
      <c r="QCU37" s="31"/>
      <c r="QCV37" s="31"/>
      <c r="QDB37" s="1"/>
      <c r="QDC37" s="27"/>
      <c r="QDE37" s="31"/>
      <c r="QDF37" s="31"/>
      <c r="QDL37" s="1"/>
      <c r="QDM37" s="27"/>
      <c r="QDO37" s="31"/>
      <c r="QDP37" s="31"/>
      <c r="QDV37" s="1"/>
      <c r="QDW37" s="27"/>
      <c r="QDY37" s="31"/>
      <c r="QDZ37" s="31"/>
      <c r="QEF37" s="1"/>
      <c r="QEG37" s="27"/>
      <c r="QEI37" s="31"/>
      <c r="QEJ37" s="31"/>
      <c r="QEP37" s="1"/>
      <c r="QEQ37" s="27"/>
      <c r="QES37" s="31"/>
      <c r="QET37" s="31"/>
      <c r="QEZ37" s="1"/>
      <c r="QFA37" s="27"/>
      <c r="QFC37" s="31"/>
      <c r="QFD37" s="31"/>
      <c r="QFJ37" s="1"/>
      <c r="QFK37" s="27"/>
      <c r="QFM37" s="31"/>
      <c r="QFN37" s="31"/>
      <c r="QFT37" s="1"/>
      <c r="QFU37" s="27"/>
      <c r="QFW37" s="31"/>
      <c r="QFX37" s="31"/>
      <c r="QGD37" s="1"/>
      <c r="QGE37" s="27"/>
      <c r="QGG37" s="31"/>
      <c r="QGH37" s="31"/>
      <c r="QGN37" s="1"/>
      <c r="QGO37" s="27"/>
      <c r="QGQ37" s="31"/>
      <c r="QGR37" s="31"/>
      <c r="QGX37" s="1"/>
      <c r="QGY37" s="27"/>
      <c r="QHA37" s="31"/>
      <c r="QHB37" s="31"/>
      <c r="QHH37" s="1"/>
      <c r="QHI37" s="27"/>
      <c r="QHK37" s="31"/>
      <c r="QHL37" s="31"/>
      <c r="QHR37" s="1"/>
      <c r="QHS37" s="27"/>
      <c r="QHU37" s="31"/>
      <c r="QHV37" s="31"/>
      <c r="QIB37" s="1"/>
      <c r="QIC37" s="27"/>
      <c r="QIE37" s="31"/>
      <c r="QIF37" s="31"/>
      <c r="QIL37" s="1"/>
      <c r="QIM37" s="27"/>
      <c r="QIO37" s="31"/>
      <c r="QIP37" s="31"/>
      <c r="QIV37" s="1"/>
      <c r="QIW37" s="27"/>
      <c r="QIY37" s="31"/>
      <c r="QIZ37" s="31"/>
      <c r="QJF37" s="1"/>
      <c r="QJG37" s="27"/>
      <c r="QJI37" s="31"/>
      <c r="QJJ37" s="31"/>
      <c r="QJP37" s="1"/>
      <c r="QJQ37" s="27"/>
      <c r="QJS37" s="31"/>
      <c r="QJT37" s="31"/>
      <c r="QJZ37" s="1"/>
      <c r="QKA37" s="27"/>
      <c r="QKC37" s="31"/>
      <c r="QKD37" s="31"/>
      <c r="QKJ37" s="1"/>
      <c r="QKK37" s="27"/>
      <c r="QKM37" s="31"/>
      <c r="QKN37" s="31"/>
      <c r="QKT37" s="1"/>
      <c r="QKU37" s="27"/>
      <c r="QKW37" s="31"/>
      <c r="QKX37" s="31"/>
      <c r="QLD37" s="1"/>
      <c r="QLE37" s="27"/>
      <c r="QLG37" s="31"/>
      <c r="QLH37" s="31"/>
      <c r="QLN37" s="1"/>
      <c r="QLO37" s="27"/>
      <c r="QLQ37" s="31"/>
      <c r="QLR37" s="31"/>
      <c r="QLX37" s="1"/>
      <c r="QLY37" s="27"/>
      <c r="QMA37" s="31"/>
      <c r="QMB37" s="31"/>
      <c r="QMH37" s="1"/>
      <c r="QMI37" s="27"/>
      <c r="QMK37" s="31"/>
      <c r="QML37" s="31"/>
      <c r="QMR37" s="1"/>
      <c r="QMS37" s="27"/>
      <c r="QMU37" s="31"/>
      <c r="QMV37" s="31"/>
      <c r="QNB37" s="1"/>
      <c r="QNC37" s="27"/>
      <c r="QNE37" s="31"/>
      <c r="QNF37" s="31"/>
      <c r="QNL37" s="1"/>
      <c r="QNM37" s="27"/>
      <c r="QNO37" s="31"/>
      <c r="QNP37" s="31"/>
      <c r="QNV37" s="1"/>
      <c r="QNW37" s="27"/>
      <c r="QNY37" s="31"/>
      <c r="QNZ37" s="31"/>
      <c r="QOF37" s="1"/>
      <c r="QOG37" s="27"/>
      <c r="QOI37" s="31"/>
      <c r="QOJ37" s="31"/>
      <c r="QOP37" s="1"/>
      <c r="QOQ37" s="27"/>
      <c r="QOS37" s="31"/>
      <c r="QOT37" s="31"/>
      <c r="QOZ37" s="1"/>
      <c r="QPA37" s="27"/>
      <c r="QPC37" s="31"/>
      <c r="QPD37" s="31"/>
      <c r="QPJ37" s="1"/>
      <c r="QPK37" s="27"/>
      <c r="QPM37" s="31"/>
      <c r="QPN37" s="31"/>
      <c r="QPT37" s="1"/>
      <c r="QPU37" s="27"/>
      <c r="QPW37" s="31"/>
      <c r="QPX37" s="31"/>
      <c r="QQD37" s="1"/>
      <c r="QQE37" s="27"/>
      <c r="QQG37" s="31"/>
      <c r="QQH37" s="31"/>
      <c r="QQN37" s="1"/>
      <c r="QQO37" s="27"/>
      <c r="QQQ37" s="31"/>
      <c r="QQR37" s="31"/>
      <c r="QQX37" s="1"/>
      <c r="QQY37" s="27"/>
      <c r="QRA37" s="31"/>
      <c r="QRB37" s="31"/>
      <c r="QRH37" s="1"/>
      <c r="QRI37" s="27"/>
      <c r="QRK37" s="31"/>
      <c r="QRL37" s="31"/>
      <c r="QRR37" s="1"/>
      <c r="QRS37" s="27"/>
      <c r="QRU37" s="31"/>
      <c r="QRV37" s="31"/>
      <c r="QSB37" s="1"/>
      <c r="QSC37" s="27"/>
      <c r="QSE37" s="31"/>
      <c r="QSF37" s="31"/>
      <c r="QSL37" s="1"/>
      <c r="QSM37" s="27"/>
      <c r="QSO37" s="31"/>
      <c r="QSP37" s="31"/>
      <c r="QSV37" s="1"/>
      <c r="QSW37" s="27"/>
      <c r="QSY37" s="31"/>
      <c r="QSZ37" s="31"/>
      <c r="QTF37" s="1"/>
      <c r="QTG37" s="27"/>
      <c r="QTI37" s="31"/>
      <c r="QTJ37" s="31"/>
      <c r="QTP37" s="1"/>
      <c r="QTQ37" s="27"/>
      <c r="QTS37" s="31"/>
      <c r="QTT37" s="31"/>
      <c r="QTZ37" s="1"/>
      <c r="QUA37" s="27"/>
      <c r="QUC37" s="31"/>
      <c r="QUD37" s="31"/>
      <c r="QUJ37" s="1"/>
      <c r="QUK37" s="27"/>
      <c r="QUM37" s="31"/>
      <c r="QUN37" s="31"/>
      <c r="QUT37" s="1"/>
      <c r="QUU37" s="27"/>
      <c r="QUW37" s="31"/>
      <c r="QUX37" s="31"/>
      <c r="QVD37" s="1"/>
      <c r="QVE37" s="27"/>
      <c r="QVG37" s="31"/>
      <c r="QVH37" s="31"/>
      <c r="QVN37" s="1"/>
      <c r="QVO37" s="27"/>
      <c r="QVQ37" s="31"/>
      <c r="QVR37" s="31"/>
      <c r="QVX37" s="1"/>
      <c r="QVY37" s="27"/>
      <c r="QWA37" s="31"/>
      <c r="QWB37" s="31"/>
      <c r="QWH37" s="1"/>
      <c r="QWI37" s="27"/>
      <c r="QWK37" s="31"/>
      <c r="QWL37" s="31"/>
      <c r="QWR37" s="1"/>
      <c r="QWS37" s="27"/>
      <c r="QWU37" s="31"/>
      <c r="QWV37" s="31"/>
      <c r="QXB37" s="1"/>
      <c r="QXC37" s="27"/>
      <c r="QXE37" s="31"/>
      <c r="QXF37" s="31"/>
      <c r="QXL37" s="1"/>
      <c r="QXM37" s="27"/>
      <c r="QXO37" s="31"/>
      <c r="QXP37" s="31"/>
      <c r="QXV37" s="1"/>
      <c r="QXW37" s="27"/>
      <c r="QXY37" s="31"/>
      <c r="QXZ37" s="31"/>
      <c r="QYF37" s="1"/>
      <c r="QYG37" s="27"/>
      <c r="QYI37" s="31"/>
      <c r="QYJ37" s="31"/>
      <c r="QYP37" s="1"/>
      <c r="QYQ37" s="27"/>
      <c r="QYS37" s="31"/>
      <c r="QYT37" s="31"/>
      <c r="QYZ37" s="1"/>
      <c r="QZA37" s="27"/>
      <c r="QZC37" s="31"/>
      <c r="QZD37" s="31"/>
      <c r="QZJ37" s="1"/>
      <c r="QZK37" s="27"/>
      <c r="QZM37" s="31"/>
      <c r="QZN37" s="31"/>
      <c r="QZT37" s="1"/>
      <c r="QZU37" s="27"/>
      <c r="QZW37" s="31"/>
      <c r="QZX37" s="31"/>
      <c r="RAD37" s="1"/>
      <c r="RAE37" s="27"/>
      <c r="RAG37" s="31"/>
      <c r="RAH37" s="31"/>
      <c r="RAN37" s="1"/>
      <c r="RAO37" s="27"/>
      <c r="RAQ37" s="31"/>
      <c r="RAR37" s="31"/>
      <c r="RAX37" s="1"/>
      <c r="RAY37" s="27"/>
      <c r="RBA37" s="31"/>
      <c r="RBB37" s="31"/>
      <c r="RBH37" s="1"/>
      <c r="RBI37" s="27"/>
      <c r="RBK37" s="31"/>
      <c r="RBL37" s="31"/>
      <c r="RBR37" s="1"/>
      <c r="RBS37" s="27"/>
      <c r="RBU37" s="31"/>
      <c r="RBV37" s="31"/>
      <c r="RCB37" s="1"/>
      <c r="RCC37" s="27"/>
      <c r="RCE37" s="31"/>
      <c r="RCF37" s="31"/>
      <c r="RCL37" s="1"/>
      <c r="RCM37" s="27"/>
      <c r="RCO37" s="31"/>
      <c r="RCP37" s="31"/>
      <c r="RCV37" s="1"/>
      <c r="RCW37" s="27"/>
      <c r="RCY37" s="31"/>
      <c r="RCZ37" s="31"/>
      <c r="RDF37" s="1"/>
      <c r="RDG37" s="27"/>
      <c r="RDI37" s="31"/>
      <c r="RDJ37" s="31"/>
      <c r="RDP37" s="1"/>
      <c r="RDQ37" s="27"/>
      <c r="RDS37" s="31"/>
      <c r="RDT37" s="31"/>
      <c r="RDZ37" s="1"/>
      <c r="REA37" s="27"/>
      <c r="REC37" s="31"/>
      <c r="RED37" s="31"/>
      <c r="REJ37" s="1"/>
      <c r="REK37" s="27"/>
      <c r="REM37" s="31"/>
      <c r="REN37" s="31"/>
      <c r="RET37" s="1"/>
      <c r="REU37" s="27"/>
      <c r="REW37" s="31"/>
      <c r="REX37" s="31"/>
      <c r="RFD37" s="1"/>
      <c r="RFE37" s="27"/>
      <c r="RFG37" s="31"/>
      <c r="RFH37" s="31"/>
      <c r="RFN37" s="1"/>
      <c r="RFO37" s="27"/>
      <c r="RFQ37" s="31"/>
      <c r="RFR37" s="31"/>
      <c r="RFX37" s="1"/>
      <c r="RFY37" s="27"/>
      <c r="RGA37" s="31"/>
      <c r="RGB37" s="31"/>
      <c r="RGH37" s="1"/>
      <c r="RGI37" s="27"/>
      <c r="RGK37" s="31"/>
      <c r="RGL37" s="31"/>
      <c r="RGR37" s="1"/>
      <c r="RGS37" s="27"/>
      <c r="RGU37" s="31"/>
      <c r="RGV37" s="31"/>
      <c r="RHB37" s="1"/>
      <c r="RHC37" s="27"/>
      <c r="RHE37" s="31"/>
      <c r="RHF37" s="31"/>
      <c r="RHL37" s="1"/>
      <c r="RHM37" s="27"/>
      <c r="RHO37" s="31"/>
      <c r="RHP37" s="31"/>
      <c r="RHV37" s="1"/>
      <c r="RHW37" s="27"/>
      <c r="RHY37" s="31"/>
      <c r="RHZ37" s="31"/>
      <c r="RIF37" s="1"/>
      <c r="RIG37" s="27"/>
      <c r="RII37" s="31"/>
      <c r="RIJ37" s="31"/>
      <c r="RIP37" s="1"/>
      <c r="RIQ37" s="27"/>
      <c r="RIS37" s="31"/>
      <c r="RIT37" s="31"/>
      <c r="RIZ37" s="1"/>
      <c r="RJA37" s="27"/>
      <c r="RJC37" s="31"/>
      <c r="RJD37" s="31"/>
      <c r="RJJ37" s="1"/>
      <c r="RJK37" s="27"/>
      <c r="RJM37" s="31"/>
      <c r="RJN37" s="31"/>
      <c r="RJT37" s="1"/>
      <c r="RJU37" s="27"/>
      <c r="RJW37" s="31"/>
      <c r="RJX37" s="31"/>
      <c r="RKD37" s="1"/>
      <c r="RKE37" s="27"/>
      <c r="RKG37" s="31"/>
      <c r="RKH37" s="31"/>
      <c r="RKN37" s="1"/>
      <c r="RKO37" s="27"/>
      <c r="RKQ37" s="31"/>
      <c r="RKR37" s="31"/>
      <c r="RKX37" s="1"/>
      <c r="RKY37" s="27"/>
      <c r="RLA37" s="31"/>
      <c r="RLB37" s="31"/>
      <c r="RLH37" s="1"/>
      <c r="RLI37" s="27"/>
      <c r="RLK37" s="31"/>
      <c r="RLL37" s="31"/>
      <c r="RLR37" s="1"/>
      <c r="RLS37" s="27"/>
      <c r="RLU37" s="31"/>
      <c r="RLV37" s="31"/>
      <c r="RMB37" s="1"/>
      <c r="RMC37" s="27"/>
      <c r="RME37" s="31"/>
      <c r="RMF37" s="31"/>
      <c r="RML37" s="1"/>
      <c r="RMM37" s="27"/>
      <c r="RMO37" s="31"/>
      <c r="RMP37" s="31"/>
      <c r="RMV37" s="1"/>
      <c r="RMW37" s="27"/>
      <c r="RMY37" s="31"/>
      <c r="RMZ37" s="31"/>
      <c r="RNF37" s="1"/>
      <c r="RNG37" s="27"/>
      <c r="RNI37" s="31"/>
      <c r="RNJ37" s="31"/>
      <c r="RNP37" s="1"/>
      <c r="RNQ37" s="27"/>
      <c r="RNS37" s="31"/>
      <c r="RNT37" s="31"/>
      <c r="RNZ37" s="1"/>
      <c r="ROA37" s="27"/>
      <c r="ROC37" s="31"/>
      <c r="ROD37" s="31"/>
      <c r="ROJ37" s="1"/>
      <c r="ROK37" s="27"/>
      <c r="ROM37" s="31"/>
      <c r="RON37" s="31"/>
      <c r="ROT37" s="1"/>
      <c r="ROU37" s="27"/>
      <c r="ROW37" s="31"/>
      <c r="ROX37" s="31"/>
      <c r="RPD37" s="1"/>
      <c r="RPE37" s="27"/>
      <c r="RPG37" s="31"/>
      <c r="RPH37" s="31"/>
      <c r="RPN37" s="1"/>
      <c r="RPO37" s="27"/>
      <c r="RPQ37" s="31"/>
      <c r="RPR37" s="31"/>
      <c r="RPX37" s="1"/>
      <c r="RPY37" s="27"/>
      <c r="RQA37" s="31"/>
      <c r="RQB37" s="31"/>
      <c r="RQH37" s="1"/>
      <c r="RQI37" s="27"/>
      <c r="RQK37" s="31"/>
      <c r="RQL37" s="31"/>
      <c r="RQR37" s="1"/>
      <c r="RQS37" s="27"/>
      <c r="RQU37" s="31"/>
      <c r="RQV37" s="31"/>
      <c r="RRB37" s="1"/>
      <c r="RRC37" s="27"/>
      <c r="RRE37" s="31"/>
      <c r="RRF37" s="31"/>
      <c r="RRL37" s="1"/>
      <c r="RRM37" s="27"/>
      <c r="RRO37" s="31"/>
      <c r="RRP37" s="31"/>
      <c r="RRV37" s="1"/>
      <c r="RRW37" s="27"/>
      <c r="RRY37" s="31"/>
      <c r="RRZ37" s="31"/>
      <c r="RSF37" s="1"/>
      <c r="RSG37" s="27"/>
      <c r="RSI37" s="31"/>
      <c r="RSJ37" s="31"/>
      <c r="RSP37" s="1"/>
      <c r="RSQ37" s="27"/>
      <c r="RSS37" s="31"/>
      <c r="RST37" s="31"/>
      <c r="RSZ37" s="1"/>
      <c r="RTA37" s="27"/>
      <c r="RTC37" s="31"/>
      <c r="RTD37" s="31"/>
      <c r="RTJ37" s="1"/>
      <c r="RTK37" s="27"/>
      <c r="RTM37" s="31"/>
      <c r="RTN37" s="31"/>
      <c r="RTT37" s="1"/>
      <c r="RTU37" s="27"/>
      <c r="RTW37" s="31"/>
      <c r="RTX37" s="31"/>
      <c r="RUD37" s="1"/>
      <c r="RUE37" s="27"/>
      <c r="RUG37" s="31"/>
      <c r="RUH37" s="31"/>
      <c r="RUN37" s="1"/>
      <c r="RUO37" s="27"/>
      <c r="RUQ37" s="31"/>
      <c r="RUR37" s="31"/>
      <c r="RUX37" s="1"/>
      <c r="RUY37" s="27"/>
      <c r="RVA37" s="31"/>
      <c r="RVB37" s="31"/>
      <c r="RVH37" s="1"/>
      <c r="RVI37" s="27"/>
      <c r="RVK37" s="31"/>
      <c r="RVL37" s="31"/>
      <c r="RVR37" s="1"/>
      <c r="RVS37" s="27"/>
      <c r="RVU37" s="31"/>
      <c r="RVV37" s="31"/>
      <c r="RWB37" s="1"/>
      <c r="RWC37" s="27"/>
      <c r="RWE37" s="31"/>
      <c r="RWF37" s="31"/>
      <c r="RWL37" s="1"/>
      <c r="RWM37" s="27"/>
      <c r="RWO37" s="31"/>
      <c r="RWP37" s="31"/>
      <c r="RWV37" s="1"/>
      <c r="RWW37" s="27"/>
      <c r="RWY37" s="31"/>
      <c r="RWZ37" s="31"/>
      <c r="RXF37" s="1"/>
      <c r="RXG37" s="27"/>
      <c r="RXI37" s="31"/>
      <c r="RXJ37" s="31"/>
      <c r="RXP37" s="1"/>
      <c r="RXQ37" s="27"/>
      <c r="RXS37" s="31"/>
      <c r="RXT37" s="31"/>
      <c r="RXZ37" s="1"/>
      <c r="RYA37" s="27"/>
      <c r="RYC37" s="31"/>
      <c r="RYD37" s="31"/>
      <c r="RYJ37" s="1"/>
      <c r="RYK37" s="27"/>
      <c r="RYM37" s="31"/>
      <c r="RYN37" s="31"/>
      <c r="RYT37" s="1"/>
      <c r="RYU37" s="27"/>
      <c r="RYW37" s="31"/>
      <c r="RYX37" s="31"/>
      <c r="RZD37" s="1"/>
      <c r="RZE37" s="27"/>
      <c r="RZG37" s="31"/>
      <c r="RZH37" s="31"/>
      <c r="RZN37" s="1"/>
      <c r="RZO37" s="27"/>
      <c r="RZQ37" s="31"/>
      <c r="RZR37" s="31"/>
      <c r="RZX37" s="1"/>
      <c r="RZY37" s="27"/>
      <c r="SAA37" s="31"/>
      <c r="SAB37" s="31"/>
      <c r="SAH37" s="1"/>
      <c r="SAI37" s="27"/>
      <c r="SAK37" s="31"/>
      <c r="SAL37" s="31"/>
      <c r="SAR37" s="1"/>
      <c r="SAS37" s="27"/>
      <c r="SAU37" s="31"/>
      <c r="SAV37" s="31"/>
      <c r="SBB37" s="1"/>
      <c r="SBC37" s="27"/>
      <c r="SBE37" s="31"/>
      <c r="SBF37" s="31"/>
      <c r="SBL37" s="1"/>
      <c r="SBM37" s="27"/>
      <c r="SBO37" s="31"/>
      <c r="SBP37" s="31"/>
      <c r="SBV37" s="1"/>
      <c r="SBW37" s="27"/>
      <c r="SBY37" s="31"/>
      <c r="SBZ37" s="31"/>
      <c r="SCF37" s="1"/>
      <c r="SCG37" s="27"/>
      <c r="SCI37" s="31"/>
      <c r="SCJ37" s="31"/>
      <c r="SCP37" s="1"/>
      <c r="SCQ37" s="27"/>
      <c r="SCS37" s="31"/>
      <c r="SCT37" s="31"/>
      <c r="SCZ37" s="1"/>
      <c r="SDA37" s="27"/>
      <c r="SDC37" s="31"/>
      <c r="SDD37" s="31"/>
      <c r="SDJ37" s="1"/>
      <c r="SDK37" s="27"/>
      <c r="SDM37" s="31"/>
      <c r="SDN37" s="31"/>
      <c r="SDT37" s="1"/>
      <c r="SDU37" s="27"/>
      <c r="SDW37" s="31"/>
      <c r="SDX37" s="31"/>
      <c r="SED37" s="1"/>
      <c r="SEE37" s="27"/>
      <c r="SEG37" s="31"/>
      <c r="SEH37" s="31"/>
      <c r="SEN37" s="1"/>
      <c r="SEO37" s="27"/>
      <c r="SEQ37" s="31"/>
      <c r="SER37" s="31"/>
      <c r="SEX37" s="1"/>
      <c r="SEY37" s="27"/>
      <c r="SFA37" s="31"/>
      <c r="SFB37" s="31"/>
      <c r="SFH37" s="1"/>
      <c r="SFI37" s="27"/>
      <c r="SFK37" s="31"/>
      <c r="SFL37" s="31"/>
      <c r="SFR37" s="1"/>
      <c r="SFS37" s="27"/>
      <c r="SFU37" s="31"/>
      <c r="SFV37" s="31"/>
      <c r="SGB37" s="1"/>
      <c r="SGC37" s="27"/>
      <c r="SGE37" s="31"/>
      <c r="SGF37" s="31"/>
      <c r="SGL37" s="1"/>
      <c r="SGM37" s="27"/>
      <c r="SGO37" s="31"/>
      <c r="SGP37" s="31"/>
      <c r="SGV37" s="1"/>
      <c r="SGW37" s="27"/>
      <c r="SGY37" s="31"/>
      <c r="SGZ37" s="31"/>
      <c r="SHF37" s="1"/>
      <c r="SHG37" s="27"/>
      <c r="SHI37" s="31"/>
      <c r="SHJ37" s="31"/>
      <c r="SHP37" s="1"/>
      <c r="SHQ37" s="27"/>
      <c r="SHS37" s="31"/>
      <c r="SHT37" s="31"/>
      <c r="SHZ37" s="1"/>
      <c r="SIA37" s="27"/>
      <c r="SIC37" s="31"/>
      <c r="SID37" s="31"/>
      <c r="SIJ37" s="1"/>
      <c r="SIK37" s="27"/>
      <c r="SIM37" s="31"/>
      <c r="SIN37" s="31"/>
      <c r="SIT37" s="1"/>
      <c r="SIU37" s="27"/>
      <c r="SIW37" s="31"/>
      <c r="SIX37" s="31"/>
      <c r="SJD37" s="1"/>
      <c r="SJE37" s="27"/>
      <c r="SJG37" s="31"/>
      <c r="SJH37" s="31"/>
      <c r="SJN37" s="1"/>
      <c r="SJO37" s="27"/>
      <c r="SJQ37" s="31"/>
      <c r="SJR37" s="31"/>
      <c r="SJX37" s="1"/>
      <c r="SJY37" s="27"/>
      <c r="SKA37" s="31"/>
      <c r="SKB37" s="31"/>
      <c r="SKH37" s="1"/>
      <c r="SKI37" s="27"/>
      <c r="SKK37" s="31"/>
      <c r="SKL37" s="31"/>
      <c r="SKR37" s="1"/>
      <c r="SKS37" s="27"/>
      <c r="SKU37" s="31"/>
      <c r="SKV37" s="31"/>
      <c r="SLB37" s="1"/>
      <c r="SLC37" s="27"/>
      <c r="SLE37" s="31"/>
      <c r="SLF37" s="31"/>
      <c r="SLL37" s="1"/>
      <c r="SLM37" s="27"/>
      <c r="SLO37" s="31"/>
      <c r="SLP37" s="31"/>
      <c r="SLV37" s="1"/>
      <c r="SLW37" s="27"/>
      <c r="SLY37" s="31"/>
      <c r="SLZ37" s="31"/>
      <c r="SMF37" s="1"/>
      <c r="SMG37" s="27"/>
      <c r="SMI37" s="31"/>
      <c r="SMJ37" s="31"/>
      <c r="SMP37" s="1"/>
      <c r="SMQ37" s="27"/>
      <c r="SMS37" s="31"/>
      <c r="SMT37" s="31"/>
      <c r="SMZ37" s="1"/>
      <c r="SNA37" s="27"/>
      <c r="SNC37" s="31"/>
      <c r="SND37" s="31"/>
      <c r="SNJ37" s="1"/>
      <c r="SNK37" s="27"/>
      <c r="SNM37" s="31"/>
      <c r="SNN37" s="31"/>
      <c r="SNT37" s="1"/>
      <c r="SNU37" s="27"/>
      <c r="SNW37" s="31"/>
      <c r="SNX37" s="31"/>
      <c r="SOD37" s="1"/>
      <c r="SOE37" s="27"/>
      <c r="SOG37" s="31"/>
      <c r="SOH37" s="31"/>
      <c r="SON37" s="1"/>
      <c r="SOO37" s="27"/>
      <c r="SOQ37" s="31"/>
      <c r="SOR37" s="31"/>
      <c r="SOX37" s="1"/>
      <c r="SOY37" s="27"/>
      <c r="SPA37" s="31"/>
      <c r="SPB37" s="31"/>
      <c r="SPH37" s="1"/>
      <c r="SPI37" s="27"/>
      <c r="SPK37" s="31"/>
      <c r="SPL37" s="31"/>
      <c r="SPR37" s="1"/>
      <c r="SPS37" s="27"/>
      <c r="SPU37" s="31"/>
      <c r="SPV37" s="31"/>
      <c r="SQB37" s="1"/>
      <c r="SQC37" s="27"/>
      <c r="SQE37" s="31"/>
      <c r="SQF37" s="31"/>
      <c r="SQL37" s="1"/>
      <c r="SQM37" s="27"/>
      <c r="SQO37" s="31"/>
      <c r="SQP37" s="31"/>
      <c r="SQV37" s="1"/>
      <c r="SQW37" s="27"/>
      <c r="SQY37" s="31"/>
      <c r="SQZ37" s="31"/>
      <c r="SRF37" s="1"/>
      <c r="SRG37" s="27"/>
      <c r="SRI37" s="31"/>
      <c r="SRJ37" s="31"/>
      <c r="SRP37" s="1"/>
      <c r="SRQ37" s="27"/>
      <c r="SRS37" s="31"/>
      <c r="SRT37" s="31"/>
      <c r="SRZ37" s="1"/>
      <c r="SSA37" s="27"/>
      <c r="SSC37" s="31"/>
      <c r="SSD37" s="31"/>
      <c r="SSJ37" s="1"/>
      <c r="SSK37" s="27"/>
      <c r="SSM37" s="31"/>
      <c r="SSN37" s="31"/>
      <c r="SST37" s="1"/>
      <c r="SSU37" s="27"/>
      <c r="SSW37" s="31"/>
      <c r="SSX37" s="31"/>
      <c r="STD37" s="1"/>
      <c r="STE37" s="27"/>
      <c r="STG37" s="31"/>
      <c r="STH37" s="31"/>
      <c r="STN37" s="1"/>
      <c r="STO37" s="27"/>
      <c r="STQ37" s="31"/>
      <c r="STR37" s="31"/>
      <c r="STX37" s="1"/>
      <c r="STY37" s="27"/>
      <c r="SUA37" s="31"/>
      <c r="SUB37" s="31"/>
      <c r="SUH37" s="1"/>
      <c r="SUI37" s="27"/>
      <c r="SUK37" s="31"/>
      <c r="SUL37" s="31"/>
      <c r="SUR37" s="1"/>
      <c r="SUS37" s="27"/>
      <c r="SUU37" s="31"/>
      <c r="SUV37" s="31"/>
      <c r="SVB37" s="1"/>
      <c r="SVC37" s="27"/>
      <c r="SVE37" s="31"/>
      <c r="SVF37" s="31"/>
      <c r="SVL37" s="1"/>
      <c r="SVM37" s="27"/>
      <c r="SVO37" s="31"/>
      <c r="SVP37" s="31"/>
      <c r="SVV37" s="1"/>
      <c r="SVW37" s="27"/>
      <c r="SVY37" s="31"/>
      <c r="SVZ37" s="31"/>
      <c r="SWF37" s="1"/>
      <c r="SWG37" s="27"/>
      <c r="SWI37" s="31"/>
      <c r="SWJ37" s="31"/>
      <c r="SWP37" s="1"/>
      <c r="SWQ37" s="27"/>
      <c r="SWS37" s="31"/>
      <c r="SWT37" s="31"/>
      <c r="SWZ37" s="1"/>
      <c r="SXA37" s="27"/>
      <c r="SXC37" s="31"/>
      <c r="SXD37" s="31"/>
      <c r="SXJ37" s="1"/>
      <c r="SXK37" s="27"/>
      <c r="SXM37" s="31"/>
      <c r="SXN37" s="31"/>
      <c r="SXT37" s="1"/>
      <c r="SXU37" s="27"/>
      <c r="SXW37" s="31"/>
      <c r="SXX37" s="31"/>
      <c r="SYD37" s="1"/>
      <c r="SYE37" s="27"/>
      <c r="SYG37" s="31"/>
      <c r="SYH37" s="31"/>
      <c r="SYN37" s="1"/>
      <c r="SYO37" s="27"/>
      <c r="SYQ37" s="31"/>
      <c r="SYR37" s="31"/>
      <c r="SYX37" s="1"/>
      <c r="SYY37" s="27"/>
      <c r="SZA37" s="31"/>
      <c r="SZB37" s="31"/>
      <c r="SZH37" s="1"/>
      <c r="SZI37" s="27"/>
      <c r="SZK37" s="31"/>
      <c r="SZL37" s="31"/>
      <c r="SZR37" s="1"/>
      <c r="SZS37" s="27"/>
      <c r="SZU37" s="31"/>
      <c r="SZV37" s="31"/>
      <c r="TAB37" s="1"/>
      <c r="TAC37" s="27"/>
      <c r="TAE37" s="31"/>
      <c r="TAF37" s="31"/>
      <c r="TAL37" s="1"/>
      <c r="TAM37" s="27"/>
      <c r="TAO37" s="31"/>
      <c r="TAP37" s="31"/>
      <c r="TAV37" s="1"/>
      <c r="TAW37" s="27"/>
      <c r="TAY37" s="31"/>
      <c r="TAZ37" s="31"/>
      <c r="TBF37" s="1"/>
      <c r="TBG37" s="27"/>
      <c r="TBI37" s="31"/>
      <c r="TBJ37" s="31"/>
      <c r="TBP37" s="1"/>
      <c r="TBQ37" s="27"/>
      <c r="TBS37" s="31"/>
      <c r="TBT37" s="31"/>
      <c r="TBZ37" s="1"/>
      <c r="TCA37" s="27"/>
      <c r="TCC37" s="31"/>
      <c r="TCD37" s="31"/>
      <c r="TCJ37" s="1"/>
      <c r="TCK37" s="27"/>
      <c r="TCM37" s="31"/>
      <c r="TCN37" s="31"/>
      <c r="TCT37" s="1"/>
      <c r="TCU37" s="27"/>
      <c r="TCW37" s="31"/>
      <c r="TCX37" s="31"/>
      <c r="TDD37" s="1"/>
      <c r="TDE37" s="27"/>
      <c r="TDG37" s="31"/>
      <c r="TDH37" s="31"/>
      <c r="TDN37" s="1"/>
      <c r="TDO37" s="27"/>
      <c r="TDQ37" s="31"/>
      <c r="TDR37" s="31"/>
      <c r="TDX37" s="1"/>
      <c r="TDY37" s="27"/>
      <c r="TEA37" s="31"/>
      <c r="TEB37" s="31"/>
      <c r="TEH37" s="1"/>
      <c r="TEI37" s="27"/>
      <c r="TEK37" s="31"/>
      <c r="TEL37" s="31"/>
      <c r="TER37" s="1"/>
      <c r="TES37" s="27"/>
      <c r="TEU37" s="31"/>
      <c r="TEV37" s="31"/>
      <c r="TFB37" s="1"/>
      <c r="TFC37" s="27"/>
      <c r="TFE37" s="31"/>
      <c r="TFF37" s="31"/>
      <c r="TFL37" s="1"/>
      <c r="TFM37" s="27"/>
      <c r="TFO37" s="31"/>
      <c r="TFP37" s="31"/>
      <c r="TFV37" s="1"/>
      <c r="TFW37" s="27"/>
      <c r="TFY37" s="31"/>
      <c r="TFZ37" s="31"/>
      <c r="TGF37" s="1"/>
      <c r="TGG37" s="27"/>
      <c r="TGI37" s="31"/>
      <c r="TGJ37" s="31"/>
      <c r="TGP37" s="1"/>
      <c r="TGQ37" s="27"/>
      <c r="TGS37" s="31"/>
      <c r="TGT37" s="31"/>
      <c r="TGZ37" s="1"/>
      <c r="THA37" s="27"/>
      <c r="THC37" s="31"/>
      <c r="THD37" s="31"/>
      <c r="THJ37" s="1"/>
      <c r="THK37" s="27"/>
      <c r="THM37" s="31"/>
      <c r="THN37" s="31"/>
      <c r="THT37" s="1"/>
      <c r="THU37" s="27"/>
      <c r="THW37" s="31"/>
      <c r="THX37" s="31"/>
      <c r="TID37" s="1"/>
      <c r="TIE37" s="27"/>
      <c r="TIG37" s="31"/>
      <c r="TIH37" s="31"/>
      <c r="TIN37" s="1"/>
      <c r="TIO37" s="27"/>
      <c r="TIQ37" s="31"/>
      <c r="TIR37" s="31"/>
      <c r="TIX37" s="1"/>
      <c r="TIY37" s="27"/>
      <c r="TJA37" s="31"/>
      <c r="TJB37" s="31"/>
      <c r="TJH37" s="1"/>
      <c r="TJI37" s="27"/>
      <c r="TJK37" s="31"/>
      <c r="TJL37" s="31"/>
      <c r="TJR37" s="1"/>
      <c r="TJS37" s="27"/>
      <c r="TJU37" s="31"/>
      <c r="TJV37" s="31"/>
      <c r="TKB37" s="1"/>
      <c r="TKC37" s="27"/>
      <c r="TKE37" s="31"/>
      <c r="TKF37" s="31"/>
      <c r="TKL37" s="1"/>
      <c r="TKM37" s="27"/>
      <c r="TKO37" s="31"/>
      <c r="TKP37" s="31"/>
      <c r="TKV37" s="1"/>
      <c r="TKW37" s="27"/>
      <c r="TKY37" s="31"/>
      <c r="TKZ37" s="31"/>
      <c r="TLF37" s="1"/>
      <c r="TLG37" s="27"/>
      <c r="TLI37" s="31"/>
      <c r="TLJ37" s="31"/>
      <c r="TLP37" s="1"/>
      <c r="TLQ37" s="27"/>
      <c r="TLS37" s="31"/>
      <c r="TLT37" s="31"/>
      <c r="TLZ37" s="1"/>
      <c r="TMA37" s="27"/>
      <c r="TMC37" s="31"/>
      <c r="TMD37" s="31"/>
      <c r="TMJ37" s="1"/>
      <c r="TMK37" s="27"/>
      <c r="TMM37" s="31"/>
      <c r="TMN37" s="31"/>
      <c r="TMT37" s="1"/>
      <c r="TMU37" s="27"/>
      <c r="TMW37" s="31"/>
      <c r="TMX37" s="31"/>
      <c r="TND37" s="1"/>
      <c r="TNE37" s="27"/>
      <c r="TNG37" s="31"/>
      <c r="TNH37" s="31"/>
      <c r="TNN37" s="1"/>
      <c r="TNO37" s="27"/>
      <c r="TNQ37" s="31"/>
      <c r="TNR37" s="31"/>
      <c r="TNX37" s="1"/>
      <c r="TNY37" s="27"/>
      <c r="TOA37" s="31"/>
      <c r="TOB37" s="31"/>
      <c r="TOH37" s="1"/>
      <c r="TOI37" s="27"/>
      <c r="TOK37" s="31"/>
      <c r="TOL37" s="31"/>
      <c r="TOR37" s="1"/>
      <c r="TOS37" s="27"/>
      <c r="TOU37" s="31"/>
      <c r="TOV37" s="31"/>
      <c r="TPB37" s="1"/>
      <c r="TPC37" s="27"/>
      <c r="TPE37" s="31"/>
      <c r="TPF37" s="31"/>
      <c r="TPL37" s="1"/>
      <c r="TPM37" s="27"/>
      <c r="TPO37" s="31"/>
      <c r="TPP37" s="31"/>
      <c r="TPV37" s="1"/>
      <c r="TPW37" s="27"/>
      <c r="TPY37" s="31"/>
      <c r="TPZ37" s="31"/>
      <c r="TQF37" s="1"/>
      <c r="TQG37" s="27"/>
      <c r="TQI37" s="31"/>
      <c r="TQJ37" s="31"/>
      <c r="TQP37" s="1"/>
      <c r="TQQ37" s="27"/>
      <c r="TQS37" s="31"/>
      <c r="TQT37" s="31"/>
      <c r="TQZ37" s="1"/>
      <c r="TRA37" s="27"/>
      <c r="TRC37" s="31"/>
      <c r="TRD37" s="31"/>
      <c r="TRJ37" s="1"/>
      <c r="TRK37" s="27"/>
      <c r="TRM37" s="31"/>
      <c r="TRN37" s="31"/>
      <c r="TRT37" s="1"/>
      <c r="TRU37" s="27"/>
      <c r="TRW37" s="31"/>
      <c r="TRX37" s="31"/>
      <c r="TSD37" s="1"/>
      <c r="TSE37" s="27"/>
      <c r="TSG37" s="31"/>
      <c r="TSH37" s="31"/>
      <c r="TSN37" s="1"/>
      <c r="TSO37" s="27"/>
      <c r="TSQ37" s="31"/>
      <c r="TSR37" s="31"/>
      <c r="TSX37" s="1"/>
      <c r="TSY37" s="27"/>
      <c r="TTA37" s="31"/>
      <c r="TTB37" s="31"/>
      <c r="TTH37" s="1"/>
      <c r="TTI37" s="27"/>
      <c r="TTK37" s="31"/>
      <c r="TTL37" s="31"/>
      <c r="TTR37" s="1"/>
      <c r="TTS37" s="27"/>
      <c r="TTU37" s="31"/>
      <c r="TTV37" s="31"/>
      <c r="TUB37" s="1"/>
      <c r="TUC37" s="27"/>
      <c r="TUE37" s="31"/>
      <c r="TUF37" s="31"/>
      <c r="TUL37" s="1"/>
      <c r="TUM37" s="27"/>
      <c r="TUO37" s="31"/>
      <c r="TUP37" s="31"/>
      <c r="TUV37" s="1"/>
      <c r="TUW37" s="27"/>
      <c r="TUY37" s="31"/>
      <c r="TUZ37" s="31"/>
      <c r="TVF37" s="1"/>
      <c r="TVG37" s="27"/>
      <c r="TVI37" s="31"/>
      <c r="TVJ37" s="31"/>
      <c r="TVP37" s="1"/>
      <c r="TVQ37" s="27"/>
      <c r="TVS37" s="31"/>
      <c r="TVT37" s="31"/>
      <c r="TVZ37" s="1"/>
      <c r="TWA37" s="27"/>
      <c r="TWC37" s="31"/>
      <c r="TWD37" s="31"/>
      <c r="TWJ37" s="1"/>
      <c r="TWK37" s="27"/>
      <c r="TWM37" s="31"/>
      <c r="TWN37" s="31"/>
      <c r="TWT37" s="1"/>
      <c r="TWU37" s="27"/>
      <c r="TWW37" s="31"/>
      <c r="TWX37" s="31"/>
      <c r="TXD37" s="1"/>
      <c r="TXE37" s="27"/>
      <c r="TXG37" s="31"/>
      <c r="TXH37" s="31"/>
      <c r="TXN37" s="1"/>
      <c r="TXO37" s="27"/>
      <c r="TXQ37" s="31"/>
      <c r="TXR37" s="31"/>
      <c r="TXX37" s="1"/>
      <c r="TXY37" s="27"/>
      <c r="TYA37" s="31"/>
      <c r="TYB37" s="31"/>
      <c r="TYH37" s="1"/>
      <c r="TYI37" s="27"/>
      <c r="TYK37" s="31"/>
      <c r="TYL37" s="31"/>
      <c r="TYR37" s="1"/>
      <c r="TYS37" s="27"/>
      <c r="TYU37" s="31"/>
      <c r="TYV37" s="31"/>
      <c r="TZB37" s="1"/>
      <c r="TZC37" s="27"/>
      <c r="TZE37" s="31"/>
      <c r="TZF37" s="31"/>
      <c r="TZL37" s="1"/>
      <c r="TZM37" s="27"/>
      <c r="TZO37" s="31"/>
      <c r="TZP37" s="31"/>
      <c r="TZV37" s="1"/>
      <c r="TZW37" s="27"/>
      <c r="TZY37" s="31"/>
      <c r="TZZ37" s="31"/>
      <c r="UAF37" s="1"/>
      <c r="UAG37" s="27"/>
      <c r="UAI37" s="31"/>
      <c r="UAJ37" s="31"/>
      <c r="UAP37" s="1"/>
      <c r="UAQ37" s="27"/>
      <c r="UAS37" s="31"/>
      <c r="UAT37" s="31"/>
      <c r="UAZ37" s="1"/>
      <c r="UBA37" s="27"/>
      <c r="UBC37" s="31"/>
      <c r="UBD37" s="31"/>
      <c r="UBJ37" s="1"/>
      <c r="UBK37" s="27"/>
      <c r="UBM37" s="31"/>
      <c r="UBN37" s="31"/>
      <c r="UBT37" s="1"/>
      <c r="UBU37" s="27"/>
      <c r="UBW37" s="31"/>
      <c r="UBX37" s="31"/>
      <c r="UCD37" s="1"/>
      <c r="UCE37" s="27"/>
      <c r="UCG37" s="31"/>
      <c r="UCH37" s="31"/>
      <c r="UCN37" s="1"/>
      <c r="UCO37" s="27"/>
      <c r="UCQ37" s="31"/>
      <c r="UCR37" s="31"/>
      <c r="UCX37" s="1"/>
      <c r="UCY37" s="27"/>
      <c r="UDA37" s="31"/>
      <c r="UDB37" s="31"/>
      <c r="UDH37" s="1"/>
      <c r="UDI37" s="27"/>
      <c r="UDK37" s="31"/>
      <c r="UDL37" s="31"/>
      <c r="UDR37" s="1"/>
      <c r="UDS37" s="27"/>
      <c r="UDU37" s="31"/>
      <c r="UDV37" s="31"/>
      <c r="UEB37" s="1"/>
      <c r="UEC37" s="27"/>
      <c r="UEE37" s="31"/>
      <c r="UEF37" s="31"/>
      <c r="UEL37" s="1"/>
      <c r="UEM37" s="27"/>
      <c r="UEO37" s="31"/>
      <c r="UEP37" s="31"/>
      <c r="UEV37" s="1"/>
      <c r="UEW37" s="27"/>
      <c r="UEY37" s="31"/>
      <c r="UEZ37" s="31"/>
      <c r="UFF37" s="1"/>
      <c r="UFG37" s="27"/>
      <c r="UFI37" s="31"/>
      <c r="UFJ37" s="31"/>
      <c r="UFP37" s="1"/>
      <c r="UFQ37" s="27"/>
      <c r="UFS37" s="31"/>
      <c r="UFT37" s="31"/>
      <c r="UFZ37" s="1"/>
      <c r="UGA37" s="27"/>
      <c r="UGC37" s="31"/>
      <c r="UGD37" s="31"/>
      <c r="UGJ37" s="1"/>
      <c r="UGK37" s="27"/>
      <c r="UGM37" s="31"/>
      <c r="UGN37" s="31"/>
      <c r="UGT37" s="1"/>
      <c r="UGU37" s="27"/>
      <c r="UGW37" s="31"/>
      <c r="UGX37" s="31"/>
      <c r="UHD37" s="1"/>
      <c r="UHE37" s="27"/>
      <c r="UHG37" s="31"/>
      <c r="UHH37" s="31"/>
      <c r="UHN37" s="1"/>
      <c r="UHO37" s="27"/>
      <c r="UHQ37" s="31"/>
      <c r="UHR37" s="31"/>
      <c r="UHX37" s="1"/>
      <c r="UHY37" s="27"/>
      <c r="UIA37" s="31"/>
      <c r="UIB37" s="31"/>
      <c r="UIH37" s="1"/>
      <c r="UII37" s="27"/>
      <c r="UIK37" s="31"/>
      <c r="UIL37" s="31"/>
      <c r="UIR37" s="1"/>
      <c r="UIS37" s="27"/>
      <c r="UIU37" s="31"/>
      <c r="UIV37" s="31"/>
      <c r="UJB37" s="1"/>
      <c r="UJC37" s="27"/>
      <c r="UJE37" s="31"/>
      <c r="UJF37" s="31"/>
      <c r="UJL37" s="1"/>
      <c r="UJM37" s="27"/>
      <c r="UJO37" s="31"/>
      <c r="UJP37" s="31"/>
      <c r="UJV37" s="1"/>
      <c r="UJW37" s="27"/>
      <c r="UJY37" s="31"/>
      <c r="UJZ37" s="31"/>
      <c r="UKF37" s="1"/>
      <c r="UKG37" s="27"/>
      <c r="UKI37" s="31"/>
      <c r="UKJ37" s="31"/>
      <c r="UKP37" s="1"/>
      <c r="UKQ37" s="27"/>
      <c r="UKS37" s="31"/>
      <c r="UKT37" s="31"/>
      <c r="UKZ37" s="1"/>
      <c r="ULA37" s="27"/>
      <c r="ULC37" s="31"/>
      <c r="ULD37" s="31"/>
      <c r="ULJ37" s="1"/>
      <c r="ULK37" s="27"/>
      <c r="ULM37" s="31"/>
      <c r="ULN37" s="31"/>
      <c r="ULT37" s="1"/>
      <c r="ULU37" s="27"/>
      <c r="ULW37" s="31"/>
      <c r="ULX37" s="31"/>
      <c r="UMD37" s="1"/>
      <c r="UME37" s="27"/>
      <c r="UMG37" s="31"/>
      <c r="UMH37" s="31"/>
      <c r="UMN37" s="1"/>
      <c r="UMO37" s="27"/>
      <c r="UMQ37" s="31"/>
      <c r="UMR37" s="31"/>
      <c r="UMX37" s="1"/>
      <c r="UMY37" s="27"/>
      <c r="UNA37" s="31"/>
      <c r="UNB37" s="31"/>
      <c r="UNH37" s="1"/>
      <c r="UNI37" s="27"/>
      <c r="UNK37" s="31"/>
      <c r="UNL37" s="31"/>
      <c r="UNR37" s="1"/>
      <c r="UNS37" s="27"/>
      <c r="UNU37" s="31"/>
      <c r="UNV37" s="31"/>
      <c r="UOB37" s="1"/>
      <c r="UOC37" s="27"/>
      <c r="UOE37" s="31"/>
      <c r="UOF37" s="31"/>
      <c r="UOL37" s="1"/>
      <c r="UOM37" s="27"/>
      <c r="UOO37" s="31"/>
      <c r="UOP37" s="31"/>
      <c r="UOV37" s="1"/>
      <c r="UOW37" s="27"/>
      <c r="UOY37" s="31"/>
      <c r="UOZ37" s="31"/>
      <c r="UPF37" s="1"/>
      <c r="UPG37" s="27"/>
      <c r="UPI37" s="31"/>
      <c r="UPJ37" s="31"/>
      <c r="UPP37" s="1"/>
      <c r="UPQ37" s="27"/>
      <c r="UPS37" s="31"/>
      <c r="UPT37" s="31"/>
      <c r="UPZ37" s="1"/>
      <c r="UQA37" s="27"/>
      <c r="UQC37" s="31"/>
      <c r="UQD37" s="31"/>
      <c r="UQJ37" s="1"/>
      <c r="UQK37" s="27"/>
      <c r="UQM37" s="31"/>
      <c r="UQN37" s="31"/>
      <c r="UQT37" s="1"/>
      <c r="UQU37" s="27"/>
      <c r="UQW37" s="31"/>
      <c r="UQX37" s="31"/>
      <c r="URD37" s="1"/>
      <c r="URE37" s="27"/>
      <c r="URG37" s="31"/>
      <c r="URH37" s="31"/>
      <c r="URN37" s="1"/>
      <c r="URO37" s="27"/>
      <c r="URQ37" s="31"/>
      <c r="URR37" s="31"/>
      <c r="URX37" s="1"/>
      <c r="URY37" s="27"/>
      <c r="USA37" s="31"/>
      <c r="USB37" s="31"/>
      <c r="USH37" s="1"/>
      <c r="USI37" s="27"/>
      <c r="USK37" s="31"/>
      <c r="USL37" s="31"/>
      <c r="USR37" s="1"/>
      <c r="USS37" s="27"/>
      <c r="USU37" s="31"/>
      <c r="USV37" s="31"/>
      <c r="UTB37" s="1"/>
      <c r="UTC37" s="27"/>
      <c r="UTE37" s="31"/>
      <c r="UTF37" s="31"/>
      <c r="UTL37" s="1"/>
      <c r="UTM37" s="27"/>
      <c r="UTO37" s="31"/>
      <c r="UTP37" s="31"/>
      <c r="UTV37" s="1"/>
      <c r="UTW37" s="27"/>
      <c r="UTY37" s="31"/>
      <c r="UTZ37" s="31"/>
      <c r="UUF37" s="1"/>
      <c r="UUG37" s="27"/>
      <c r="UUI37" s="31"/>
      <c r="UUJ37" s="31"/>
      <c r="UUP37" s="1"/>
      <c r="UUQ37" s="27"/>
      <c r="UUS37" s="31"/>
      <c r="UUT37" s="31"/>
      <c r="UUZ37" s="1"/>
      <c r="UVA37" s="27"/>
      <c r="UVC37" s="31"/>
      <c r="UVD37" s="31"/>
      <c r="UVJ37" s="1"/>
      <c r="UVK37" s="27"/>
      <c r="UVM37" s="31"/>
      <c r="UVN37" s="31"/>
      <c r="UVT37" s="1"/>
      <c r="UVU37" s="27"/>
      <c r="UVW37" s="31"/>
      <c r="UVX37" s="31"/>
      <c r="UWD37" s="1"/>
      <c r="UWE37" s="27"/>
      <c r="UWG37" s="31"/>
      <c r="UWH37" s="31"/>
      <c r="UWN37" s="1"/>
      <c r="UWO37" s="27"/>
      <c r="UWQ37" s="31"/>
      <c r="UWR37" s="31"/>
      <c r="UWX37" s="1"/>
      <c r="UWY37" s="27"/>
      <c r="UXA37" s="31"/>
      <c r="UXB37" s="31"/>
      <c r="UXH37" s="1"/>
      <c r="UXI37" s="27"/>
      <c r="UXK37" s="31"/>
      <c r="UXL37" s="31"/>
      <c r="UXR37" s="1"/>
      <c r="UXS37" s="27"/>
      <c r="UXU37" s="31"/>
      <c r="UXV37" s="31"/>
      <c r="UYB37" s="1"/>
      <c r="UYC37" s="27"/>
      <c r="UYE37" s="31"/>
      <c r="UYF37" s="31"/>
      <c r="UYL37" s="1"/>
      <c r="UYM37" s="27"/>
      <c r="UYO37" s="31"/>
      <c r="UYP37" s="31"/>
      <c r="UYV37" s="1"/>
      <c r="UYW37" s="27"/>
      <c r="UYY37" s="31"/>
      <c r="UYZ37" s="31"/>
      <c r="UZF37" s="1"/>
      <c r="UZG37" s="27"/>
      <c r="UZI37" s="31"/>
      <c r="UZJ37" s="31"/>
      <c r="UZP37" s="1"/>
      <c r="UZQ37" s="27"/>
      <c r="UZS37" s="31"/>
      <c r="UZT37" s="31"/>
      <c r="UZZ37" s="1"/>
      <c r="VAA37" s="27"/>
      <c r="VAC37" s="31"/>
      <c r="VAD37" s="31"/>
      <c r="VAJ37" s="1"/>
      <c r="VAK37" s="27"/>
      <c r="VAM37" s="31"/>
      <c r="VAN37" s="31"/>
      <c r="VAT37" s="1"/>
      <c r="VAU37" s="27"/>
      <c r="VAW37" s="31"/>
      <c r="VAX37" s="31"/>
      <c r="VBD37" s="1"/>
      <c r="VBE37" s="27"/>
      <c r="VBG37" s="31"/>
      <c r="VBH37" s="31"/>
      <c r="VBN37" s="1"/>
      <c r="VBO37" s="27"/>
      <c r="VBQ37" s="31"/>
      <c r="VBR37" s="31"/>
      <c r="VBX37" s="1"/>
      <c r="VBY37" s="27"/>
      <c r="VCA37" s="31"/>
      <c r="VCB37" s="31"/>
      <c r="VCH37" s="1"/>
      <c r="VCI37" s="27"/>
      <c r="VCK37" s="31"/>
      <c r="VCL37" s="31"/>
      <c r="VCR37" s="1"/>
      <c r="VCS37" s="27"/>
      <c r="VCU37" s="31"/>
      <c r="VCV37" s="31"/>
      <c r="VDB37" s="1"/>
      <c r="VDC37" s="27"/>
      <c r="VDE37" s="31"/>
      <c r="VDF37" s="31"/>
      <c r="VDL37" s="1"/>
      <c r="VDM37" s="27"/>
      <c r="VDO37" s="31"/>
      <c r="VDP37" s="31"/>
      <c r="VDV37" s="1"/>
      <c r="VDW37" s="27"/>
      <c r="VDY37" s="31"/>
      <c r="VDZ37" s="31"/>
      <c r="VEF37" s="1"/>
      <c r="VEG37" s="27"/>
      <c r="VEI37" s="31"/>
      <c r="VEJ37" s="31"/>
      <c r="VEP37" s="1"/>
      <c r="VEQ37" s="27"/>
      <c r="VES37" s="31"/>
      <c r="VET37" s="31"/>
      <c r="VEZ37" s="1"/>
      <c r="VFA37" s="27"/>
      <c r="VFC37" s="31"/>
      <c r="VFD37" s="31"/>
      <c r="VFJ37" s="1"/>
      <c r="VFK37" s="27"/>
      <c r="VFM37" s="31"/>
      <c r="VFN37" s="31"/>
      <c r="VFT37" s="1"/>
      <c r="VFU37" s="27"/>
      <c r="VFW37" s="31"/>
      <c r="VFX37" s="31"/>
      <c r="VGD37" s="1"/>
      <c r="VGE37" s="27"/>
      <c r="VGG37" s="31"/>
      <c r="VGH37" s="31"/>
      <c r="VGN37" s="1"/>
      <c r="VGO37" s="27"/>
      <c r="VGQ37" s="31"/>
      <c r="VGR37" s="31"/>
      <c r="VGX37" s="1"/>
      <c r="VGY37" s="27"/>
      <c r="VHA37" s="31"/>
      <c r="VHB37" s="31"/>
      <c r="VHH37" s="1"/>
      <c r="VHI37" s="27"/>
      <c r="VHK37" s="31"/>
      <c r="VHL37" s="31"/>
      <c r="VHR37" s="1"/>
      <c r="VHS37" s="27"/>
      <c r="VHU37" s="31"/>
      <c r="VHV37" s="31"/>
      <c r="VIB37" s="1"/>
      <c r="VIC37" s="27"/>
      <c r="VIE37" s="31"/>
      <c r="VIF37" s="31"/>
      <c r="VIL37" s="1"/>
      <c r="VIM37" s="27"/>
      <c r="VIO37" s="31"/>
      <c r="VIP37" s="31"/>
      <c r="VIV37" s="1"/>
      <c r="VIW37" s="27"/>
      <c r="VIY37" s="31"/>
      <c r="VIZ37" s="31"/>
      <c r="VJF37" s="1"/>
      <c r="VJG37" s="27"/>
      <c r="VJI37" s="31"/>
      <c r="VJJ37" s="31"/>
      <c r="VJP37" s="1"/>
      <c r="VJQ37" s="27"/>
      <c r="VJS37" s="31"/>
      <c r="VJT37" s="31"/>
      <c r="VJZ37" s="1"/>
      <c r="VKA37" s="27"/>
      <c r="VKC37" s="31"/>
      <c r="VKD37" s="31"/>
      <c r="VKJ37" s="1"/>
      <c r="VKK37" s="27"/>
      <c r="VKM37" s="31"/>
      <c r="VKN37" s="31"/>
      <c r="VKT37" s="1"/>
      <c r="VKU37" s="27"/>
      <c r="VKW37" s="31"/>
      <c r="VKX37" s="31"/>
      <c r="VLD37" s="1"/>
      <c r="VLE37" s="27"/>
      <c r="VLG37" s="31"/>
      <c r="VLH37" s="31"/>
      <c r="VLN37" s="1"/>
      <c r="VLO37" s="27"/>
      <c r="VLQ37" s="31"/>
      <c r="VLR37" s="31"/>
      <c r="VLX37" s="1"/>
      <c r="VLY37" s="27"/>
      <c r="VMA37" s="31"/>
      <c r="VMB37" s="31"/>
      <c r="VMH37" s="1"/>
      <c r="VMI37" s="27"/>
      <c r="VMK37" s="31"/>
      <c r="VML37" s="31"/>
      <c r="VMR37" s="1"/>
      <c r="VMS37" s="27"/>
      <c r="VMU37" s="31"/>
      <c r="VMV37" s="31"/>
      <c r="VNB37" s="1"/>
      <c r="VNC37" s="27"/>
      <c r="VNE37" s="31"/>
      <c r="VNF37" s="31"/>
      <c r="VNL37" s="1"/>
      <c r="VNM37" s="27"/>
      <c r="VNO37" s="31"/>
      <c r="VNP37" s="31"/>
      <c r="VNV37" s="1"/>
      <c r="VNW37" s="27"/>
      <c r="VNY37" s="31"/>
      <c r="VNZ37" s="31"/>
      <c r="VOF37" s="1"/>
      <c r="VOG37" s="27"/>
      <c r="VOI37" s="31"/>
      <c r="VOJ37" s="31"/>
      <c r="VOP37" s="1"/>
      <c r="VOQ37" s="27"/>
      <c r="VOS37" s="31"/>
      <c r="VOT37" s="31"/>
      <c r="VOZ37" s="1"/>
      <c r="VPA37" s="27"/>
      <c r="VPC37" s="31"/>
      <c r="VPD37" s="31"/>
      <c r="VPJ37" s="1"/>
      <c r="VPK37" s="27"/>
      <c r="VPM37" s="31"/>
      <c r="VPN37" s="31"/>
      <c r="VPT37" s="1"/>
      <c r="VPU37" s="27"/>
      <c r="VPW37" s="31"/>
      <c r="VPX37" s="31"/>
      <c r="VQD37" s="1"/>
      <c r="VQE37" s="27"/>
      <c r="VQG37" s="31"/>
      <c r="VQH37" s="31"/>
      <c r="VQN37" s="1"/>
      <c r="VQO37" s="27"/>
      <c r="VQQ37" s="31"/>
      <c r="VQR37" s="31"/>
      <c r="VQX37" s="1"/>
      <c r="VQY37" s="27"/>
      <c r="VRA37" s="31"/>
      <c r="VRB37" s="31"/>
      <c r="VRH37" s="1"/>
      <c r="VRI37" s="27"/>
      <c r="VRK37" s="31"/>
      <c r="VRL37" s="31"/>
      <c r="VRR37" s="1"/>
      <c r="VRS37" s="27"/>
      <c r="VRU37" s="31"/>
      <c r="VRV37" s="31"/>
      <c r="VSB37" s="1"/>
      <c r="VSC37" s="27"/>
      <c r="VSE37" s="31"/>
      <c r="VSF37" s="31"/>
      <c r="VSL37" s="1"/>
      <c r="VSM37" s="27"/>
      <c r="VSO37" s="31"/>
      <c r="VSP37" s="31"/>
      <c r="VSV37" s="1"/>
      <c r="VSW37" s="27"/>
      <c r="VSY37" s="31"/>
      <c r="VSZ37" s="31"/>
      <c r="VTF37" s="1"/>
      <c r="VTG37" s="27"/>
      <c r="VTI37" s="31"/>
      <c r="VTJ37" s="31"/>
      <c r="VTP37" s="1"/>
      <c r="VTQ37" s="27"/>
      <c r="VTS37" s="31"/>
      <c r="VTT37" s="31"/>
      <c r="VTZ37" s="1"/>
      <c r="VUA37" s="27"/>
      <c r="VUC37" s="31"/>
      <c r="VUD37" s="31"/>
      <c r="VUJ37" s="1"/>
      <c r="VUK37" s="27"/>
      <c r="VUM37" s="31"/>
      <c r="VUN37" s="31"/>
      <c r="VUT37" s="1"/>
      <c r="VUU37" s="27"/>
      <c r="VUW37" s="31"/>
      <c r="VUX37" s="31"/>
      <c r="VVD37" s="1"/>
      <c r="VVE37" s="27"/>
      <c r="VVG37" s="31"/>
      <c r="VVH37" s="31"/>
      <c r="VVN37" s="1"/>
      <c r="VVO37" s="27"/>
      <c r="VVQ37" s="31"/>
      <c r="VVR37" s="31"/>
      <c r="VVX37" s="1"/>
      <c r="VVY37" s="27"/>
      <c r="VWA37" s="31"/>
      <c r="VWB37" s="31"/>
      <c r="VWH37" s="1"/>
      <c r="VWI37" s="27"/>
      <c r="VWK37" s="31"/>
      <c r="VWL37" s="31"/>
      <c r="VWR37" s="1"/>
      <c r="VWS37" s="27"/>
      <c r="VWU37" s="31"/>
      <c r="VWV37" s="31"/>
      <c r="VXB37" s="1"/>
      <c r="VXC37" s="27"/>
      <c r="VXE37" s="31"/>
      <c r="VXF37" s="31"/>
      <c r="VXL37" s="1"/>
      <c r="VXM37" s="27"/>
      <c r="VXO37" s="31"/>
      <c r="VXP37" s="31"/>
      <c r="VXV37" s="1"/>
      <c r="VXW37" s="27"/>
      <c r="VXY37" s="31"/>
      <c r="VXZ37" s="31"/>
      <c r="VYF37" s="1"/>
      <c r="VYG37" s="27"/>
      <c r="VYI37" s="31"/>
      <c r="VYJ37" s="31"/>
      <c r="VYP37" s="1"/>
      <c r="VYQ37" s="27"/>
      <c r="VYS37" s="31"/>
      <c r="VYT37" s="31"/>
      <c r="VYZ37" s="1"/>
      <c r="VZA37" s="27"/>
      <c r="VZC37" s="31"/>
      <c r="VZD37" s="31"/>
      <c r="VZJ37" s="1"/>
      <c r="VZK37" s="27"/>
      <c r="VZM37" s="31"/>
      <c r="VZN37" s="31"/>
      <c r="VZT37" s="1"/>
      <c r="VZU37" s="27"/>
      <c r="VZW37" s="31"/>
      <c r="VZX37" s="31"/>
      <c r="WAD37" s="1"/>
      <c r="WAE37" s="27"/>
      <c r="WAG37" s="31"/>
      <c r="WAH37" s="31"/>
      <c r="WAN37" s="1"/>
      <c r="WAO37" s="27"/>
      <c r="WAQ37" s="31"/>
      <c r="WAR37" s="31"/>
      <c r="WAX37" s="1"/>
      <c r="WAY37" s="27"/>
      <c r="WBA37" s="31"/>
      <c r="WBB37" s="31"/>
      <c r="WBH37" s="1"/>
      <c r="WBI37" s="27"/>
      <c r="WBK37" s="31"/>
      <c r="WBL37" s="31"/>
      <c r="WBR37" s="1"/>
      <c r="WBS37" s="27"/>
      <c r="WBU37" s="31"/>
      <c r="WBV37" s="31"/>
      <c r="WCB37" s="1"/>
      <c r="WCC37" s="27"/>
      <c r="WCE37" s="31"/>
      <c r="WCF37" s="31"/>
      <c r="WCL37" s="1"/>
      <c r="WCM37" s="27"/>
      <c r="WCO37" s="31"/>
      <c r="WCP37" s="31"/>
      <c r="WCV37" s="1"/>
      <c r="WCW37" s="27"/>
      <c r="WCY37" s="31"/>
      <c r="WCZ37" s="31"/>
      <c r="WDF37" s="1"/>
      <c r="WDG37" s="27"/>
      <c r="WDI37" s="31"/>
      <c r="WDJ37" s="31"/>
      <c r="WDP37" s="1"/>
      <c r="WDQ37" s="27"/>
      <c r="WDS37" s="31"/>
      <c r="WDT37" s="31"/>
      <c r="WDZ37" s="1"/>
      <c r="WEA37" s="27"/>
      <c r="WEC37" s="31"/>
      <c r="WED37" s="31"/>
      <c r="WEJ37" s="1"/>
      <c r="WEK37" s="27"/>
      <c r="WEM37" s="31"/>
      <c r="WEN37" s="31"/>
      <c r="WET37" s="1"/>
      <c r="WEU37" s="27"/>
      <c r="WEW37" s="31"/>
      <c r="WEX37" s="31"/>
      <c r="WFD37" s="1"/>
      <c r="WFE37" s="27"/>
      <c r="WFG37" s="31"/>
      <c r="WFH37" s="31"/>
      <c r="WFN37" s="1"/>
      <c r="WFO37" s="27"/>
      <c r="WFQ37" s="31"/>
      <c r="WFR37" s="31"/>
      <c r="WFX37" s="1"/>
      <c r="WFY37" s="27"/>
      <c r="WGA37" s="31"/>
      <c r="WGB37" s="31"/>
      <c r="WGH37" s="1"/>
      <c r="WGI37" s="27"/>
      <c r="WGK37" s="31"/>
      <c r="WGL37" s="31"/>
      <c r="WGR37" s="1"/>
      <c r="WGS37" s="27"/>
      <c r="WGU37" s="31"/>
      <c r="WGV37" s="31"/>
      <c r="WHB37" s="1"/>
      <c r="WHC37" s="27"/>
      <c r="WHE37" s="31"/>
      <c r="WHF37" s="31"/>
      <c r="WHL37" s="1"/>
      <c r="WHM37" s="27"/>
      <c r="WHO37" s="31"/>
      <c r="WHP37" s="31"/>
      <c r="WHV37" s="1"/>
      <c r="WHW37" s="27"/>
      <c r="WHY37" s="31"/>
      <c r="WHZ37" s="31"/>
      <c r="WIF37" s="1"/>
      <c r="WIG37" s="27"/>
      <c r="WII37" s="31"/>
      <c r="WIJ37" s="31"/>
      <c r="WIP37" s="1"/>
      <c r="WIQ37" s="27"/>
      <c r="WIS37" s="31"/>
      <c r="WIT37" s="31"/>
      <c r="WIZ37" s="1"/>
      <c r="WJA37" s="27"/>
      <c r="WJC37" s="31"/>
      <c r="WJD37" s="31"/>
      <c r="WJJ37" s="1"/>
      <c r="WJK37" s="27"/>
      <c r="WJM37" s="31"/>
      <c r="WJN37" s="31"/>
      <c r="WJT37" s="1"/>
      <c r="WJU37" s="27"/>
      <c r="WJW37" s="31"/>
      <c r="WJX37" s="31"/>
      <c r="WKD37" s="1"/>
      <c r="WKE37" s="27"/>
      <c r="WKG37" s="31"/>
      <c r="WKH37" s="31"/>
      <c r="WKN37" s="1"/>
      <c r="WKO37" s="27"/>
      <c r="WKQ37" s="31"/>
      <c r="WKR37" s="31"/>
      <c r="WKX37" s="1"/>
      <c r="WKY37" s="27"/>
      <c r="WLA37" s="31"/>
      <c r="WLB37" s="31"/>
      <c r="WLH37" s="1"/>
      <c r="WLI37" s="27"/>
      <c r="WLK37" s="31"/>
      <c r="WLL37" s="31"/>
      <c r="WLR37" s="1"/>
      <c r="WLS37" s="27"/>
      <c r="WLU37" s="31"/>
      <c r="WLV37" s="31"/>
      <c r="WMB37" s="1"/>
      <c r="WMC37" s="27"/>
      <c r="WME37" s="31"/>
      <c r="WMF37" s="31"/>
      <c r="WML37" s="1"/>
      <c r="WMM37" s="27"/>
      <c r="WMO37" s="31"/>
      <c r="WMP37" s="31"/>
      <c r="WMV37" s="1"/>
      <c r="WMW37" s="27"/>
      <c r="WMY37" s="31"/>
      <c r="WMZ37" s="31"/>
      <c r="WNF37" s="1"/>
      <c r="WNG37" s="27"/>
      <c r="WNI37" s="31"/>
      <c r="WNJ37" s="31"/>
      <c r="WNP37" s="1"/>
      <c r="WNQ37" s="27"/>
      <c r="WNS37" s="31"/>
      <c r="WNT37" s="31"/>
      <c r="WNZ37" s="1"/>
      <c r="WOA37" s="27"/>
      <c r="WOC37" s="31"/>
      <c r="WOD37" s="31"/>
      <c r="WOJ37" s="1"/>
      <c r="WOK37" s="27"/>
      <c r="WOM37" s="31"/>
      <c r="WON37" s="31"/>
      <c r="WOT37" s="1"/>
      <c r="WOU37" s="27"/>
      <c r="WOW37" s="31"/>
      <c r="WOX37" s="31"/>
      <c r="WPD37" s="1"/>
      <c r="WPE37" s="27"/>
      <c r="WPG37" s="31"/>
      <c r="WPH37" s="31"/>
      <c r="WPN37" s="1"/>
      <c r="WPO37" s="27"/>
      <c r="WPQ37" s="31"/>
      <c r="WPR37" s="31"/>
      <c r="WPX37" s="1"/>
      <c r="WPY37" s="27"/>
      <c r="WQA37" s="31"/>
      <c r="WQB37" s="31"/>
      <c r="WQH37" s="1"/>
      <c r="WQI37" s="27"/>
      <c r="WQK37" s="31"/>
      <c r="WQL37" s="31"/>
      <c r="WQR37" s="1"/>
      <c r="WQS37" s="27"/>
      <c r="WQU37" s="31"/>
      <c r="WQV37" s="31"/>
      <c r="WRB37" s="1"/>
      <c r="WRC37" s="27"/>
      <c r="WRE37" s="31"/>
      <c r="WRF37" s="31"/>
      <c r="WRL37" s="1"/>
      <c r="WRM37" s="27"/>
      <c r="WRO37" s="31"/>
      <c r="WRP37" s="31"/>
      <c r="WRV37" s="1"/>
      <c r="WRW37" s="27"/>
      <c r="WRY37" s="31"/>
      <c r="WRZ37" s="31"/>
      <c r="WSF37" s="1"/>
      <c r="WSG37" s="27"/>
      <c r="WSI37" s="31"/>
      <c r="WSJ37" s="31"/>
      <c r="WSP37" s="1"/>
      <c r="WSQ37" s="27"/>
      <c r="WSS37" s="31"/>
      <c r="WST37" s="31"/>
      <c r="WSZ37" s="1"/>
      <c r="WTA37" s="27"/>
      <c r="WTC37" s="31"/>
      <c r="WTD37" s="31"/>
      <c r="WTJ37" s="1"/>
      <c r="WTK37" s="27"/>
      <c r="WTM37" s="31"/>
      <c r="WTN37" s="31"/>
      <c r="WTT37" s="1"/>
      <c r="WTU37" s="27"/>
      <c r="WTW37" s="31"/>
      <c r="WTX37" s="31"/>
      <c r="WUD37" s="1"/>
      <c r="WUE37" s="27"/>
      <c r="WUG37" s="31"/>
      <c r="WUH37" s="31"/>
      <c r="WUN37" s="1"/>
      <c r="WUO37" s="27"/>
      <c r="WUQ37" s="31"/>
      <c r="WUR37" s="31"/>
      <c r="WUX37" s="1"/>
      <c r="WUY37" s="27"/>
      <c r="WVA37" s="31"/>
      <c r="WVB37" s="31"/>
      <c r="WVH37" s="1"/>
      <c r="WVI37" s="27"/>
      <c r="WVK37" s="31"/>
      <c r="WVL37" s="31"/>
      <c r="WVR37" s="1"/>
      <c r="WVS37" s="27"/>
      <c r="WVU37" s="31"/>
      <c r="WVV37" s="31"/>
      <c r="WWB37" s="1"/>
      <c r="WWC37" s="27"/>
      <c r="WWE37" s="31"/>
      <c r="WWF37" s="31"/>
      <c r="WWL37" s="1"/>
      <c r="WWM37" s="27"/>
      <c r="WWO37" s="31"/>
      <c r="WWP37" s="31"/>
      <c r="WWV37" s="1"/>
      <c r="WWW37" s="27"/>
      <c r="WWY37" s="31"/>
      <c r="WWZ37" s="31"/>
      <c r="WXF37" s="1"/>
      <c r="WXG37" s="27"/>
      <c r="WXI37" s="31"/>
      <c r="WXJ37" s="31"/>
      <c r="WXP37" s="1"/>
      <c r="WXQ37" s="27"/>
      <c r="WXS37" s="31"/>
      <c r="WXT37" s="31"/>
      <c r="WXZ37" s="1"/>
      <c r="WYA37" s="27"/>
      <c r="WYC37" s="31"/>
      <c r="WYD37" s="31"/>
      <c r="WYJ37" s="1"/>
      <c r="WYK37" s="27"/>
      <c r="WYM37" s="31"/>
      <c r="WYN37" s="31"/>
      <c r="WYT37" s="1"/>
      <c r="WYU37" s="27"/>
      <c r="WYW37" s="31"/>
      <c r="WYX37" s="31"/>
      <c r="WZD37" s="1"/>
      <c r="WZE37" s="27"/>
      <c r="WZG37" s="31"/>
      <c r="WZH37" s="31"/>
      <c r="WZN37" s="1"/>
      <c r="WZO37" s="27"/>
      <c r="WZQ37" s="31"/>
      <c r="WZR37" s="31"/>
      <c r="WZX37" s="1"/>
      <c r="WZY37" s="27"/>
      <c r="XAA37" s="31"/>
      <c r="XAB37" s="31"/>
      <c r="XAH37" s="1"/>
      <c r="XAI37" s="27"/>
      <c r="XAK37" s="31"/>
      <c r="XAL37" s="31"/>
      <c r="XAR37" s="1"/>
      <c r="XAS37" s="27"/>
      <c r="XAU37" s="31"/>
      <c r="XAV37" s="31"/>
      <c r="XBB37" s="1"/>
      <c r="XBC37" s="27"/>
      <c r="XBE37" s="31"/>
      <c r="XBF37" s="31"/>
      <c r="XBL37" s="1"/>
      <c r="XBM37" s="27"/>
      <c r="XBO37" s="31"/>
      <c r="XBP37" s="31"/>
      <c r="XBV37" s="1"/>
      <c r="XBW37" s="27"/>
      <c r="XBY37" s="31"/>
      <c r="XBZ37" s="31"/>
      <c r="XCF37" s="1"/>
      <c r="XCG37" s="27"/>
      <c r="XCI37" s="31"/>
      <c r="XCJ37" s="31"/>
      <c r="XCP37" s="1"/>
      <c r="XCQ37" s="27"/>
      <c r="XCS37" s="31"/>
      <c r="XCT37" s="31"/>
      <c r="XCZ37" s="1"/>
      <c r="XDA37" s="27"/>
      <c r="XDC37" s="31"/>
      <c r="XDD37" s="31"/>
      <c r="XDJ37" s="1"/>
      <c r="XDK37" s="27"/>
      <c r="XDM37" s="31"/>
      <c r="XDN37" s="31"/>
      <c r="XDT37" s="1"/>
      <c r="XDU37" s="27"/>
      <c r="XDW37" s="31"/>
      <c r="XDX37" s="31"/>
      <c r="XED37" s="1"/>
      <c r="XEE37" s="27"/>
      <c r="XEG37" s="31"/>
      <c r="XEH37" s="31"/>
      <c r="XEN37" s="1"/>
      <c r="XEO37" s="27"/>
      <c r="XEQ37" s="31"/>
      <c r="XER37" s="31"/>
      <c r="XEX37" s="1"/>
      <c r="XEY37" s="27"/>
      <c r="XFA37" s="31"/>
      <c r="XFB37" s="31"/>
    </row>
    <row r="38" spans="1:1022 1028:3072 3078:4092 4098:5119 5121:6142 6148:8192 8198:9212 9218:10239 10241:11262 11268:13312 13318:14332 14338:15359 15361:16382" s="30" customFormat="1" ht="179.4" x14ac:dyDescent="0.3">
      <c r="A38" s="31" t="s">
        <v>251</v>
      </c>
      <c r="B38" s="30" t="s">
        <v>173</v>
      </c>
      <c r="C38" s="30" t="s">
        <v>252</v>
      </c>
      <c r="D38" s="30" t="s">
        <v>253</v>
      </c>
      <c r="E38" s="30" t="s">
        <v>254</v>
      </c>
      <c r="F38" s="30" t="s">
        <v>255</v>
      </c>
      <c r="G38" s="30" t="s">
        <v>256</v>
      </c>
      <c r="H38" s="30" t="s">
        <v>257</v>
      </c>
      <c r="I38" s="30" t="s">
        <v>258</v>
      </c>
      <c r="J38" s="27"/>
      <c r="K38" s="31"/>
      <c r="L38" s="34">
        <f>IF(INDICADORES[[#This Row],[APLICA A LA IPS]]="",0,(INDICADORES[[#This Row],[APLICA A LA IPS]]&lt;&gt;"No")*1)</f>
        <v>0</v>
      </c>
      <c r="M38" s="2">
        <f>(RANK($L38,$L$2:$L$56,0)+COUNTIF($L$2:$L38,L38)-1)*L38</f>
        <v>0</v>
      </c>
      <c r="R38" s="1"/>
      <c r="S38" s="27"/>
      <c r="U38" s="31"/>
      <c r="V38" s="31"/>
      <c r="AB38" s="1"/>
      <c r="AC38" s="27"/>
      <c r="AE38" s="31"/>
      <c r="AF38" s="31"/>
      <c r="AL38" s="1"/>
      <c r="AM38" s="27"/>
      <c r="AO38" s="31"/>
      <c r="AP38" s="31"/>
      <c r="AV38" s="1"/>
      <c r="AW38" s="27"/>
      <c r="AY38" s="31"/>
      <c r="AZ38" s="31"/>
      <c r="BF38" s="1"/>
      <c r="BG38" s="27"/>
      <c r="BI38" s="31"/>
      <c r="BJ38" s="31"/>
      <c r="BP38" s="1"/>
      <c r="BQ38" s="27"/>
      <c r="BS38" s="31"/>
      <c r="BT38" s="31"/>
      <c r="BZ38" s="1"/>
      <c r="CA38" s="27"/>
      <c r="CC38" s="31"/>
      <c r="CD38" s="31"/>
      <c r="CJ38" s="1"/>
      <c r="CK38" s="27"/>
      <c r="CM38" s="31"/>
      <c r="CN38" s="31"/>
      <c r="CT38" s="1"/>
      <c r="CU38" s="27"/>
      <c r="CW38" s="31"/>
      <c r="CX38" s="31"/>
      <c r="DD38" s="1"/>
      <c r="DE38" s="27"/>
      <c r="DG38" s="31"/>
      <c r="DH38" s="31"/>
      <c r="DN38" s="1"/>
      <c r="DO38" s="27"/>
      <c r="DQ38" s="31"/>
      <c r="DR38" s="31"/>
      <c r="DX38" s="1"/>
      <c r="DY38" s="27"/>
      <c r="EA38" s="31"/>
      <c r="EB38" s="31"/>
      <c r="EH38" s="1"/>
      <c r="EI38" s="27"/>
      <c r="EK38" s="31"/>
      <c r="EL38" s="31"/>
      <c r="ER38" s="1"/>
      <c r="ES38" s="27"/>
      <c r="EU38" s="31"/>
      <c r="EV38" s="31"/>
      <c r="FB38" s="1"/>
      <c r="FC38" s="27"/>
      <c r="FE38" s="31"/>
      <c r="FF38" s="31"/>
      <c r="FL38" s="1"/>
      <c r="FM38" s="27"/>
      <c r="FO38" s="31"/>
      <c r="FP38" s="31"/>
      <c r="FV38" s="1"/>
      <c r="FW38" s="27"/>
      <c r="FY38" s="31"/>
      <c r="FZ38" s="31"/>
      <c r="GF38" s="1"/>
      <c r="GG38" s="27"/>
      <c r="GI38" s="31"/>
      <c r="GJ38" s="31"/>
      <c r="GP38" s="1"/>
      <c r="GQ38" s="27"/>
      <c r="GS38" s="31"/>
      <c r="GT38" s="31"/>
      <c r="GZ38" s="1"/>
      <c r="HA38" s="27"/>
      <c r="HC38" s="31"/>
      <c r="HD38" s="31"/>
      <c r="HJ38" s="1"/>
      <c r="HK38" s="27"/>
      <c r="HM38" s="31"/>
      <c r="HN38" s="31"/>
      <c r="HT38" s="1"/>
      <c r="HU38" s="27"/>
      <c r="HW38" s="31"/>
      <c r="HX38" s="31"/>
      <c r="ID38" s="1"/>
      <c r="IE38" s="27"/>
      <c r="IG38" s="31"/>
      <c r="IH38" s="31"/>
      <c r="IN38" s="1"/>
      <c r="IO38" s="27"/>
      <c r="IQ38" s="31"/>
      <c r="IR38" s="31"/>
      <c r="IX38" s="1"/>
      <c r="IY38" s="27"/>
      <c r="JA38" s="31"/>
      <c r="JB38" s="31"/>
      <c r="JH38" s="1"/>
      <c r="JI38" s="27"/>
      <c r="JK38" s="31"/>
      <c r="JL38" s="31"/>
      <c r="JR38" s="1"/>
      <c r="JS38" s="27"/>
      <c r="JU38" s="31"/>
      <c r="JV38" s="31"/>
      <c r="KB38" s="1"/>
      <c r="KC38" s="27"/>
      <c r="KE38" s="31"/>
      <c r="KF38" s="31"/>
      <c r="KL38" s="1"/>
      <c r="KM38" s="27"/>
      <c r="KO38" s="31"/>
      <c r="KP38" s="31"/>
      <c r="KV38" s="1"/>
      <c r="KW38" s="27"/>
      <c r="KY38" s="31"/>
      <c r="KZ38" s="31"/>
      <c r="LF38" s="1"/>
      <c r="LG38" s="27"/>
      <c r="LI38" s="31"/>
      <c r="LJ38" s="31"/>
      <c r="LP38" s="1"/>
      <c r="LQ38" s="27"/>
      <c r="LS38" s="31"/>
      <c r="LT38" s="31"/>
      <c r="LZ38" s="1"/>
      <c r="MA38" s="27"/>
      <c r="MC38" s="31"/>
      <c r="MD38" s="31"/>
      <c r="MJ38" s="1"/>
      <c r="MK38" s="27"/>
      <c r="MM38" s="31"/>
      <c r="MN38" s="31"/>
      <c r="MT38" s="1"/>
      <c r="MU38" s="27"/>
      <c r="MW38" s="31"/>
      <c r="MX38" s="31"/>
      <c r="ND38" s="1"/>
      <c r="NE38" s="27"/>
      <c r="NG38" s="31"/>
      <c r="NH38" s="31"/>
      <c r="NN38" s="1"/>
      <c r="NO38" s="27"/>
      <c r="NQ38" s="31"/>
      <c r="NR38" s="31"/>
      <c r="NX38" s="1"/>
      <c r="NY38" s="27"/>
      <c r="OA38" s="31"/>
      <c r="OB38" s="31"/>
      <c r="OH38" s="1"/>
      <c r="OI38" s="27"/>
      <c r="OK38" s="31"/>
      <c r="OL38" s="31"/>
      <c r="OR38" s="1"/>
      <c r="OS38" s="27"/>
      <c r="OU38" s="31"/>
      <c r="OV38" s="31"/>
      <c r="PB38" s="1"/>
      <c r="PC38" s="27"/>
      <c r="PE38" s="31"/>
      <c r="PF38" s="31"/>
      <c r="PL38" s="1"/>
      <c r="PM38" s="27"/>
      <c r="PO38" s="31"/>
      <c r="PP38" s="31"/>
      <c r="PV38" s="1"/>
      <c r="PW38" s="27"/>
      <c r="PY38" s="31"/>
      <c r="PZ38" s="31"/>
      <c r="QF38" s="1"/>
      <c r="QG38" s="27"/>
      <c r="QI38" s="31"/>
      <c r="QJ38" s="31"/>
      <c r="QP38" s="1"/>
      <c r="QQ38" s="27"/>
      <c r="QS38" s="31"/>
      <c r="QT38" s="31"/>
      <c r="QZ38" s="1"/>
      <c r="RA38" s="27"/>
      <c r="RC38" s="31"/>
      <c r="RD38" s="31"/>
      <c r="RJ38" s="1"/>
      <c r="RK38" s="27"/>
      <c r="RM38" s="31"/>
      <c r="RN38" s="31"/>
      <c r="RT38" s="1"/>
      <c r="RU38" s="27"/>
      <c r="RW38" s="31"/>
      <c r="RX38" s="31"/>
      <c r="SD38" s="1"/>
      <c r="SE38" s="27"/>
      <c r="SG38" s="31"/>
      <c r="SH38" s="31"/>
      <c r="SN38" s="1"/>
      <c r="SO38" s="27"/>
      <c r="SQ38" s="31"/>
      <c r="SR38" s="31"/>
      <c r="SX38" s="1"/>
      <c r="SY38" s="27"/>
      <c r="TA38" s="31"/>
      <c r="TB38" s="31"/>
      <c r="TH38" s="1"/>
      <c r="TI38" s="27"/>
      <c r="TK38" s="31"/>
      <c r="TL38" s="31"/>
      <c r="TR38" s="1"/>
      <c r="TS38" s="27"/>
      <c r="TU38" s="31"/>
      <c r="TV38" s="31"/>
      <c r="UB38" s="1"/>
      <c r="UC38" s="27"/>
      <c r="UE38" s="31"/>
      <c r="UF38" s="31"/>
      <c r="UL38" s="1"/>
      <c r="UM38" s="27"/>
      <c r="UO38" s="31"/>
      <c r="UP38" s="31"/>
      <c r="UV38" s="1"/>
      <c r="UW38" s="27"/>
      <c r="UY38" s="31"/>
      <c r="UZ38" s="31"/>
      <c r="VF38" s="1"/>
      <c r="VG38" s="27"/>
      <c r="VI38" s="31"/>
      <c r="VJ38" s="31"/>
      <c r="VP38" s="1"/>
      <c r="VQ38" s="27"/>
      <c r="VS38" s="31"/>
      <c r="VT38" s="31"/>
      <c r="VZ38" s="1"/>
      <c r="WA38" s="27"/>
      <c r="WC38" s="31"/>
      <c r="WD38" s="31"/>
      <c r="WJ38" s="1"/>
      <c r="WK38" s="27"/>
      <c r="WM38" s="31"/>
      <c r="WN38" s="31"/>
      <c r="WT38" s="1"/>
      <c r="WU38" s="27"/>
      <c r="WW38" s="31"/>
      <c r="WX38" s="31"/>
      <c r="XD38" s="1"/>
      <c r="XE38" s="27"/>
      <c r="XG38" s="31"/>
      <c r="XH38" s="31"/>
      <c r="XN38" s="1"/>
      <c r="XO38" s="27"/>
      <c r="XQ38" s="31"/>
      <c r="XR38" s="31"/>
      <c r="XX38" s="1"/>
      <c r="XY38" s="27"/>
      <c r="YA38" s="31"/>
      <c r="YB38" s="31"/>
      <c r="YH38" s="1"/>
      <c r="YI38" s="27"/>
      <c r="YK38" s="31"/>
      <c r="YL38" s="31"/>
      <c r="YR38" s="1"/>
      <c r="YS38" s="27"/>
      <c r="YU38" s="31"/>
      <c r="YV38" s="31"/>
      <c r="ZB38" s="1"/>
      <c r="ZC38" s="27"/>
      <c r="ZE38" s="31"/>
      <c r="ZF38" s="31"/>
      <c r="ZL38" s="1"/>
      <c r="ZM38" s="27"/>
      <c r="ZO38" s="31"/>
      <c r="ZP38" s="31"/>
      <c r="ZV38" s="1"/>
      <c r="ZW38" s="27"/>
      <c r="ZY38" s="31"/>
      <c r="ZZ38" s="31"/>
      <c r="AAF38" s="1"/>
      <c r="AAG38" s="27"/>
      <c r="AAI38" s="31"/>
      <c r="AAJ38" s="31"/>
      <c r="AAP38" s="1"/>
      <c r="AAQ38" s="27"/>
      <c r="AAS38" s="31"/>
      <c r="AAT38" s="31"/>
      <c r="AAZ38" s="1"/>
      <c r="ABA38" s="27"/>
      <c r="ABC38" s="31"/>
      <c r="ABD38" s="31"/>
      <c r="ABJ38" s="1"/>
      <c r="ABK38" s="27"/>
      <c r="ABM38" s="31"/>
      <c r="ABN38" s="31"/>
      <c r="ABT38" s="1"/>
      <c r="ABU38" s="27"/>
      <c r="ABW38" s="31"/>
      <c r="ABX38" s="31"/>
      <c r="ACD38" s="1"/>
      <c r="ACE38" s="27"/>
      <c r="ACG38" s="31"/>
      <c r="ACH38" s="31"/>
      <c r="ACN38" s="1"/>
      <c r="ACO38" s="27"/>
      <c r="ACQ38" s="31"/>
      <c r="ACR38" s="31"/>
      <c r="ACX38" s="1"/>
      <c r="ACY38" s="27"/>
      <c r="ADA38" s="31"/>
      <c r="ADB38" s="31"/>
      <c r="ADH38" s="1"/>
      <c r="ADI38" s="27"/>
      <c r="ADK38" s="31"/>
      <c r="ADL38" s="31"/>
      <c r="ADR38" s="1"/>
      <c r="ADS38" s="27"/>
      <c r="ADU38" s="31"/>
      <c r="ADV38" s="31"/>
      <c r="AEB38" s="1"/>
      <c r="AEC38" s="27"/>
      <c r="AEE38" s="31"/>
      <c r="AEF38" s="31"/>
      <c r="AEL38" s="1"/>
      <c r="AEM38" s="27"/>
      <c r="AEO38" s="31"/>
      <c r="AEP38" s="31"/>
      <c r="AEV38" s="1"/>
      <c r="AEW38" s="27"/>
      <c r="AEY38" s="31"/>
      <c r="AEZ38" s="31"/>
      <c r="AFF38" s="1"/>
      <c r="AFG38" s="27"/>
      <c r="AFI38" s="31"/>
      <c r="AFJ38" s="31"/>
      <c r="AFP38" s="1"/>
      <c r="AFQ38" s="27"/>
      <c r="AFS38" s="31"/>
      <c r="AFT38" s="31"/>
      <c r="AFZ38" s="1"/>
      <c r="AGA38" s="27"/>
      <c r="AGC38" s="31"/>
      <c r="AGD38" s="31"/>
      <c r="AGJ38" s="1"/>
      <c r="AGK38" s="27"/>
      <c r="AGM38" s="31"/>
      <c r="AGN38" s="31"/>
      <c r="AGT38" s="1"/>
      <c r="AGU38" s="27"/>
      <c r="AGW38" s="31"/>
      <c r="AGX38" s="31"/>
      <c r="AHD38" s="1"/>
      <c r="AHE38" s="27"/>
      <c r="AHG38" s="31"/>
      <c r="AHH38" s="31"/>
      <c r="AHN38" s="1"/>
      <c r="AHO38" s="27"/>
      <c r="AHQ38" s="31"/>
      <c r="AHR38" s="31"/>
      <c r="AHX38" s="1"/>
      <c r="AHY38" s="27"/>
      <c r="AIA38" s="31"/>
      <c r="AIB38" s="31"/>
      <c r="AIH38" s="1"/>
      <c r="AII38" s="27"/>
      <c r="AIK38" s="31"/>
      <c r="AIL38" s="31"/>
      <c r="AIR38" s="1"/>
      <c r="AIS38" s="27"/>
      <c r="AIU38" s="31"/>
      <c r="AIV38" s="31"/>
      <c r="AJB38" s="1"/>
      <c r="AJC38" s="27"/>
      <c r="AJE38" s="31"/>
      <c r="AJF38" s="31"/>
      <c r="AJL38" s="1"/>
      <c r="AJM38" s="27"/>
      <c r="AJO38" s="31"/>
      <c r="AJP38" s="31"/>
      <c r="AJV38" s="1"/>
      <c r="AJW38" s="27"/>
      <c r="AJY38" s="31"/>
      <c r="AJZ38" s="31"/>
      <c r="AKF38" s="1"/>
      <c r="AKG38" s="27"/>
      <c r="AKI38" s="31"/>
      <c r="AKJ38" s="31"/>
      <c r="AKP38" s="1"/>
      <c r="AKQ38" s="27"/>
      <c r="AKS38" s="31"/>
      <c r="AKT38" s="31"/>
      <c r="AKZ38" s="1"/>
      <c r="ALA38" s="27"/>
      <c r="ALC38" s="31"/>
      <c r="ALD38" s="31"/>
      <c r="ALJ38" s="1"/>
      <c r="ALK38" s="27"/>
      <c r="ALM38" s="31"/>
      <c r="ALN38" s="31"/>
      <c r="ALT38" s="1"/>
      <c r="ALU38" s="27"/>
      <c r="ALW38" s="31"/>
      <c r="ALX38" s="31"/>
      <c r="AMD38" s="1"/>
      <c r="AME38" s="27"/>
      <c r="AMG38" s="31"/>
      <c r="AMH38" s="31"/>
      <c r="AMN38" s="1"/>
      <c r="AMO38" s="27"/>
      <c r="AMQ38" s="31"/>
      <c r="AMR38" s="31"/>
      <c r="AMX38" s="1"/>
      <c r="AMY38" s="27"/>
      <c r="ANA38" s="31"/>
      <c r="ANB38" s="31"/>
      <c r="ANH38" s="1"/>
      <c r="ANI38" s="27"/>
      <c r="ANK38" s="31"/>
      <c r="ANL38" s="31"/>
      <c r="ANR38" s="1"/>
      <c r="ANS38" s="27"/>
      <c r="ANU38" s="31"/>
      <c r="ANV38" s="31"/>
      <c r="AOB38" s="1"/>
      <c r="AOC38" s="27"/>
      <c r="AOE38" s="31"/>
      <c r="AOF38" s="31"/>
      <c r="AOL38" s="1"/>
      <c r="AOM38" s="27"/>
      <c r="AOO38" s="31"/>
      <c r="AOP38" s="31"/>
      <c r="AOV38" s="1"/>
      <c r="AOW38" s="27"/>
      <c r="AOY38" s="31"/>
      <c r="AOZ38" s="31"/>
      <c r="APF38" s="1"/>
      <c r="APG38" s="27"/>
      <c r="API38" s="31"/>
      <c r="APJ38" s="31"/>
      <c r="APP38" s="1"/>
      <c r="APQ38" s="27"/>
      <c r="APS38" s="31"/>
      <c r="APT38" s="31"/>
      <c r="APZ38" s="1"/>
      <c r="AQA38" s="27"/>
      <c r="AQC38" s="31"/>
      <c r="AQD38" s="31"/>
      <c r="AQJ38" s="1"/>
      <c r="AQK38" s="27"/>
      <c r="AQM38" s="31"/>
      <c r="AQN38" s="31"/>
      <c r="AQT38" s="1"/>
      <c r="AQU38" s="27"/>
      <c r="AQW38" s="31"/>
      <c r="AQX38" s="31"/>
      <c r="ARD38" s="1"/>
      <c r="ARE38" s="27"/>
      <c r="ARG38" s="31"/>
      <c r="ARH38" s="31"/>
      <c r="ARN38" s="1"/>
      <c r="ARO38" s="27"/>
      <c r="ARQ38" s="31"/>
      <c r="ARR38" s="31"/>
      <c r="ARX38" s="1"/>
      <c r="ARY38" s="27"/>
      <c r="ASA38" s="31"/>
      <c r="ASB38" s="31"/>
      <c r="ASH38" s="1"/>
      <c r="ASI38" s="27"/>
      <c r="ASK38" s="31"/>
      <c r="ASL38" s="31"/>
      <c r="ASR38" s="1"/>
      <c r="ASS38" s="27"/>
      <c r="ASU38" s="31"/>
      <c r="ASV38" s="31"/>
      <c r="ATB38" s="1"/>
      <c r="ATC38" s="27"/>
      <c r="ATE38" s="31"/>
      <c r="ATF38" s="31"/>
      <c r="ATL38" s="1"/>
      <c r="ATM38" s="27"/>
      <c r="ATO38" s="31"/>
      <c r="ATP38" s="31"/>
      <c r="ATV38" s="1"/>
      <c r="ATW38" s="27"/>
      <c r="ATY38" s="31"/>
      <c r="ATZ38" s="31"/>
      <c r="AUF38" s="1"/>
      <c r="AUG38" s="27"/>
      <c r="AUI38" s="31"/>
      <c r="AUJ38" s="31"/>
      <c r="AUP38" s="1"/>
      <c r="AUQ38" s="27"/>
      <c r="AUS38" s="31"/>
      <c r="AUT38" s="31"/>
      <c r="AUZ38" s="1"/>
      <c r="AVA38" s="27"/>
      <c r="AVC38" s="31"/>
      <c r="AVD38" s="31"/>
      <c r="AVJ38" s="1"/>
      <c r="AVK38" s="27"/>
      <c r="AVM38" s="31"/>
      <c r="AVN38" s="31"/>
      <c r="AVT38" s="1"/>
      <c r="AVU38" s="27"/>
      <c r="AVW38" s="31"/>
      <c r="AVX38" s="31"/>
      <c r="AWD38" s="1"/>
      <c r="AWE38" s="27"/>
      <c r="AWG38" s="31"/>
      <c r="AWH38" s="31"/>
      <c r="AWN38" s="1"/>
      <c r="AWO38" s="27"/>
      <c r="AWQ38" s="31"/>
      <c r="AWR38" s="31"/>
      <c r="AWX38" s="1"/>
      <c r="AWY38" s="27"/>
      <c r="AXA38" s="31"/>
      <c r="AXB38" s="31"/>
      <c r="AXH38" s="1"/>
      <c r="AXI38" s="27"/>
      <c r="AXK38" s="31"/>
      <c r="AXL38" s="31"/>
      <c r="AXR38" s="1"/>
      <c r="AXS38" s="27"/>
      <c r="AXU38" s="31"/>
      <c r="AXV38" s="31"/>
      <c r="AYB38" s="1"/>
      <c r="AYC38" s="27"/>
      <c r="AYE38" s="31"/>
      <c r="AYF38" s="31"/>
      <c r="AYL38" s="1"/>
      <c r="AYM38" s="27"/>
      <c r="AYO38" s="31"/>
      <c r="AYP38" s="31"/>
      <c r="AYV38" s="1"/>
      <c r="AYW38" s="27"/>
      <c r="AYY38" s="31"/>
      <c r="AYZ38" s="31"/>
      <c r="AZF38" s="1"/>
      <c r="AZG38" s="27"/>
      <c r="AZI38" s="31"/>
      <c r="AZJ38" s="31"/>
      <c r="AZP38" s="1"/>
      <c r="AZQ38" s="27"/>
      <c r="AZS38" s="31"/>
      <c r="AZT38" s="31"/>
      <c r="AZZ38" s="1"/>
      <c r="BAA38" s="27"/>
      <c r="BAC38" s="31"/>
      <c r="BAD38" s="31"/>
      <c r="BAJ38" s="1"/>
      <c r="BAK38" s="27"/>
      <c r="BAM38" s="31"/>
      <c r="BAN38" s="31"/>
      <c r="BAT38" s="1"/>
      <c r="BAU38" s="27"/>
      <c r="BAW38" s="31"/>
      <c r="BAX38" s="31"/>
      <c r="BBD38" s="1"/>
      <c r="BBE38" s="27"/>
      <c r="BBG38" s="31"/>
      <c r="BBH38" s="31"/>
      <c r="BBN38" s="1"/>
      <c r="BBO38" s="27"/>
      <c r="BBQ38" s="31"/>
      <c r="BBR38" s="31"/>
      <c r="BBX38" s="1"/>
      <c r="BBY38" s="27"/>
      <c r="BCA38" s="31"/>
      <c r="BCB38" s="31"/>
      <c r="BCH38" s="1"/>
      <c r="BCI38" s="27"/>
      <c r="BCK38" s="31"/>
      <c r="BCL38" s="31"/>
      <c r="BCR38" s="1"/>
      <c r="BCS38" s="27"/>
      <c r="BCU38" s="31"/>
      <c r="BCV38" s="31"/>
      <c r="BDB38" s="1"/>
      <c r="BDC38" s="27"/>
      <c r="BDE38" s="31"/>
      <c r="BDF38" s="31"/>
      <c r="BDL38" s="1"/>
      <c r="BDM38" s="27"/>
      <c r="BDO38" s="31"/>
      <c r="BDP38" s="31"/>
      <c r="BDV38" s="1"/>
      <c r="BDW38" s="27"/>
      <c r="BDY38" s="31"/>
      <c r="BDZ38" s="31"/>
      <c r="BEF38" s="1"/>
      <c r="BEG38" s="27"/>
      <c r="BEI38" s="31"/>
      <c r="BEJ38" s="31"/>
      <c r="BEP38" s="1"/>
      <c r="BEQ38" s="27"/>
      <c r="BES38" s="31"/>
      <c r="BET38" s="31"/>
      <c r="BEZ38" s="1"/>
      <c r="BFA38" s="27"/>
      <c r="BFC38" s="31"/>
      <c r="BFD38" s="31"/>
      <c r="BFJ38" s="1"/>
      <c r="BFK38" s="27"/>
      <c r="BFM38" s="31"/>
      <c r="BFN38" s="31"/>
      <c r="BFT38" s="1"/>
      <c r="BFU38" s="27"/>
      <c r="BFW38" s="31"/>
      <c r="BFX38" s="31"/>
      <c r="BGD38" s="1"/>
      <c r="BGE38" s="27"/>
      <c r="BGG38" s="31"/>
      <c r="BGH38" s="31"/>
      <c r="BGN38" s="1"/>
      <c r="BGO38" s="27"/>
      <c r="BGQ38" s="31"/>
      <c r="BGR38" s="31"/>
      <c r="BGX38" s="1"/>
      <c r="BGY38" s="27"/>
      <c r="BHA38" s="31"/>
      <c r="BHB38" s="31"/>
      <c r="BHH38" s="1"/>
      <c r="BHI38" s="27"/>
      <c r="BHK38" s="31"/>
      <c r="BHL38" s="31"/>
      <c r="BHR38" s="1"/>
      <c r="BHS38" s="27"/>
      <c r="BHU38" s="31"/>
      <c r="BHV38" s="31"/>
      <c r="BIB38" s="1"/>
      <c r="BIC38" s="27"/>
      <c r="BIE38" s="31"/>
      <c r="BIF38" s="31"/>
      <c r="BIL38" s="1"/>
      <c r="BIM38" s="27"/>
      <c r="BIO38" s="31"/>
      <c r="BIP38" s="31"/>
      <c r="BIV38" s="1"/>
      <c r="BIW38" s="27"/>
      <c r="BIY38" s="31"/>
      <c r="BIZ38" s="31"/>
      <c r="BJF38" s="1"/>
      <c r="BJG38" s="27"/>
      <c r="BJI38" s="31"/>
      <c r="BJJ38" s="31"/>
      <c r="BJP38" s="1"/>
      <c r="BJQ38" s="27"/>
      <c r="BJS38" s="31"/>
      <c r="BJT38" s="31"/>
      <c r="BJZ38" s="1"/>
      <c r="BKA38" s="27"/>
      <c r="BKC38" s="31"/>
      <c r="BKD38" s="31"/>
      <c r="BKJ38" s="1"/>
      <c r="BKK38" s="27"/>
      <c r="BKM38" s="31"/>
      <c r="BKN38" s="31"/>
      <c r="BKT38" s="1"/>
      <c r="BKU38" s="27"/>
      <c r="BKW38" s="31"/>
      <c r="BKX38" s="31"/>
      <c r="BLD38" s="1"/>
      <c r="BLE38" s="27"/>
      <c r="BLG38" s="31"/>
      <c r="BLH38" s="31"/>
      <c r="BLN38" s="1"/>
      <c r="BLO38" s="27"/>
      <c r="BLQ38" s="31"/>
      <c r="BLR38" s="31"/>
      <c r="BLX38" s="1"/>
      <c r="BLY38" s="27"/>
      <c r="BMA38" s="31"/>
      <c r="BMB38" s="31"/>
      <c r="BMH38" s="1"/>
      <c r="BMI38" s="27"/>
      <c r="BMK38" s="31"/>
      <c r="BML38" s="31"/>
      <c r="BMR38" s="1"/>
      <c r="BMS38" s="27"/>
      <c r="BMU38" s="31"/>
      <c r="BMV38" s="31"/>
      <c r="BNB38" s="1"/>
      <c r="BNC38" s="27"/>
      <c r="BNE38" s="31"/>
      <c r="BNF38" s="31"/>
      <c r="BNL38" s="1"/>
      <c r="BNM38" s="27"/>
      <c r="BNO38" s="31"/>
      <c r="BNP38" s="31"/>
      <c r="BNV38" s="1"/>
      <c r="BNW38" s="27"/>
      <c r="BNY38" s="31"/>
      <c r="BNZ38" s="31"/>
      <c r="BOF38" s="1"/>
      <c r="BOG38" s="27"/>
      <c r="BOI38" s="31"/>
      <c r="BOJ38" s="31"/>
      <c r="BOP38" s="1"/>
      <c r="BOQ38" s="27"/>
      <c r="BOS38" s="31"/>
      <c r="BOT38" s="31"/>
      <c r="BOZ38" s="1"/>
      <c r="BPA38" s="27"/>
      <c r="BPC38" s="31"/>
      <c r="BPD38" s="31"/>
      <c r="BPJ38" s="1"/>
      <c r="BPK38" s="27"/>
      <c r="BPM38" s="31"/>
      <c r="BPN38" s="31"/>
      <c r="BPT38" s="1"/>
      <c r="BPU38" s="27"/>
      <c r="BPW38" s="31"/>
      <c r="BPX38" s="31"/>
      <c r="BQD38" s="1"/>
      <c r="BQE38" s="27"/>
      <c r="BQG38" s="31"/>
      <c r="BQH38" s="31"/>
      <c r="BQN38" s="1"/>
      <c r="BQO38" s="27"/>
      <c r="BQQ38" s="31"/>
      <c r="BQR38" s="31"/>
      <c r="BQX38" s="1"/>
      <c r="BQY38" s="27"/>
      <c r="BRA38" s="31"/>
      <c r="BRB38" s="31"/>
      <c r="BRH38" s="1"/>
      <c r="BRI38" s="27"/>
      <c r="BRK38" s="31"/>
      <c r="BRL38" s="31"/>
      <c r="BRR38" s="1"/>
      <c r="BRS38" s="27"/>
      <c r="BRU38" s="31"/>
      <c r="BRV38" s="31"/>
      <c r="BSB38" s="1"/>
      <c r="BSC38" s="27"/>
      <c r="BSE38" s="31"/>
      <c r="BSF38" s="31"/>
      <c r="BSL38" s="1"/>
      <c r="BSM38" s="27"/>
      <c r="BSO38" s="31"/>
      <c r="BSP38" s="31"/>
      <c r="BSV38" s="1"/>
      <c r="BSW38" s="27"/>
      <c r="BSY38" s="31"/>
      <c r="BSZ38" s="31"/>
      <c r="BTF38" s="1"/>
      <c r="BTG38" s="27"/>
      <c r="BTI38" s="31"/>
      <c r="BTJ38" s="31"/>
      <c r="BTP38" s="1"/>
      <c r="BTQ38" s="27"/>
      <c r="BTS38" s="31"/>
      <c r="BTT38" s="31"/>
      <c r="BTZ38" s="1"/>
      <c r="BUA38" s="27"/>
      <c r="BUC38" s="31"/>
      <c r="BUD38" s="31"/>
      <c r="BUJ38" s="1"/>
      <c r="BUK38" s="27"/>
      <c r="BUM38" s="31"/>
      <c r="BUN38" s="31"/>
      <c r="BUT38" s="1"/>
      <c r="BUU38" s="27"/>
      <c r="BUW38" s="31"/>
      <c r="BUX38" s="31"/>
      <c r="BVD38" s="1"/>
      <c r="BVE38" s="27"/>
      <c r="BVG38" s="31"/>
      <c r="BVH38" s="31"/>
      <c r="BVN38" s="1"/>
      <c r="BVO38" s="27"/>
      <c r="BVQ38" s="31"/>
      <c r="BVR38" s="31"/>
      <c r="BVX38" s="1"/>
      <c r="BVY38" s="27"/>
      <c r="BWA38" s="31"/>
      <c r="BWB38" s="31"/>
      <c r="BWH38" s="1"/>
      <c r="BWI38" s="27"/>
      <c r="BWK38" s="31"/>
      <c r="BWL38" s="31"/>
      <c r="BWR38" s="1"/>
      <c r="BWS38" s="27"/>
      <c r="BWU38" s="31"/>
      <c r="BWV38" s="31"/>
      <c r="BXB38" s="1"/>
      <c r="BXC38" s="27"/>
      <c r="BXE38" s="31"/>
      <c r="BXF38" s="31"/>
      <c r="BXL38" s="1"/>
      <c r="BXM38" s="27"/>
      <c r="BXO38" s="31"/>
      <c r="BXP38" s="31"/>
      <c r="BXV38" s="1"/>
      <c r="BXW38" s="27"/>
      <c r="BXY38" s="31"/>
      <c r="BXZ38" s="31"/>
      <c r="BYF38" s="1"/>
      <c r="BYG38" s="27"/>
      <c r="BYI38" s="31"/>
      <c r="BYJ38" s="31"/>
      <c r="BYP38" s="1"/>
      <c r="BYQ38" s="27"/>
      <c r="BYS38" s="31"/>
      <c r="BYT38" s="31"/>
      <c r="BYZ38" s="1"/>
      <c r="BZA38" s="27"/>
      <c r="BZC38" s="31"/>
      <c r="BZD38" s="31"/>
      <c r="BZJ38" s="1"/>
      <c r="BZK38" s="27"/>
      <c r="BZM38" s="31"/>
      <c r="BZN38" s="31"/>
      <c r="BZT38" s="1"/>
      <c r="BZU38" s="27"/>
      <c r="BZW38" s="31"/>
      <c r="BZX38" s="31"/>
      <c r="CAD38" s="1"/>
      <c r="CAE38" s="27"/>
      <c r="CAG38" s="31"/>
      <c r="CAH38" s="31"/>
      <c r="CAN38" s="1"/>
      <c r="CAO38" s="27"/>
      <c r="CAQ38" s="31"/>
      <c r="CAR38" s="31"/>
      <c r="CAX38" s="1"/>
      <c r="CAY38" s="27"/>
      <c r="CBA38" s="31"/>
      <c r="CBB38" s="31"/>
      <c r="CBH38" s="1"/>
      <c r="CBI38" s="27"/>
      <c r="CBK38" s="31"/>
      <c r="CBL38" s="31"/>
      <c r="CBR38" s="1"/>
      <c r="CBS38" s="27"/>
      <c r="CBU38" s="31"/>
      <c r="CBV38" s="31"/>
      <c r="CCB38" s="1"/>
      <c r="CCC38" s="27"/>
      <c r="CCE38" s="31"/>
      <c r="CCF38" s="31"/>
      <c r="CCL38" s="1"/>
      <c r="CCM38" s="27"/>
      <c r="CCO38" s="31"/>
      <c r="CCP38" s="31"/>
      <c r="CCV38" s="1"/>
      <c r="CCW38" s="27"/>
      <c r="CCY38" s="31"/>
      <c r="CCZ38" s="31"/>
      <c r="CDF38" s="1"/>
      <c r="CDG38" s="27"/>
      <c r="CDI38" s="31"/>
      <c r="CDJ38" s="31"/>
      <c r="CDP38" s="1"/>
      <c r="CDQ38" s="27"/>
      <c r="CDS38" s="31"/>
      <c r="CDT38" s="31"/>
      <c r="CDZ38" s="1"/>
      <c r="CEA38" s="27"/>
      <c r="CEC38" s="31"/>
      <c r="CED38" s="31"/>
      <c r="CEJ38" s="1"/>
      <c r="CEK38" s="27"/>
      <c r="CEM38" s="31"/>
      <c r="CEN38" s="31"/>
      <c r="CET38" s="1"/>
      <c r="CEU38" s="27"/>
      <c r="CEW38" s="31"/>
      <c r="CEX38" s="31"/>
      <c r="CFD38" s="1"/>
      <c r="CFE38" s="27"/>
      <c r="CFG38" s="31"/>
      <c r="CFH38" s="31"/>
      <c r="CFN38" s="1"/>
      <c r="CFO38" s="27"/>
      <c r="CFQ38" s="31"/>
      <c r="CFR38" s="31"/>
      <c r="CFX38" s="1"/>
      <c r="CFY38" s="27"/>
      <c r="CGA38" s="31"/>
      <c r="CGB38" s="31"/>
      <c r="CGH38" s="1"/>
      <c r="CGI38" s="27"/>
      <c r="CGK38" s="31"/>
      <c r="CGL38" s="31"/>
      <c r="CGR38" s="1"/>
      <c r="CGS38" s="27"/>
      <c r="CGU38" s="31"/>
      <c r="CGV38" s="31"/>
      <c r="CHB38" s="1"/>
      <c r="CHC38" s="27"/>
      <c r="CHE38" s="31"/>
      <c r="CHF38" s="31"/>
      <c r="CHL38" s="1"/>
      <c r="CHM38" s="27"/>
      <c r="CHO38" s="31"/>
      <c r="CHP38" s="31"/>
      <c r="CHV38" s="1"/>
      <c r="CHW38" s="27"/>
      <c r="CHY38" s="31"/>
      <c r="CHZ38" s="31"/>
      <c r="CIF38" s="1"/>
      <c r="CIG38" s="27"/>
      <c r="CII38" s="31"/>
      <c r="CIJ38" s="31"/>
      <c r="CIP38" s="1"/>
      <c r="CIQ38" s="27"/>
      <c r="CIS38" s="31"/>
      <c r="CIT38" s="31"/>
      <c r="CIZ38" s="1"/>
      <c r="CJA38" s="27"/>
      <c r="CJC38" s="31"/>
      <c r="CJD38" s="31"/>
      <c r="CJJ38" s="1"/>
      <c r="CJK38" s="27"/>
      <c r="CJM38" s="31"/>
      <c r="CJN38" s="31"/>
      <c r="CJT38" s="1"/>
      <c r="CJU38" s="27"/>
      <c r="CJW38" s="31"/>
      <c r="CJX38" s="31"/>
      <c r="CKD38" s="1"/>
      <c r="CKE38" s="27"/>
      <c r="CKG38" s="31"/>
      <c r="CKH38" s="31"/>
      <c r="CKN38" s="1"/>
      <c r="CKO38" s="27"/>
      <c r="CKQ38" s="31"/>
      <c r="CKR38" s="31"/>
      <c r="CKX38" s="1"/>
      <c r="CKY38" s="27"/>
      <c r="CLA38" s="31"/>
      <c r="CLB38" s="31"/>
      <c r="CLH38" s="1"/>
      <c r="CLI38" s="27"/>
      <c r="CLK38" s="31"/>
      <c r="CLL38" s="31"/>
      <c r="CLR38" s="1"/>
      <c r="CLS38" s="27"/>
      <c r="CLU38" s="31"/>
      <c r="CLV38" s="31"/>
      <c r="CMB38" s="1"/>
      <c r="CMC38" s="27"/>
      <c r="CME38" s="31"/>
      <c r="CMF38" s="31"/>
      <c r="CML38" s="1"/>
      <c r="CMM38" s="27"/>
      <c r="CMO38" s="31"/>
      <c r="CMP38" s="31"/>
      <c r="CMV38" s="1"/>
      <c r="CMW38" s="27"/>
      <c r="CMY38" s="31"/>
      <c r="CMZ38" s="31"/>
      <c r="CNF38" s="1"/>
      <c r="CNG38" s="27"/>
      <c r="CNI38" s="31"/>
      <c r="CNJ38" s="31"/>
      <c r="CNP38" s="1"/>
      <c r="CNQ38" s="27"/>
      <c r="CNS38" s="31"/>
      <c r="CNT38" s="31"/>
      <c r="CNZ38" s="1"/>
      <c r="COA38" s="27"/>
      <c r="COC38" s="31"/>
      <c r="COD38" s="31"/>
      <c r="COJ38" s="1"/>
      <c r="COK38" s="27"/>
      <c r="COM38" s="31"/>
      <c r="CON38" s="31"/>
      <c r="COT38" s="1"/>
      <c r="COU38" s="27"/>
      <c r="COW38" s="31"/>
      <c r="COX38" s="31"/>
      <c r="CPD38" s="1"/>
      <c r="CPE38" s="27"/>
      <c r="CPG38" s="31"/>
      <c r="CPH38" s="31"/>
      <c r="CPN38" s="1"/>
      <c r="CPO38" s="27"/>
      <c r="CPQ38" s="31"/>
      <c r="CPR38" s="31"/>
      <c r="CPX38" s="1"/>
      <c r="CPY38" s="27"/>
      <c r="CQA38" s="31"/>
      <c r="CQB38" s="31"/>
      <c r="CQH38" s="1"/>
      <c r="CQI38" s="27"/>
      <c r="CQK38" s="31"/>
      <c r="CQL38" s="31"/>
      <c r="CQR38" s="1"/>
      <c r="CQS38" s="27"/>
      <c r="CQU38" s="31"/>
      <c r="CQV38" s="31"/>
      <c r="CRB38" s="1"/>
      <c r="CRC38" s="27"/>
      <c r="CRE38" s="31"/>
      <c r="CRF38" s="31"/>
      <c r="CRL38" s="1"/>
      <c r="CRM38" s="27"/>
      <c r="CRO38" s="31"/>
      <c r="CRP38" s="31"/>
      <c r="CRV38" s="1"/>
      <c r="CRW38" s="27"/>
      <c r="CRY38" s="31"/>
      <c r="CRZ38" s="31"/>
      <c r="CSF38" s="1"/>
      <c r="CSG38" s="27"/>
      <c r="CSI38" s="31"/>
      <c r="CSJ38" s="31"/>
      <c r="CSP38" s="1"/>
      <c r="CSQ38" s="27"/>
      <c r="CSS38" s="31"/>
      <c r="CST38" s="31"/>
      <c r="CSZ38" s="1"/>
      <c r="CTA38" s="27"/>
      <c r="CTC38" s="31"/>
      <c r="CTD38" s="31"/>
      <c r="CTJ38" s="1"/>
      <c r="CTK38" s="27"/>
      <c r="CTM38" s="31"/>
      <c r="CTN38" s="31"/>
      <c r="CTT38" s="1"/>
      <c r="CTU38" s="27"/>
      <c r="CTW38" s="31"/>
      <c r="CTX38" s="31"/>
      <c r="CUD38" s="1"/>
      <c r="CUE38" s="27"/>
      <c r="CUG38" s="31"/>
      <c r="CUH38" s="31"/>
      <c r="CUN38" s="1"/>
      <c r="CUO38" s="27"/>
      <c r="CUQ38" s="31"/>
      <c r="CUR38" s="31"/>
      <c r="CUX38" s="1"/>
      <c r="CUY38" s="27"/>
      <c r="CVA38" s="31"/>
      <c r="CVB38" s="31"/>
      <c r="CVH38" s="1"/>
      <c r="CVI38" s="27"/>
      <c r="CVK38" s="31"/>
      <c r="CVL38" s="31"/>
      <c r="CVR38" s="1"/>
      <c r="CVS38" s="27"/>
      <c r="CVU38" s="31"/>
      <c r="CVV38" s="31"/>
      <c r="CWB38" s="1"/>
      <c r="CWC38" s="27"/>
      <c r="CWE38" s="31"/>
      <c r="CWF38" s="31"/>
      <c r="CWL38" s="1"/>
      <c r="CWM38" s="27"/>
      <c r="CWO38" s="31"/>
      <c r="CWP38" s="31"/>
      <c r="CWV38" s="1"/>
      <c r="CWW38" s="27"/>
      <c r="CWY38" s="31"/>
      <c r="CWZ38" s="31"/>
      <c r="CXF38" s="1"/>
      <c r="CXG38" s="27"/>
      <c r="CXI38" s="31"/>
      <c r="CXJ38" s="31"/>
      <c r="CXP38" s="1"/>
      <c r="CXQ38" s="27"/>
      <c r="CXS38" s="31"/>
      <c r="CXT38" s="31"/>
      <c r="CXZ38" s="1"/>
      <c r="CYA38" s="27"/>
      <c r="CYC38" s="31"/>
      <c r="CYD38" s="31"/>
      <c r="CYJ38" s="1"/>
      <c r="CYK38" s="27"/>
      <c r="CYM38" s="31"/>
      <c r="CYN38" s="31"/>
      <c r="CYT38" s="1"/>
      <c r="CYU38" s="27"/>
      <c r="CYW38" s="31"/>
      <c r="CYX38" s="31"/>
      <c r="CZD38" s="1"/>
      <c r="CZE38" s="27"/>
      <c r="CZG38" s="31"/>
      <c r="CZH38" s="31"/>
      <c r="CZN38" s="1"/>
      <c r="CZO38" s="27"/>
      <c r="CZQ38" s="31"/>
      <c r="CZR38" s="31"/>
      <c r="CZX38" s="1"/>
      <c r="CZY38" s="27"/>
      <c r="DAA38" s="31"/>
      <c r="DAB38" s="31"/>
      <c r="DAH38" s="1"/>
      <c r="DAI38" s="27"/>
      <c r="DAK38" s="31"/>
      <c r="DAL38" s="31"/>
      <c r="DAR38" s="1"/>
      <c r="DAS38" s="27"/>
      <c r="DAU38" s="31"/>
      <c r="DAV38" s="31"/>
      <c r="DBB38" s="1"/>
      <c r="DBC38" s="27"/>
      <c r="DBE38" s="31"/>
      <c r="DBF38" s="31"/>
      <c r="DBL38" s="1"/>
      <c r="DBM38" s="27"/>
      <c r="DBO38" s="31"/>
      <c r="DBP38" s="31"/>
      <c r="DBV38" s="1"/>
      <c r="DBW38" s="27"/>
      <c r="DBY38" s="31"/>
      <c r="DBZ38" s="31"/>
      <c r="DCF38" s="1"/>
      <c r="DCG38" s="27"/>
      <c r="DCI38" s="31"/>
      <c r="DCJ38" s="31"/>
      <c r="DCP38" s="1"/>
      <c r="DCQ38" s="27"/>
      <c r="DCS38" s="31"/>
      <c r="DCT38" s="31"/>
      <c r="DCZ38" s="1"/>
      <c r="DDA38" s="27"/>
      <c r="DDC38" s="31"/>
      <c r="DDD38" s="31"/>
      <c r="DDJ38" s="1"/>
      <c r="DDK38" s="27"/>
      <c r="DDM38" s="31"/>
      <c r="DDN38" s="31"/>
      <c r="DDT38" s="1"/>
      <c r="DDU38" s="27"/>
      <c r="DDW38" s="31"/>
      <c r="DDX38" s="31"/>
      <c r="DED38" s="1"/>
      <c r="DEE38" s="27"/>
      <c r="DEG38" s="31"/>
      <c r="DEH38" s="31"/>
      <c r="DEN38" s="1"/>
      <c r="DEO38" s="27"/>
      <c r="DEQ38" s="31"/>
      <c r="DER38" s="31"/>
      <c r="DEX38" s="1"/>
      <c r="DEY38" s="27"/>
      <c r="DFA38" s="31"/>
      <c r="DFB38" s="31"/>
      <c r="DFH38" s="1"/>
      <c r="DFI38" s="27"/>
      <c r="DFK38" s="31"/>
      <c r="DFL38" s="31"/>
      <c r="DFR38" s="1"/>
      <c r="DFS38" s="27"/>
      <c r="DFU38" s="31"/>
      <c r="DFV38" s="31"/>
      <c r="DGB38" s="1"/>
      <c r="DGC38" s="27"/>
      <c r="DGE38" s="31"/>
      <c r="DGF38" s="31"/>
      <c r="DGL38" s="1"/>
      <c r="DGM38" s="27"/>
      <c r="DGO38" s="31"/>
      <c r="DGP38" s="31"/>
      <c r="DGV38" s="1"/>
      <c r="DGW38" s="27"/>
      <c r="DGY38" s="31"/>
      <c r="DGZ38" s="31"/>
      <c r="DHF38" s="1"/>
      <c r="DHG38" s="27"/>
      <c r="DHI38" s="31"/>
      <c r="DHJ38" s="31"/>
      <c r="DHP38" s="1"/>
      <c r="DHQ38" s="27"/>
      <c r="DHS38" s="31"/>
      <c r="DHT38" s="31"/>
      <c r="DHZ38" s="1"/>
      <c r="DIA38" s="27"/>
      <c r="DIC38" s="31"/>
      <c r="DID38" s="31"/>
      <c r="DIJ38" s="1"/>
      <c r="DIK38" s="27"/>
      <c r="DIM38" s="31"/>
      <c r="DIN38" s="31"/>
      <c r="DIT38" s="1"/>
      <c r="DIU38" s="27"/>
      <c r="DIW38" s="31"/>
      <c r="DIX38" s="31"/>
      <c r="DJD38" s="1"/>
      <c r="DJE38" s="27"/>
      <c r="DJG38" s="31"/>
      <c r="DJH38" s="31"/>
      <c r="DJN38" s="1"/>
      <c r="DJO38" s="27"/>
      <c r="DJQ38" s="31"/>
      <c r="DJR38" s="31"/>
      <c r="DJX38" s="1"/>
      <c r="DJY38" s="27"/>
      <c r="DKA38" s="31"/>
      <c r="DKB38" s="31"/>
      <c r="DKH38" s="1"/>
      <c r="DKI38" s="27"/>
      <c r="DKK38" s="31"/>
      <c r="DKL38" s="31"/>
      <c r="DKR38" s="1"/>
      <c r="DKS38" s="27"/>
      <c r="DKU38" s="31"/>
      <c r="DKV38" s="31"/>
      <c r="DLB38" s="1"/>
      <c r="DLC38" s="27"/>
      <c r="DLE38" s="31"/>
      <c r="DLF38" s="31"/>
      <c r="DLL38" s="1"/>
      <c r="DLM38" s="27"/>
      <c r="DLO38" s="31"/>
      <c r="DLP38" s="31"/>
      <c r="DLV38" s="1"/>
      <c r="DLW38" s="27"/>
      <c r="DLY38" s="31"/>
      <c r="DLZ38" s="31"/>
      <c r="DMF38" s="1"/>
      <c r="DMG38" s="27"/>
      <c r="DMI38" s="31"/>
      <c r="DMJ38" s="31"/>
      <c r="DMP38" s="1"/>
      <c r="DMQ38" s="27"/>
      <c r="DMS38" s="31"/>
      <c r="DMT38" s="31"/>
      <c r="DMZ38" s="1"/>
      <c r="DNA38" s="27"/>
      <c r="DNC38" s="31"/>
      <c r="DND38" s="31"/>
      <c r="DNJ38" s="1"/>
      <c r="DNK38" s="27"/>
      <c r="DNM38" s="31"/>
      <c r="DNN38" s="31"/>
      <c r="DNT38" s="1"/>
      <c r="DNU38" s="27"/>
      <c r="DNW38" s="31"/>
      <c r="DNX38" s="31"/>
      <c r="DOD38" s="1"/>
      <c r="DOE38" s="27"/>
      <c r="DOG38" s="31"/>
      <c r="DOH38" s="31"/>
      <c r="DON38" s="1"/>
      <c r="DOO38" s="27"/>
      <c r="DOQ38" s="31"/>
      <c r="DOR38" s="31"/>
      <c r="DOX38" s="1"/>
      <c r="DOY38" s="27"/>
      <c r="DPA38" s="31"/>
      <c r="DPB38" s="31"/>
      <c r="DPH38" s="1"/>
      <c r="DPI38" s="27"/>
      <c r="DPK38" s="31"/>
      <c r="DPL38" s="31"/>
      <c r="DPR38" s="1"/>
      <c r="DPS38" s="27"/>
      <c r="DPU38" s="31"/>
      <c r="DPV38" s="31"/>
      <c r="DQB38" s="1"/>
      <c r="DQC38" s="27"/>
      <c r="DQE38" s="31"/>
      <c r="DQF38" s="31"/>
      <c r="DQL38" s="1"/>
      <c r="DQM38" s="27"/>
      <c r="DQO38" s="31"/>
      <c r="DQP38" s="31"/>
      <c r="DQV38" s="1"/>
      <c r="DQW38" s="27"/>
      <c r="DQY38" s="31"/>
      <c r="DQZ38" s="31"/>
      <c r="DRF38" s="1"/>
      <c r="DRG38" s="27"/>
      <c r="DRI38" s="31"/>
      <c r="DRJ38" s="31"/>
      <c r="DRP38" s="1"/>
      <c r="DRQ38" s="27"/>
      <c r="DRS38" s="31"/>
      <c r="DRT38" s="31"/>
      <c r="DRZ38" s="1"/>
      <c r="DSA38" s="27"/>
      <c r="DSC38" s="31"/>
      <c r="DSD38" s="31"/>
      <c r="DSJ38" s="1"/>
      <c r="DSK38" s="27"/>
      <c r="DSM38" s="31"/>
      <c r="DSN38" s="31"/>
      <c r="DST38" s="1"/>
      <c r="DSU38" s="27"/>
      <c r="DSW38" s="31"/>
      <c r="DSX38" s="31"/>
      <c r="DTD38" s="1"/>
      <c r="DTE38" s="27"/>
      <c r="DTG38" s="31"/>
      <c r="DTH38" s="31"/>
      <c r="DTN38" s="1"/>
      <c r="DTO38" s="27"/>
      <c r="DTQ38" s="31"/>
      <c r="DTR38" s="31"/>
      <c r="DTX38" s="1"/>
      <c r="DTY38" s="27"/>
      <c r="DUA38" s="31"/>
      <c r="DUB38" s="31"/>
      <c r="DUH38" s="1"/>
      <c r="DUI38" s="27"/>
      <c r="DUK38" s="31"/>
      <c r="DUL38" s="31"/>
      <c r="DUR38" s="1"/>
      <c r="DUS38" s="27"/>
      <c r="DUU38" s="31"/>
      <c r="DUV38" s="31"/>
      <c r="DVB38" s="1"/>
      <c r="DVC38" s="27"/>
      <c r="DVE38" s="31"/>
      <c r="DVF38" s="31"/>
      <c r="DVL38" s="1"/>
      <c r="DVM38" s="27"/>
      <c r="DVO38" s="31"/>
      <c r="DVP38" s="31"/>
      <c r="DVV38" s="1"/>
      <c r="DVW38" s="27"/>
      <c r="DVY38" s="31"/>
      <c r="DVZ38" s="31"/>
      <c r="DWF38" s="1"/>
      <c r="DWG38" s="27"/>
      <c r="DWI38" s="31"/>
      <c r="DWJ38" s="31"/>
      <c r="DWP38" s="1"/>
      <c r="DWQ38" s="27"/>
      <c r="DWS38" s="31"/>
      <c r="DWT38" s="31"/>
      <c r="DWZ38" s="1"/>
      <c r="DXA38" s="27"/>
      <c r="DXC38" s="31"/>
      <c r="DXD38" s="31"/>
      <c r="DXJ38" s="1"/>
      <c r="DXK38" s="27"/>
      <c r="DXM38" s="31"/>
      <c r="DXN38" s="31"/>
      <c r="DXT38" s="1"/>
      <c r="DXU38" s="27"/>
      <c r="DXW38" s="31"/>
      <c r="DXX38" s="31"/>
      <c r="DYD38" s="1"/>
      <c r="DYE38" s="27"/>
      <c r="DYG38" s="31"/>
      <c r="DYH38" s="31"/>
      <c r="DYN38" s="1"/>
      <c r="DYO38" s="27"/>
      <c r="DYQ38" s="31"/>
      <c r="DYR38" s="31"/>
      <c r="DYX38" s="1"/>
      <c r="DYY38" s="27"/>
      <c r="DZA38" s="31"/>
      <c r="DZB38" s="31"/>
      <c r="DZH38" s="1"/>
      <c r="DZI38" s="27"/>
      <c r="DZK38" s="31"/>
      <c r="DZL38" s="31"/>
      <c r="DZR38" s="1"/>
      <c r="DZS38" s="27"/>
      <c r="DZU38" s="31"/>
      <c r="DZV38" s="31"/>
      <c r="EAB38" s="1"/>
      <c r="EAC38" s="27"/>
      <c r="EAE38" s="31"/>
      <c r="EAF38" s="31"/>
      <c r="EAL38" s="1"/>
      <c r="EAM38" s="27"/>
      <c r="EAO38" s="31"/>
      <c r="EAP38" s="31"/>
      <c r="EAV38" s="1"/>
      <c r="EAW38" s="27"/>
      <c r="EAY38" s="31"/>
      <c r="EAZ38" s="31"/>
      <c r="EBF38" s="1"/>
      <c r="EBG38" s="27"/>
      <c r="EBI38" s="31"/>
      <c r="EBJ38" s="31"/>
      <c r="EBP38" s="1"/>
      <c r="EBQ38" s="27"/>
      <c r="EBS38" s="31"/>
      <c r="EBT38" s="31"/>
      <c r="EBZ38" s="1"/>
      <c r="ECA38" s="27"/>
      <c r="ECC38" s="31"/>
      <c r="ECD38" s="31"/>
      <c r="ECJ38" s="1"/>
      <c r="ECK38" s="27"/>
      <c r="ECM38" s="31"/>
      <c r="ECN38" s="31"/>
      <c r="ECT38" s="1"/>
      <c r="ECU38" s="27"/>
      <c r="ECW38" s="31"/>
      <c r="ECX38" s="31"/>
      <c r="EDD38" s="1"/>
      <c r="EDE38" s="27"/>
      <c r="EDG38" s="31"/>
      <c r="EDH38" s="31"/>
      <c r="EDN38" s="1"/>
      <c r="EDO38" s="27"/>
      <c r="EDQ38" s="31"/>
      <c r="EDR38" s="31"/>
      <c r="EDX38" s="1"/>
      <c r="EDY38" s="27"/>
      <c r="EEA38" s="31"/>
      <c r="EEB38" s="31"/>
      <c r="EEH38" s="1"/>
      <c r="EEI38" s="27"/>
      <c r="EEK38" s="31"/>
      <c r="EEL38" s="31"/>
      <c r="EER38" s="1"/>
      <c r="EES38" s="27"/>
      <c r="EEU38" s="31"/>
      <c r="EEV38" s="31"/>
      <c r="EFB38" s="1"/>
      <c r="EFC38" s="27"/>
      <c r="EFE38" s="31"/>
      <c r="EFF38" s="31"/>
      <c r="EFL38" s="1"/>
      <c r="EFM38" s="27"/>
      <c r="EFO38" s="31"/>
      <c r="EFP38" s="31"/>
      <c r="EFV38" s="1"/>
      <c r="EFW38" s="27"/>
      <c r="EFY38" s="31"/>
      <c r="EFZ38" s="31"/>
      <c r="EGF38" s="1"/>
      <c r="EGG38" s="27"/>
      <c r="EGI38" s="31"/>
      <c r="EGJ38" s="31"/>
      <c r="EGP38" s="1"/>
      <c r="EGQ38" s="27"/>
      <c r="EGS38" s="31"/>
      <c r="EGT38" s="31"/>
      <c r="EGZ38" s="1"/>
      <c r="EHA38" s="27"/>
      <c r="EHC38" s="31"/>
      <c r="EHD38" s="31"/>
      <c r="EHJ38" s="1"/>
      <c r="EHK38" s="27"/>
      <c r="EHM38" s="31"/>
      <c r="EHN38" s="31"/>
      <c r="EHT38" s="1"/>
      <c r="EHU38" s="27"/>
      <c r="EHW38" s="31"/>
      <c r="EHX38" s="31"/>
      <c r="EID38" s="1"/>
      <c r="EIE38" s="27"/>
      <c r="EIG38" s="31"/>
      <c r="EIH38" s="31"/>
      <c r="EIN38" s="1"/>
      <c r="EIO38" s="27"/>
      <c r="EIQ38" s="31"/>
      <c r="EIR38" s="31"/>
      <c r="EIX38" s="1"/>
      <c r="EIY38" s="27"/>
      <c r="EJA38" s="31"/>
      <c r="EJB38" s="31"/>
      <c r="EJH38" s="1"/>
      <c r="EJI38" s="27"/>
      <c r="EJK38" s="31"/>
      <c r="EJL38" s="31"/>
      <c r="EJR38" s="1"/>
      <c r="EJS38" s="27"/>
      <c r="EJU38" s="31"/>
      <c r="EJV38" s="31"/>
      <c r="EKB38" s="1"/>
      <c r="EKC38" s="27"/>
      <c r="EKE38" s="31"/>
      <c r="EKF38" s="31"/>
      <c r="EKL38" s="1"/>
      <c r="EKM38" s="27"/>
      <c r="EKO38" s="31"/>
      <c r="EKP38" s="31"/>
      <c r="EKV38" s="1"/>
      <c r="EKW38" s="27"/>
      <c r="EKY38" s="31"/>
      <c r="EKZ38" s="31"/>
      <c r="ELF38" s="1"/>
      <c r="ELG38" s="27"/>
      <c r="ELI38" s="31"/>
      <c r="ELJ38" s="31"/>
      <c r="ELP38" s="1"/>
      <c r="ELQ38" s="27"/>
      <c r="ELS38" s="31"/>
      <c r="ELT38" s="31"/>
      <c r="ELZ38" s="1"/>
      <c r="EMA38" s="27"/>
      <c r="EMC38" s="31"/>
      <c r="EMD38" s="31"/>
      <c r="EMJ38" s="1"/>
      <c r="EMK38" s="27"/>
      <c r="EMM38" s="31"/>
      <c r="EMN38" s="31"/>
      <c r="EMT38" s="1"/>
      <c r="EMU38" s="27"/>
      <c r="EMW38" s="31"/>
      <c r="EMX38" s="31"/>
      <c r="END38" s="1"/>
      <c r="ENE38" s="27"/>
      <c r="ENG38" s="31"/>
      <c r="ENH38" s="31"/>
      <c r="ENN38" s="1"/>
      <c r="ENO38" s="27"/>
      <c r="ENQ38" s="31"/>
      <c r="ENR38" s="31"/>
      <c r="ENX38" s="1"/>
      <c r="ENY38" s="27"/>
      <c r="EOA38" s="31"/>
      <c r="EOB38" s="31"/>
      <c r="EOH38" s="1"/>
      <c r="EOI38" s="27"/>
      <c r="EOK38" s="31"/>
      <c r="EOL38" s="31"/>
      <c r="EOR38" s="1"/>
      <c r="EOS38" s="27"/>
      <c r="EOU38" s="31"/>
      <c r="EOV38" s="31"/>
      <c r="EPB38" s="1"/>
      <c r="EPC38" s="27"/>
      <c r="EPE38" s="31"/>
      <c r="EPF38" s="31"/>
      <c r="EPL38" s="1"/>
      <c r="EPM38" s="27"/>
      <c r="EPO38" s="31"/>
      <c r="EPP38" s="31"/>
      <c r="EPV38" s="1"/>
      <c r="EPW38" s="27"/>
      <c r="EPY38" s="31"/>
      <c r="EPZ38" s="31"/>
      <c r="EQF38" s="1"/>
      <c r="EQG38" s="27"/>
      <c r="EQI38" s="31"/>
      <c r="EQJ38" s="31"/>
      <c r="EQP38" s="1"/>
      <c r="EQQ38" s="27"/>
      <c r="EQS38" s="31"/>
      <c r="EQT38" s="31"/>
      <c r="EQZ38" s="1"/>
      <c r="ERA38" s="27"/>
      <c r="ERC38" s="31"/>
      <c r="ERD38" s="31"/>
      <c r="ERJ38" s="1"/>
      <c r="ERK38" s="27"/>
      <c r="ERM38" s="31"/>
      <c r="ERN38" s="31"/>
      <c r="ERT38" s="1"/>
      <c r="ERU38" s="27"/>
      <c r="ERW38" s="31"/>
      <c r="ERX38" s="31"/>
      <c r="ESD38" s="1"/>
      <c r="ESE38" s="27"/>
      <c r="ESG38" s="31"/>
      <c r="ESH38" s="31"/>
      <c r="ESN38" s="1"/>
      <c r="ESO38" s="27"/>
      <c r="ESQ38" s="31"/>
      <c r="ESR38" s="31"/>
      <c r="ESX38" s="1"/>
      <c r="ESY38" s="27"/>
      <c r="ETA38" s="31"/>
      <c r="ETB38" s="31"/>
      <c r="ETH38" s="1"/>
      <c r="ETI38" s="27"/>
      <c r="ETK38" s="31"/>
      <c r="ETL38" s="31"/>
      <c r="ETR38" s="1"/>
      <c r="ETS38" s="27"/>
      <c r="ETU38" s="31"/>
      <c r="ETV38" s="31"/>
      <c r="EUB38" s="1"/>
      <c r="EUC38" s="27"/>
      <c r="EUE38" s="31"/>
      <c r="EUF38" s="31"/>
      <c r="EUL38" s="1"/>
      <c r="EUM38" s="27"/>
      <c r="EUO38" s="31"/>
      <c r="EUP38" s="31"/>
      <c r="EUV38" s="1"/>
      <c r="EUW38" s="27"/>
      <c r="EUY38" s="31"/>
      <c r="EUZ38" s="31"/>
      <c r="EVF38" s="1"/>
      <c r="EVG38" s="27"/>
      <c r="EVI38" s="31"/>
      <c r="EVJ38" s="31"/>
      <c r="EVP38" s="1"/>
      <c r="EVQ38" s="27"/>
      <c r="EVS38" s="31"/>
      <c r="EVT38" s="31"/>
      <c r="EVZ38" s="1"/>
      <c r="EWA38" s="27"/>
      <c r="EWC38" s="31"/>
      <c r="EWD38" s="31"/>
      <c r="EWJ38" s="1"/>
      <c r="EWK38" s="27"/>
      <c r="EWM38" s="31"/>
      <c r="EWN38" s="31"/>
      <c r="EWT38" s="1"/>
      <c r="EWU38" s="27"/>
      <c r="EWW38" s="31"/>
      <c r="EWX38" s="31"/>
      <c r="EXD38" s="1"/>
      <c r="EXE38" s="27"/>
      <c r="EXG38" s="31"/>
      <c r="EXH38" s="31"/>
      <c r="EXN38" s="1"/>
      <c r="EXO38" s="27"/>
      <c r="EXQ38" s="31"/>
      <c r="EXR38" s="31"/>
      <c r="EXX38" s="1"/>
      <c r="EXY38" s="27"/>
      <c r="EYA38" s="31"/>
      <c r="EYB38" s="31"/>
      <c r="EYH38" s="1"/>
      <c r="EYI38" s="27"/>
      <c r="EYK38" s="31"/>
      <c r="EYL38" s="31"/>
      <c r="EYR38" s="1"/>
      <c r="EYS38" s="27"/>
      <c r="EYU38" s="31"/>
      <c r="EYV38" s="31"/>
      <c r="EZB38" s="1"/>
      <c r="EZC38" s="27"/>
      <c r="EZE38" s="31"/>
      <c r="EZF38" s="31"/>
      <c r="EZL38" s="1"/>
      <c r="EZM38" s="27"/>
      <c r="EZO38" s="31"/>
      <c r="EZP38" s="31"/>
      <c r="EZV38" s="1"/>
      <c r="EZW38" s="27"/>
      <c r="EZY38" s="31"/>
      <c r="EZZ38" s="31"/>
      <c r="FAF38" s="1"/>
      <c r="FAG38" s="27"/>
      <c r="FAI38" s="31"/>
      <c r="FAJ38" s="31"/>
      <c r="FAP38" s="1"/>
      <c r="FAQ38" s="27"/>
      <c r="FAS38" s="31"/>
      <c r="FAT38" s="31"/>
      <c r="FAZ38" s="1"/>
      <c r="FBA38" s="27"/>
      <c r="FBC38" s="31"/>
      <c r="FBD38" s="31"/>
      <c r="FBJ38" s="1"/>
      <c r="FBK38" s="27"/>
      <c r="FBM38" s="31"/>
      <c r="FBN38" s="31"/>
      <c r="FBT38" s="1"/>
      <c r="FBU38" s="27"/>
      <c r="FBW38" s="31"/>
      <c r="FBX38" s="31"/>
      <c r="FCD38" s="1"/>
      <c r="FCE38" s="27"/>
      <c r="FCG38" s="31"/>
      <c r="FCH38" s="31"/>
      <c r="FCN38" s="1"/>
      <c r="FCO38" s="27"/>
      <c r="FCQ38" s="31"/>
      <c r="FCR38" s="31"/>
      <c r="FCX38" s="1"/>
      <c r="FCY38" s="27"/>
      <c r="FDA38" s="31"/>
      <c r="FDB38" s="31"/>
      <c r="FDH38" s="1"/>
      <c r="FDI38" s="27"/>
      <c r="FDK38" s="31"/>
      <c r="FDL38" s="31"/>
      <c r="FDR38" s="1"/>
      <c r="FDS38" s="27"/>
      <c r="FDU38" s="31"/>
      <c r="FDV38" s="31"/>
      <c r="FEB38" s="1"/>
      <c r="FEC38" s="27"/>
      <c r="FEE38" s="31"/>
      <c r="FEF38" s="31"/>
      <c r="FEL38" s="1"/>
      <c r="FEM38" s="27"/>
      <c r="FEO38" s="31"/>
      <c r="FEP38" s="31"/>
      <c r="FEV38" s="1"/>
      <c r="FEW38" s="27"/>
      <c r="FEY38" s="31"/>
      <c r="FEZ38" s="31"/>
      <c r="FFF38" s="1"/>
      <c r="FFG38" s="27"/>
      <c r="FFI38" s="31"/>
      <c r="FFJ38" s="31"/>
      <c r="FFP38" s="1"/>
      <c r="FFQ38" s="27"/>
      <c r="FFS38" s="31"/>
      <c r="FFT38" s="31"/>
      <c r="FFZ38" s="1"/>
      <c r="FGA38" s="27"/>
      <c r="FGC38" s="31"/>
      <c r="FGD38" s="31"/>
      <c r="FGJ38" s="1"/>
      <c r="FGK38" s="27"/>
      <c r="FGM38" s="31"/>
      <c r="FGN38" s="31"/>
      <c r="FGT38" s="1"/>
      <c r="FGU38" s="27"/>
      <c r="FGW38" s="31"/>
      <c r="FGX38" s="31"/>
      <c r="FHD38" s="1"/>
      <c r="FHE38" s="27"/>
      <c r="FHG38" s="31"/>
      <c r="FHH38" s="31"/>
      <c r="FHN38" s="1"/>
      <c r="FHO38" s="27"/>
      <c r="FHQ38" s="31"/>
      <c r="FHR38" s="31"/>
      <c r="FHX38" s="1"/>
      <c r="FHY38" s="27"/>
      <c r="FIA38" s="31"/>
      <c r="FIB38" s="31"/>
      <c r="FIH38" s="1"/>
      <c r="FII38" s="27"/>
      <c r="FIK38" s="31"/>
      <c r="FIL38" s="31"/>
      <c r="FIR38" s="1"/>
      <c r="FIS38" s="27"/>
      <c r="FIU38" s="31"/>
      <c r="FIV38" s="31"/>
      <c r="FJB38" s="1"/>
      <c r="FJC38" s="27"/>
      <c r="FJE38" s="31"/>
      <c r="FJF38" s="31"/>
      <c r="FJL38" s="1"/>
      <c r="FJM38" s="27"/>
      <c r="FJO38" s="31"/>
      <c r="FJP38" s="31"/>
      <c r="FJV38" s="1"/>
      <c r="FJW38" s="27"/>
      <c r="FJY38" s="31"/>
      <c r="FJZ38" s="31"/>
      <c r="FKF38" s="1"/>
      <c r="FKG38" s="27"/>
      <c r="FKI38" s="31"/>
      <c r="FKJ38" s="31"/>
      <c r="FKP38" s="1"/>
      <c r="FKQ38" s="27"/>
      <c r="FKS38" s="31"/>
      <c r="FKT38" s="31"/>
      <c r="FKZ38" s="1"/>
      <c r="FLA38" s="27"/>
      <c r="FLC38" s="31"/>
      <c r="FLD38" s="31"/>
      <c r="FLJ38" s="1"/>
      <c r="FLK38" s="27"/>
      <c r="FLM38" s="31"/>
      <c r="FLN38" s="31"/>
      <c r="FLT38" s="1"/>
      <c r="FLU38" s="27"/>
      <c r="FLW38" s="31"/>
      <c r="FLX38" s="31"/>
      <c r="FMD38" s="1"/>
      <c r="FME38" s="27"/>
      <c r="FMG38" s="31"/>
      <c r="FMH38" s="31"/>
      <c r="FMN38" s="1"/>
      <c r="FMO38" s="27"/>
      <c r="FMQ38" s="31"/>
      <c r="FMR38" s="31"/>
      <c r="FMX38" s="1"/>
      <c r="FMY38" s="27"/>
      <c r="FNA38" s="31"/>
      <c r="FNB38" s="31"/>
      <c r="FNH38" s="1"/>
      <c r="FNI38" s="27"/>
      <c r="FNK38" s="31"/>
      <c r="FNL38" s="31"/>
      <c r="FNR38" s="1"/>
      <c r="FNS38" s="27"/>
      <c r="FNU38" s="31"/>
      <c r="FNV38" s="31"/>
      <c r="FOB38" s="1"/>
      <c r="FOC38" s="27"/>
      <c r="FOE38" s="31"/>
      <c r="FOF38" s="31"/>
      <c r="FOL38" s="1"/>
      <c r="FOM38" s="27"/>
      <c r="FOO38" s="31"/>
      <c r="FOP38" s="31"/>
      <c r="FOV38" s="1"/>
      <c r="FOW38" s="27"/>
      <c r="FOY38" s="31"/>
      <c r="FOZ38" s="31"/>
      <c r="FPF38" s="1"/>
      <c r="FPG38" s="27"/>
      <c r="FPI38" s="31"/>
      <c r="FPJ38" s="31"/>
      <c r="FPP38" s="1"/>
      <c r="FPQ38" s="27"/>
      <c r="FPS38" s="31"/>
      <c r="FPT38" s="31"/>
      <c r="FPZ38" s="1"/>
      <c r="FQA38" s="27"/>
      <c r="FQC38" s="31"/>
      <c r="FQD38" s="31"/>
      <c r="FQJ38" s="1"/>
      <c r="FQK38" s="27"/>
      <c r="FQM38" s="31"/>
      <c r="FQN38" s="31"/>
      <c r="FQT38" s="1"/>
      <c r="FQU38" s="27"/>
      <c r="FQW38" s="31"/>
      <c r="FQX38" s="31"/>
      <c r="FRD38" s="1"/>
      <c r="FRE38" s="27"/>
      <c r="FRG38" s="31"/>
      <c r="FRH38" s="31"/>
      <c r="FRN38" s="1"/>
      <c r="FRO38" s="27"/>
      <c r="FRQ38" s="31"/>
      <c r="FRR38" s="31"/>
      <c r="FRX38" s="1"/>
      <c r="FRY38" s="27"/>
      <c r="FSA38" s="31"/>
      <c r="FSB38" s="31"/>
      <c r="FSH38" s="1"/>
      <c r="FSI38" s="27"/>
      <c r="FSK38" s="31"/>
      <c r="FSL38" s="31"/>
      <c r="FSR38" s="1"/>
      <c r="FSS38" s="27"/>
      <c r="FSU38" s="31"/>
      <c r="FSV38" s="31"/>
      <c r="FTB38" s="1"/>
      <c r="FTC38" s="27"/>
      <c r="FTE38" s="31"/>
      <c r="FTF38" s="31"/>
      <c r="FTL38" s="1"/>
      <c r="FTM38" s="27"/>
      <c r="FTO38" s="31"/>
      <c r="FTP38" s="31"/>
      <c r="FTV38" s="1"/>
      <c r="FTW38" s="27"/>
      <c r="FTY38" s="31"/>
      <c r="FTZ38" s="31"/>
      <c r="FUF38" s="1"/>
      <c r="FUG38" s="27"/>
      <c r="FUI38" s="31"/>
      <c r="FUJ38" s="31"/>
      <c r="FUP38" s="1"/>
      <c r="FUQ38" s="27"/>
      <c r="FUS38" s="31"/>
      <c r="FUT38" s="31"/>
      <c r="FUZ38" s="1"/>
      <c r="FVA38" s="27"/>
      <c r="FVC38" s="31"/>
      <c r="FVD38" s="31"/>
      <c r="FVJ38" s="1"/>
      <c r="FVK38" s="27"/>
      <c r="FVM38" s="31"/>
      <c r="FVN38" s="31"/>
      <c r="FVT38" s="1"/>
      <c r="FVU38" s="27"/>
      <c r="FVW38" s="31"/>
      <c r="FVX38" s="31"/>
      <c r="FWD38" s="1"/>
      <c r="FWE38" s="27"/>
      <c r="FWG38" s="31"/>
      <c r="FWH38" s="31"/>
      <c r="FWN38" s="1"/>
      <c r="FWO38" s="27"/>
      <c r="FWQ38" s="31"/>
      <c r="FWR38" s="31"/>
      <c r="FWX38" s="1"/>
      <c r="FWY38" s="27"/>
      <c r="FXA38" s="31"/>
      <c r="FXB38" s="31"/>
      <c r="FXH38" s="1"/>
      <c r="FXI38" s="27"/>
      <c r="FXK38" s="31"/>
      <c r="FXL38" s="31"/>
      <c r="FXR38" s="1"/>
      <c r="FXS38" s="27"/>
      <c r="FXU38" s="31"/>
      <c r="FXV38" s="31"/>
      <c r="FYB38" s="1"/>
      <c r="FYC38" s="27"/>
      <c r="FYE38" s="31"/>
      <c r="FYF38" s="31"/>
      <c r="FYL38" s="1"/>
      <c r="FYM38" s="27"/>
      <c r="FYO38" s="31"/>
      <c r="FYP38" s="31"/>
      <c r="FYV38" s="1"/>
      <c r="FYW38" s="27"/>
      <c r="FYY38" s="31"/>
      <c r="FYZ38" s="31"/>
      <c r="FZF38" s="1"/>
      <c r="FZG38" s="27"/>
      <c r="FZI38" s="31"/>
      <c r="FZJ38" s="31"/>
      <c r="FZP38" s="1"/>
      <c r="FZQ38" s="27"/>
      <c r="FZS38" s="31"/>
      <c r="FZT38" s="31"/>
      <c r="FZZ38" s="1"/>
      <c r="GAA38" s="27"/>
      <c r="GAC38" s="31"/>
      <c r="GAD38" s="31"/>
      <c r="GAJ38" s="1"/>
      <c r="GAK38" s="27"/>
      <c r="GAM38" s="31"/>
      <c r="GAN38" s="31"/>
      <c r="GAT38" s="1"/>
      <c r="GAU38" s="27"/>
      <c r="GAW38" s="31"/>
      <c r="GAX38" s="31"/>
      <c r="GBD38" s="1"/>
      <c r="GBE38" s="27"/>
      <c r="GBG38" s="31"/>
      <c r="GBH38" s="31"/>
      <c r="GBN38" s="1"/>
      <c r="GBO38" s="27"/>
      <c r="GBQ38" s="31"/>
      <c r="GBR38" s="31"/>
      <c r="GBX38" s="1"/>
      <c r="GBY38" s="27"/>
      <c r="GCA38" s="31"/>
      <c r="GCB38" s="31"/>
      <c r="GCH38" s="1"/>
      <c r="GCI38" s="27"/>
      <c r="GCK38" s="31"/>
      <c r="GCL38" s="31"/>
      <c r="GCR38" s="1"/>
      <c r="GCS38" s="27"/>
      <c r="GCU38" s="31"/>
      <c r="GCV38" s="31"/>
      <c r="GDB38" s="1"/>
      <c r="GDC38" s="27"/>
      <c r="GDE38" s="31"/>
      <c r="GDF38" s="31"/>
      <c r="GDL38" s="1"/>
      <c r="GDM38" s="27"/>
      <c r="GDO38" s="31"/>
      <c r="GDP38" s="31"/>
      <c r="GDV38" s="1"/>
      <c r="GDW38" s="27"/>
      <c r="GDY38" s="31"/>
      <c r="GDZ38" s="31"/>
      <c r="GEF38" s="1"/>
      <c r="GEG38" s="27"/>
      <c r="GEI38" s="31"/>
      <c r="GEJ38" s="31"/>
      <c r="GEP38" s="1"/>
      <c r="GEQ38" s="27"/>
      <c r="GES38" s="31"/>
      <c r="GET38" s="31"/>
      <c r="GEZ38" s="1"/>
      <c r="GFA38" s="27"/>
      <c r="GFC38" s="31"/>
      <c r="GFD38" s="31"/>
      <c r="GFJ38" s="1"/>
      <c r="GFK38" s="27"/>
      <c r="GFM38" s="31"/>
      <c r="GFN38" s="31"/>
      <c r="GFT38" s="1"/>
      <c r="GFU38" s="27"/>
      <c r="GFW38" s="31"/>
      <c r="GFX38" s="31"/>
      <c r="GGD38" s="1"/>
      <c r="GGE38" s="27"/>
      <c r="GGG38" s="31"/>
      <c r="GGH38" s="31"/>
      <c r="GGN38" s="1"/>
      <c r="GGO38" s="27"/>
      <c r="GGQ38" s="31"/>
      <c r="GGR38" s="31"/>
      <c r="GGX38" s="1"/>
      <c r="GGY38" s="27"/>
      <c r="GHA38" s="31"/>
      <c r="GHB38" s="31"/>
      <c r="GHH38" s="1"/>
      <c r="GHI38" s="27"/>
      <c r="GHK38" s="31"/>
      <c r="GHL38" s="31"/>
      <c r="GHR38" s="1"/>
      <c r="GHS38" s="27"/>
      <c r="GHU38" s="31"/>
      <c r="GHV38" s="31"/>
      <c r="GIB38" s="1"/>
      <c r="GIC38" s="27"/>
      <c r="GIE38" s="31"/>
      <c r="GIF38" s="31"/>
      <c r="GIL38" s="1"/>
      <c r="GIM38" s="27"/>
      <c r="GIO38" s="31"/>
      <c r="GIP38" s="31"/>
      <c r="GIV38" s="1"/>
      <c r="GIW38" s="27"/>
      <c r="GIY38" s="31"/>
      <c r="GIZ38" s="31"/>
      <c r="GJF38" s="1"/>
      <c r="GJG38" s="27"/>
      <c r="GJI38" s="31"/>
      <c r="GJJ38" s="31"/>
      <c r="GJP38" s="1"/>
      <c r="GJQ38" s="27"/>
      <c r="GJS38" s="31"/>
      <c r="GJT38" s="31"/>
      <c r="GJZ38" s="1"/>
      <c r="GKA38" s="27"/>
      <c r="GKC38" s="31"/>
      <c r="GKD38" s="31"/>
      <c r="GKJ38" s="1"/>
      <c r="GKK38" s="27"/>
      <c r="GKM38" s="31"/>
      <c r="GKN38" s="31"/>
      <c r="GKT38" s="1"/>
      <c r="GKU38" s="27"/>
      <c r="GKW38" s="31"/>
      <c r="GKX38" s="31"/>
      <c r="GLD38" s="1"/>
      <c r="GLE38" s="27"/>
      <c r="GLG38" s="31"/>
      <c r="GLH38" s="31"/>
      <c r="GLN38" s="1"/>
      <c r="GLO38" s="27"/>
      <c r="GLQ38" s="31"/>
      <c r="GLR38" s="31"/>
      <c r="GLX38" s="1"/>
      <c r="GLY38" s="27"/>
      <c r="GMA38" s="31"/>
      <c r="GMB38" s="31"/>
      <c r="GMH38" s="1"/>
      <c r="GMI38" s="27"/>
      <c r="GMK38" s="31"/>
      <c r="GML38" s="31"/>
      <c r="GMR38" s="1"/>
      <c r="GMS38" s="27"/>
      <c r="GMU38" s="31"/>
      <c r="GMV38" s="31"/>
      <c r="GNB38" s="1"/>
      <c r="GNC38" s="27"/>
      <c r="GNE38" s="31"/>
      <c r="GNF38" s="31"/>
      <c r="GNL38" s="1"/>
      <c r="GNM38" s="27"/>
      <c r="GNO38" s="31"/>
      <c r="GNP38" s="31"/>
      <c r="GNV38" s="1"/>
      <c r="GNW38" s="27"/>
      <c r="GNY38" s="31"/>
      <c r="GNZ38" s="31"/>
      <c r="GOF38" s="1"/>
      <c r="GOG38" s="27"/>
      <c r="GOI38" s="31"/>
      <c r="GOJ38" s="31"/>
      <c r="GOP38" s="1"/>
      <c r="GOQ38" s="27"/>
      <c r="GOS38" s="31"/>
      <c r="GOT38" s="31"/>
      <c r="GOZ38" s="1"/>
      <c r="GPA38" s="27"/>
      <c r="GPC38" s="31"/>
      <c r="GPD38" s="31"/>
      <c r="GPJ38" s="1"/>
      <c r="GPK38" s="27"/>
      <c r="GPM38" s="31"/>
      <c r="GPN38" s="31"/>
      <c r="GPT38" s="1"/>
      <c r="GPU38" s="27"/>
      <c r="GPW38" s="31"/>
      <c r="GPX38" s="31"/>
      <c r="GQD38" s="1"/>
      <c r="GQE38" s="27"/>
      <c r="GQG38" s="31"/>
      <c r="GQH38" s="31"/>
      <c r="GQN38" s="1"/>
      <c r="GQO38" s="27"/>
      <c r="GQQ38" s="31"/>
      <c r="GQR38" s="31"/>
      <c r="GQX38" s="1"/>
      <c r="GQY38" s="27"/>
      <c r="GRA38" s="31"/>
      <c r="GRB38" s="31"/>
      <c r="GRH38" s="1"/>
      <c r="GRI38" s="27"/>
      <c r="GRK38" s="31"/>
      <c r="GRL38" s="31"/>
      <c r="GRR38" s="1"/>
      <c r="GRS38" s="27"/>
      <c r="GRU38" s="31"/>
      <c r="GRV38" s="31"/>
      <c r="GSB38" s="1"/>
      <c r="GSC38" s="27"/>
      <c r="GSE38" s="31"/>
      <c r="GSF38" s="31"/>
      <c r="GSL38" s="1"/>
      <c r="GSM38" s="27"/>
      <c r="GSO38" s="31"/>
      <c r="GSP38" s="31"/>
      <c r="GSV38" s="1"/>
      <c r="GSW38" s="27"/>
      <c r="GSY38" s="31"/>
      <c r="GSZ38" s="31"/>
      <c r="GTF38" s="1"/>
      <c r="GTG38" s="27"/>
      <c r="GTI38" s="31"/>
      <c r="GTJ38" s="31"/>
      <c r="GTP38" s="1"/>
      <c r="GTQ38" s="27"/>
      <c r="GTS38" s="31"/>
      <c r="GTT38" s="31"/>
      <c r="GTZ38" s="1"/>
      <c r="GUA38" s="27"/>
      <c r="GUC38" s="31"/>
      <c r="GUD38" s="31"/>
      <c r="GUJ38" s="1"/>
      <c r="GUK38" s="27"/>
      <c r="GUM38" s="31"/>
      <c r="GUN38" s="31"/>
      <c r="GUT38" s="1"/>
      <c r="GUU38" s="27"/>
      <c r="GUW38" s="31"/>
      <c r="GUX38" s="31"/>
      <c r="GVD38" s="1"/>
      <c r="GVE38" s="27"/>
      <c r="GVG38" s="31"/>
      <c r="GVH38" s="31"/>
      <c r="GVN38" s="1"/>
      <c r="GVO38" s="27"/>
      <c r="GVQ38" s="31"/>
      <c r="GVR38" s="31"/>
      <c r="GVX38" s="1"/>
      <c r="GVY38" s="27"/>
      <c r="GWA38" s="31"/>
      <c r="GWB38" s="31"/>
      <c r="GWH38" s="1"/>
      <c r="GWI38" s="27"/>
      <c r="GWK38" s="31"/>
      <c r="GWL38" s="31"/>
      <c r="GWR38" s="1"/>
      <c r="GWS38" s="27"/>
      <c r="GWU38" s="31"/>
      <c r="GWV38" s="31"/>
      <c r="GXB38" s="1"/>
      <c r="GXC38" s="27"/>
      <c r="GXE38" s="31"/>
      <c r="GXF38" s="31"/>
      <c r="GXL38" s="1"/>
      <c r="GXM38" s="27"/>
      <c r="GXO38" s="31"/>
      <c r="GXP38" s="31"/>
      <c r="GXV38" s="1"/>
      <c r="GXW38" s="27"/>
      <c r="GXY38" s="31"/>
      <c r="GXZ38" s="31"/>
      <c r="GYF38" s="1"/>
      <c r="GYG38" s="27"/>
      <c r="GYI38" s="31"/>
      <c r="GYJ38" s="31"/>
      <c r="GYP38" s="1"/>
      <c r="GYQ38" s="27"/>
      <c r="GYS38" s="31"/>
      <c r="GYT38" s="31"/>
      <c r="GYZ38" s="1"/>
      <c r="GZA38" s="27"/>
      <c r="GZC38" s="31"/>
      <c r="GZD38" s="31"/>
      <c r="GZJ38" s="1"/>
      <c r="GZK38" s="27"/>
      <c r="GZM38" s="31"/>
      <c r="GZN38" s="31"/>
      <c r="GZT38" s="1"/>
      <c r="GZU38" s="27"/>
      <c r="GZW38" s="31"/>
      <c r="GZX38" s="31"/>
      <c r="HAD38" s="1"/>
      <c r="HAE38" s="27"/>
      <c r="HAG38" s="31"/>
      <c r="HAH38" s="31"/>
      <c r="HAN38" s="1"/>
      <c r="HAO38" s="27"/>
      <c r="HAQ38" s="31"/>
      <c r="HAR38" s="31"/>
      <c r="HAX38" s="1"/>
      <c r="HAY38" s="27"/>
      <c r="HBA38" s="31"/>
      <c r="HBB38" s="31"/>
      <c r="HBH38" s="1"/>
      <c r="HBI38" s="27"/>
      <c r="HBK38" s="31"/>
      <c r="HBL38" s="31"/>
      <c r="HBR38" s="1"/>
      <c r="HBS38" s="27"/>
      <c r="HBU38" s="31"/>
      <c r="HBV38" s="31"/>
      <c r="HCB38" s="1"/>
      <c r="HCC38" s="27"/>
      <c r="HCE38" s="31"/>
      <c r="HCF38" s="31"/>
      <c r="HCL38" s="1"/>
      <c r="HCM38" s="27"/>
      <c r="HCO38" s="31"/>
      <c r="HCP38" s="31"/>
      <c r="HCV38" s="1"/>
      <c r="HCW38" s="27"/>
      <c r="HCY38" s="31"/>
      <c r="HCZ38" s="31"/>
      <c r="HDF38" s="1"/>
      <c r="HDG38" s="27"/>
      <c r="HDI38" s="31"/>
      <c r="HDJ38" s="31"/>
      <c r="HDP38" s="1"/>
      <c r="HDQ38" s="27"/>
      <c r="HDS38" s="31"/>
      <c r="HDT38" s="31"/>
      <c r="HDZ38" s="1"/>
      <c r="HEA38" s="27"/>
      <c r="HEC38" s="31"/>
      <c r="HED38" s="31"/>
      <c r="HEJ38" s="1"/>
      <c r="HEK38" s="27"/>
      <c r="HEM38" s="31"/>
      <c r="HEN38" s="31"/>
      <c r="HET38" s="1"/>
      <c r="HEU38" s="27"/>
      <c r="HEW38" s="31"/>
      <c r="HEX38" s="31"/>
      <c r="HFD38" s="1"/>
      <c r="HFE38" s="27"/>
      <c r="HFG38" s="31"/>
      <c r="HFH38" s="31"/>
      <c r="HFN38" s="1"/>
      <c r="HFO38" s="27"/>
      <c r="HFQ38" s="31"/>
      <c r="HFR38" s="31"/>
      <c r="HFX38" s="1"/>
      <c r="HFY38" s="27"/>
      <c r="HGA38" s="31"/>
      <c r="HGB38" s="31"/>
      <c r="HGH38" s="1"/>
      <c r="HGI38" s="27"/>
      <c r="HGK38" s="31"/>
      <c r="HGL38" s="31"/>
      <c r="HGR38" s="1"/>
      <c r="HGS38" s="27"/>
      <c r="HGU38" s="31"/>
      <c r="HGV38" s="31"/>
      <c r="HHB38" s="1"/>
      <c r="HHC38" s="27"/>
      <c r="HHE38" s="31"/>
      <c r="HHF38" s="31"/>
      <c r="HHL38" s="1"/>
      <c r="HHM38" s="27"/>
      <c r="HHO38" s="31"/>
      <c r="HHP38" s="31"/>
      <c r="HHV38" s="1"/>
      <c r="HHW38" s="27"/>
      <c r="HHY38" s="31"/>
      <c r="HHZ38" s="31"/>
      <c r="HIF38" s="1"/>
      <c r="HIG38" s="27"/>
      <c r="HII38" s="31"/>
      <c r="HIJ38" s="31"/>
      <c r="HIP38" s="1"/>
      <c r="HIQ38" s="27"/>
      <c r="HIS38" s="31"/>
      <c r="HIT38" s="31"/>
      <c r="HIZ38" s="1"/>
      <c r="HJA38" s="27"/>
      <c r="HJC38" s="31"/>
      <c r="HJD38" s="31"/>
      <c r="HJJ38" s="1"/>
      <c r="HJK38" s="27"/>
      <c r="HJM38" s="31"/>
      <c r="HJN38" s="31"/>
      <c r="HJT38" s="1"/>
      <c r="HJU38" s="27"/>
      <c r="HJW38" s="31"/>
      <c r="HJX38" s="31"/>
      <c r="HKD38" s="1"/>
      <c r="HKE38" s="27"/>
      <c r="HKG38" s="31"/>
      <c r="HKH38" s="31"/>
      <c r="HKN38" s="1"/>
      <c r="HKO38" s="27"/>
      <c r="HKQ38" s="31"/>
      <c r="HKR38" s="31"/>
      <c r="HKX38" s="1"/>
      <c r="HKY38" s="27"/>
      <c r="HLA38" s="31"/>
      <c r="HLB38" s="31"/>
      <c r="HLH38" s="1"/>
      <c r="HLI38" s="27"/>
      <c r="HLK38" s="31"/>
      <c r="HLL38" s="31"/>
      <c r="HLR38" s="1"/>
      <c r="HLS38" s="27"/>
      <c r="HLU38" s="31"/>
      <c r="HLV38" s="31"/>
      <c r="HMB38" s="1"/>
      <c r="HMC38" s="27"/>
      <c r="HME38" s="31"/>
      <c r="HMF38" s="31"/>
      <c r="HML38" s="1"/>
      <c r="HMM38" s="27"/>
      <c r="HMO38" s="31"/>
      <c r="HMP38" s="31"/>
      <c r="HMV38" s="1"/>
      <c r="HMW38" s="27"/>
      <c r="HMY38" s="31"/>
      <c r="HMZ38" s="31"/>
      <c r="HNF38" s="1"/>
      <c r="HNG38" s="27"/>
      <c r="HNI38" s="31"/>
      <c r="HNJ38" s="31"/>
      <c r="HNP38" s="1"/>
      <c r="HNQ38" s="27"/>
      <c r="HNS38" s="31"/>
      <c r="HNT38" s="31"/>
      <c r="HNZ38" s="1"/>
      <c r="HOA38" s="27"/>
      <c r="HOC38" s="31"/>
      <c r="HOD38" s="31"/>
      <c r="HOJ38" s="1"/>
      <c r="HOK38" s="27"/>
      <c r="HOM38" s="31"/>
      <c r="HON38" s="31"/>
      <c r="HOT38" s="1"/>
      <c r="HOU38" s="27"/>
      <c r="HOW38" s="31"/>
      <c r="HOX38" s="31"/>
      <c r="HPD38" s="1"/>
      <c r="HPE38" s="27"/>
      <c r="HPG38" s="31"/>
      <c r="HPH38" s="31"/>
      <c r="HPN38" s="1"/>
      <c r="HPO38" s="27"/>
      <c r="HPQ38" s="31"/>
      <c r="HPR38" s="31"/>
      <c r="HPX38" s="1"/>
      <c r="HPY38" s="27"/>
      <c r="HQA38" s="31"/>
      <c r="HQB38" s="31"/>
      <c r="HQH38" s="1"/>
      <c r="HQI38" s="27"/>
      <c r="HQK38" s="31"/>
      <c r="HQL38" s="31"/>
      <c r="HQR38" s="1"/>
      <c r="HQS38" s="27"/>
      <c r="HQU38" s="31"/>
      <c r="HQV38" s="31"/>
      <c r="HRB38" s="1"/>
      <c r="HRC38" s="27"/>
      <c r="HRE38" s="31"/>
      <c r="HRF38" s="31"/>
      <c r="HRL38" s="1"/>
      <c r="HRM38" s="27"/>
      <c r="HRO38" s="31"/>
      <c r="HRP38" s="31"/>
      <c r="HRV38" s="1"/>
      <c r="HRW38" s="27"/>
      <c r="HRY38" s="31"/>
      <c r="HRZ38" s="31"/>
      <c r="HSF38" s="1"/>
      <c r="HSG38" s="27"/>
      <c r="HSI38" s="31"/>
      <c r="HSJ38" s="31"/>
      <c r="HSP38" s="1"/>
      <c r="HSQ38" s="27"/>
      <c r="HSS38" s="31"/>
      <c r="HST38" s="31"/>
      <c r="HSZ38" s="1"/>
      <c r="HTA38" s="27"/>
      <c r="HTC38" s="31"/>
      <c r="HTD38" s="31"/>
      <c r="HTJ38" s="1"/>
      <c r="HTK38" s="27"/>
      <c r="HTM38" s="31"/>
      <c r="HTN38" s="31"/>
      <c r="HTT38" s="1"/>
      <c r="HTU38" s="27"/>
      <c r="HTW38" s="31"/>
      <c r="HTX38" s="31"/>
      <c r="HUD38" s="1"/>
      <c r="HUE38" s="27"/>
      <c r="HUG38" s="31"/>
      <c r="HUH38" s="31"/>
      <c r="HUN38" s="1"/>
      <c r="HUO38" s="27"/>
      <c r="HUQ38" s="31"/>
      <c r="HUR38" s="31"/>
      <c r="HUX38" s="1"/>
      <c r="HUY38" s="27"/>
      <c r="HVA38" s="31"/>
      <c r="HVB38" s="31"/>
      <c r="HVH38" s="1"/>
      <c r="HVI38" s="27"/>
      <c r="HVK38" s="31"/>
      <c r="HVL38" s="31"/>
      <c r="HVR38" s="1"/>
      <c r="HVS38" s="27"/>
      <c r="HVU38" s="31"/>
      <c r="HVV38" s="31"/>
      <c r="HWB38" s="1"/>
      <c r="HWC38" s="27"/>
      <c r="HWE38" s="31"/>
      <c r="HWF38" s="31"/>
      <c r="HWL38" s="1"/>
      <c r="HWM38" s="27"/>
      <c r="HWO38" s="31"/>
      <c r="HWP38" s="31"/>
      <c r="HWV38" s="1"/>
      <c r="HWW38" s="27"/>
      <c r="HWY38" s="31"/>
      <c r="HWZ38" s="31"/>
      <c r="HXF38" s="1"/>
      <c r="HXG38" s="27"/>
      <c r="HXI38" s="31"/>
      <c r="HXJ38" s="31"/>
      <c r="HXP38" s="1"/>
      <c r="HXQ38" s="27"/>
      <c r="HXS38" s="31"/>
      <c r="HXT38" s="31"/>
      <c r="HXZ38" s="1"/>
      <c r="HYA38" s="27"/>
      <c r="HYC38" s="31"/>
      <c r="HYD38" s="31"/>
      <c r="HYJ38" s="1"/>
      <c r="HYK38" s="27"/>
      <c r="HYM38" s="31"/>
      <c r="HYN38" s="31"/>
      <c r="HYT38" s="1"/>
      <c r="HYU38" s="27"/>
      <c r="HYW38" s="31"/>
      <c r="HYX38" s="31"/>
      <c r="HZD38" s="1"/>
      <c r="HZE38" s="27"/>
      <c r="HZG38" s="31"/>
      <c r="HZH38" s="31"/>
      <c r="HZN38" s="1"/>
      <c r="HZO38" s="27"/>
      <c r="HZQ38" s="31"/>
      <c r="HZR38" s="31"/>
      <c r="HZX38" s="1"/>
      <c r="HZY38" s="27"/>
      <c r="IAA38" s="31"/>
      <c r="IAB38" s="31"/>
      <c r="IAH38" s="1"/>
      <c r="IAI38" s="27"/>
      <c r="IAK38" s="31"/>
      <c r="IAL38" s="31"/>
      <c r="IAR38" s="1"/>
      <c r="IAS38" s="27"/>
      <c r="IAU38" s="31"/>
      <c r="IAV38" s="31"/>
      <c r="IBB38" s="1"/>
      <c r="IBC38" s="27"/>
      <c r="IBE38" s="31"/>
      <c r="IBF38" s="31"/>
      <c r="IBL38" s="1"/>
      <c r="IBM38" s="27"/>
      <c r="IBO38" s="31"/>
      <c r="IBP38" s="31"/>
      <c r="IBV38" s="1"/>
      <c r="IBW38" s="27"/>
      <c r="IBY38" s="31"/>
      <c r="IBZ38" s="31"/>
      <c r="ICF38" s="1"/>
      <c r="ICG38" s="27"/>
      <c r="ICI38" s="31"/>
      <c r="ICJ38" s="31"/>
      <c r="ICP38" s="1"/>
      <c r="ICQ38" s="27"/>
      <c r="ICS38" s="31"/>
      <c r="ICT38" s="31"/>
      <c r="ICZ38" s="1"/>
      <c r="IDA38" s="27"/>
      <c r="IDC38" s="31"/>
      <c r="IDD38" s="31"/>
      <c r="IDJ38" s="1"/>
      <c r="IDK38" s="27"/>
      <c r="IDM38" s="31"/>
      <c r="IDN38" s="31"/>
      <c r="IDT38" s="1"/>
      <c r="IDU38" s="27"/>
      <c r="IDW38" s="31"/>
      <c r="IDX38" s="31"/>
      <c r="IED38" s="1"/>
      <c r="IEE38" s="27"/>
      <c r="IEG38" s="31"/>
      <c r="IEH38" s="31"/>
      <c r="IEN38" s="1"/>
      <c r="IEO38" s="27"/>
      <c r="IEQ38" s="31"/>
      <c r="IER38" s="31"/>
      <c r="IEX38" s="1"/>
      <c r="IEY38" s="27"/>
      <c r="IFA38" s="31"/>
      <c r="IFB38" s="31"/>
      <c r="IFH38" s="1"/>
      <c r="IFI38" s="27"/>
      <c r="IFK38" s="31"/>
      <c r="IFL38" s="31"/>
      <c r="IFR38" s="1"/>
      <c r="IFS38" s="27"/>
      <c r="IFU38" s="31"/>
      <c r="IFV38" s="31"/>
      <c r="IGB38" s="1"/>
      <c r="IGC38" s="27"/>
      <c r="IGE38" s="31"/>
      <c r="IGF38" s="31"/>
      <c r="IGL38" s="1"/>
      <c r="IGM38" s="27"/>
      <c r="IGO38" s="31"/>
      <c r="IGP38" s="31"/>
      <c r="IGV38" s="1"/>
      <c r="IGW38" s="27"/>
      <c r="IGY38" s="31"/>
      <c r="IGZ38" s="31"/>
      <c r="IHF38" s="1"/>
      <c r="IHG38" s="27"/>
      <c r="IHI38" s="31"/>
      <c r="IHJ38" s="31"/>
      <c r="IHP38" s="1"/>
      <c r="IHQ38" s="27"/>
      <c r="IHS38" s="31"/>
      <c r="IHT38" s="31"/>
      <c r="IHZ38" s="1"/>
      <c r="IIA38" s="27"/>
      <c r="IIC38" s="31"/>
      <c r="IID38" s="31"/>
      <c r="IIJ38" s="1"/>
      <c r="IIK38" s="27"/>
      <c r="IIM38" s="31"/>
      <c r="IIN38" s="31"/>
      <c r="IIT38" s="1"/>
      <c r="IIU38" s="27"/>
      <c r="IIW38" s="31"/>
      <c r="IIX38" s="31"/>
      <c r="IJD38" s="1"/>
      <c r="IJE38" s="27"/>
      <c r="IJG38" s="31"/>
      <c r="IJH38" s="31"/>
      <c r="IJN38" s="1"/>
      <c r="IJO38" s="27"/>
      <c r="IJQ38" s="31"/>
      <c r="IJR38" s="31"/>
      <c r="IJX38" s="1"/>
      <c r="IJY38" s="27"/>
      <c r="IKA38" s="31"/>
      <c r="IKB38" s="31"/>
      <c r="IKH38" s="1"/>
      <c r="IKI38" s="27"/>
      <c r="IKK38" s="31"/>
      <c r="IKL38" s="31"/>
      <c r="IKR38" s="1"/>
      <c r="IKS38" s="27"/>
      <c r="IKU38" s="31"/>
      <c r="IKV38" s="31"/>
      <c r="ILB38" s="1"/>
      <c r="ILC38" s="27"/>
      <c r="ILE38" s="31"/>
      <c r="ILF38" s="31"/>
      <c r="ILL38" s="1"/>
      <c r="ILM38" s="27"/>
      <c r="ILO38" s="31"/>
      <c r="ILP38" s="31"/>
      <c r="ILV38" s="1"/>
      <c r="ILW38" s="27"/>
      <c r="ILY38" s="31"/>
      <c r="ILZ38" s="31"/>
      <c r="IMF38" s="1"/>
      <c r="IMG38" s="27"/>
      <c r="IMI38" s="31"/>
      <c r="IMJ38" s="31"/>
      <c r="IMP38" s="1"/>
      <c r="IMQ38" s="27"/>
      <c r="IMS38" s="31"/>
      <c r="IMT38" s="31"/>
      <c r="IMZ38" s="1"/>
      <c r="INA38" s="27"/>
      <c r="INC38" s="31"/>
      <c r="IND38" s="31"/>
      <c r="INJ38" s="1"/>
      <c r="INK38" s="27"/>
      <c r="INM38" s="31"/>
      <c r="INN38" s="31"/>
      <c r="INT38" s="1"/>
      <c r="INU38" s="27"/>
      <c r="INW38" s="31"/>
      <c r="INX38" s="31"/>
      <c r="IOD38" s="1"/>
      <c r="IOE38" s="27"/>
      <c r="IOG38" s="31"/>
      <c r="IOH38" s="31"/>
      <c r="ION38" s="1"/>
      <c r="IOO38" s="27"/>
      <c r="IOQ38" s="31"/>
      <c r="IOR38" s="31"/>
      <c r="IOX38" s="1"/>
      <c r="IOY38" s="27"/>
      <c r="IPA38" s="31"/>
      <c r="IPB38" s="31"/>
      <c r="IPH38" s="1"/>
      <c r="IPI38" s="27"/>
      <c r="IPK38" s="31"/>
      <c r="IPL38" s="31"/>
      <c r="IPR38" s="1"/>
      <c r="IPS38" s="27"/>
      <c r="IPU38" s="31"/>
      <c r="IPV38" s="31"/>
      <c r="IQB38" s="1"/>
      <c r="IQC38" s="27"/>
      <c r="IQE38" s="31"/>
      <c r="IQF38" s="31"/>
      <c r="IQL38" s="1"/>
      <c r="IQM38" s="27"/>
      <c r="IQO38" s="31"/>
      <c r="IQP38" s="31"/>
      <c r="IQV38" s="1"/>
      <c r="IQW38" s="27"/>
      <c r="IQY38" s="31"/>
      <c r="IQZ38" s="31"/>
      <c r="IRF38" s="1"/>
      <c r="IRG38" s="27"/>
      <c r="IRI38" s="31"/>
      <c r="IRJ38" s="31"/>
      <c r="IRP38" s="1"/>
      <c r="IRQ38" s="27"/>
      <c r="IRS38" s="31"/>
      <c r="IRT38" s="31"/>
      <c r="IRZ38" s="1"/>
      <c r="ISA38" s="27"/>
      <c r="ISC38" s="31"/>
      <c r="ISD38" s="31"/>
      <c r="ISJ38" s="1"/>
      <c r="ISK38" s="27"/>
      <c r="ISM38" s="31"/>
      <c r="ISN38" s="31"/>
      <c r="IST38" s="1"/>
      <c r="ISU38" s="27"/>
      <c r="ISW38" s="31"/>
      <c r="ISX38" s="31"/>
      <c r="ITD38" s="1"/>
      <c r="ITE38" s="27"/>
      <c r="ITG38" s="31"/>
      <c r="ITH38" s="31"/>
      <c r="ITN38" s="1"/>
      <c r="ITO38" s="27"/>
      <c r="ITQ38" s="31"/>
      <c r="ITR38" s="31"/>
      <c r="ITX38" s="1"/>
      <c r="ITY38" s="27"/>
      <c r="IUA38" s="31"/>
      <c r="IUB38" s="31"/>
      <c r="IUH38" s="1"/>
      <c r="IUI38" s="27"/>
      <c r="IUK38" s="31"/>
      <c r="IUL38" s="31"/>
      <c r="IUR38" s="1"/>
      <c r="IUS38" s="27"/>
      <c r="IUU38" s="31"/>
      <c r="IUV38" s="31"/>
      <c r="IVB38" s="1"/>
      <c r="IVC38" s="27"/>
      <c r="IVE38" s="31"/>
      <c r="IVF38" s="31"/>
      <c r="IVL38" s="1"/>
      <c r="IVM38" s="27"/>
      <c r="IVO38" s="31"/>
      <c r="IVP38" s="31"/>
      <c r="IVV38" s="1"/>
      <c r="IVW38" s="27"/>
      <c r="IVY38" s="31"/>
      <c r="IVZ38" s="31"/>
      <c r="IWF38" s="1"/>
      <c r="IWG38" s="27"/>
      <c r="IWI38" s="31"/>
      <c r="IWJ38" s="31"/>
      <c r="IWP38" s="1"/>
      <c r="IWQ38" s="27"/>
      <c r="IWS38" s="31"/>
      <c r="IWT38" s="31"/>
      <c r="IWZ38" s="1"/>
      <c r="IXA38" s="27"/>
      <c r="IXC38" s="31"/>
      <c r="IXD38" s="31"/>
      <c r="IXJ38" s="1"/>
      <c r="IXK38" s="27"/>
      <c r="IXM38" s="31"/>
      <c r="IXN38" s="31"/>
      <c r="IXT38" s="1"/>
      <c r="IXU38" s="27"/>
      <c r="IXW38" s="31"/>
      <c r="IXX38" s="31"/>
      <c r="IYD38" s="1"/>
      <c r="IYE38" s="27"/>
      <c r="IYG38" s="31"/>
      <c r="IYH38" s="31"/>
      <c r="IYN38" s="1"/>
      <c r="IYO38" s="27"/>
      <c r="IYQ38" s="31"/>
      <c r="IYR38" s="31"/>
      <c r="IYX38" s="1"/>
      <c r="IYY38" s="27"/>
      <c r="IZA38" s="31"/>
      <c r="IZB38" s="31"/>
      <c r="IZH38" s="1"/>
      <c r="IZI38" s="27"/>
      <c r="IZK38" s="31"/>
      <c r="IZL38" s="31"/>
      <c r="IZR38" s="1"/>
      <c r="IZS38" s="27"/>
      <c r="IZU38" s="31"/>
      <c r="IZV38" s="31"/>
      <c r="JAB38" s="1"/>
      <c r="JAC38" s="27"/>
      <c r="JAE38" s="31"/>
      <c r="JAF38" s="31"/>
      <c r="JAL38" s="1"/>
      <c r="JAM38" s="27"/>
      <c r="JAO38" s="31"/>
      <c r="JAP38" s="31"/>
      <c r="JAV38" s="1"/>
      <c r="JAW38" s="27"/>
      <c r="JAY38" s="31"/>
      <c r="JAZ38" s="31"/>
      <c r="JBF38" s="1"/>
      <c r="JBG38" s="27"/>
      <c r="JBI38" s="31"/>
      <c r="JBJ38" s="31"/>
      <c r="JBP38" s="1"/>
      <c r="JBQ38" s="27"/>
      <c r="JBS38" s="31"/>
      <c r="JBT38" s="31"/>
      <c r="JBZ38" s="1"/>
      <c r="JCA38" s="27"/>
      <c r="JCC38" s="31"/>
      <c r="JCD38" s="31"/>
      <c r="JCJ38" s="1"/>
      <c r="JCK38" s="27"/>
      <c r="JCM38" s="31"/>
      <c r="JCN38" s="31"/>
      <c r="JCT38" s="1"/>
      <c r="JCU38" s="27"/>
      <c r="JCW38" s="31"/>
      <c r="JCX38" s="31"/>
      <c r="JDD38" s="1"/>
      <c r="JDE38" s="27"/>
      <c r="JDG38" s="31"/>
      <c r="JDH38" s="31"/>
      <c r="JDN38" s="1"/>
      <c r="JDO38" s="27"/>
      <c r="JDQ38" s="31"/>
      <c r="JDR38" s="31"/>
      <c r="JDX38" s="1"/>
      <c r="JDY38" s="27"/>
      <c r="JEA38" s="31"/>
      <c r="JEB38" s="31"/>
      <c r="JEH38" s="1"/>
      <c r="JEI38" s="27"/>
      <c r="JEK38" s="31"/>
      <c r="JEL38" s="31"/>
      <c r="JER38" s="1"/>
      <c r="JES38" s="27"/>
      <c r="JEU38" s="31"/>
      <c r="JEV38" s="31"/>
      <c r="JFB38" s="1"/>
      <c r="JFC38" s="27"/>
      <c r="JFE38" s="31"/>
      <c r="JFF38" s="31"/>
      <c r="JFL38" s="1"/>
      <c r="JFM38" s="27"/>
      <c r="JFO38" s="31"/>
      <c r="JFP38" s="31"/>
      <c r="JFV38" s="1"/>
      <c r="JFW38" s="27"/>
      <c r="JFY38" s="31"/>
      <c r="JFZ38" s="31"/>
      <c r="JGF38" s="1"/>
      <c r="JGG38" s="27"/>
      <c r="JGI38" s="31"/>
      <c r="JGJ38" s="31"/>
      <c r="JGP38" s="1"/>
      <c r="JGQ38" s="27"/>
      <c r="JGS38" s="31"/>
      <c r="JGT38" s="31"/>
      <c r="JGZ38" s="1"/>
      <c r="JHA38" s="27"/>
      <c r="JHC38" s="31"/>
      <c r="JHD38" s="31"/>
      <c r="JHJ38" s="1"/>
      <c r="JHK38" s="27"/>
      <c r="JHM38" s="31"/>
      <c r="JHN38" s="31"/>
      <c r="JHT38" s="1"/>
      <c r="JHU38" s="27"/>
      <c r="JHW38" s="31"/>
      <c r="JHX38" s="31"/>
      <c r="JID38" s="1"/>
      <c r="JIE38" s="27"/>
      <c r="JIG38" s="31"/>
      <c r="JIH38" s="31"/>
      <c r="JIN38" s="1"/>
      <c r="JIO38" s="27"/>
      <c r="JIQ38" s="31"/>
      <c r="JIR38" s="31"/>
      <c r="JIX38" s="1"/>
      <c r="JIY38" s="27"/>
      <c r="JJA38" s="31"/>
      <c r="JJB38" s="31"/>
      <c r="JJH38" s="1"/>
      <c r="JJI38" s="27"/>
      <c r="JJK38" s="31"/>
      <c r="JJL38" s="31"/>
      <c r="JJR38" s="1"/>
      <c r="JJS38" s="27"/>
      <c r="JJU38" s="31"/>
      <c r="JJV38" s="31"/>
      <c r="JKB38" s="1"/>
      <c r="JKC38" s="27"/>
      <c r="JKE38" s="31"/>
      <c r="JKF38" s="31"/>
      <c r="JKL38" s="1"/>
      <c r="JKM38" s="27"/>
      <c r="JKO38" s="31"/>
      <c r="JKP38" s="31"/>
      <c r="JKV38" s="1"/>
      <c r="JKW38" s="27"/>
      <c r="JKY38" s="31"/>
      <c r="JKZ38" s="31"/>
      <c r="JLF38" s="1"/>
      <c r="JLG38" s="27"/>
      <c r="JLI38" s="31"/>
      <c r="JLJ38" s="31"/>
      <c r="JLP38" s="1"/>
      <c r="JLQ38" s="27"/>
      <c r="JLS38" s="31"/>
      <c r="JLT38" s="31"/>
      <c r="JLZ38" s="1"/>
      <c r="JMA38" s="27"/>
      <c r="JMC38" s="31"/>
      <c r="JMD38" s="31"/>
      <c r="JMJ38" s="1"/>
      <c r="JMK38" s="27"/>
      <c r="JMM38" s="31"/>
      <c r="JMN38" s="31"/>
      <c r="JMT38" s="1"/>
      <c r="JMU38" s="27"/>
      <c r="JMW38" s="31"/>
      <c r="JMX38" s="31"/>
      <c r="JND38" s="1"/>
      <c r="JNE38" s="27"/>
      <c r="JNG38" s="31"/>
      <c r="JNH38" s="31"/>
      <c r="JNN38" s="1"/>
      <c r="JNO38" s="27"/>
      <c r="JNQ38" s="31"/>
      <c r="JNR38" s="31"/>
      <c r="JNX38" s="1"/>
      <c r="JNY38" s="27"/>
      <c r="JOA38" s="31"/>
      <c r="JOB38" s="31"/>
      <c r="JOH38" s="1"/>
      <c r="JOI38" s="27"/>
      <c r="JOK38" s="31"/>
      <c r="JOL38" s="31"/>
      <c r="JOR38" s="1"/>
      <c r="JOS38" s="27"/>
      <c r="JOU38" s="31"/>
      <c r="JOV38" s="31"/>
      <c r="JPB38" s="1"/>
      <c r="JPC38" s="27"/>
      <c r="JPE38" s="31"/>
      <c r="JPF38" s="31"/>
      <c r="JPL38" s="1"/>
      <c r="JPM38" s="27"/>
      <c r="JPO38" s="31"/>
      <c r="JPP38" s="31"/>
      <c r="JPV38" s="1"/>
      <c r="JPW38" s="27"/>
      <c r="JPY38" s="31"/>
      <c r="JPZ38" s="31"/>
      <c r="JQF38" s="1"/>
      <c r="JQG38" s="27"/>
      <c r="JQI38" s="31"/>
      <c r="JQJ38" s="31"/>
      <c r="JQP38" s="1"/>
      <c r="JQQ38" s="27"/>
      <c r="JQS38" s="31"/>
      <c r="JQT38" s="31"/>
      <c r="JQZ38" s="1"/>
      <c r="JRA38" s="27"/>
      <c r="JRC38" s="31"/>
      <c r="JRD38" s="31"/>
      <c r="JRJ38" s="1"/>
      <c r="JRK38" s="27"/>
      <c r="JRM38" s="31"/>
      <c r="JRN38" s="31"/>
      <c r="JRT38" s="1"/>
      <c r="JRU38" s="27"/>
      <c r="JRW38" s="31"/>
      <c r="JRX38" s="31"/>
      <c r="JSD38" s="1"/>
      <c r="JSE38" s="27"/>
      <c r="JSG38" s="31"/>
      <c r="JSH38" s="31"/>
      <c r="JSN38" s="1"/>
      <c r="JSO38" s="27"/>
      <c r="JSQ38" s="31"/>
      <c r="JSR38" s="31"/>
      <c r="JSX38" s="1"/>
      <c r="JSY38" s="27"/>
      <c r="JTA38" s="31"/>
      <c r="JTB38" s="31"/>
      <c r="JTH38" s="1"/>
      <c r="JTI38" s="27"/>
      <c r="JTK38" s="31"/>
      <c r="JTL38" s="31"/>
      <c r="JTR38" s="1"/>
      <c r="JTS38" s="27"/>
      <c r="JTU38" s="31"/>
      <c r="JTV38" s="31"/>
      <c r="JUB38" s="1"/>
      <c r="JUC38" s="27"/>
      <c r="JUE38" s="31"/>
      <c r="JUF38" s="31"/>
      <c r="JUL38" s="1"/>
      <c r="JUM38" s="27"/>
      <c r="JUO38" s="31"/>
      <c r="JUP38" s="31"/>
      <c r="JUV38" s="1"/>
      <c r="JUW38" s="27"/>
      <c r="JUY38" s="31"/>
      <c r="JUZ38" s="31"/>
      <c r="JVF38" s="1"/>
      <c r="JVG38" s="27"/>
      <c r="JVI38" s="31"/>
      <c r="JVJ38" s="31"/>
      <c r="JVP38" s="1"/>
      <c r="JVQ38" s="27"/>
      <c r="JVS38" s="31"/>
      <c r="JVT38" s="31"/>
      <c r="JVZ38" s="1"/>
      <c r="JWA38" s="27"/>
      <c r="JWC38" s="31"/>
      <c r="JWD38" s="31"/>
      <c r="JWJ38" s="1"/>
      <c r="JWK38" s="27"/>
      <c r="JWM38" s="31"/>
      <c r="JWN38" s="31"/>
      <c r="JWT38" s="1"/>
      <c r="JWU38" s="27"/>
      <c r="JWW38" s="31"/>
      <c r="JWX38" s="31"/>
      <c r="JXD38" s="1"/>
      <c r="JXE38" s="27"/>
      <c r="JXG38" s="31"/>
      <c r="JXH38" s="31"/>
      <c r="JXN38" s="1"/>
      <c r="JXO38" s="27"/>
      <c r="JXQ38" s="31"/>
      <c r="JXR38" s="31"/>
      <c r="JXX38" s="1"/>
      <c r="JXY38" s="27"/>
      <c r="JYA38" s="31"/>
      <c r="JYB38" s="31"/>
      <c r="JYH38" s="1"/>
      <c r="JYI38" s="27"/>
      <c r="JYK38" s="31"/>
      <c r="JYL38" s="31"/>
      <c r="JYR38" s="1"/>
      <c r="JYS38" s="27"/>
      <c r="JYU38" s="31"/>
      <c r="JYV38" s="31"/>
      <c r="JZB38" s="1"/>
      <c r="JZC38" s="27"/>
      <c r="JZE38" s="31"/>
      <c r="JZF38" s="31"/>
      <c r="JZL38" s="1"/>
      <c r="JZM38" s="27"/>
      <c r="JZO38" s="31"/>
      <c r="JZP38" s="31"/>
      <c r="JZV38" s="1"/>
      <c r="JZW38" s="27"/>
      <c r="JZY38" s="31"/>
      <c r="JZZ38" s="31"/>
      <c r="KAF38" s="1"/>
      <c r="KAG38" s="27"/>
      <c r="KAI38" s="31"/>
      <c r="KAJ38" s="31"/>
      <c r="KAP38" s="1"/>
      <c r="KAQ38" s="27"/>
      <c r="KAS38" s="31"/>
      <c r="KAT38" s="31"/>
      <c r="KAZ38" s="1"/>
      <c r="KBA38" s="27"/>
      <c r="KBC38" s="31"/>
      <c r="KBD38" s="31"/>
      <c r="KBJ38" s="1"/>
      <c r="KBK38" s="27"/>
      <c r="KBM38" s="31"/>
      <c r="KBN38" s="31"/>
      <c r="KBT38" s="1"/>
      <c r="KBU38" s="27"/>
      <c r="KBW38" s="31"/>
      <c r="KBX38" s="31"/>
      <c r="KCD38" s="1"/>
      <c r="KCE38" s="27"/>
      <c r="KCG38" s="31"/>
      <c r="KCH38" s="31"/>
      <c r="KCN38" s="1"/>
      <c r="KCO38" s="27"/>
      <c r="KCQ38" s="31"/>
      <c r="KCR38" s="31"/>
      <c r="KCX38" s="1"/>
      <c r="KCY38" s="27"/>
      <c r="KDA38" s="31"/>
      <c r="KDB38" s="31"/>
      <c r="KDH38" s="1"/>
      <c r="KDI38" s="27"/>
      <c r="KDK38" s="31"/>
      <c r="KDL38" s="31"/>
      <c r="KDR38" s="1"/>
      <c r="KDS38" s="27"/>
      <c r="KDU38" s="31"/>
      <c r="KDV38" s="31"/>
      <c r="KEB38" s="1"/>
      <c r="KEC38" s="27"/>
      <c r="KEE38" s="31"/>
      <c r="KEF38" s="31"/>
      <c r="KEL38" s="1"/>
      <c r="KEM38" s="27"/>
      <c r="KEO38" s="31"/>
      <c r="KEP38" s="31"/>
      <c r="KEV38" s="1"/>
      <c r="KEW38" s="27"/>
      <c r="KEY38" s="31"/>
      <c r="KEZ38" s="31"/>
      <c r="KFF38" s="1"/>
      <c r="KFG38" s="27"/>
      <c r="KFI38" s="31"/>
      <c r="KFJ38" s="31"/>
      <c r="KFP38" s="1"/>
      <c r="KFQ38" s="27"/>
      <c r="KFS38" s="31"/>
      <c r="KFT38" s="31"/>
      <c r="KFZ38" s="1"/>
      <c r="KGA38" s="27"/>
      <c r="KGC38" s="31"/>
      <c r="KGD38" s="31"/>
      <c r="KGJ38" s="1"/>
      <c r="KGK38" s="27"/>
      <c r="KGM38" s="31"/>
      <c r="KGN38" s="31"/>
      <c r="KGT38" s="1"/>
      <c r="KGU38" s="27"/>
      <c r="KGW38" s="31"/>
      <c r="KGX38" s="31"/>
      <c r="KHD38" s="1"/>
      <c r="KHE38" s="27"/>
      <c r="KHG38" s="31"/>
      <c r="KHH38" s="31"/>
      <c r="KHN38" s="1"/>
      <c r="KHO38" s="27"/>
      <c r="KHQ38" s="31"/>
      <c r="KHR38" s="31"/>
      <c r="KHX38" s="1"/>
      <c r="KHY38" s="27"/>
      <c r="KIA38" s="31"/>
      <c r="KIB38" s="31"/>
      <c r="KIH38" s="1"/>
      <c r="KII38" s="27"/>
      <c r="KIK38" s="31"/>
      <c r="KIL38" s="31"/>
      <c r="KIR38" s="1"/>
      <c r="KIS38" s="27"/>
      <c r="KIU38" s="31"/>
      <c r="KIV38" s="31"/>
      <c r="KJB38" s="1"/>
      <c r="KJC38" s="27"/>
      <c r="KJE38" s="31"/>
      <c r="KJF38" s="31"/>
      <c r="KJL38" s="1"/>
      <c r="KJM38" s="27"/>
      <c r="KJO38" s="31"/>
      <c r="KJP38" s="31"/>
      <c r="KJV38" s="1"/>
      <c r="KJW38" s="27"/>
      <c r="KJY38" s="31"/>
      <c r="KJZ38" s="31"/>
      <c r="KKF38" s="1"/>
      <c r="KKG38" s="27"/>
      <c r="KKI38" s="31"/>
      <c r="KKJ38" s="31"/>
      <c r="KKP38" s="1"/>
      <c r="KKQ38" s="27"/>
      <c r="KKS38" s="31"/>
      <c r="KKT38" s="31"/>
      <c r="KKZ38" s="1"/>
      <c r="KLA38" s="27"/>
      <c r="KLC38" s="31"/>
      <c r="KLD38" s="31"/>
      <c r="KLJ38" s="1"/>
      <c r="KLK38" s="27"/>
      <c r="KLM38" s="31"/>
      <c r="KLN38" s="31"/>
      <c r="KLT38" s="1"/>
      <c r="KLU38" s="27"/>
      <c r="KLW38" s="31"/>
      <c r="KLX38" s="31"/>
      <c r="KMD38" s="1"/>
      <c r="KME38" s="27"/>
      <c r="KMG38" s="31"/>
      <c r="KMH38" s="31"/>
      <c r="KMN38" s="1"/>
      <c r="KMO38" s="27"/>
      <c r="KMQ38" s="31"/>
      <c r="KMR38" s="31"/>
      <c r="KMX38" s="1"/>
      <c r="KMY38" s="27"/>
      <c r="KNA38" s="31"/>
      <c r="KNB38" s="31"/>
      <c r="KNH38" s="1"/>
      <c r="KNI38" s="27"/>
      <c r="KNK38" s="31"/>
      <c r="KNL38" s="31"/>
      <c r="KNR38" s="1"/>
      <c r="KNS38" s="27"/>
      <c r="KNU38" s="31"/>
      <c r="KNV38" s="31"/>
      <c r="KOB38" s="1"/>
      <c r="KOC38" s="27"/>
      <c r="KOE38" s="31"/>
      <c r="KOF38" s="31"/>
      <c r="KOL38" s="1"/>
      <c r="KOM38" s="27"/>
      <c r="KOO38" s="31"/>
      <c r="KOP38" s="31"/>
      <c r="KOV38" s="1"/>
      <c r="KOW38" s="27"/>
      <c r="KOY38" s="31"/>
      <c r="KOZ38" s="31"/>
      <c r="KPF38" s="1"/>
      <c r="KPG38" s="27"/>
      <c r="KPI38" s="31"/>
      <c r="KPJ38" s="31"/>
      <c r="KPP38" s="1"/>
      <c r="KPQ38" s="27"/>
      <c r="KPS38" s="31"/>
      <c r="KPT38" s="31"/>
      <c r="KPZ38" s="1"/>
      <c r="KQA38" s="27"/>
      <c r="KQC38" s="31"/>
      <c r="KQD38" s="31"/>
      <c r="KQJ38" s="1"/>
      <c r="KQK38" s="27"/>
      <c r="KQM38" s="31"/>
      <c r="KQN38" s="31"/>
      <c r="KQT38" s="1"/>
      <c r="KQU38" s="27"/>
      <c r="KQW38" s="31"/>
      <c r="KQX38" s="31"/>
      <c r="KRD38" s="1"/>
      <c r="KRE38" s="27"/>
      <c r="KRG38" s="31"/>
      <c r="KRH38" s="31"/>
      <c r="KRN38" s="1"/>
      <c r="KRO38" s="27"/>
      <c r="KRQ38" s="31"/>
      <c r="KRR38" s="31"/>
      <c r="KRX38" s="1"/>
      <c r="KRY38" s="27"/>
      <c r="KSA38" s="31"/>
      <c r="KSB38" s="31"/>
      <c r="KSH38" s="1"/>
      <c r="KSI38" s="27"/>
      <c r="KSK38" s="31"/>
      <c r="KSL38" s="31"/>
      <c r="KSR38" s="1"/>
      <c r="KSS38" s="27"/>
      <c r="KSU38" s="31"/>
      <c r="KSV38" s="31"/>
      <c r="KTB38" s="1"/>
      <c r="KTC38" s="27"/>
      <c r="KTE38" s="31"/>
      <c r="KTF38" s="31"/>
      <c r="KTL38" s="1"/>
      <c r="KTM38" s="27"/>
      <c r="KTO38" s="31"/>
      <c r="KTP38" s="31"/>
      <c r="KTV38" s="1"/>
      <c r="KTW38" s="27"/>
      <c r="KTY38" s="31"/>
      <c r="KTZ38" s="31"/>
      <c r="KUF38" s="1"/>
      <c r="KUG38" s="27"/>
      <c r="KUI38" s="31"/>
      <c r="KUJ38" s="31"/>
      <c r="KUP38" s="1"/>
      <c r="KUQ38" s="27"/>
      <c r="KUS38" s="31"/>
      <c r="KUT38" s="31"/>
      <c r="KUZ38" s="1"/>
      <c r="KVA38" s="27"/>
      <c r="KVC38" s="31"/>
      <c r="KVD38" s="31"/>
      <c r="KVJ38" s="1"/>
      <c r="KVK38" s="27"/>
      <c r="KVM38" s="31"/>
      <c r="KVN38" s="31"/>
      <c r="KVT38" s="1"/>
      <c r="KVU38" s="27"/>
      <c r="KVW38" s="31"/>
      <c r="KVX38" s="31"/>
      <c r="KWD38" s="1"/>
      <c r="KWE38" s="27"/>
      <c r="KWG38" s="31"/>
      <c r="KWH38" s="31"/>
      <c r="KWN38" s="1"/>
      <c r="KWO38" s="27"/>
      <c r="KWQ38" s="31"/>
      <c r="KWR38" s="31"/>
      <c r="KWX38" s="1"/>
      <c r="KWY38" s="27"/>
      <c r="KXA38" s="31"/>
      <c r="KXB38" s="31"/>
      <c r="KXH38" s="1"/>
      <c r="KXI38" s="27"/>
      <c r="KXK38" s="31"/>
      <c r="KXL38" s="31"/>
      <c r="KXR38" s="1"/>
      <c r="KXS38" s="27"/>
      <c r="KXU38" s="31"/>
      <c r="KXV38" s="31"/>
      <c r="KYB38" s="1"/>
      <c r="KYC38" s="27"/>
      <c r="KYE38" s="31"/>
      <c r="KYF38" s="31"/>
      <c r="KYL38" s="1"/>
      <c r="KYM38" s="27"/>
      <c r="KYO38" s="31"/>
      <c r="KYP38" s="31"/>
      <c r="KYV38" s="1"/>
      <c r="KYW38" s="27"/>
      <c r="KYY38" s="31"/>
      <c r="KYZ38" s="31"/>
      <c r="KZF38" s="1"/>
      <c r="KZG38" s="27"/>
      <c r="KZI38" s="31"/>
      <c r="KZJ38" s="31"/>
      <c r="KZP38" s="1"/>
      <c r="KZQ38" s="27"/>
      <c r="KZS38" s="31"/>
      <c r="KZT38" s="31"/>
      <c r="KZZ38" s="1"/>
      <c r="LAA38" s="27"/>
      <c r="LAC38" s="31"/>
      <c r="LAD38" s="31"/>
      <c r="LAJ38" s="1"/>
      <c r="LAK38" s="27"/>
      <c r="LAM38" s="31"/>
      <c r="LAN38" s="31"/>
      <c r="LAT38" s="1"/>
      <c r="LAU38" s="27"/>
      <c r="LAW38" s="31"/>
      <c r="LAX38" s="31"/>
      <c r="LBD38" s="1"/>
      <c r="LBE38" s="27"/>
      <c r="LBG38" s="31"/>
      <c r="LBH38" s="31"/>
      <c r="LBN38" s="1"/>
      <c r="LBO38" s="27"/>
      <c r="LBQ38" s="31"/>
      <c r="LBR38" s="31"/>
      <c r="LBX38" s="1"/>
      <c r="LBY38" s="27"/>
      <c r="LCA38" s="31"/>
      <c r="LCB38" s="31"/>
      <c r="LCH38" s="1"/>
      <c r="LCI38" s="27"/>
      <c r="LCK38" s="31"/>
      <c r="LCL38" s="31"/>
      <c r="LCR38" s="1"/>
      <c r="LCS38" s="27"/>
      <c r="LCU38" s="31"/>
      <c r="LCV38" s="31"/>
      <c r="LDB38" s="1"/>
      <c r="LDC38" s="27"/>
      <c r="LDE38" s="31"/>
      <c r="LDF38" s="31"/>
      <c r="LDL38" s="1"/>
      <c r="LDM38" s="27"/>
      <c r="LDO38" s="31"/>
      <c r="LDP38" s="31"/>
      <c r="LDV38" s="1"/>
      <c r="LDW38" s="27"/>
      <c r="LDY38" s="31"/>
      <c r="LDZ38" s="31"/>
      <c r="LEF38" s="1"/>
      <c r="LEG38" s="27"/>
      <c r="LEI38" s="31"/>
      <c r="LEJ38" s="31"/>
      <c r="LEP38" s="1"/>
      <c r="LEQ38" s="27"/>
      <c r="LES38" s="31"/>
      <c r="LET38" s="31"/>
      <c r="LEZ38" s="1"/>
      <c r="LFA38" s="27"/>
      <c r="LFC38" s="31"/>
      <c r="LFD38" s="31"/>
      <c r="LFJ38" s="1"/>
      <c r="LFK38" s="27"/>
      <c r="LFM38" s="31"/>
      <c r="LFN38" s="31"/>
      <c r="LFT38" s="1"/>
      <c r="LFU38" s="27"/>
      <c r="LFW38" s="31"/>
      <c r="LFX38" s="31"/>
      <c r="LGD38" s="1"/>
      <c r="LGE38" s="27"/>
      <c r="LGG38" s="31"/>
      <c r="LGH38" s="31"/>
      <c r="LGN38" s="1"/>
      <c r="LGO38" s="27"/>
      <c r="LGQ38" s="31"/>
      <c r="LGR38" s="31"/>
      <c r="LGX38" s="1"/>
      <c r="LGY38" s="27"/>
      <c r="LHA38" s="31"/>
      <c r="LHB38" s="31"/>
      <c r="LHH38" s="1"/>
      <c r="LHI38" s="27"/>
      <c r="LHK38" s="31"/>
      <c r="LHL38" s="31"/>
      <c r="LHR38" s="1"/>
      <c r="LHS38" s="27"/>
      <c r="LHU38" s="31"/>
      <c r="LHV38" s="31"/>
      <c r="LIB38" s="1"/>
      <c r="LIC38" s="27"/>
      <c r="LIE38" s="31"/>
      <c r="LIF38" s="31"/>
      <c r="LIL38" s="1"/>
      <c r="LIM38" s="27"/>
      <c r="LIO38" s="31"/>
      <c r="LIP38" s="31"/>
      <c r="LIV38" s="1"/>
      <c r="LIW38" s="27"/>
      <c r="LIY38" s="31"/>
      <c r="LIZ38" s="31"/>
      <c r="LJF38" s="1"/>
      <c r="LJG38" s="27"/>
      <c r="LJI38" s="31"/>
      <c r="LJJ38" s="31"/>
      <c r="LJP38" s="1"/>
      <c r="LJQ38" s="27"/>
      <c r="LJS38" s="31"/>
      <c r="LJT38" s="31"/>
      <c r="LJZ38" s="1"/>
      <c r="LKA38" s="27"/>
      <c r="LKC38" s="31"/>
      <c r="LKD38" s="31"/>
      <c r="LKJ38" s="1"/>
      <c r="LKK38" s="27"/>
      <c r="LKM38" s="31"/>
      <c r="LKN38" s="31"/>
      <c r="LKT38" s="1"/>
      <c r="LKU38" s="27"/>
      <c r="LKW38" s="31"/>
      <c r="LKX38" s="31"/>
      <c r="LLD38" s="1"/>
      <c r="LLE38" s="27"/>
      <c r="LLG38" s="31"/>
      <c r="LLH38" s="31"/>
      <c r="LLN38" s="1"/>
      <c r="LLO38" s="27"/>
      <c r="LLQ38" s="31"/>
      <c r="LLR38" s="31"/>
      <c r="LLX38" s="1"/>
      <c r="LLY38" s="27"/>
      <c r="LMA38" s="31"/>
      <c r="LMB38" s="31"/>
      <c r="LMH38" s="1"/>
      <c r="LMI38" s="27"/>
      <c r="LMK38" s="31"/>
      <c r="LML38" s="31"/>
      <c r="LMR38" s="1"/>
      <c r="LMS38" s="27"/>
      <c r="LMU38" s="31"/>
      <c r="LMV38" s="31"/>
      <c r="LNB38" s="1"/>
      <c r="LNC38" s="27"/>
      <c r="LNE38" s="31"/>
      <c r="LNF38" s="31"/>
      <c r="LNL38" s="1"/>
      <c r="LNM38" s="27"/>
      <c r="LNO38" s="31"/>
      <c r="LNP38" s="31"/>
      <c r="LNV38" s="1"/>
      <c r="LNW38" s="27"/>
      <c r="LNY38" s="31"/>
      <c r="LNZ38" s="31"/>
      <c r="LOF38" s="1"/>
      <c r="LOG38" s="27"/>
      <c r="LOI38" s="31"/>
      <c r="LOJ38" s="31"/>
      <c r="LOP38" s="1"/>
      <c r="LOQ38" s="27"/>
      <c r="LOS38" s="31"/>
      <c r="LOT38" s="31"/>
      <c r="LOZ38" s="1"/>
      <c r="LPA38" s="27"/>
      <c r="LPC38" s="31"/>
      <c r="LPD38" s="31"/>
      <c r="LPJ38" s="1"/>
      <c r="LPK38" s="27"/>
      <c r="LPM38" s="31"/>
      <c r="LPN38" s="31"/>
      <c r="LPT38" s="1"/>
      <c r="LPU38" s="27"/>
      <c r="LPW38" s="31"/>
      <c r="LPX38" s="31"/>
      <c r="LQD38" s="1"/>
      <c r="LQE38" s="27"/>
      <c r="LQG38" s="31"/>
      <c r="LQH38" s="31"/>
      <c r="LQN38" s="1"/>
      <c r="LQO38" s="27"/>
      <c r="LQQ38" s="31"/>
      <c r="LQR38" s="31"/>
      <c r="LQX38" s="1"/>
      <c r="LQY38" s="27"/>
      <c r="LRA38" s="31"/>
      <c r="LRB38" s="31"/>
      <c r="LRH38" s="1"/>
      <c r="LRI38" s="27"/>
      <c r="LRK38" s="31"/>
      <c r="LRL38" s="31"/>
      <c r="LRR38" s="1"/>
      <c r="LRS38" s="27"/>
      <c r="LRU38" s="31"/>
      <c r="LRV38" s="31"/>
      <c r="LSB38" s="1"/>
      <c r="LSC38" s="27"/>
      <c r="LSE38" s="31"/>
      <c r="LSF38" s="31"/>
      <c r="LSL38" s="1"/>
      <c r="LSM38" s="27"/>
      <c r="LSO38" s="31"/>
      <c r="LSP38" s="31"/>
      <c r="LSV38" s="1"/>
      <c r="LSW38" s="27"/>
      <c r="LSY38" s="31"/>
      <c r="LSZ38" s="31"/>
      <c r="LTF38" s="1"/>
      <c r="LTG38" s="27"/>
      <c r="LTI38" s="31"/>
      <c r="LTJ38" s="31"/>
      <c r="LTP38" s="1"/>
      <c r="LTQ38" s="27"/>
      <c r="LTS38" s="31"/>
      <c r="LTT38" s="31"/>
      <c r="LTZ38" s="1"/>
      <c r="LUA38" s="27"/>
      <c r="LUC38" s="31"/>
      <c r="LUD38" s="31"/>
      <c r="LUJ38" s="1"/>
      <c r="LUK38" s="27"/>
      <c r="LUM38" s="31"/>
      <c r="LUN38" s="31"/>
      <c r="LUT38" s="1"/>
      <c r="LUU38" s="27"/>
      <c r="LUW38" s="31"/>
      <c r="LUX38" s="31"/>
      <c r="LVD38" s="1"/>
      <c r="LVE38" s="27"/>
      <c r="LVG38" s="31"/>
      <c r="LVH38" s="31"/>
      <c r="LVN38" s="1"/>
      <c r="LVO38" s="27"/>
      <c r="LVQ38" s="31"/>
      <c r="LVR38" s="31"/>
      <c r="LVX38" s="1"/>
      <c r="LVY38" s="27"/>
      <c r="LWA38" s="31"/>
      <c r="LWB38" s="31"/>
      <c r="LWH38" s="1"/>
      <c r="LWI38" s="27"/>
      <c r="LWK38" s="31"/>
      <c r="LWL38" s="31"/>
      <c r="LWR38" s="1"/>
      <c r="LWS38" s="27"/>
      <c r="LWU38" s="31"/>
      <c r="LWV38" s="31"/>
      <c r="LXB38" s="1"/>
      <c r="LXC38" s="27"/>
      <c r="LXE38" s="31"/>
      <c r="LXF38" s="31"/>
      <c r="LXL38" s="1"/>
      <c r="LXM38" s="27"/>
      <c r="LXO38" s="31"/>
      <c r="LXP38" s="31"/>
      <c r="LXV38" s="1"/>
      <c r="LXW38" s="27"/>
      <c r="LXY38" s="31"/>
      <c r="LXZ38" s="31"/>
      <c r="LYF38" s="1"/>
      <c r="LYG38" s="27"/>
      <c r="LYI38" s="31"/>
      <c r="LYJ38" s="31"/>
      <c r="LYP38" s="1"/>
      <c r="LYQ38" s="27"/>
      <c r="LYS38" s="31"/>
      <c r="LYT38" s="31"/>
      <c r="LYZ38" s="1"/>
      <c r="LZA38" s="27"/>
      <c r="LZC38" s="31"/>
      <c r="LZD38" s="31"/>
      <c r="LZJ38" s="1"/>
      <c r="LZK38" s="27"/>
      <c r="LZM38" s="31"/>
      <c r="LZN38" s="31"/>
      <c r="LZT38" s="1"/>
      <c r="LZU38" s="27"/>
      <c r="LZW38" s="31"/>
      <c r="LZX38" s="31"/>
      <c r="MAD38" s="1"/>
      <c r="MAE38" s="27"/>
      <c r="MAG38" s="31"/>
      <c r="MAH38" s="31"/>
      <c r="MAN38" s="1"/>
      <c r="MAO38" s="27"/>
      <c r="MAQ38" s="31"/>
      <c r="MAR38" s="31"/>
      <c r="MAX38" s="1"/>
      <c r="MAY38" s="27"/>
      <c r="MBA38" s="31"/>
      <c r="MBB38" s="31"/>
      <c r="MBH38" s="1"/>
      <c r="MBI38" s="27"/>
      <c r="MBK38" s="31"/>
      <c r="MBL38" s="31"/>
      <c r="MBR38" s="1"/>
      <c r="MBS38" s="27"/>
      <c r="MBU38" s="31"/>
      <c r="MBV38" s="31"/>
      <c r="MCB38" s="1"/>
      <c r="MCC38" s="27"/>
      <c r="MCE38" s="31"/>
      <c r="MCF38" s="31"/>
      <c r="MCL38" s="1"/>
      <c r="MCM38" s="27"/>
      <c r="MCO38" s="31"/>
      <c r="MCP38" s="31"/>
      <c r="MCV38" s="1"/>
      <c r="MCW38" s="27"/>
      <c r="MCY38" s="31"/>
      <c r="MCZ38" s="31"/>
      <c r="MDF38" s="1"/>
      <c r="MDG38" s="27"/>
      <c r="MDI38" s="31"/>
      <c r="MDJ38" s="31"/>
      <c r="MDP38" s="1"/>
      <c r="MDQ38" s="27"/>
      <c r="MDS38" s="31"/>
      <c r="MDT38" s="31"/>
      <c r="MDZ38" s="1"/>
      <c r="MEA38" s="27"/>
      <c r="MEC38" s="31"/>
      <c r="MED38" s="31"/>
      <c r="MEJ38" s="1"/>
      <c r="MEK38" s="27"/>
      <c r="MEM38" s="31"/>
      <c r="MEN38" s="31"/>
      <c r="MET38" s="1"/>
      <c r="MEU38" s="27"/>
      <c r="MEW38" s="31"/>
      <c r="MEX38" s="31"/>
      <c r="MFD38" s="1"/>
      <c r="MFE38" s="27"/>
      <c r="MFG38" s="31"/>
      <c r="MFH38" s="31"/>
      <c r="MFN38" s="1"/>
      <c r="MFO38" s="27"/>
      <c r="MFQ38" s="31"/>
      <c r="MFR38" s="31"/>
      <c r="MFX38" s="1"/>
      <c r="MFY38" s="27"/>
      <c r="MGA38" s="31"/>
      <c r="MGB38" s="31"/>
      <c r="MGH38" s="1"/>
      <c r="MGI38" s="27"/>
      <c r="MGK38" s="31"/>
      <c r="MGL38" s="31"/>
      <c r="MGR38" s="1"/>
      <c r="MGS38" s="27"/>
      <c r="MGU38" s="31"/>
      <c r="MGV38" s="31"/>
      <c r="MHB38" s="1"/>
      <c r="MHC38" s="27"/>
      <c r="MHE38" s="31"/>
      <c r="MHF38" s="31"/>
      <c r="MHL38" s="1"/>
      <c r="MHM38" s="27"/>
      <c r="MHO38" s="31"/>
      <c r="MHP38" s="31"/>
      <c r="MHV38" s="1"/>
      <c r="MHW38" s="27"/>
      <c r="MHY38" s="31"/>
      <c r="MHZ38" s="31"/>
      <c r="MIF38" s="1"/>
      <c r="MIG38" s="27"/>
      <c r="MII38" s="31"/>
      <c r="MIJ38" s="31"/>
      <c r="MIP38" s="1"/>
      <c r="MIQ38" s="27"/>
      <c r="MIS38" s="31"/>
      <c r="MIT38" s="31"/>
      <c r="MIZ38" s="1"/>
      <c r="MJA38" s="27"/>
      <c r="MJC38" s="31"/>
      <c r="MJD38" s="31"/>
      <c r="MJJ38" s="1"/>
      <c r="MJK38" s="27"/>
      <c r="MJM38" s="31"/>
      <c r="MJN38" s="31"/>
      <c r="MJT38" s="1"/>
      <c r="MJU38" s="27"/>
      <c r="MJW38" s="31"/>
      <c r="MJX38" s="31"/>
      <c r="MKD38" s="1"/>
      <c r="MKE38" s="27"/>
      <c r="MKG38" s="31"/>
      <c r="MKH38" s="31"/>
      <c r="MKN38" s="1"/>
      <c r="MKO38" s="27"/>
      <c r="MKQ38" s="31"/>
      <c r="MKR38" s="31"/>
      <c r="MKX38" s="1"/>
      <c r="MKY38" s="27"/>
      <c r="MLA38" s="31"/>
      <c r="MLB38" s="31"/>
      <c r="MLH38" s="1"/>
      <c r="MLI38" s="27"/>
      <c r="MLK38" s="31"/>
      <c r="MLL38" s="31"/>
      <c r="MLR38" s="1"/>
      <c r="MLS38" s="27"/>
      <c r="MLU38" s="31"/>
      <c r="MLV38" s="31"/>
      <c r="MMB38" s="1"/>
      <c r="MMC38" s="27"/>
      <c r="MME38" s="31"/>
      <c r="MMF38" s="31"/>
      <c r="MML38" s="1"/>
      <c r="MMM38" s="27"/>
      <c r="MMO38" s="31"/>
      <c r="MMP38" s="31"/>
      <c r="MMV38" s="1"/>
      <c r="MMW38" s="27"/>
      <c r="MMY38" s="31"/>
      <c r="MMZ38" s="31"/>
      <c r="MNF38" s="1"/>
      <c r="MNG38" s="27"/>
      <c r="MNI38" s="31"/>
      <c r="MNJ38" s="31"/>
      <c r="MNP38" s="1"/>
      <c r="MNQ38" s="27"/>
      <c r="MNS38" s="31"/>
      <c r="MNT38" s="31"/>
      <c r="MNZ38" s="1"/>
      <c r="MOA38" s="27"/>
      <c r="MOC38" s="31"/>
      <c r="MOD38" s="31"/>
      <c r="MOJ38" s="1"/>
      <c r="MOK38" s="27"/>
      <c r="MOM38" s="31"/>
      <c r="MON38" s="31"/>
      <c r="MOT38" s="1"/>
      <c r="MOU38" s="27"/>
      <c r="MOW38" s="31"/>
      <c r="MOX38" s="31"/>
      <c r="MPD38" s="1"/>
      <c r="MPE38" s="27"/>
      <c r="MPG38" s="31"/>
      <c r="MPH38" s="31"/>
      <c r="MPN38" s="1"/>
      <c r="MPO38" s="27"/>
      <c r="MPQ38" s="31"/>
      <c r="MPR38" s="31"/>
      <c r="MPX38" s="1"/>
      <c r="MPY38" s="27"/>
      <c r="MQA38" s="31"/>
      <c r="MQB38" s="31"/>
      <c r="MQH38" s="1"/>
      <c r="MQI38" s="27"/>
      <c r="MQK38" s="31"/>
      <c r="MQL38" s="31"/>
      <c r="MQR38" s="1"/>
      <c r="MQS38" s="27"/>
      <c r="MQU38" s="31"/>
      <c r="MQV38" s="31"/>
      <c r="MRB38" s="1"/>
      <c r="MRC38" s="27"/>
      <c r="MRE38" s="31"/>
      <c r="MRF38" s="31"/>
      <c r="MRL38" s="1"/>
      <c r="MRM38" s="27"/>
      <c r="MRO38" s="31"/>
      <c r="MRP38" s="31"/>
      <c r="MRV38" s="1"/>
      <c r="MRW38" s="27"/>
      <c r="MRY38" s="31"/>
      <c r="MRZ38" s="31"/>
      <c r="MSF38" s="1"/>
      <c r="MSG38" s="27"/>
      <c r="MSI38" s="31"/>
      <c r="MSJ38" s="31"/>
      <c r="MSP38" s="1"/>
      <c r="MSQ38" s="27"/>
      <c r="MSS38" s="31"/>
      <c r="MST38" s="31"/>
      <c r="MSZ38" s="1"/>
      <c r="MTA38" s="27"/>
      <c r="MTC38" s="31"/>
      <c r="MTD38" s="31"/>
      <c r="MTJ38" s="1"/>
      <c r="MTK38" s="27"/>
      <c r="MTM38" s="31"/>
      <c r="MTN38" s="31"/>
      <c r="MTT38" s="1"/>
      <c r="MTU38" s="27"/>
      <c r="MTW38" s="31"/>
      <c r="MTX38" s="31"/>
      <c r="MUD38" s="1"/>
      <c r="MUE38" s="27"/>
      <c r="MUG38" s="31"/>
      <c r="MUH38" s="31"/>
      <c r="MUN38" s="1"/>
      <c r="MUO38" s="27"/>
      <c r="MUQ38" s="31"/>
      <c r="MUR38" s="31"/>
      <c r="MUX38" s="1"/>
      <c r="MUY38" s="27"/>
      <c r="MVA38" s="31"/>
      <c r="MVB38" s="31"/>
      <c r="MVH38" s="1"/>
      <c r="MVI38" s="27"/>
      <c r="MVK38" s="31"/>
      <c r="MVL38" s="31"/>
      <c r="MVR38" s="1"/>
      <c r="MVS38" s="27"/>
      <c r="MVU38" s="31"/>
      <c r="MVV38" s="31"/>
      <c r="MWB38" s="1"/>
      <c r="MWC38" s="27"/>
      <c r="MWE38" s="31"/>
      <c r="MWF38" s="31"/>
      <c r="MWL38" s="1"/>
      <c r="MWM38" s="27"/>
      <c r="MWO38" s="31"/>
      <c r="MWP38" s="31"/>
      <c r="MWV38" s="1"/>
      <c r="MWW38" s="27"/>
      <c r="MWY38" s="31"/>
      <c r="MWZ38" s="31"/>
      <c r="MXF38" s="1"/>
      <c r="MXG38" s="27"/>
      <c r="MXI38" s="31"/>
      <c r="MXJ38" s="31"/>
      <c r="MXP38" s="1"/>
      <c r="MXQ38" s="27"/>
      <c r="MXS38" s="31"/>
      <c r="MXT38" s="31"/>
      <c r="MXZ38" s="1"/>
      <c r="MYA38" s="27"/>
      <c r="MYC38" s="31"/>
      <c r="MYD38" s="31"/>
      <c r="MYJ38" s="1"/>
      <c r="MYK38" s="27"/>
      <c r="MYM38" s="31"/>
      <c r="MYN38" s="31"/>
      <c r="MYT38" s="1"/>
      <c r="MYU38" s="27"/>
      <c r="MYW38" s="31"/>
      <c r="MYX38" s="31"/>
      <c r="MZD38" s="1"/>
      <c r="MZE38" s="27"/>
      <c r="MZG38" s="31"/>
      <c r="MZH38" s="31"/>
      <c r="MZN38" s="1"/>
      <c r="MZO38" s="27"/>
      <c r="MZQ38" s="31"/>
      <c r="MZR38" s="31"/>
      <c r="MZX38" s="1"/>
      <c r="MZY38" s="27"/>
      <c r="NAA38" s="31"/>
      <c r="NAB38" s="31"/>
      <c r="NAH38" s="1"/>
      <c r="NAI38" s="27"/>
      <c r="NAK38" s="31"/>
      <c r="NAL38" s="31"/>
      <c r="NAR38" s="1"/>
      <c r="NAS38" s="27"/>
      <c r="NAU38" s="31"/>
      <c r="NAV38" s="31"/>
      <c r="NBB38" s="1"/>
      <c r="NBC38" s="27"/>
      <c r="NBE38" s="31"/>
      <c r="NBF38" s="31"/>
      <c r="NBL38" s="1"/>
      <c r="NBM38" s="27"/>
      <c r="NBO38" s="31"/>
      <c r="NBP38" s="31"/>
      <c r="NBV38" s="1"/>
      <c r="NBW38" s="27"/>
      <c r="NBY38" s="31"/>
      <c r="NBZ38" s="31"/>
      <c r="NCF38" s="1"/>
      <c r="NCG38" s="27"/>
      <c r="NCI38" s="31"/>
      <c r="NCJ38" s="31"/>
      <c r="NCP38" s="1"/>
      <c r="NCQ38" s="27"/>
      <c r="NCS38" s="31"/>
      <c r="NCT38" s="31"/>
      <c r="NCZ38" s="1"/>
      <c r="NDA38" s="27"/>
      <c r="NDC38" s="31"/>
      <c r="NDD38" s="31"/>
      <c r="NDJ38" s="1"/>
      <c r="NDK38" s="27"/>
      <c r="NDM38" s="31"/>
      <c r="NDN38" s="31"/>
      <c r="NDT38" s="1"/>
      <c r="NDU38" s="27"/>
      <c r="NDW38" s="31"/>
      <c r="NDX38" s="31"/>
      <c r="NED38" s="1"/>
      <c r="NEE38" s="27"/>
      <c r="NEG38" s="31"/>
      <c r="NEH38" s="31"/>
      <c r="NEN38" s="1"/>
      <c r="NEO38" s="27"/>
      <c r="NEQ38" s="31"/>
      <c r="NER38" s="31"/>
      <c r="NEX38" s="1"/>
      <c r="NEY38" s="27"/>
      <c r="NFA38" s="31"/>
      <c r="NFB38" s="31"/>
      <c r="NFH38" s="1"/>
      <c r="NFI38" s="27"/>
      <c r="NFK38" s="31"/>
      <c r="NFL38" s="31"/>
      <c r="NFR38" s="1"/>
      <c r="NFS38" s="27"/>
      <c r="NFU38" s="31"/>
      <c r="NFV38" s="31"/>
      <c r="NGB38" s="1"/>
      <c r="NGC38" s="27"/>
      <c r="NGE38" s="31"/>
      <c r="NGF38" s="31"/>
      <c r="NGL38" s="1"/>
      <c r="NGM38" s="27"/>
      <c r="NGO38" s="31"/>
      <c r="NGP38" s="31"/>
      <c r="NGV38" s="1"/>
      <c r="NGW38" s="27"/>
      <c r="NGY38" s="31"/>
      <c r="NGZ38" s="31"/>
      <c r="NHF38" s="1"/>
      <c r="NHG38" s="27"/>
      <c r="NHI38" s="31"/>
      <c r="NHJ38" s="31"/>
      <c r="NHP38" s="1"/>
      <c r="NHQ38" s="27"/>
      <c r="NHS38" s="31"/>
      <c r="NHT38" s="31"/>
      <c r="NHZ38" s="1"/>
      <c r="NIA38" s="27"/>
      <c r="NIC38" s="31"/>
      <c r="NID38" s="31"/>
      <c r="NIJ38" s="1"/>
      <c r="NIK38" s="27"/>
      <c r="NIM38" s="31"/>
      <c r="NIN38" s="31"/>
      <c r="NIT38" s="1"/>
      <c r="NIU38" s="27"/>
      <c r="NIW38" s="31"/>
      <c r="NIX38" s="31"/>
      <c r="NJD38" s="1"/>
      <c r="NJE38" s="27"/>
      <c r="NJG38" s="31"/>
      <c r="NJH38" s="31"/>
      <c r="NJN38" s="1"/>
      <c r="NJO38" s="27"/>
      <c r="NJQ38" s="31"/>
      <c r="NJR38" s="31"/>
      <c r="NJX38" s="1"/>
      <c r="NJY38" s="27"/>
      <c r="NKA38" s="31"/>
      <c r="NKB38" s="31"/>
      <c r="NKH38" s="1"/>
      <c r="NKI38" s="27"/>
      <c r="NKK38" s="31"/>
      <c r="NKL38" s="31"/>
      <c r="NKR38" s="1"/>
      <c r="NKS38" s="27"/>
      <c r="NKU38" s="31"/>
      <c r="NKV38" s="31"/>
      <c r="NLB38" s="1"/>
      <c r="NLC38" s="27"/>
      <c r="NLE38" s="31"/>
      <c r="NLF38" s="31"/>
      <c r="NLL38" s="1"/>
      <c r="NLM38" s="27"/>
      <c r="NLO38" s="31"/>
      <c r="NLP38" s="31"/>
      <c r="NLV38" s="1"/>
      <c r="NLW38" s="27"/>
      <c r="NLY38" s="31"/>
      <c r="NLZ38" s="31"/>
      <c r="NMF38" s="1"/>
      <c r="NMG38" s="27"/>
      <c r="NMI38" s="31"/>
      <c r="NMJ38" s="31"/>
      <c r="NMP38" s="1"/>
      <c r="NMQ38" s="27"/>
      <c r="NMS38" s="31"/>
      <c r="NMT38" s="31"/>
      <c r="NMZ38" s="1"/>
      <c r="NNA38" s="27"/>
      <c r="NNC38" s="31"/>
      <c r="NND38" s="31"/>
      <c r="NNJ38" s="1"/>
      <c r="NNK38" s="27"/>
      <c r="NNM38" s="31"/>
      <c r="NNN38" s="31"/>
      <c r="NNT38" s="1"/>
      <c r="NNU38" s="27"/>
      <c r="NNW38" s="31"/>
      <c r="NNX38" s="31"/>
      <c r="NOD38" s="1"/>
      <c r="NOE38" s="27"/>
      <c r="NOG38" s="31"/>
      <c r="NOH38" s="31"/>
      <c r="NON38" s="1"/>
      <c r="NOO38" s="27"/>
      <c r="NOQ38" s="31"/>
      <c r="NOR38" s="31"/>
      <c r="NOX38" s="1"/>
      <c r="NOY38" s="27"/>
      <c r="NPA38" s="31"/>
      <c r="NPB38" s="31"/>
      <c r="NPH38" s="1"/>
      <c r="NPI38" s="27"/>
      <c r="NPK38" s="31"/>
      <c r="NPL38" s="31"/>
      <c r="NPR38" s="1"/>
      <c r="NPS38" s="27"/>
      <c r="NPU38" s="31"/>
      <c r="NPV38" s="31"/>
      <c r="NQB38" s="1"/>
      <c r="NQC38" s="27"/>
      <c r="NQE38" s="31"/>
      <c r="NQF38" s="31"/>
      <c r="NQL38" s="1"/>
      <c r="NQM38" s="27"/>
      <c r="NQO38" s="31"/>
      <c r="NQP38" s="31"/>
      <c r="NQV38" s="1"/>
      <c r="NQW38" s="27"/>
      <c r="NQY38" s="31"/>
      <c r="NQZ38" s="31"/>
      <c r="NRF38" s="1"/>
      <c r="NRG38" s="27"/>
      <c r="NRI38" s="31"/>
      <c r="NRJ38" s="31"/>
      <c r="NRP38" s="1"/>
      <c r="NRQ38" s="27"/>
      <c r="NRS38" s="31"/>
      <c r="NRT38" s="31"/>
      <c r="NRZ38" s="1"/>
      <c r="NSA38" s="27"/>
      <c r="NSC38" s="31"/>
      <c r="NSD38" s="31"/>
      <c r="NSJ38" s="1"/>
      <c r="NSK38" s="27"/>
      <c r="NSM38" s="31"/>
      <c r="NSN38" s="31"/>
      <c r="NST38" s="1"/>
      <c r="NSU38" s="27"/>
      <c r="NSW38" s="31"/>
      <c r="NSX38" s="31"/>
      <c r="NTD38" s="1"/>
      <c r="NTE38" s="27"/>
      <c r="NTG38" s="31"/>
      <c r="NTH38" s="31"/>
      <c r="NTN38" s="1"/>
      <c r="NTO38" s="27"/>
      <c r="NTQ38" s="31"/>
      <c r="NTR38" s="31"/>
      <c r="NTX38" s="1"/>
      <c r="NTY38" s="27"/>
      <c r="NUA38" s="31"/>
      <c r="NUB38" s="31"/>
      <c r="NUH38" s="1"/>
      <c r="NUI38" s="27"/>
      <c r="NUK38" s="31"/>
      <c r="NUL38" s="31"/>
      <c r="NUR38" s="1"/>
      <c r="NUS38" s="27"/>
      <c r="NUU38" s="31"/>
      <c r="NUV38" s="31"/>
      <c r="NVB38" s="1"/>
      <c r="NVC38" s="27"/>
      <c r="NVE38" s="31"/>
      <c r="NVF38" s="31"/>
      <c r="NVL38" s="1"/>
      <c r="NVM38" s="27"/>
      <c r="NVO38" s="31"/>
      <c r="NVP38" s="31"/>
      <c r="NVV38" s="1"/>
      <c r="NVW38" s="27"/>
      <c r="NVY38" s="31"/>
      <c r="NVZ38" s="31"/>
      <c r="NWF38" s="1"/>
      <c r="NWG38" s="27"/>
      <c r="NWI38" s="31"/>
      <c r="NWJ38" s="31"/>
      <c r="NWP38" s="1"/>
      <c r="NWQ38" s="27"/>
      <c r="NWS38" s="31"/>
      <c r="NWT38" s="31"/>
      <c r="NWZ38" s="1"/>
      <c r="NXA38" s="27"/>
      <c r="NXC38" s="31"/>
      <c r="NXD38" s="31"/>
      <c r="NXJ38" s="1"/>
      <c r="NXK38" s="27"/>
      <c r="NXM38" s="31"/>
      <c r="NXN38" s="31"/>
      <c r="NXT38" s="1"/>
      <c r="NXU38" s="27"/>
      <c r="NXW38" s="31"/>
      <c r="NXX38" s="31"/>
      <c r="NYD38" s="1"/>
      <c r="NYE38" s="27"/>
      <c r="NYG38" s="31"/>
      <c r="NYH38" s="31"/>
      <c r="NYN38" s="1"/>
      <c r="NYO38" s="27"/>
      <c r="NYQ38" s="31"/>
      <c r="NYR38" s="31"/>
      <c r="NYX38" s="1"/>
      <c r="NYY38" s="27"/>
      <c r="NZA38" s="31"/>
      <c r="NZB38" s="31"/>
      <c r="NZH38" s="1"/>
      <c r="NZI38" s="27"/>
      <c r="NZK38" s="31"/>
      <c r="NZL38" s="31"/>
      <c r="NZR38" s="1"/>
      <c r="NZS38" s="27"/>
      <c r="NZU38" s="31"/>
      <c r="NZV38" s="31"/>
      <c r="OAB38" s="1"/>
      <c r="OAC38" s="27"/>
      <c r="OAE38" s="31"/>
      <c r="OAF38" s="31"/>
      <c r="OAL38" s="1"/>
      <c r="OAM38" s="27"/>
      <c r="OAO38" s="31"/>
      <c r="OAP38" s="31"/>
      <c r="OAV38" s="1"/>
      <c r="OAW38" s="27"/>
      <c r="OAY38" s="31"/>
      <c r="OAZ38" s="31"/>
      <c r="OBF38" s="1"/>
      <c r="OBG38" s="27"/>
      <c r="OBI38" s="31"/>
      <c r="OBJ38" s="31"/>
      <c r="OBP38" s="1"/>
      <c r="OBQ38" s="27"/>
      <c r="OBS38" s="31"/>
      <c r="OBT38" s="31"/>
      <c r="OBZ38" s="1"/>
      <c r="OCA38" s="27"/>
      <c r="OCC38" s="31"/>
      <c r="OCD38" s="31"/>
      <c r="OCJ38" s="1"/>
      <c r="OCK38" s="27"/>
      <c r="OCM38" s="31"/>
      <c r="OCN38" s="31"/>
      <c r="OCT38" s="1"/>
      <c r="OCU38" s="27"/>
      <c r="OCW38" s="31"/>
      <c r="OCX38" s="31"/>
      <c r="ODD38" s="1"/>
      <c r="ODE38" s="27"/>
      <c r="ODG38" s="31"/>
      <c r="ODH38" s="31"/>
      <c r="ODN38" s="1"/>
      <c r="ODO38" s="27"/>
      <c r="ODQ38" s="31"/>
      <c r="ODR38" s="31"/>
      <c r="ODX38" s="1"/>
      <c r="ODY38" s="27"/>
      <c r="OEA38" s="31"/>
      <c r="OEB38" s="31"/>
      <c r="OEH38" s="1"/>
      <c r="OEI38" s="27"/>
      <c r="OEK38" s="31"/>
      <c r="OEL38" s="31"/>
      <c r="OER38" s="1"/>
      <c r="OES38" s="27"/>
      <c r="OEU38" s="31"/>
      <c r="OEV38" s="31"/>
      <c r="OFB38" s="1"/>
      <c r="OFC38" s="27"/>
      <c r="OFE38" s="31"/>
      <c r="OFF38" s="31"/>
      <c r="OFL38" s="1"/>
      <c r="OFM38" s="27"/>
      <c r="OFO38" s="31"/>
      <c r="OFP38" s="31"/>
      <c r="OFV38" s="1"/>
      <c r="OFW38" s="27"/>
      <c r="OFY38" s="31"/>
      <c r="OFZ38" s="31"/>
      <c r="OGF38" s="1"/>
      <c r="OGG38" s="27"/>
      <c r="OGI38" s="31"/>
      <c r="OGJ38" s="31"/>
      <c r="OGP38" s="1"/>
      <c r="OGQ38" s="27"/>
      <c r="OGS38" s="31"/>
      <c r="OGT38" s="31"/>
      <c r="OGZ38" s="1"/>
      <c r="OHA38" s="27"/>
      <c r="OHC38" s="31"/>
      <c r="OHD38" s="31"/>
      <c r="OHJ38" s="1"/>
      <c r="OHK38" s="27"/>
      <c r="OHM38" s="31"/>
      <c r="OHN38" s="31"/>
      <c r="OHT38" s="1"/>
      <c r="OHU38" s="27"/>
      <c r="OHW38" s="31"/>
      <c r="OHX38" s="31"/>
      <c r="OID38" s="1"/>
      <c r="OIE38" s="27"/>
      <c r="OIG38" s="31"/>
      <c r="OIH38" s="31"/>
      <c r="OIN38" s="1"/>
      <c r="OIO38" s="27"/>
      <c r="OIQ38" s="31"/>
      <c r="OIR38" s="31"/>
      <c r="OIX38" s="1"/>
      <c r="OIY38" s="27"/>
      <c r="OJA38" s="31"/>
      <c r="OJB38" s="31"/>
      <c r="OJH38" s="1"/>
      <c r="OJI38" s="27"/>
      <c r="OJK38" s="31"/>
      <c r="OJL38" s="31"/>
      <c r="OJR38" s="1"/>
      <c r="OJS38" s="27"/>
      <c r="OJU38" s="31"/>
      <c r="OJV38" s="31"/>
      <c r="OKB38" s="1"/>
      <c r="OKC38" s="27"/>
      <c r="OKE38" s="31"/>
      <c r="OKF38" s="31"/>
      <c r="OKL38" s="1"/>
      <c r="OKM38" s="27"/>
      <c r="OKO38" s="31"/>
      <c r="OKP38" s="31"/>
      <c r="OKV38" s="1"/>
      <c r="OKW38" s="27"/>
      <c r="OKY38" s="31"/>
      <c r="OKZ38" s="31"/>
      <c r="OLF38" s="1"/>
      <c r="OLG38" s="27"/>
      <c r="OLI38" s="31"/>
      <c r="OLJ38" s="31"/>
      <c r="OLP38" s="1"/>
      <c r="OLQ38" s="27"/>
      <c r="OLS38" s="31"/>
      <c r="OLT38" s="31"/>
      <c r="OLZ38" s="1"/>
      <c r="OMA38" s="27"/>
      <c r="OMC38" s="31"/>
      <c r="OMD38" s="31"/>
      <c r="OMJ38" s="1"/>
      <c r="OMK38" s="27"/>
      <c r="OMM38" s="31"/>
      <c r="OMN38" s="31"/>
      <c r="OMT38" s="1"/>
      <c r="OMU38" s="27"/>
      <c r="OMW38" s="31"/>
      <c r="OMX38" s="31"/>
      <c r="OND38" s="1"/>
      <c r="ONE38" s="27"/>
      <c r="ONG38" s="31"/>
      <c r="ONH38" s="31"/>
      <c r="ONN38" s="1"/>
      <c r="ONO38" s="27"/>
      <c r="ONQ38" s="31"/>
      <c r="ONR38" s="31"/>
      <c r="ONX38" s="1"/>
      <c r="ONY38" s="27"/>
      <c r="OOA38" s="31"/>
      <c r="OOB38" s="31"/>
      <c r="OOH38" s="1"/>
      <c r="OOI38" s="27"/>
      <c r="OOK38" s="31"/>
      <c r="OOL38" s="31"/>
      <c r="OOR38" s="1"/>
      <c r="OOS38" s="27"/>
      <c r="OOU38" s="31"/>
      <c r="OOV38" s="31"/>
      <c r="OPB38" s="1"/>
      <c r="OPC38" s="27"/>
      <c r="OPE38" s="31"/>
      <c r="OPF38" s="31"/>
      <c r="OPL38" s="1"/>
      <c r="OPM38" s="27"/>
      <c r="OPO38" s="31"/>
      <c r="OPP38" s="31"/>
      <c r="OPV38" s="1"/>
      <c r="OPW38" s="27"/>
      <c r="OPY38" s="31"/>
      <c r="OPZ38" s="31"/>
      <c r="OQF38" s="1"/>
      <c r="OQG38" s="27"/>
      <c r="OQI38" s="31"/>
      <c r="OQJ38" s="31"/>
      <c r="OQP38" s="1"/>
      <c r="OQQ38" s="27"/>
      <c r="OQS38" s="31"/>
      <c r="OQT38" s="31"/>
      <c r="OQZ38" s="1"/>
      <c r="ORA38" s="27"/>
      <c r="ORC38" s="31"/>
      <c r="ORD38" s="31"/>
      <c r="ORJ38" s="1"/>
      <c r="ORK38" s="27"/>
      <c r="ORM38" s="31"/>
      <c r="ORN38" s="31"/>
      <c r="ORT38" s="1"/>
      <c r="ORU38" s="27"/>
      <c r="ORW38" s="31"/>
      <c r="ORX38" s="31"/>
      <c r="OSD38" s="1"/>
      <c r="OSE38" s="27"/>
      <c r="OSG38" s="31"/>
      <c r="OSH38" s="31"/>
      <c r="OSN38" s="1"/>
      <c r="OSO38" s="27"/>
      <c r="OSQ38" s="31"/>
      <c r="OSR38" s="31"/>
      <c r="OSX38" s="1"/>
      <c r="OSY38" s="27"/>
      <c r="OTA38" s="31"/>
      <c r="OTB38" s="31"/>
      <c r="OTH38" s="1"/>
      <c r="OTI38" s="27"/>
      <c r="OTK38" s="31"/>
      <c r="OTL38" s="31"/>
      <c r="OTR38" s="1"/>
      <c r="OTS38" s="27"/>
      <c r="OTU38" s="31"/>
      <c r="OTV38" s="31"/>
      <c r="OUB38" s="1"/>
      <c r="OUC38" s="27"/>
      <c r="OUE38" s="31"/>
      <c r="OUF38" s="31"/>
      <c r="OUL38" s="1"/>
      <c r="OUM38" s="27"/>
      <c r="OUO38" s="31"/>
      <c r="OUP38" s="31"/>
      <c r="OUV38" s="1"/>
      <c r="OUW38" s="27"/>
      <c r="OUY38" s="31"/>
      <c r="OUZ38" s="31"/>
      <c r="OVF38" s="1"/>
      <c r="OVG38" s="27"/>
      <c r="OVI38" s="31"/>
      <c r="OVJ38" s="31"/>
      <c r="OVP38" s="1"/>
      <c r="OVQ38" s="27"/>
      <c r="OVS38" s="31"/>
      <c r="OVT38" s="31"/>
      <c r="OVZ38" s="1"/>
      <c r="OWA38" s="27"/>
      <c r="OWC38" s="31"/>
      <c r="OWD38" s="31"/>
      <c r="OWJ38" s="1"/>
      <c r="OWK38" s="27"/>
      <c r="OWM38" s="31"/>
      <c r="OWN38" s="31"/>
      <c r="OWT38" s="1"/>
      <c r="OWU38" s="27"/>
      <c r="OWW38" s="31"/>
      <c r="OWX38" s="31"/>
      <c r="OXD38" s="1"/>
      <c r="OXE38" s="27"/>
      <c r="OXG38" s="31"/>
      <c r="OXH38" s="31"/>
      <c r="OXN38" s="1"/>
      <c r="OXO38" s="27"/>
      <c r="OXQ38" s="31"/>
      <c r="OXR38" s="31"/>
      <c r="OXX38" s="1"/>
      <c r="OXY38" s="27"/>
      <c r="OYA38" s="31"/>
      <c r="OYB38" s="31"/>
      <c r="OYH38" s="1"/>
      <c r="OYI38" s="27"/>
      <c r="OYK38" s="31"/>
      <c r="OYL38" s="31"/>
      <c r="OYR38" s="1"/>
      <c r="OYS38" s="27"/>
      <c r="OYU38" s="31"/>
      <c r="OYV38" s="31"/>
      <c r="OZB38" s="1"/>
      <c r="OZC38" s="27"/>
      <c r="OZE38" s="31"/>
      <c r="OZF38" s="31"/>
      <c r="OZL38" s="1"/>
      <c r="OZM38" s="27"/>
      <c r="OZO38" s="31"/>
      <c r="OZP38" s="31"/>
      <c r="OZV38" s="1"/>
      <c r="OZW38" s="27"/>
      <c r="OZY38" s="31"/>
      <c r="OZZ38" s="31"/>
      <c r="PAF38" s="1"/>
      <c r="PAG38" s="27"/>
      <c r="PAI38" s="31"/>
      <c r="PAJ38" s="31"/>
      <c r="PAP38" s="1"/>
      <c r="PAQ38" s="27"/>
      <c r="PAS38" s="31"/>
      <c r="PAT38" s="31"/>
      <c r="PAZ38" s="1"/>
      <c r="PBA38" s="27"/>
      <c r="PBC38" s="31"/>
      <c r="PBD38" s="31"/>
      <c r="PBJ38" s="1"/>
      <c r="PBK38" s="27"/>
      <c r="PBM38" s="31"/>
      <c r="PBN38" s="31"/>
      <c r="PBT38" s="1"/>
      <c r="PBU38" s="27"/>
      <c r="PBW38" s="31"/>
      <c r="PBX38" s="31"/>
      <c r="PCD38" s="1"/>
      <c r="PCE38" s="27"/>
      <c r="PCG38" s="31"/>
      <c r="PCH38" s="31"/>
      <c r="PCN38" s="1"/>
      <c r="PCO38" s="27"/>
      <c r="PCQ38" s="31"/>
      <c r="PCR38" s="31"/>
      <c r="PCX38" s="1"/>
      <c r="PCY38" s="27"/>
      <c r="PDA38" s="31"/>
      <c r="PDB38" s="31"/>
      <c r="PDH38" s="1"/>
      <c r="PDI38" s="27"/>
      <c r="PDK38" s="31"/>
      <c r="PDL38" s="31"/>
      <c r="PDR38" s="1"/>
      <c r="PDS38" s="27"/>
      <c r="PDU38" s="31"/>
      <c r="PDV38" s="31"/>
      <c r="PEB38" s="1"/>
      <c r="PEC38" s="27"/>
      <c r="PEE38" s="31"/>
      <c r="PEF38" s="31"/>
      <c r="PEL38" s="1"/>
      <c r="PEM38" s="27"/>
      <c r="PEO38" s="31"/>
      <c r="PEP38" s="31"/>
      <c r="PEV38" s="1"/>
      <c r="PEW38" s="27"/>
      <c r="PEY38" s="31"/>
      <c r="PEZ38" s="31"/>
      <c r="PFF38" s="1"/>
      <c r="PFG38" s="27"/>
      <c r="PFI38" s="31"/>
      <c r="PFJ38" s="31"/>
      <c r="PFP38" s="1"/>
      <c r="PFQ38" s="27"/>
      <c r="PFS38" s="31"/>
      <c r="PFT38" s="31"/>
      <c r="PFZ38" s="1"/>
      <c r="PGA38" s="27"/>
      <c r="PGC38" s="31"/>
      <c r="PGD38" s="31"/>
      <c r="PGJ38" s="1"/>
      <c r="PGK38" s="27"/>
      <c r="PGM38" s="31"/>
      <c r="PGN38" s="31"/>
      <c r="PGT38" s="1"/>
      <c r="PGU38" s="27"/>
      <c r="PGW38" s="31"/>
      <c r="PGX38" s="31"/>
      <c r="PHD38" s="1"/>
      <c r="PHE38" s="27"/>
      <c r="PHG38" s="31"/>
      <c r="PHH38" s="31"/>
      <c r="PHN38" s="1"/>
      <c r="PHO38" s="27"/>
      <c r="PHQ38" s="31"/>
      <c r="PHR38" s="31"/>
      <c r="PHX38" s="1"/>
      <c r="PHY38" s="27"/>
      <c r="PIA38" s="31"/>
      <c r="PIB38" s="31"/>
      <c r="PIH38" s="1"/>
      <c r="PII38" s="27"/>
      <c r="PIK38" s="31"/>
      <c r="PIL38" s="31"/>
      <c r="PIR38" s="1"/>
      <c r="PIS38" s="27"/>
      <c r="PIU38" s="31"/>
      <c r="PIV38" s="31"/>
      <c r="PJB38" s="1"/>
      <c r="PJC38" s="27"/>
      <c r="PJE38" s="31"/>
      <c r="PJF38" s="31"/>
      <c r="PJL38" s="1"/>
      <c r="PJM38" s="27"/>
      <c r="PJO38" s="31"/>
      <c r="PJP38" s="31"/>
      <c r="PJV38" s="1"/>
      <c r="PJW38" s="27"/>
      <c r="PJY38" s="31"/>
      <c r="PJZ38" s="31"/>
      <c r="PKF38" s="1"/>
      <c r="PKG38" s="27"/>
      <c r="PKI38" s="31"/>
      <c r="PKJ38" s="31"/>
      <c r="PKP38" s="1"/>
      <c r="PKQ38" s="27"/>
      <c r="PKS38" s="31"/>
      <c r="PKT38" s="31"/>
      <c r="PKZ38" s="1"/>
      <c r="PLA38" s="27"/>
      <c r="PLC38" s="31"/>
      <c r="PLD38" s="31"/>
      <c r="PLJ38" s="1"/>
      <c r="PLK38" s="27"/>
      <c r="PLM38" s="31"/>
      <c r="PLN38" s="31"/>
      <c r="PLT38" s="1"/>
      <c r="PLU38" s="27"/>
      <c r="PLW38" s="31"/>
      <c r="PLX38" s="31"/>
      <c r="PMD38" s="1"/>
      <c r="PME38" s="27"/>
      <c r="PMG38" s="31"/>
      <c r="PMH38" s="31"/>
      <c r="PMN38" s="1"/>
      <c r="PMO38" s="27"/>
      <c r="PMQ38" s="31"/>
      <c r="PMR38" s="31"/>
      <c r="PMX38" s="1"/>
      <c r="PMY38" s="27"/>
      <c r="PNA38" s="31"/>
      <c r="PNB38" s="31"/>
      <c r="PNH38" s="1"/>
      <c r="PNI38" s="27"/>
      <c r="PNK38" s="31"/>
      <c r="PNL38" s="31"/>
      <c r="PNR38" s="1"/>
      <c r="PNS38" s="27"/>
      <c r="PNU38" s="31"/>
      <c r="PNV38" s="31"/>
      <c r="POB38" s="1"/>
      <c r="POC38" s="27"/>
      <c r="POE38" s="31"/>
      <c r="POF38" s="31"/>
      <c r="POL38" s="1"/>
      <c r="POM38" s="27"/>
      <c r="POO38" s="31"/>
      <c r="POP38" s="31"/>
      <c r="POV38" s="1"/>
      <c r="POW38" s="27"/>
      <c r="POY38" s="31"/>
      <c r="POZ38" s="31"/>
      <c r="PPF38" s="1"/>
      <c r="PPG38" s="27"/>
      <c r="PPI38" s="31"/>
      <c r="PPJ38" s="31"/>
      <c r="PPP38" s="1"/>
      <c r="PPQ38" s="27"/>
      <c r="PPS38" s="31"/>
      <c r="PPT38" s="31"/>
      <c r="PPZ38" s="1"/>
      <c r="PQA38" s="27"/>
      <c r="PQC38" s="31"/>
      <c r="PQD38" s="31"/>
      <c r="PQJ38" s="1"/>
      <c r="PQK38" s="27"/>
      <c r="PQM38" s="31"/>
      <c r="PQN38" s="31"/>
      <c r="PQT38" s="1"/>
      <c r="PQU38" s="27"/>
      <c r="PQW38" s="31"/>
      <c r="PQX38" s="31"/>
      <c r="PRD38" s="1"/>
      <c r="PRE38" s="27"/>
      <c r="PRG38" s="31"/>
      <c r="PRH38" s="31"/>
      <c r="PRN38" s="1"/>
      <c r="PRO38" s="27"/>
      <c r="PRQ38" s="31"/>
      <c r="PRR38" s="31"/>
      <c r="PRX38" s="1"/>
      <c r="PRY38" s="27"/>
      <c r="PSA38" s="31"/>
      <c r="PSB38" s="31"/>
      <c r="PSH38" s="1"/>
      <c r="PSI38" s="27"/>
      <c r="PSK38" s="31"/>
      <c r="PSL38" s="31"/>
      <c r="PSR38" s="1"/>
      <c r="PSS38" s="27"/>
      <c r="PSU38" s="31"/>
      <c r="PSV38" s="31"/>
      <c r="PTB38" s="1"/>
      <c r="PTC38" s="27"/>
      <c r="PTE38" s="31"/>
      <c r="PTF38" s="31"/>
      <c r="PTL38" s="1"/>
      <c r="PTM38" s="27"/>
      <c r="PTO38" s="31"/>
      <c r="PTP38" s="31"/>
      <c r="PTV38" s="1"/>
      <c r="PTW38" s="27"/>
      <c r="PTY38" s="31"/>
      <c r="PTZ38" s="31"/>
      <c r="PUF38" s="1"/>
      <c r="PUG38" s="27"/>
      <c r="PUI38" s="31"/>
      <c r="PUJ38" s="31"/>
      <c r="PUP38" s="1"/>
      <c r="PUQ38" s="27"/>
      <c r="PUS38" s="31"/>
      <c r="PUT38" s="31"/>
      <c r="PUZ38" s="1"/>
      <c r="PVA38" s="27"/>
      <c r="PVC38" s="31"/>
      <c r="PVD38" s="31"/>
      <c r="PVJ38" s="1"/>
      <c r="PVK38" s="27"/>
      <c r="PVM38" s="31"/>
      <c r="PVN38" s="31"/>
      <c r="PVT38" s="1"/>
      <c r="PVU38" s="27"/>
      <c r="PVW38" s="31"/>
      <c r="PVX38" s="31"/>
      <c r="PWD38" s="1"/>
      <c r="PWE38" s="27"/>
      <c r="PWG38" s="31"/>
      <c r="PWH38" s="31"/>
      <c r="PWN38" s="1"/>
      <c r="PWO38" s="27"/>
      <c r="PWQ38" s="31"/>
      <c r="PWR38" s="31"/>
      <c r="PWX38" s="1"/>
      <c r="PWY38" s="27"/>
      <c r="PXA38" s="31"/>
      <c r="PXB38" s="31"/>
      <c r="PXH38" s="1"/>
      <c r="PXI38" s="27"/>
      <c r="PXK38" s="31"/>
      <c r="PXL38" s="31"/>
      <c r="PXR38" s="1"/>
      <c r="PXS38" s="27"/>
      <c r="PXU38" s="31"/>
      <c r="PXV38" s="31"/>
      <c r="PYB38" s="1"/>
      <c r="PYC38" s="27"/>
      <c r="PYE38" s="31"/>
      <c r="PYF38" s="31"/>
      <c r="PYL38" s="1"/>
      <c r="PYM38" s="27"/>
      <c r="PYO38" s="31"/>
      <c r="PYP38" s="31"/>
      <c r="PYV38" s="1"/>
      <c r="PYW38" s="27"/>
      <c r="PYY38" s="31"/>
      <c r="PYZ38" s="31"/>
      <c r="PZF38" s="1"/>
      <c r="PZG38" s="27"/>
      <c r="PZI38" s="31"/>
      <c r="PZJ38" s="31"/>
      <c r="PZP38" s="1"/>
      <c r="PZQ38" s="27"/>
      <c r="PZS38" s="31"/>
      <c r="PZT38" s="31"/>
      <c r="PZZ38" s="1"/>
      <c r="QAA38" s="27"/>
      <c r="QAC38" s="31"/>
      <c r="QAD38" s="31"/>
      <c r="QAJ38" s="1"/>
      <c r="QAK38" s="27"/>
      <c r="QAM38" s="31"/>
      <c r="QAN38" s="31"/>
      <c r="QAT38" s="1"/>
      <c r="QAU38" s="27"/>
      <c r="QAW38" s="31"/>
      <c r="QAX38" s="31"/>
      <c r="QBD38" s="1"/>
      <c r="QBE38" s="27"/>
      <c r="QBG38" s="31"/>
      <c r="QBH38" s="31"/>
      <c r="QBN38" s="1"/>
      <c r="QBO38" s="27"/>
      <c r="QBQ38" s="31"/>
      <c r="QBR38" s="31"/>
      <c r="QBX38" s="1"/>
      <c r="QBY38" s="27"/>
      <c r="QCA38" s="31"/>
      <c r="QCB38" s="31"/>
      <c r="QCH38" s="1"/>
      <c r="QCI38" s="27"/>
      <c r="QCK38" s="31"/>
      <c r="QCL38" s="31"/>
      <c r="QCR38" s="1"/>
      <c r="QCS38" s="27"/>
      <c r="QCU38" s="31"/>
      <c r="QCV38" s="31"/>
      <c r="QDB38" s="1"/>
      <c r="QDC38" s="27"/>
      <c r="QDE38" s="31"/>
      <c r="QDF38" s="31"/>
      <c r="QDL38" s="1"/>
      <c r="QDM38" s="27"/>
      <c r="QDO38" s="31"/>
      <c r="QDP38" s="31"/>
      <c r="QDV38" s="1"/>
      <c r="QDW38" s="27"/>
      <c r="QDY38" s="31"/>
      <c r="QDZ38" s="31"/>
      <c r="QEF38" s="1"/>
      <c r="QEG38" s="27"/>
      <c r="QEI38" s="31"/>
      <c r="QEJ38" s="31"/>
      <c r="QEP38" s="1"/>
      <c r="QEQ38" s="27"/>
      <c r="QES38" s="31"/>
      <c r="QET38" s="31"/>
      <c r="QEZ38" s="1"/>
      <c r="QFA38" s="27"/>
      <c r="QFC38" s="31"/>
      <c r="QFD38" s="31"/>
      <c r="QFJ38" s="1"/>
      <c r="QFK38" s="27"/>
      <c r="QFM38" s="31"/>
      <c r="QFN38" s="31"/>
      <c r="QFT38" s="1"/>
      <c r="QFU38" s="27"/>
      <c r="QFW38" s="31"/>
      <c r="QFX38" s="31"/>
      <c r="QGD38" s="1"/>
      <c r="QGE38" s="27"/>
      <c r="QGG38" s="31"/>
      <c r="QGH38" s="31"/>
      <c r="QGN38" s="1"/>
      <c r="QGO38" s="27"/>
      <c r="QGQ38" s="31"/>
      <c r="QGR38" s="31"/>
      <c r="QGX38" s="1"/>
      <c r="QGY38" s="27"/>
      <c r="QHA38" s="31"/>
      <c r="QHB38" s="31"/>
      <c r="QHH38" s="1"/>
      <c r="QHI38" s="27"/>
      <c r="QHK38" s="31"/>
      <c r="QHL38" s="31"/>
      <c r="QHR38" s="1"/>
      <c r="QHS38" s="27"/>
      <c r="QHU38" s="31"/>
      <c r="QHV38" s="31"/>
      <c r="QIB38" s="1"/>
      <c r="QIC38" s="27"/>
      <c r="QIE38" s="31"/>
      <c r="QIF38" s="31"/>
      <c r="QIL38" s="1"/>
      <c r="QIM38" s="27"/>
      <c r="QIO38" s="31"/>
      <c r="QIP38" s="31"/>
      <c r="QIV38" s="1"/>
      <c r="QIW38" s="27"/>
      <c r="QIY38" s="31"/>
      <c r="QIZ38" s="31"/>
      <c r="QJF38" s="1"/>
      <c r="QJG38" s="27"/>
      <c r="QJI38" s="31"/>
      <c r="QJJ38" s="31"/>
      <c r="QJP38" s="1"/>
      <c r="QJQ38" s="27"/>
      <c r="QJS38" s="31"/>
      <c r="QJT38" s="31"/>
      <c r="QJZ38" s="1"/>
      <c r="QKA38" s="27"/>
      <c r="QKC38" s="31"/>
      <c r="QKD38" s="31"/>
      <c r="QKJ38" s="1"/>
      <c r="QKK38" s="27"/>
      <c r="QKM38" s="31"/>
      <c r="QKN38" s="31"/>
      <c r="QKT38" s="1"/>
      <c r="QKU38" s="27"/>
      <c r="QKW38" s="31"/>
      <c r="QKX38" s="31"/>
      <c r="QLD38" s="1"/>
      <c r="QLE38" s="27"/>
      <c r="QLG38" s="31"/>
      <c r="QLH38" s="31"/>
      <c r="QLN38" s="1"/>
      <c r="QLO38" s="27"/>
      <c r="QLQ38" s="31"/>
      <c r="QLR38" s="31"/>
      <c r="QLX38" s="1"/>
      <c r="QLY38" s="27"/>
      <c r="QMA38" s="31"/>
      <c r="QMB38" s="31"/>
      <c r="QMH38" s="1"/>
      <c r="QMI38" s="27"/>
      <c r="QMK38" s="31"/>
      <c r="QML38" s="31"/>
      <c r="QMR38" s="1"/>
      <c r="QMS38" s="27"/>
      <c r="QMU38" s="31"/>
      <c r="QMV38" s="31"/>
      <c r="QNB38" s="1"/>
      <c r="QNC38" s="27"/>
      <c r="QNE38" s="31"/>
      <c r="QNF38" s="31"/>
      <c r="QNL38" s="1"/>
      <c r="QNM38" s="27"/>
      <c r="QNO38" s="31"/>
      <c r="QNP38" s="31"/>
      <c r="QNV38" s="1"/>
      <c r="QNW38" s="27"/>
      <c r="QNY38" s="31"/>
      <c r="QNZ38" s="31"/>
      <c r="QOF38" s="1"/>
      <c r="QOG38" s="27"/>
      <c r="QOI38" s="31"/>
      <c r="QOJ38" s="31"/>
      <c r="QOP38" s="1"/>
      <c r="QOQ38" s="27"/>
      <c r="QOS38" s="31"/>
      <c r="QOT38" s="31"/>
      <c r="QOZ38" s="1"/>
      <c r="QPA38" s="27"/>
      <c r="QPC38" s="31"/>
      <c r="QPD38" s="31"/>
      <c r="QPJ38" s="1"/>
      <c r="QPK38" s="27"/>
      <c r="QPM38" s="31"/>
      <c r="QPN38" s="31"/>
      <c r="QPT38" s="1"/>
      <c r="QPU38" s="27"/>
      <c r="QPW38" s="31"/>
      <c r="QPX38" s="31"/>
      <c r="QQD38" s="1"/>
      <c r="QQE38" s="27"/>
      <c r="QQG38" s="31"/>
      <c r="QQH38" s="31"/>
      <c r="QQN38" s="1"/>
      <c r="QQO38" s="27"/>
      <c r="QQQ38" s="31"/>
      <c r="QQR38" s="31"/>
      <c r="QQX38" s="1"/>
      <c r="QQY38" s="27"/>
      <c r="QRA38" s="31"/>
      <c r="QRB38" s="31"/>
      <c r="QRH38" s="1"/>
      <c r="QRI38" s="27"/>
      <c r="QRK38" s="31"/>
      <c r="QRL38" s="31"/>
      <c r="QRR38" s="1"/>
      <c r="QRS38" s="27"/>
      <c r="QRU38" s="31"/>
      <c r="QRV38" s="31"/>
      <c r="QSB38" s="1"/>
      <c r="QSC38" s="27"/>
      <c r="QSE38" s="31"/>
      <c r="QSF38" s="31"/>
      <c r="QSL38" s="1"/>
      <c r="QSM38" s="27"/>
      <c r="QSO38" s="31"/>
      <c r="QSP38" s="31"/>
      <c r="QSV38" s="1"/>
      <c r="QSW38" s="27"/>
      <c r="QSY38" s="31"/>
      <c r="QSZ38" s="31"/>
      <c r="QTF38" s="1"/>
      <c r="QTG38" s="27"/>
      <c r="QTI38" s="31"/>
      <c r="QTJ38" s="31"/>
      <c r="QTP38" s="1"/>
      <c r="QTQ38" s="27"/>
      <c r="QTS38" s="31"/>
      <c r="QTT38" s="31"/>
      <c r="QTZ38" s="1"/>
      <c r="QUA38" s="27"/>
      <c r="QUC38" s="31"/>
      <c r="QUD38" s="31"/>
      <c r="QUJ38" s="1"/>
      <c r="QUK38" s="27"/>
      <c r="QUM38" s="31"/>
      <c r="QUN38" s="31"/>
      <c r="QUT38" s="1"/>
      <c r="QUU38" s="27"/>
      <c r="QUW38" s="31"/>
      <c r="QUX38" s="31"/>
      <c r="QVD38" s="1"/>
      <c r="QVE38" s="27"/>
      <c r="QVG38" s="31"/>
      <c r="QVH38" s="31"/>
      <c r="QVN38" s="1"/>
      <c r="QVO38" s="27"/>
      <c r="QVQ38" s="31"/>
      <c r="QVR38" s="31"/>
      <c r="QVX38" s="1"/>
      <c r="QVY38" s="27"/>
      <c r="QWA38" s="31"/>
      <c r="QWB38" s="31"/>
      <c r="QWH38" s="1"/>
      <c r="QWI38" s="27"/>
      <c r="QWK38" s="31"/>
      <c r="QWL38" s="31"/>
      <c r="QWR38" s="1"/>
      <c r="QWS38" s="27"/>
      <c r="QWU38" s="31"/>
      <c r="QWV38" s="31"/>
      <c r="QXB38" s="1"/>
      <c r="QXC38" s="27"/>
      <c r="QXE38" s="31"/>
      <c r="QXF38" s="31"/>
      <c r="QXL38" s="1"/>
      <c r="QXM38" s="27"/>
      <c r="QXO38" s="31"/>
      <c r="QXP38" s="31"/>
      <c r="QXV38" s="1"/>
      <c r="QXW38" s="27"/>
      <c r="QXY38" s="31"/>
      <c r="QXZ38" s="31"/>
      <c r="QYF38" s="1"/>
      <c r="QYG38" s="27"/>
      <c r="QYI38" s="31"/>
      <c r="QYJ38" s="31"/>
      <c r="QYP38" s="1"/>
      <c r="QYQ38" s="27"/>
      <c r="QYS38" s="31"/>
      <c r="QYT38" s="31"/>
      <c r="QYZ38" s="1"/>
      <c r="QZA38" s="27"/>
      <c r="QZC38" s="31"/>
      <c r="QZD38" s="31"/>
      <c r="QZJ38" s="1"/>
      <c r="QZK38" s="27"/>
      <c r="QZM38" s="31"/>
      <c r="QZN38" s="31"/>
      <c r="QZT38" s="1"/>
      <c r="QZU38" s="27"/>
      <c r="QZW38" s="31"/>
      <c r="QZX38" s="31"/>
      <c r="RAD38" s="1"/>
      <c r="RAE38" s="27"/>
      <c r="RAG38" s="31"/>
      <c r="RAH38" s="31"/>
      <c r="RAN38" s="1"/>
      <c r="RAO38" s="27"/>
      <c r="RAQ38" s="31"/>
      <c r="RAR38" s="31"/>
      <c r="RAX38" s="1"/>
      <c r="RAY38" s="27"/>
      <c r="RBA38" s="31"/>
      <c r="RBB38" s="31"/>
      <c r="RBH38" s="1"/>
      <c r="RBI38" s="27"/>
      <c r="RBK38" s="31"/>
      <c r="RBL38" s="31"/>
      <c r="RBR38" s="1"/>
      <c r="RBS38" s="27"/>
      <c r="RBU38" s="31"/>
      <c r="RBV38" s="31"/>
      <c r="RCB38" s="1"/>
      <c r="RCC38" s="27"/>
      <c r="RCE38" s="31"/>
      <c r="RCF38" s="31"/>
      <c r="RCL38" s="1"/>
      <c r="RCM38" s="27"/>
      <c r="RCO38" s="31"/>
      <c r="RCP38" s="31"/>
      <c r="RCV38" s="1"/>
      <c r="RCW38" s="27"/>
      <c r="RCY38" s="31"/>
      <c r="RCZ38" s="31"/>
      <c r="RDF38" s="1"/>
      <c r="RDG38" s="27"/>
      <c r="RDI38" s="31"/>
      <c r="RDJ38" s="31"/>
      <c r="RDP38" s="1"/>
      <c r="RDQ38" s="27"/>
      <c r="RDS38" s="31"/>
      <c r="RDT38" s="31"/>
      <c r="RDZ38" s="1"/>
      <c r="REA38" s="27"/>
      <c r="REC38" s="31"/>
      <c r="RED38" s="31"/>
      <c r="REJ38" s="1"/>
      <c r="REK38" s="27"/>
      <c r="REM38" s="31"/>
      <c r="REN38" s="31"/>
      <c r="RET38" s="1"/>
      <c r="REU38" s="27"/>
      <c r="REW38" s="31"/>
      <c r="REX38" s="31"/>
      <c r="RFD38" s="1"/>
      <c r="RFE38" s="27"/>
      <c r="RFG38" s="31"/>
      <c r="RFH38" s="31"/>
      <c r="RFN38" s="1"/>
      <c r="RFO38" s="27"/>
      <c r="RFQ38" s="31"/>
      <c r="RFR38" s="31"/>
      <c r="RFX38" s="1"/>
      <c r="RFY38" s="27"/>
      <c r="RGA38" s="31"/>
      <c r="RGB38" s="31"/>
      <c r="RGH38" s="1"/>
      <c r="RGI38" s="27"/>
      <c r="RGK38" s="31"/>
      <c r="RGL38" s="31"/>
      <c r="RGR38" s="1"/>
      <c r="RGS38" s="27"/>
      <c r="RGU38" s="31"/>
      <c r="RGV38" s="31"/>
      <c r="RHB38" s="1"/>
      <c r="RHC38" s="27"/>
      <c r="RHE38" s="31"/>
      <c r="RHF38" s="31"/>
      <c r="RHL38" s="1"/>
      <c r="RHM38" s="27"/>
      <c r="RHO38" s="31"/>
      <c r="RHP38" s="31"/>
      <c r="RHV38" s="1"/>
      <c r="RHW38" s="27"/>
      <c r="RHY38" s="31"/>
      <c r="RHZ38" s="31"/>
      <c r="RIF38" s="1"/>
      <c r="RIG38" s="27"/>
      <c r="RII38" s="31"/>
      <c r="RIJ38" s="31"/>
      <c r="RIP38" s="1"/>
      <c r="RIQ38" s="27"/>
      <c r="RIS38" s="31"/>
      <c r="RIT38" s="31"/>
      <c r="RIZ38" s="1"/>
      <c r="RJA38" s="27"/>
      <c r="RJC38" s="31"/>
      <c r="RJD38" s="31"/>
      <c r="RJJ38" s="1"/>
      <c r="RJK38" s="27"/>
      <c r="RJM38" s="31"/>
      <c r="RJN38" s="31"/>
      <c r="RJT38" s="1"/>
      <c r="RJU38" s="27"/>
      <c r="RJW38" s="31"/>
      <c r="RJX38" s="31"/>
      <c r="RKD38" s="1"/>
      <c r="RKE38" s="27"/>
      <c r="RKG38" s="31"/>
      <c r="RKH38" s="31"/>
      <c r="RKN38" s="1"/>
      <c r="RKO38" s="27"/>
      <c r="RKQ38" s="31"/>
      <c r="RKR38" s="31"/>
      <c r="RKX38" s="1"/>
      <c r="RKY38" s="27"/>
      <c r="RLA38" s="31"/>
      <c r="RLB38" s="31"/>
      <c r="RLH38" s="1"/>
      <c r="RLI38" s="27"/>
      <c r="RLK38" s="31"/>
      <c r="RLL38" s="31"/>
      <c r="RLR38" s="1"/>
      <c r="RLS38" s="27"/>
      <c r="RLU38" s="31"/>
      <c r="RLV38" s="31"/>
      <c r="RMB38" s="1"/>
      <c r="RMC38" s="27"/>
      <c r="RME38" s="31"/>
      <c r="RMF38" s="31"/>
      <c r="RML38" s="1"/>
      <c r="RMM38" s="27"/>
      <c r="RMO38" s="31"/>
      <c r="RMP38" s="31"/>
      <c r="RMV38" s="1"/>
      <c r="RMW38" s="27"/>
      <c r="RMY38" s="31"/>
      <c r="RMZ38" s="31"/>
      <c r="RNF38" s="1"/>
      <c r="RNG38" s="27"/>
      <c r="RNI38" s="31"/>
      <c r="RNJ38" s="31"/>
      <c r="RNP38" s="1"/>
      <c r="RNQ38" s="27"/>
      <c r="RNS38" s="31"/>
      <c r="RNT38" s="31"/>
      <c r="RNZ38" s="1"/>
      <c r="ROA38" s="27"/>
      <c r="ROC38" s="31"/>
      <c r="ROD38" s="31"/>
      <c r="ROJ38" s="1"/>
      <c r="ROK38" s="27"/>
      <c r="ROM38" s="31"/>
      <c r="RON38" s="31"/>
      <c r="ROT38" s="1"/>
      <c r="ROU38" s="27"/>
      <c r="ROW38" s="31"/>
      <c r="ROX38" s="31"/>
      <c r="RPD38" s="1"/>
      <c r="RPE38" s="27"/>
      <c r="RPG38" s="31"/>
      <c r="RPH38" s="31"/>
      <c r="RPN38" s="1"/>
      <c r="RPO38" s="27"/>
      <c r="RPQ38" s="31"/>
      <c r="RPR38" s="31"/>
      <c r="RPX38" s="1"/>
      <c r="RPY38" s="27"/>
      <c r="RQA38" s="31"/>
      <c r="RQB38" s="31"/>
      <c r="RQH38" s="1"/>
      <c r="RQI38" s="27"/>
      <c r="RQK38" s="31"/>
      <c r="RQL38" s="31"/>
      <c r="RQR38" s="1"/>
      <c r="RQS38" s="27"/>
      <c r="RQU38" s="31"/>
      <c r="RQV38" s="31"/>
      <c r="RRB38" s="1"/>
      <c r="RRC38" s="27"/>
      <c r="RRE38" s="31"/>
      <c r="RRF38" s="31"/>
      <c r="RRL38" s="1"/>
      <c r="RRM38" s="27"/>
      <c r="RRO38" s="31"/>
      <c r="RRP38" s="31"/>
      <c r="RRV38" s="1"/>
      <c r="RRW38" s="27"/>
      <c r="RRY38" s="31"/>
      <c r="RRZ38" s="31"/>
      <c r="RSF38" s="1"/>
      <c r="RSG38" s="27"/>
      <c r="RSI38" s="31"/>
      <c r="RSJ38" s="31"/>
      <c r="RSP38" s="1"/>
      <c r="RSQ38" s="27"/>
      <c r="RSS38" s="31"/>
      <c r="RST38" s="31"/>
      <c r="RSZ38" s="1"/>
      <c r="RTA38" s="27"/>
      <c r="RTC38" s="31"/>
      <c r="RTD38" s="31"/>
      <c r="RTJ38" s="1"/>
      <c r="RTK38" s="27"/>
      <c r="RTM38" s="31"/>
      <c r="RTN38" s="31"/>
      <c r="RTT38" s="1"/>
      <c r="RTU38" s="27"/>
      <c r="RTW38" s="31"/>
      <c r="RTX38" s="31"/>
      <c r="RUD38" s="1"/>
      <c r="RUE38" s="27"/>
      <c r="RUG38" s="31"/>
      <c r="RUH38" s="31"/>
      <c r="RUN38" s="1"/>
      <c r="RUO38" s="27"/>
      <c r="RUQ38" s="31"/>
      <c r="RUR38" s="31"/>
      <c r="RUX38" s="1"/>
      <c r="RUY38" s="27"/>
      <c r="RVA38" s="31"/>
      <c r="RVB38" s="31"/>
      <c r="RVH38" s="1"/>
      <c r="RVI38" s="27"/>
      <c r="RVK38" s="31"/>
      <c r="RVL38" s="31"/>
      <c r="RVR38" s="1"/>
      <c r="RVS38" s="27"/>
      <c r="RVU38" s="31"/>
      <c r="RVV38" s="31"/>
      <c r="RWB38" s="1"/>
      <c r="RWC38" s="27"/>
      <c r="RWE38" s="31"/>
      <c r="RWF38" s="31"/>
      <c r="RWL38" s="1"/>
      <c r="RWM38" s="27"/>
      <c r="RWO38" s="31"/>
      <c r="RWP38" s="31"/>
      <c r="RWV38" s="1"/>
      <c r="RWW38" s="27"/>
      <c r="RWY38" s="31"/>
      <c r="RWZ38" s="31"/>
      <c r="RXF38" s="1"/>
      <c r="RXG38" s="27"/>
      <c r="RXI38" s="31"/>
      <c r="RXJ38" s="31"/>
      <c r="RXP38" s="1"/>
      <c r="RXQ38" s="27"/>
      <c r="RXS38" s="31"/>
      <c r="RXT38" s="31"/>
      <c r="RXZ38" s="1"/>
      <c r="RYA38" s="27"/>
      <c r="RYC38" s="31"/>
      <c r="RYD38" s="31"/>
      <c r="RYJ38" s="1"/>
      <c r="RYK38" s="27"/>
      <c r="RYM38" s="31"/>
      <c r="RYN38" s="31"/>
      <c r="RYT38" s="1"/>
      <c r="RYU38" s="27"/>
      <c r="RYW38" s="31"/>
      <c r="RYX38" s="31"/>
      <c r="RZD38" s="1"/>
      <c r="RZE38" s="27"/>
      <c r="RZG38" s="31"/>
      <c r="RZH38" s="31"/>
      <c r="RZN38" s="1"/>
      <c r="RZO38" s="27"/>
      <c r="RZQ38" s="31"/>
      <c r="RZR38" s="31"/>
      <c r="RZX38" s="1"/>
      <c r="RZY38" s="27"/>
      <c r="SAA38" s="31"/>
      <c r="SAB38" s="31"/>
      <c r="SAH38" s="1"/>
      <c r="SAI38" s="27"/>
      <c r="SAK38" s="31"/>
      <c r="SAL38" s="31"/>
      <c r="SAR38" s="1"/>
      <c r="SAS38" s="27"/>
      <c r="SAU38" s="31"/>
      <c r="SAV38" s="31"/>
      <c r="SBB38" s="1"/>
      <c r="SBC38" s="27"/>
      <c r="SBE38" s="31"/>
      <c r="SBF38" s="31"/>
      <c r="SBL38" s="1"/>
      <c r="SBM38" s="27"/>
      <c r="SBO38" s="31"/>
      <c r="SBP38" s="31"/>
      <c r="SBV38" s="1"/>
      <c r="SBW38" s="27"/>
      <c r="SBY38" s="31"/>
      <c r="SBZ38" s="31"/>
      <c r="SCF38" s="1"/>
      <c r="SCG38" s="27"/>
      <c r="SCI38" s="31"/>
      <c r="SCJ38" s="31"/>
      <c r="SCP38" s="1"/>
      <c r="SCQ38" s="27"/>
      <c r="SCS38" s="31"/>
      <c r="SCT38" s="31"/>
      <c r="SCZ38" s="1"/>
      <c r="SDA38" s="27"/>
      <c r="SDC38" s="31"/>
      <c r="SDD38" s="31"/>
      <c r="SDJ38" s="1"/>
      <c r="SDK38" s="27"/>
      <c r="SDM38" s="31"/>
      <c r="SDN38" s="31"/>
      <c r="SDT38" s="1"/>
      <c r="SDU38" s="27"/>
      <c r="SDW38" s="31"/>
      <c r="SDX38" s="31"/>
      <c r="SED38" s="1"/>
      <c r="SEE38" s="27"/>
      <c r="SEG38" s="31"/>
      <c r="SEH38" s="31"/>
      <c r="SEN38" s="1"/>
      <c r="SEO38" s="27"/>
      <c r="SEQ38" s="31"/>
      <c r="SER38" s="31"/>
      <c r="SEX38" s="1"/>
      <c r="SEY38" s="27"/>
      <c r="SFA38" s="31"/>
      <c r="SFB38" s="31"/>
      <c r="SFH38" s="1"/>
      <c r="SFI38" s="27"/>
      <c r="SFK38" s="31"/>
      <c r="SFL38" s="31"/>
      <c r="SFR38" s="1"/>
      <c r="SFS38" s="27"/>
      <c r="SFU38" s="31"/>
      <c r="SFV38" s="31"/>
      <c r="SGB38" s="1"/>
      <c r="SGC38" s="27"/>
      <c r="SGE38" s="31"/>
      <c r="SGF38" s="31"/>
      <c r="SGL38" s="1"/>
      <c r="SGM38" s="27"/>
      <c r="SGO38" s="31"/>
      <c r="SGP38" s="31"/>
      <c r="SGV38" s="1"/>
      <c r="SGW38" s="27"/>
      <c r="SGY38" s="31"/>
      <c r="SGZ38" s="31"/>
      <c r="SHF38" s="1"/>
      <c r="SHG38" s="27"/>
      <c r="SHI38" s="31"/>
      <c r="SHJ38" s="31"/>
      <c r="SHP38" s="1"/>
      <c r="SHQ38" s="27"/>
      <c r="SHS38" s="31"/>
      <c r="SHT38" s="31"/>
      <c r="SHZ38" s="1"/>
      <c r="SIA38" s="27"/>
      <c r="SIC38" s="31"/>
      <c r="SID38" s="31"/>
      <c r="SIJ38" s="1"/>
      <c r="SIK38" s="27"/>
      <c r="SIM38" s="31"/>
      <c r="SIN38" s="31"/>
      <c r="SIT38" s="1"/>
      <c r="SIU38" s="27"/>
      <c r="SIW38" s="31"/>
      <c r="SIX38" s="31"/>
      <c r="SJD38" s="1"/>
      <c r="SJE38" s="27"/>
      <c r="SJG38" s="31"/>
      <c r="SJH38" s="31"/>
      <c r="SJN38" s="1"/>
      <c r="SJO38" s="27"/>
      <c r="SJQ38" s="31"/>
      <c r="SJR38" s="31"/>
      <c r="SJX38" s="1"/>
      <c r="SJY38" s="27"/>
      <c r="SKA38" s="31"/>
      <c r="SKB38" s="31"/>
      <c r="SKH38" s="1"/>
      <c r="SKI38" s="27"/>
      <c r="SKK38" s="31"/>
      <c r="SKL38" s="31"/>
      <c r="SKR38" s="1"/>
      <c r="SKS38" s="27"/>
      <c r="SKU38" s="31"/>
      <c r="SKV38" s="31"/>
      <c r="SLB38" s="1"/>
      <c r="SLC38" s="27"/>
      <c r="SLE38" s="31"/>
      <c r="SLF38" s="31"/>
      <c r="SLL38" s="1"/>
      <c r="SLM38" s="27"/>
      <c r="SLO38" s="31"/>
      <c r="SLP38" s="31"/>
      <c r="SLV38" s="1"/>
      <c r="SLW38" s="27"/>
      <c r="SLY38" s="31"/>
      <c r="SLZ38" s="31"/>
      <c r="SMF38" s="1"/>
      <c r="SMG38" s="27"/>
      <c r="SMI38" s="31"/>
      <c r="SMJ38" s="31"/>
      <c r="SMP38" s="1"/>
      <c r="SMQ38" s="27"/>
      <c r="SMS38" s="31"/>
      <c r="SMT38" s="31"/>
      <c r="SMZ38" s="1"/>
      <c r="SNA38" s="27"/>
      <c r="SNC38" s="31"/>
      <c r="SND38" s="31"/>
      <c r="SNJ38" s="1"/>
      <c r="SNK38" s="27"/>
      <c r="SNM38" s="31"/>
      <c r="SNN38" s="31"/>
      <c r="SNT38" s="1"/>
      <c r="SNU38" s="27"/>
      <c r="SNW38" s="31"/>
      <c r="SNX38" s="31"/>
      <c r="SOD38" s="1"/>
      <c r="SOE38" s="27"/>
      <c r="SOG38" s="31"/>
      <c r="SOH38" s="31"/>
      <c r="SON38" s="1"/>
      <c r="SOO38" s="27"/>
      <c r="SOQ38" s="31"/>
      <c r="SOR38" s="31"/>
      <c r="SOX38" s="1"/>
      <c r="SOY38" s="27"/>
      <c r="SPA38" s="31"/>
      <c r="SPB38" s="31"/>
      <c r="SPH38" s="1"/>
      <c r="SPI38" s="27"/>
      <c r="SPK38" s="31"/>
      <c r="SPL38" s="31"/>
      <c r="SPR38" s="1"/>
      <c r="SPS38" s="27"/>
      <c r="SPU38" s="31"/>
      <c r="SPV38" s="31"/>
      <c r="SQB38" s="1"/>
      <c r="SQC38" s="27"/>
      <c r="SQE38" s="31"/>
      <c r="SQF38" s="31"/>
      <c r="SQL38" s="1"/>
      <c r="SQM38" s="27"/>
      <c r="SQO38" s="31"/>
      <c r="SQP38" s="31"/>
      <c r="SQV38" s="1"/>
      <c r="SQW38" s="27"/>
      <c r="SQY38" s="31"/>
      <c r="SQZ38" s="31"/>
      <c r="SRF38" s="1"/>
      <c r="SRG38" s="27"/>
      <c r="SRI38" s="31"/>
      <c r="SRJ38" s="31"/>
      <c r="SRP38" s="1"/>
      <c r="SRQ38" s="27"/>
      <c r="SRS38" s="31"/>
      <c r="SRT38" s="31"/>
      <c r="SRZ38" s="1"/>
      <c r="SSA38" s="27"/>
      <c r="SSC38" s="31"/>
      <c r="SSD38" s="31"/>
      <c r="SSJ38" s="1"/>
      <c r="SSK38" s="27"/>
      <c r="SSM38" s="31"/>
      <c r="SSN38" s="31"/>
      <c r="SST38" s="1"/>
      <c r="SSU38" s="27"/>
      <c r="SSW38" s="31"/>
      <c r="SSX38" s="31"/>
      <c r="STD38" s="1"/>
      <c r="STE38" s="27"/>
      <c r="STG38" s="31"/>
      <c r="STH38" s="31"/>
      <c r="STN38" s="1"/>
      <c r="STO38" s="27"/>
      <c r="STQ38" s="31"/>
      <c r="STR38" s="31"/>
      <c r="STX38" s="1"/>
      <c r="STY38" s="27"/>
      <c r="SUA38" s="31"/>
      <c r="SUB38" s="31"/>
      <c r="SUH38" s="1"/>
      <c r="SUI38" s="27"/>
      <c r="SUK38" s="31"/>
      <c r="SUL38" s="31"/>
      <c r="SUR38" s="1"/>
      <c r="SUS38" s="27"/>
      <c r="SUU38" s="31"/>
      <c r="SUV38" s="31"/>
      <c r="SVB38" s="1"/>
      <c r="SVC38" s="27"/>
      <c r="SVE38" s="31"/>
      <c r="SVF38" s="31"/>
      <c r="SVL38" s="1"/>
      <c r="SVM38" s="27"/>
      <c r="SVO38" s="31"/>
      <c r="SVP38" s="31"/>
      <c r="SVV38" s="1"/>
      <c r="SVW38" s="27"/>
      <c r="SVY38" s="31"/>
      <c r="SVZ38" s="31"/>
      <c r="SWF38" s="1"/>
      <c r="SWG38" s="27"/>
      <c r="SWI38" s="31"/>
      <c r="SWJ38" s="31"/>
      <c r="SWP38" s="1"/>
      <c r="SWQ38" s="27"/>
      <c r="SWS38" s="31"/>
      <c r="SWT38" s="31"/>
      <c r="SWZ38" s="1"/>
      <c r="SXA38" s="27"/>
      <c r="SXC38" s="31"/>
      <c r="SXD38" s="31"/>
      <c r="SXJ38" s="1"/>
      <c r="SXK38" s="27"/>
      <c r="SXM38" s="31"/>
      <c r="SXN38" s="31"/>
      <c r="SXT38" s="1"/>
      <c r="SXU38" s="27"/>
      <c r="SXW38" s="31"/>
      <c r="SXX38" s="31"/>
      <c r="SYD38" s="1"/>
      <c r="SYE38" s="27"/>
      <c r="SYG38" s="31"/>
      <c r="SYH38" s="31"/>
      <c r="SYN38" s="1"/>
      <c r="SYO38" s="27"/>
      <c r="SYQ38" s="31"/>
      <c r="SYR38" s="31"/>
      <c r="SYX38" s="1"/>
      <c r="SYY38" s="27"/>
      <c r="SZA38" s="31"/>
      <c r="SZB38" s="31"/>
      <c r="SZH38" s="1"/>
      <c r="SZI38" s="27"/>
      <c r="SZK38" s="31"/>
      <c r="SZL38" s="31"/>
      <c r="SZR38" s="1"/>
      <c r="SZS38" s="27"/>
      <c r="SZU38" s="31"/>
      <c r="SZV38" s="31"/>
      <c r="TAB38" s="1"/>
      <c r="TAC38" s="27"/>
      <c r="TAE38" s="31"/>
      <c r="TAF38" s="31"/>
      <c r="TAL38" s="1"/>
      <c r="TAM38" s="27"/>
      <c r="TAO38" s="31"/>
      <c r="TAP38" s="31"/>
      <c r="TAV38" s="1"/>
      <c r="TAW38" s="27"/>
      <c r="TAY38" s="31"/>
      <c r="TAZ38" s="31"/>
      <c r="TBF38" s="1"/>
      <c r="TBG38" s="27"/>
      <c r="TBI38" s="31"/>
      <c r="TBJ38" s="31"/>
      <c r="TBP38" s="1"/>
      <c r="TBQ38" s="27"/>
      <c r="TBS38" s="31"/>
      <c r="TBT38" s="31"/>
      <c r="TBZ38" s="1"/>
      <c r="TCA38" s="27"/>
      <c r="TCC38" s="31"/>
      <c r="TCD38" s="31"/>
      <c r="TCJ38" s="1"/>
      <c r="TCK38" s="27"/>
      <c r="TCM38" s="31"/>
      <c r="TCN38" s="31"/>
      <c r="TCT38" s="1"/>
      <c r="TCU38" s="27"/>
      <c r="TCW38" s="31"/>
      <c r="TCX38" s="31"/>
      <c r="TDD38" s="1"/>
      <c r="TDE38" s="27"/>
      <c r="TDG38" s="31"/>
      <c r="TDH38" s="31"/>
      <c r="TDN38" s="1"/>
      <c r="TDO38" s="27"/>
      <c r="TDQ38" s="31"/>
      <c r="TDR38" s="31"/>
      <c r="TDX38" s="1"/>
      <c r="TDY38" s="27"/>
      <c r="TEA38" s="31"/>
      <c r="TEB38" s="31"/>
      <c r="TEH38" s="1"/>
      <c r="TEI38" s="27"/>
      <c r="TEK38" s="31"/>
      <c r="TEL38" s="31"/>
      <c r="TER38" s="1"/>
      <c r="TES38" s="27"/>
      <c r="TEU38" s="31"/>
      <c r="TEV38" s="31"/>
      <c r="TFB38" s="1"/>
      <c r="TFC38" s="27"/>
      <c r="TFE38" s="31"/>
      <c r="TFF38" s="31"/>
      <c r="TFL38" s="1"/>
      <c r="TFM38" s="27"/>
      <c r="TFO38" s="31"/>
      <c r="TFP38" s="31"/>
      <c r="TFV38" s="1"/>
      <c r="TFW38" s="27"/>
      <c r="TFY38" s="31"/>
      <c r="TFZ38" s="31"/>
      <c r="TGF38" s="1"/>
      <c r="TGG38" s="27"/>
      <c r="TGI38" s="31"/>
      <c r="TGJ38" s="31"/>
      <c r="TGP38" s="1"/>
      <c r="TGQ38" s="27"/>
      <c r="TGS38" s="31"/>
      <c r="TGT38" s="31"/>
      <c r="TGZ38" s="1"/>
      <c r="THA38" s="27"/>
      <c r="THC38" s="31"/>
      <c r="THD38" s="31"/>
      <c r="THJ38" s="1"/>
      <c r="THK38" s="27"/>
      <c r="THM38" s="31"/>
      <c r="THN38" s="31"/>
      <c r="THT38" s="1"/>
      <c r="THU38" s="27"/>
      <c r="THW38" s="31"/>
      <c r="THX38" s="31"/>
      <c r="TID38" s="1"/>
      <c r="TIE38" s="27"/>
      <c r="TIG38" s="31"/>
      <c r="TIH38" s="31"/>
      <c r="TIN38" s="1"/>
      <c r="TIO38" s="27"/>
      <c r="TIQ38" s="31"/>
      <c r="TIR38" s="31"/>
      <c r="TIX38" s="1"/>
      <c r="TIY38" s="27"/>
      <c r="TJA38" s="31"/>
      <c r="TJB38" s="31"/>
      <c r="TJH38" s="1"/>
      <c r="TJI38" s="27"/>
      <c r="TJK38" s="31"/>
      <c r="TJL38" s="31"/>
      <c r="TJR38" s="1"/>
      <c r="TJS38" s="27"/>
      <c r="TJU38" s="31"/>
      <c r="TJV38" s="31"/>
      <c r="TKB38" s="1"/>
      <c r="TKC38" s="27"/>
      <c r="TKE38" s="31"/>
      <c r="TKF38" s="31"/>
      <c r="TKL38" s="1"/>
      <c r="TKM38" s="27"/>
      <c r="TKO38" s="31"/>
      <c r="TKP38" s="31"/>
      <c r="TKV38" s="1"/>
      <c r="TKW38" s="27"/>
      <c r="TKY38" s="31"/>
      <c r="TKZ38" s="31"/>
      <c r="TLF38" s="1"/>
      <c r="TLG38" s="27"/>
      <c r="TLI38" s="31"/>
      <c r="TLJ38" s="31"/>
      <c r="TLP38" s="1"/>
      <c r="TLQ38" s="27"/>
      <c r="TLS38" s="31"/>
      <c r="TLT38" s="31"/>
      <c r="TLZ38" s="1"/>
      <c r="TMA38" s="27"/>
      <c r="TMC38" s="31"/>
      <c r="TMD38" s="31"/>
      <c r="TMJ38" s="1"/>
      <c r="TMK38" s="27"/>
      <c r="TMM38" s="31"/>
      <c r="TMN38" s="31"/>
      <c r="TMT38" s="1"/>
      <c r="TMU38" s="27"/>
      <c r="TMW38" s="31"/>
      <c r="TMX38" s="31"/>
      <c r="TND38" s="1"/>
      <c r="TNE38" s="27"/>
      <c r="TNG38" s="31"/>
      <c r="TNH38" s="31"/>
      <c r="TNN38" s="1"/>
      <c r="TNO38" s="27"/>
      <c r="TNQ38" s="31"/>
      <c r="TNR38" s="31"/>
      <c r="TNX38" s="1"/>
      <c r="TNY38" s="27"/>
      <c r="TOA38" s="31"/>
      <c r="TOB38" s="31"/>
      <c r="TOH38" s="1"/>
      <c r="TOI38" s="27"/>
      <c r="TOK38" s="31"/>
      <c r="TOL38" s="31"/>
      <c r="TOR38" s="1"/>
      <c r="TOS38" s="27"/>
      <c r="TOU38" s="31"/>
      <c r="TOV38" s="31"/>
      <c r="TPB38" s="1"/>
      <c r="TPC38" s="27"/>
      <c r="TPE38" s="31"/>
      <c r="TPF38" s="31"/>
      <c r="TPL38" s="1"/>
      <c r="TPM38" s="27"/>
      <c r="TPO38" s="31"/>
      <c r="TPP38" s="31"/>
      <c r="TPV38" s="1"/>
      <c r="TPW38" s="27"/>
      <c r="TPY38" s="31"/>
      <c r="TPZ38" s="31"/>
      <c r="TQF38" s="1"/>
      <c r="TQG38" s="27"/>
      <c r="TQI38" s="31"/>
      <c r="TQJ38" s="31"/>
      <c r="TQP38" s="1"/>
      <c r="TQQ38" s="27"/>
      <c r="TQS38" s="31"/>
      <c r="TQT38" s="31"/>
      <c r="TQZ38" s="1"/>
      <c r="TRA38" s="27"/>
      <c r="TRC38" s="31"/>
      <c r="TRD38" s="31"/>
      <c r="TRJ38" s="1"/>
      <c r="TRK38" s="27"/>
      <c r="TRM38" s="31"/>
      <c r="TRN38" s="31"/>
      <c r="TRT38" s="1"/>
      <c r="TRU38" s="27"/>
      <c r="TRW38" s="31"/>
      <c r="TRX38" s="31"/>
      <c r="TSD38" s="1"/>
      <c r="TSE38" s="27"/>
      <c r="TSG38" s="31"/>
      <c r="TSH38" s="31"/>
      <c r="TSN38" s="1"/>
      <c r="TSO38" s="27"/>
      <c r="TSQ38" s="31"/>
      <c r="TSR38" s="31"/>
      <c r="TSX38" s="1"/>
      <c r="TSY38" s="27"/>
      <c r="TTA38" s="31"/>
      <c r="TTB38" s="31"/>
      <c r="TTH38" s="1"/>
      <c r="TTI38" s="27"/>
      <c r="TTK38" s="31"/>
      <c r="TTL38" s="31"/>
      <c r="TTR38" s="1"/>
      <c r="TTS38" s="27"/>
      <c r="TTU38" s="31"/>
      <c r="TTV38" s="31"/>
      <c r="TUB38" s="1"/>
      <c r="TUC38" s="27"/>
      <c r="TUE38" s="31"/>
      <c r="TUF38" s="31"/>
      <c r="TUL38" s="1"/>
      <c r="TUM38" s="27"/>
      <c r="TUO38" s="31"/>
      <c r="TUP38" s="31"/>
      <c r="TUV38" s="1"/>
      <c r="TUW38" s="27"/>
      <c r="TUY38" s="31"/>
      <c r="TUZ38" s="31"/>
      <c r="TVF38" s="1"/>
      <c r="TVG38" s="27"/>
      <c r="TVI38" s="31"/>
      <c r="TVJ38" s="31"/>
      <c r="TVP38" s="1"/>
      <c r="TVQ38" s="27"/>
      <c r="TVS38" s="31"/>
      <c r="TVT38" s="31"/>
      <c r="TVZ38" s="1"/>
      <c r="TWA38" s="27"/>
      <c r="TWC38" s="31"/>
      <c r="TWD38" s="31"/>
      <c r="TWJ38" s="1"/>
      <c r="TWK38" s="27"/>
      <c r="TWM38" s="31"/>
      <c r="TWN38" s="31"/>
      <c r="TWT38" s="1"/>
      <c r="TWU38" s="27"/>
      <c r="TWW38" s="31"/>
      <c r="TWX38" s="31"/>
      <c r="TXD38" s="1"/>
      <c r="TXE38" s="27"/>
      <c r="TXG38" s="31"/>
      <c r="TXH38" s="31"/>
      <c r="TXN38" s="1"/>
      <c r="TXO38" s="27"/>
      <c r="TXQ38" s="31"/>
      <c r="TXR38" s="31"/>
      <c r="TXX38" s="1"/>
      <c r="TXY38" s="27"/>
      <c r="TYA38" s="31"/>
      <c r="TYB38" s="31"/>
      <c r="TYH38" s="1"/>
      <c r="TYI38" s="27"/>
      <c r="TYK38" s="31"/>
      <c r="TYL38" s="31"/>
      <c r="TYR38" s="1"/>
      <c r="TYS38" s="27"/>
      <c r="TYU38" s="31"/>
      <c r="TYV38" s="31"/>
      <c r="TZB38" s="1"/>
      <c r="TZC38" s="27"/>
      <c r="TZE38" s="31"/>
      <c r="TZF38" s="31"/>
      <c r="TZL38" s="1"/>
      <c r="TZM38" s="27"/>
      <c r="TZO38" s="31"/>
      <c r="TZP38" s="31"/>
      <c r="TZV38" s="1"/>
      <c r="TZW38" s="27"/>
      <c r="TZY38" s="31"/>
      <c r="TZZ38" s="31"/>
      <c r="UAF38" s="1"/>
      <c r="UAG38" s="27"/>
      <c r="UAI38" s="31"/>
      <c r="UAJ38" s="31"/>
      <c r="UAP38" s="1"/>
      <c r="UAQ38" s="27"/>
      <c r="UAS38" s="31"/>
      <c r="UAT38" s="31"/>
      <c r="UAZ38" s="1"/>
      <c r="UBA38" s="27"/>
      <c r="UBC38" s="31"/>
      <c r="UBD38" s="31"/>
      <c r="UBJ38" s="1"/>
      <c r="UBK38" s="27"/>
      <c r="UBM38" s="31"/>
      <c r="UBN38" s="31"/>
      <c r="UBT38" s="1"/>
      <c r="UBU38" s="27"/>
      <c r="UBW38" s="31"/>
      <c r="UBX38" s="31"/>
      <c r="UCD38" s="1"/>
      <c r="UCE38" s="27"/>
      <c r="UCG38" s="31"/>
      <c r="UCH38" s="31"/>
      <c r="UCN38" s="1"/>
      <c r="UCO38" s="27"/>
      <c r="UCQ38" s="31"/>
      <c r="UCR38" s="31"/>
      <c r="UCX38" s="1"/>
      <c r="UCY38" s="27"/>
      <c r="UDA38" s="31"/>
      <c r="UDB38" s="31"/>
      <c r="UDH38" s="1"/>
      <c r="UDI38" s="27"/>
      <c r="UDK38" s="31"/>
      <c r="UDL38" s="31"/>
      <c r="UDR38" s="1"/>
      <c r="UDS38" s="27"/>
      <c r="UDU38" s="31"/>
      <c r="UDV38" s="31"/>
      <c r="UEB38" s="1"/>
      <c r="UEC38" s="27"/>
      <c r="UEE38" s="31"/>
      <c r="UEF38" s="31"/>
      <c r="UEL38" s="1"/>
      <c r="UEM38" s="27"/>
      <c r="UEO38" s="31"/>
      <c r="UEP38" s="31"/>
      <c r="UEV38" s="1"/>
      <c r="UEW38" s="27"/>
      <c r="UEY38" s="31"/>
      <c r="UEZ38" s="31"/>
      <c r="UFF38" s="1"/>
      <c r="UFG38" s="27"/>
      <c r="UFI38" s="31"/>
      <c r="UFJ38" s="31"/>
      <c r="UFP38" s="1"/>
      <c r="UFQ38" s="27"/>
      <c r="UFS38" s="31"/>
      <c r="UFT38" s="31"/>
      <c r="UFZ38" s="1"/>
      <c r="UGA38" s="27"/>
      <c r="UGC38" s="31"/>
      <c r="UGD38" s="31"/>
      <c r="UGJ38" s="1"/>
      <c r="UGK38" s="27"/>
      <c r="UGM38" s="31"/>
      <c r="UGN38" s="31"/>
      <c r="UGT38" s="1"/>
      <c r="UGU38" s="27"/>
      <c r="UGW38" s="31"/>
      <c r="UGX38" s="31"/>
      <c r="UHD38" s="1"/>
      <c r="UHE38" s="27"/>
      <c r="UHG38" s="31"/>
      <c r="UHH38" s="31"/>
      <c r="UHN38" s="1"/>
      <c r="UHO38" s="27"/>
      <c r="UHQ38" s="31"/>
      <c r="UHR38" s="31"/>
      <c r="UHX38" s="1"/>
      <c r="UHY38" s="27"/>
      <c r="UIA38" s="31"/>
      <c r="UIB38" s="31"/>
      <c r="UIH38" s="1"/>
      <c r="UII38" s="27"/>
      <c r="UIK38" s="31"/>
      <c r="UIL38" s="31"/>
      <c r="UIR38" s="1"/>
      <c r="UIS38" s="27"/>
      <c r="UIU38" s="31"/>
      <c r="UIV38" s="31"/>
      <c r="UJB38" s="1"/>
      <c r="UJC38" s="27"/>
      <c r="UJE38" s="31"/>
      <c r="UJF38" s="31"/>
      <c r="UJL38" s="1"/>
      <c r="UJM38" s="27"/>
      <c r="UJO38" s="31"/>
      <c r="UJP38" s="31"/>
      <c r="UJV38" s="1"/>
      <c r="UJW38" s="27"/>
      <c r="UJY38" s="31"/>
      <c r="UJZ38" s="31"/>
      <c r="UKF38" s="1"/>
      <c r="UKG38" s="27"/>
      <c r="UKI38" s="31"/>
      <c r="UKJ38" s="31"/>
      <c r="UKP38" s="1"/>
      <c r="UKQ38" s="27"/>
      <c r="UKS38" s="31"/>
      <c r="UKT38" s="31"/>
      <c r="UKZ38" s="1"/>
      <c r="ULA38" s="27"/>
      <c r="ULC38" s="31"/>
      <c r="ULD38" s="31"/>
      <c r="ULJ38" s="1"/>
      <c r="ULK38" s="27"/>
      <c r="ULM38" s="31"/>
      <c r="ULN38" s="31"/>
      <c r="ULT38" s="1"/>
      <c r="ULU38" s="27"/>
      <c r="ULW38" s="31"/>
      <c r="ULX38" s="31"/>
      <c r="UMD38" s="1"/>
      <c r="UME38" s="27"/>
      <c r="UMG38" s="31"/>
      <c r="UMH38" s="31"/>
      <c r="UMN38" s="1"/>
      <c r="UMO38" s="27"/>
      <c r="UMQ38" s="31"/>
      <c r="UMR38" s="31"/>
      <c r="UMX38" s="1"/>
      <c r="UMY38" s="27"/>
      <c r="UNA38" s="31"/>
      <c r="UNB38" s="31"/>
      <c r="UNH38" s="1"/>
      <c r="UNI38" s="27"/>
      <c r="UNK38" s="31"/>
      <c r="UNL38" s="31"/>
      <c r="UNR38" s="1"/>
      <c r="UNS38" s="27"/>
      <c r="UNU38" s="31"/>
      <c r="UNV38" s="31"/>
      <c r="UOB38" s="1"/>
      <c r="UOC38" s="27"/>
      <c r="UOE38" s="31"/>
      <c r="UOF38" s="31"/>
      <c r="UOL38" s="1"/>
      <c r="UOM38" s="27"/>
      <c r="UOO38" s="31"/>
      <c r="UOP38" s="31"/>
      <c r="UOV38" s="1"/>
      <c r="UOW38" s="27"/>
      <c r="UOY38" s="31"/>
      <c r="UOZ38" s="31"/>
      <c r="UPF38" s="1"/>
      <c r="UPG38" s="27"/>
      <c r="UPI38" s="31"/>
      <c r="UPJ38" s="31"/>
      <c r="UPP38" s="1"/>
      <c r="UPQ38" s="27"/>
      <c r="UPS38" s="31"/>
      <c r="UPT38" s="31"/>
      <c r="UPZ38" s="1"/>
      <c r="UQA38" s="27"/>
      <c r="UQC38" s="31"/>
      <c r="UQD38" s="31"/>
      <c r="UQJ38" s="1"/>
      <c r="UQK38" s="27"/>
      <c r="UQM38" s="31"/>
      <c r="UQN38" s="31"/>
      <c r="UQT38" s="1"/>
      <c r="UQU38" s="27"/>
      <c r="UQW38" s="31"/>
      <c r="UQX38" s="31"/>
      <c r="URD38" s="1"/>
      <c r="URE38" s="27"/>
      <c r="URG38" s="31"/>
      <c r="URH38" s="31"/>
      <c r="URN38" s="1"/>
      <c r="URO38" s="27"/>
      <c r="URQ38" s="31"/>
      <c r="URR38" s="31"/>
      <c r="URX38" s="1"/>
      <c r="URY38" s="27"/>
      <c r="USA38" s="31"/>
      <c r="USB38" s="31"/>
      <c r="USH38" s="1"/>
      <c r="USI38" s="27"/>
      <c r="USK38" s="31"/>
      <c r="USL38" s="31"/>
      <c r="USR38" s="1"/>
      <c r="USS38" s="27"/>
      <c r="USU38" s="31"/>
      <c r="USV38" s="31"/>
      <c r="UTB38" s="1"/>
      <c r="UTC38" s="27"/>
      <c r="UTE38" s="31"/>
      <c r="UTF38" s="31"/>
      <c r="UTL38" s="1"/>
      <c r="UTM38" s="27"/>
      <c r="UTO38" s="31"/>
      <c r="UTP38" s="31"/>
      <c r="UTV38" s="1"/>
      <c r="UTW38" s="27"/>
      <c r="UTY38" s="31"/>
      <c r="UTZ38" s="31"/>
      <c r="UUF38" s="1"/>
      <c r="UUG38" s="27"/>
      <c r="UUI38" s="31"/>
      <c r="UUJ38" s="31"/>
      <c r="UUP38" s="1"/>
      <c r="UUQ38" s="27"/>
      <c r="UUS38" s="31"/>
      <c r="UUT38" s="31"/>
      <c r="UUZ38" s="1"/>
      <c r="UVA38" s="27"/>
      <c r="UVC38" s="31"/>
      <c r="UVD38" s="31"/>
      <c r="UVJ38" s="1"/>
      <c r="UVK38" s="27"/>
      <c r="UVM38" s="31"/>
      <c r="UVN38" s="31"/>
      <c r="UVT38" s="1"/>
      <c r="UVU38" s="27"/>
      <c r="UVW38" s="31"/>
      <c r="UVX38" s="31"/>
      <c r="UWD38" s="1"/>
      <c r="UWE38" s="27"/>
      <c r="UWG38" s="31"/>
      <c r="UWH38" s="31"/>
      <c r="UWN38" s="1"/>
      <c r="UWO38" s="27"/>
      <c r="UWQ38" s="31"/>
      <c r="UWR38" s="31"/>
      <c r="UWX38" s="1"/>
      <c r="UWY38" s="27"/>
      <c r="UXA38" s="31"/>
      <c r="UXB38" s="31"/>
      <c r="UXH38" s="1"/>
      <c r="UXI38" s="27"/>
      <c r="UXK38" s="31"/>
      <c r="UXL38" s="31"/>
      <c r="UXR38" s="1"/>
      <c r="UXS38" s="27"/>
      <c r="UXU38" s="31"/>
      <c r="UXV38" s="31"/>
      <c r="UYB38" s="1"/>
      <c r="UYC38" s="27"/>
      <c r="UYE38" s="31"/>
      <c r="UYF38" s="31"/>
      <c r="UYL38" s="1"/>
      <c r="UYM38" s="27"/>
      <c r="UYO38" s="31"/>
      <c r="UYP38" s="31"/>
      <c r="UYV38" s="1"/>
      <c r="UYW38" s="27"/>
      <c r="UYY38" s="31"/>
      <c r="UYZ38" s="31"/>
      <c r="UZF38" s="1"/>
      <c r="UZG38" s="27"/>
      <c r="UZI38" s="31"/>
      <c r="UZJ38" s="31"/>
      <c r="UZP38" s="1"/>
      <c r="UZQ38" s="27"/>
      <c r="UZS38" s="31"/>
      <c r="UZT38" s="31"/>
      <c r="UZZ38" s="1"/>
      <c r="VAA38" s="27"/>
      <c r="VAC38" s="31"/>
      <c r="VAD38" s="31"/>
      <c r="VAJ38" s="1"/>
      <c r="VAK38" s="27"/>
      <c r="VAM38" s="31"/>
      <c r="VAN38" s="31"/>
      <c r="VAT38" s="1"/>
      <c r="VAU38" s="27"/>
      <c r="VAW38" s="31"/>
      <c r="VAX38" s="31"/>
      <c r="VBD38" s="1"/>
      <c r="VBE38" s="27"/>
      <c r="VBG38" s="31"/>
      <c r="VBH38" s="31"/>
      <c r="VBN38" s="1"/>
      <c r="VBO38" s="27"/>
      <c r="VBQ38" s="31"/>
      <c r="VBR38" s="31"/>
      <c r="VBX38" s="1"/>
      <c r="VBY38" s="27"/>
      <c r="VCA38" s="31"/>
      <c r="VCB38" s="31"/>
      <c r="VCH38" s="1"/>
      <c r="VCI38" s="27"/>
      <c r="VCK38" s="31"/>
      <c r="VCL38" s="31"/>
      <c r="VCR38" s="1"/>
      <c r="VCS38" s="27"/>
      <c r="VCU38" s="31"/>
      <c r="VCV38" s="31"/>
      <c r="VDB38" s="1"/>
      <c r="VDC38" s="27"/>
      <c r="VDE38" s="31"/>
      <c r="VDF38" s="31"/>
      <c r="VDL38" s="1"/>
      <c r="VDM38" s="27"/>
      <c r="VDO38" s="31"/>
      <c r="VDP38" s="31"/>
      <c r="VDV38" s="1"/>
      <c r="VDW38" s="27"/>
      <c r="VDY38" s="31"/>
      <c r="VDZ38" s="31"/>
      <c r="VEF38" s="1"/>
      <c r="VEG38" s="27"/>
      <c r="VEI38" s="31"/>
      <c r="VEJ38" s="31"/>
      <c r="VEP38" s="1"/>
      <c r="VEQ38" s="27"/>
      <c r="VES38" s="31"/>
      <c r="VET38" s="31"/>
      <c r="VEZ38" s="1"/>
      <c r="VFA38" s="27"/>
      <c r="VFC38" s="31"/>
      <c r="VFD38" s="31"/>
      <c r="VFJ38" s="1"/>
      <c r="VFK38" s="27"/>
      <c r="VFM38" s="31"/>
      <c r="VFN38" s="31"/>
      <c r="VFT38" s="1"/>
      <c r="VFU38" s="27"/>
      <c r="VFW38" s="31"/>
      <c r="VFX38" s="31"/>
      <c r="VGD38" s="1"/>
      <c r="VGE38" s="27"/>
      <c r="VGG38" s="31"/>
      <c r="VGH38" s="31"/>
      <c r="VGN38" s="1"/>
      <c r="VGO38" s="27"/>
      <c r="VGQ38" s="31"/>
      <c r="VGR38" s="31"/>
      <c r="VGX38" s="1"/>
      <c r="VGY38" s="27"/>
      <c r="VHA38" s="31"/>
      <c r="VHB38" s="31"/>
      <c r="VHH38" s="1"/>
      <c r="VHI38" s="27"/>
      <c r="VHK38" s="31"/>
      <c r="VHL38" s="31"/>
      <c r="VHR38" s="1"/>
      <c r="VHS38" s="27"/>
      <c r="VHU38" s="31"/>
      <c r="VHV38" s="31"/>
      <c r="VIB38" s="1"/>
      <c r="VIC38" s="27"/>
      <c r="VIE38" s="31"/>
      <c r="VIF38" s="31"/>
      <c r="VIL38" s="1"/>
      <c r="VIM38" s="27"/>
      <c r="VIO38" s="31"/>
      <c r="VIP38" s="31"/>
      <c r="VIV38" s="1"/>
      <c r="VIW38" s="27"/>
      <c r="VIY38" s="31"/>
      <c r="VIZ38" s="31"/>
      <c r="VJF38" s="1"/>
      <c r="VJG38" s="27"/>
      <c r="VJI38" s="31"/>
      <c r="VJJ38" s="31"/>
      <c r="VJP38" s="1"/>
      <c r="VJQ38" s="27"/>
      <c r="VJS38" s="31"/>
      <c r="VJT38" s="31"/>
      <c r="VJZ38" s="1"/>
      <c r="VKA38" s="27"/>
      <c r="VKC38" s="31"/>
      <c r="VKD38" s="31"/>
      <c r="VKJ38" s="1"/>
      <c r="VKK38" s="27"/>
      <c r="VKM38" s="31"/>
      <c r="VKN38" s="31"/>
      <c r="VKT38" s="1"/>
      <c r="VKU38" s="27"/>
      <c r="VKW38" s="31"/>
      <c r="VKX38" s="31"/>
      <c r="VLD38" s="1"/>
      <c r="VLE38" s="27"/>
      <c r="VLG38" s="31"/>
      <c r="VLH38" s="31"/>
      <c r="VLN38" s="1"/>
      <c r="VLO38" s="27"/>
      <c r="VLQ38" s="31"/>
      <c r="VLR38" s="31"/>
      <c r="VLX38" s="1"/>
      <c r="VLY38" s="27"/>
      <c r="VMA38" s="31"/>
      <c r="VMB38" s="31"/>
      <c r="VMH38" s="1"/>
      <c r="VMI38" s="27"/>
      <c r="VMK38" s="31"/>
      <c r="VML38" s="31"/>
      <c r="VMR38" s="1"/>
      <c r="VMS38" s="27"/>
      <c r="VMU38" s="31"/>
      <c r="VMV38" s="31"/>
      <c r="VNB38" s="1"/>
      <c r="VNC38" s="27"/>
      <c r="VNE38" s="31"/>
      <c r="VNF38" s="31"/>
      <c r="VNL38" s="1"/>
      <c r="VNM38" s="27"/>
      <c r="VNO38" s="31"/>
      <c r="VNP38" s="31"/>
      <c r="VNV38" s="1"/>
      <c r="VNW38" s="27"/>
      <c r="VNY38" s="31"/>
      <c r="VNZ38" s="31"/>
      <c r="VOF38" s="1"/>
      <c r="VOG38" s="27"/>
      <c r="VOI38" s="31"/>
      <c r="VOJ38" s="31"/>
      <c r="VOP38" s="1"/>
      <c r="VOQ38" s="27"/>
      <c r="VOS38" s="31"/>
      <c r="VOT38" s="31"/>
      <c r="VOZ38" s="1"/>
      <c r="VPA38" s="27"/>
      <c r="VPC38" s="31"/>
      <c r="VPD38" s="31"/>
      <c r="VPJ38" s="1"/>
      <c r="VPK38" s="27"/>
      <c r="VPM38" s="31"/>
      <c r="VPN38" s="31"/>
      <c r="VPT38" s="1"/>
      <c r="VPU38" s="27"/>
      <c r="VPW38" s="31"/>
      <c r="VPX38" s="31"/>
      <c r="VQD38" s="1"/>
      <c r="VQE38" s="27"/>
      <c r="VQG38" s="31"/>
      <c r="VQH38" s="31"/>
      <c r="VQN38" s="1"/>
      <c r="VQO38" s="27"/>
      <c r="VQQ38" s="31"/>
      <c r="VQR38" s="31"/>
      <c r="VQX38" s="1"/>
      <c r="VQY38" s="27"/>
      <c r="VRA38" s="31"/>
      <c r="VRB38" s="31"/>
      <c r="VRH38" s="1"/>
      <c r="VRI38" s="27"/>
      <c r="VRK38" s="31"/>
      <c r="VRL38" s="31"/>
      <c r="VRR38" s="1"/>
      <c r="VRS38" s="27"/>
      <c r="VRU38" s="31"/>
      <c r="VRV38" s="31"/>
      <c r="VSB38" s="1"/>
      <c r="VSC38" s="27"/>
      <c r="VSE38" s="31"/>
      <c r="VSF38" s="31"/>
      <c r="VSL38" s="1"/>
      <c r="VSM38" s="27"/>
      <c r="VSO38" s="31"/>
      <c r="VSP38" s="31"/>
      <c r="VSV38" s="1"/>
      <c r="VSW38" s="27"/>
      <c r="VSY38" s="31"/>
      <c r="VSZ38" s="31"/>
      <c r="VTF38" s="1"/>
      <c r="VTG38" s="27"/>
      <c r="VTI38" s="31"/>
      <c r="VTJ38" s="31"/>
      <c r="VTP38" s="1"/>
      <c r="VTQ38" s="27"/>
      <c r="VTS38" s="31"/>
      <c r="VTT38" s="31"/>
      <c r="VTZ38" s="1"/>
      <c r="VUA38" s="27"/>
      <c r="VUC38" s="31"/>
      <c r="VUD38" s="31"/>
      <c r="VUJ38" s="1"/>
      <c r="VUK38" s="27"/>
      <c r="VUM38" s="31"/>
      <c r="VUN38" s="31"/>
      <c r="VUT38" s="1"/>
      <c r="VUU38" s="27"/>
      <c r="VUW38" s="31"/>
      <c r="VUX38" s="31"/>
      <c r="VVD38" s="1"/>
      <c r="VVE38" s="27"/>
      <c r="VVG38" s="31"/>
      <c r="VVH38" s="31"/>
      <c r="VVN38" s="1"/>
      <c r="VVO38" s="27"/>
      <c r="VVQ38" s="31"/>
      <c r="VVR38" s="31"/>
      <c r="VVX38" s="1"/>
      <c r="VVY38" s="27"/>
      <c r="VWA38" s="31"/>
      <c r="VWB38" s="31"/>
      <c r="VWH38" s="1"/>
      <c r="VWI38" s="27"/>
      <c r="VWK38" s="31"/>
      <c r="VWL38" s="31"/>
      <c r="VWR38" s="1"/>
      <c r="VWS38" s="27"/>
      <c r="VWU38" s="31"/>
      <c r="VWV38" s="31"/>
      <c r="VXB38" s="1"/>
      <c r="VXC38" s="27"/>
      <c r="VXE38" s="31"/>
      <c r="VXF38" s="31"/>
      <c r="VXL38" s="1"/>
      <c r="VXM38" s="27"/>
      <c r="VXO38" s="31"/>
      <c r="VXP38" s="31"/>
      <c r="VXV38" s="1"/>
      <c r="VXW38" s="27"/>
      <c r="VXY38" s="31"/>
      <c r="VXZ38" s="31"/>
      <c r="VYF38" s="1"/>
      <c r="VYG38" s="27"/>
      <c r="VYI38" s="31"/>
      <c r="VYJ38" s="31"/>
      <c r="VYP38" s="1"/>
      <c r="VYQ38" s="27"/>
      <c r="VYS38" s="31"/>
      <c r="VYT38" s="31"/>
      <c r="VYZ38" s="1"/>
      <c r="VZA38" s="27"/>
      <c r="VZC38" s="31"/>
      <c r="VZD38" s="31"/>
      <c r="VZJ38" s="1"/>
      <c r="VZK38" s="27"/>
      <c r="VZM38" s="31"/>
      <c r="VZN38" s="31"/>
      <c r="VZT38" s="1"/>
      <c r="VZU38" s="27"/>
      <c r="VZW38" s="31"/>
      <c r="VZX38" s="31"/>
      <c r="WAD38" s="1"/>
      <c r="WAE38" s="27"/>
      <c r="WAG38" s="31"/>
      <c r="WAH38" s="31"/>
      <c r="WAN38" s="1"/>
      <c r="WAO38" s="27"/>
      <c r="WAQ38" s="31"/>
      <c r="WAR38" s="31"/>
      <c r="WAX38" s="1"/>
      <c r="WAY38" s="27"/>
      <c r="WBA38" s="31"/>
      <c r="WBB38" s="31"/>
      <c r="WBH38" s="1"/>
      <c r="WBI38" s="27"/>
      <c r="WBK38" s="31"/>
      <c r="WBL38" s="31"/>
      <c r="WBR38" s="1"/>
      <c r="WBS38" s="27"/>
      <c r="WBU38" s="31"/>
      <c r="WBV38" s="31"/>
      <c r="WCB38" s="1"/>
      <c r="WCC38" s="27"/>
      <c r="WCE38" s="31"/>
      <c r="WCF38" s="31"/>
      <c r="WCL38" s="1"/>
      <c r="WCM38" s="27"/>
      <c r="WCO38" s="31"/>
      <c r="WCP38" s="31"/>
      <c r="WCV38" s="1"/>
      <c r="WCW38" s="27"/>
      <c r="WCY38" s="31"/>
      <c r="WCZ38" s="31"/>
      <c r="WDF38" s="1"/>
      <c r="WDG38" s="27"/>
      <c r="WDI38" s="31"/>
      <c r="WDJ38" s="31"/>
      <c r="WDP38" s="1"/>
      <c r="WDQ38" s="27"/>
      <c r="WDS38" s="31"/>
      <c r="WDT38" s="31"/>
      <c r="WDZ38" s="1"/>
      <c r="WEA38" s="27"/>
      <c r="WEC38" s="31"/>
      <c r="WED38" s="31"/>
      <c r="WEJ38" s="1"/>
      <c r="WEK38" s="27"/>
      <c r="WEM38" s="31"/>
      <c r="WEN38" s="31"/>
      <c r="WET38" s="1"/>
      <c r="WEU38" s="27"/>
      <c r="WEW38" s="31"/>
      <c r="WEX38" s="31"/>
      <c r="WFD38" s="1"/>
      <c r="WFE38" s="27"/>
      <c r="WFG38" s="31"/>
      <c r="WFH38" s="31"/>
      <c r="WFN38" s="1"/>
      <c r="WFO38" s="27"/>
      <c r="WFQ38" s="31"/>
      <c r="WFR38" s="31"/>
      <c r="WFX38" s="1"/>
      <c r="WFY38" s="27"/>
      <c r="WGA38" s="31"/>
      <c r="WGB38" s="31"/>
      <c r="WGH38" s="1"/>
      <c r="WGI38" s="27"/>
      <c r="WGK38" s="31"/>
      <c r="WGL38" s="31"/>
      <c r="WGR38" s="1"/>
      <c r="WGS38" s="27"/>
      <c r="WGU38" s="31"/>
      <c r="WGV38" s="31"/>
      <c r="WHB38" s="1"/>
      <c r="WHC38" s="27"/>
      <c r="WHE38" s="31"/>
      <c r="WHF38" s="31"/>
      <c r="WHL38" s="1"/>
      <c r="WHM38" s="27"/>
      <c r="WHO38" s="31"/>
      <c r="WHP38" s="31"/>
      <c r="WHV38" s="1"/>
      <c r="WHW38" s="27"/>
      <c r="WHY38" s="31"/>
      <c r="WHZ38" s="31"/>
      <c r="WIF38" s="1"/>
      <c r="WIG38" s="27"/>
      <c r="WII38" s="31"/>
      <c r="WIJ38" s="31"/>
      <c r="WIP38" s="1"/>
      <c r="WIQ38" s="27"/>
      <c r="WIS38" s="31"/>
      <c r="WIT38" s="31"/>
      <c r="WIZ38" s="1"/>
      <c r="WJA38" s="27"/>
      <c r="WJC38" s="31"/>
      <c r="WJD38" s="31"/>
      <c r="WJJ38" s="1"/>
      <c r="WJK38" s="27"/>
      <c r="WJM38" s="31"/>
      <c r="WJN38" s="31"/>
      <c r="WJT38" s="1"/>
      <c r="WJU38" s="27"/>
      <c r="WJW38" s="31"/>
      <c r="WJX38" s="31"/>
      <c r="WKD38" s="1"/>
      <c r="WKE38" s="27"/>
      <c r="WKG38" s="31"/>
      <c r="WKH38" s="31"/>
      <c r="WKN38" s="1"/>
      <c r="WKO38" s="27"/>
      <c r="WKQ38" s="31"/>
      <c r="WKR38" s="31"/>
      <c r="WKX38" s="1"/>
      <c r="WKY38" s="27"/>
      <c r="WLA38" s="31"/>
      <c r="WLB38" s="31"/>
      <c r="WLH38" s="1"/>
      <c r="WLI38" s="27"/>
      <c r="WLK38" s="31"/>
      <c r="WLL38" s="31"/>
      <c r="WLR38" s="1"/>
      <c r="WLS38" s="27"/>
      <c r="WLU38" s="31"/>
      <c r="WLV38" s="31"/>
      <c r="WMB38" s="1"/>
      <c r="WMC38" s="27"/>
      <c r="WME38" s="31"/>
      <c r="WMF38" s="31"/>
      <c r="WML38" s="1"/>
      <c r="WMM38" s="27"/>
      <c r="WMO38" s="31"/>
      <c r="WMP38" s="31"/>
      <c r="WMV38" s="1"/>
      <c r="WMW38" s="27"/>
      <c r="WMY38" s="31"/>
      <c r="WMZ38" s="31"/>
      <c r="WNF38" s="1"/>
      <c r="WNG38" s="27"/>
      <c r="WNI38" s="31"/>
      <c r="WNJ38" s="31"/>
      <c r="WNP38" s="1"/>
      <c r="WNQ38" s="27"/>
      <c r="WNS38" s="31"/>
      <c r="WNT38" s="31"/>
      <c r="WNZ38" s="1"/>
      <c r="WOA38" s="27"/>
      <c r="WOC38" s="31"/>
      <c r="WOD38" s="31"/>
      <c r="WOJ38" s="1"/>
      <c r="WOK38" s="27"/>
      <c r="WOM38" s="31"/>
      <c r="WON38" s="31"/>
      <c r="WOT38" s="1"/>
      <c r="WOU38" s="27"/>
      <c r="WOW38" s="31"/>
      <c r="WOX38" s="31"/>
      <c r="WPD38" s="1"/>
      <c r="WPE38" s="27"/>
      <c r="WPG38" s="31"/>
      <c r="WPH38" s="31"/>
      <c r="WPN38" s="1"/>
      <c r="WPO38" s="27"/>
      <c r="WPQ38" s="31"/>
      <c r="WPR38" s="31"/>
      <c r="WPX38" s="1"/>
      <c r="WPY38" s="27"/>
      <c r="WQA38" s="31"/>
      <c r="WQB38" s="31"/>
      <c r="WQH38" s="1"/>
      <c r="WQI38" s="27"/>
      <c r="WQK38" s="31"/>
      <c r="WQL38" s="31"/>
      <c r="WQR38" s="1"/>
      <c r="WQS38" s="27"/>
      <c r="WQU38" s="31"/>
      <c r="WQV38" s="31"/>
      <c r="WRB38" s="1"/>
      <c r="WRC38" s="27"/>
      <c r="WRE38" s="31"/>
      <c r="WRF38" s="31"/>
      <c r="WRL38" s="1"/>
      <c r="WRM38" s="27"/>
      <c r="WRO38" s="31"/>
      <c r="WRP38" s="31"/>
      <c r="WRV38" s="1"/>
      <c r="WRW38" s="27"/>
      <c r="WRY38" s="31"/>
      <c r="WRZ38" s="31"/>
      <c r="WSF38" s="1"/>
      <c r="WSG38" s="27"/>
      <c r="WSI38" s="31"/>
      <c r="WSJ38" s="31"/>
      <c r="WSP38" s="1"/>
      <c r="WSQ38" s="27"/>
      <c r="WSS38" s="31"/>
      <c r="WST38" s="31"/>
      <c r="WSZ38" s="1"/>
      <c r="WTA38" s="27"/>
      <c r="WTC38" s="31"/>
      <c r="WTD38" s="31"/>
      <c r="WTJ38" s="1"/>
      <c r="WTK38" s="27"/>
      <c r="WTM38" s="31"/>
      <c r="WTN38" s="31"/>
      <c r="WTT38" s="1"/>
      <c r="WTU38" s="27"/>
      <c r="WTW38" s="31"/>
      <c r="WTX38" s="31"/>
      <c r="WUD38" s="1"/>
      <c r="WUE38" s="27"/>
      <c r="WUG38" s="31"/>
      <c r="WUH38" s="31"/>
      <c r="WUN38" s="1"/>
      <c r="WUO38" s="27"/>
      <c r="WUQ38" s="31"/>
      <c r="WUR38" s="31"/>
      <c r="WUX38" s="1"/>
      <c r="WUY38" s="27"/>
      <c r="WVA38" s="31"/>
      <c r="WVB38" s="31"/>
      <c r="WVH38" s="1"/>
      <c r="WVI38" s="27"/>
      <c r="WVK38" s="31"/>
      <c r="WVL38" s="31"/>
      <c r="WVR38" s="1"/>
      <c r="WVS38" s="27"/>
      <c r="WVU38" s="31"/>
      <c r="WVV38" s="31"/>
      <c r="WWB38" s="1"/>
      <c r="WWC38" s="27"/>
      <c r="WWE38" s="31"/>
      <c r="WWF38" s="31"/>
      <c r="WWL38" s="1"/>
      <c r="WWM38" s="27"/>
      <c r="WWO38" s="31"/>
      <c r="WWP38" s="31"/>
      <c r="WWV38" s="1"/>
      <c r="WWW38" s="27"/>
      <c r="WWY38" s="31"/>
      <c r="WWZ38" s="31"/>
      <c r="WXF38" s="1"/>
      <c r="WXG38" s="27"/>
      <c r="WXI38" s="31"/>
      <c r="WXJ38" s="31"/>
      <c r="WXP38" s="1"/>
      <c r="WXQ38" s="27"/>
      <c r="WXS38" s="31"/>
      <c r="WXT38" s="31"/>
      <c r="WXZ38" s="1"/>
      <c r="WYA38" s="27"/>
      <c r="WYC38" s="31"/>
      <c r="WYD38" s="31"/>
      <c r="WYJ38" s="1"/>
      <c r="WYK38" s="27"/>
      <c r="WYM38" s="31"/>
      <c r="WYN38" s="31"/>
      <c r="WYT38" s="1"/>
      <c r="WYU38" s="27"/>
      <c r="WYW38" s="31"/>
      <c r="WYX38" s="31"/>
      <c r="WZD38" s="1"/>
      <c r="WZE38" s="27"/>
      <c r="WZG38" s="31"/>
      <c r="WZH38" s="31"/>
      <c r="WZN38" s="1"/>
      <c r="WZO38" s="27"/>
      <c r="WZQ38" s="31"/>
      <c r="WZR38" s="31"/>
      <c r="WZX38" s="1"/>
      <c r="WZY38" s="27"/>
      <c r="XAA38" s="31"/>
      <c r="XAB38" s="31"/>
      <c r="XAH38" s="1"/>
      <c r="XAI38" s="27"/>
      <c r="XAK38" s="31"/>
      <c r="XAL38" s="31"/>
      <c r="XAR38" s="1"/>
      <c r="XAS38" s="27"/>
      <c r="XAU38" s="31"/>
      <c r="XAV38" s="31"/>
      <c r="XBB38" s="1"/>
      <c r="XBC38" s="27"/>
      <c r="XBE38" s="31"/>
      <c r="XBF38" s="31"/>
      <c r="XBL38" s="1"/>
      <c r="XBM38" s="27"/>
      <c r="XBO38" s="31"/>
      <c r="XBP38" s="31"/>
      <c r="XBV38" s="1"/>
      <c r="XBW38" s="27"/>
      <c r="XBY38" s="31"/>
      <c r="XBZ38" s="31"/>
      <c r="XCF38" s="1"/>
      <c r="XCG38" s="27"/>
      <c r="XCI38" s="31"/>
      <c r="XCJ38" s="31"/>
      <c r="XCP38" s="1"/>
      <c r="XCQ38" s="27"/>
      <c r="XCS38" s="31"/>
      <c r="XCT38" s="31"/>
      <c r="XCZ38" s="1"/>
      <c r="XDA38" s="27"/>
      <c r="XDC38" s="31"/>
      <c r="XDD38" s="31"/>
      <c r="XDJ38" s="1"/>
      <c r="XDK38" s="27"/>
      <c r="XDM38" s="31"/>
      <c r="XDN38" s="31"/>
      <c r="XDT38" s="1"/>
      <c r="XDU38" s="27"/>
      <c r="XDW38" s="31"/>
      <c r="XDX38" s="31"/>
      <c r="XED38" s="1"/>
      <c r="XEE38" s="27"/>
      <c r="XEG38" s="31"/>
      <c r="XEH38" s="31"/>
      <c r="XEN38" s="1"/>
      <c r="XEO38" s="27"/>
      <c r="XEQ38" s="31"/>
      <c r="XER38" s="31"/>
      <c r="XEX38" s="1"/>
      <c r="XEY38" s="27"/>
      <c r="XFA38" s="31"/>
      <c r="XFB38" s="31"/>
    </row>
    <row r="39" spans="1:1022 1028:3072 3078:4092 4098:5119 5121:6142 6148:8192 8198:9212 9218:10239 10241:11262 11268:13312 13318:14332 14338:15359 15361:16382" s="30" customFormat="1" ht="124.2" x14ac:dyDescent="0.3">
      <c r="A39" s="31" t="s">
        <v>259</v>
      </c>
      <c r="B39" s="30" t="s">
        <v>173</v>
      </c>
      <c r="C39" s="30" t="s">
        <v>260</v>
      </c>
      <c r="D39" s="30" t="s">
        <v>261</v>
      </c>
      <c r="E39" s="30" t="s">
        <v>262</v>
      </c>
      <c r="F39" s="30" t="s">
        <v>263</v>
      </c>
      <c r="G39" s="30" t="s">
        <v>264</v>
      </c>
      <c r="H39" s="30" t="s">
        <v>19</v>
      </c>
      <c r="I39" s="30" t="s">
        <v>265</v>
      </c>
      <c r="J39" s="27"/>
      <c r="K39" s="31"/>
      <c r="L39" s="34">
        <f>IF(INDICADORES[[#This Row],[APLICA A LA IPS]]="",0,(INDICADORES[[#This Row],[APLICA A LA IPS]]&lt;&gt;"No")*1)</f>
        <v>0</v>
      </c>
      <c r="M39" s="2">
        <f>(RANK($L39,$L$2:$L$56,0)+COUNTIF($L$2:$L39,L39)-1)*L39</f>
        <v>0</v>
      </c>
      <c r="R39" s="1"/>
      <c r="S39" s="27"/>
      <c r="U39" s="31"/>
      <c r="V39" s="31"/>
      <c r="AB39" s="1"/>
      <c r="AC39" s="27"/>
      <c r="AE39" s="31"/>
      <c r="AF39" s="31"/>
      <c r="AL39" s="1"/>
      <c r="AM39" s="27"/>
      <c r="AO39" s="31"/>
      <c r="AP39" s="31"/>
      <c r="AV39" s="1"/>
      <c r="AW39" s="27"/>
      <c r="AY39" s="31"/>
      <c r="AZ39" s="31"/>
      <c r="BF39" s="1"/>
      <c r="BG39" s="27"/>
      <c r="BI39" s="31"/>
      <c r="BJ39" s="31"/>
      <c r="BP39" s="1"/>
      <c r="BQ39" s="27"/>
      <c r="BS39" s="31"/>
      <c r="BT39" s="31"/>
      <c r="BZ39" s="1"/>
      <c r="CA39" s="27"/>
      <c r="CC39" s="31"/>
      <c r="CD39" s="31"/>
      <c r="CJ39" s="1"/>
      <c r="CK39" s="27"/>
      <c r="CM39" s="31"/>
      <c r="CN39" s="31"/>
      <c r="CT39" s="1"/>
      <c r="CU39" s="27"/>
      <c r="CW39" s="31"/>
      <c r="CX39" s="31"/>
      <c r="DD39" s="1"/>
      <c r="DE39" s="27"/>
      <c r="DG39" s="31"/>
      <c r="DH39" s="31"/>
      <c r="DN39" s="1"/>
      <c r="DO39" s="27"/>
      <c r="DQ39" s="31"/>
      <c r="DR39" s="31"/>
      <c r="DX39" s="1"/>
      <c r="DY39" s="27"/>
      <c r="EA39" s="31"/>
      <c r="EB39" s="31"/>
      <c r="EH39" s="1"/>
      <c r="EI39" s="27"/>
      <c r="EK39" s="31"/>
      <c r="EL39" s="31"/>
      <c r="ER39" s="1"/>
      <c r="ES39" s="27"/>
      <c r="EU39" s="31"/>
      <c r="EV39" s="31"/>
      <c r="FB39" s="1"/>
      <c r="FC39" s="27"/>
      <c r="FE39" s="31"/>
      <c r="FF39" s="31"/>
      <c r="FL39" s="1"/>
      <c r="FM39" s="27"/>
      <c r="FO39" s="31"/>
      <c r="FP39" s="31"/>
      <c r="FV39" s="1"/>
      <c r="FW39" s="27"/>
      <c r="FY39" s="31"/>
      <c r="FZ39" s="31"/>
      <c r="GF39" s="1"/>
      <c r="GG39" s="27"/>
      <c r="GI39" s="31"/>
      <c r="GJ39" s="31"/>
      <c r="GP39" s="1"/>
      <c r="GQ39" s="27"/>
      <c r="GS39" s="31"/>
      <c r="GT39" s="31"/>
      <c r="GZ39" s="1"/>
      <c r="HA39" s="27"/>
      <c r="HC39" s="31"/>
      <c r="HD39" s="31"/>
      <c r="HJ39" s="1"/>
      <c r="HK39" s="27"/>
      <c r="HM39" s="31"/>
      <c r="HN39" s="31"/>
      <c r="HT39" s="1"/>
      <c r="HU39" s="27"/>
      <c r="HW39" s="31"/>
      <c r="HX39" s="31"/>
      <c r="ID39" s="1"/>
      <c r="IE39" s="27"/>
      <c r="IG39" s="31"/>
      <c r="IH39" s="31"/>
      <c r="IN39" s="1"/>
      <c r="IO39" s="27"/>
      <c r="IQ39" s="31"/>
      <c r="IR39" s="31"/>
      <c r="IX39" s="1"/>
      <c r="IY39" s="27"/>
      <c r="JA39" s="31"/>
      <c r="JB39" s="31"/>
      <c r="JH39" s="1"/>
      <c r="JI39" s="27"/>
      <c r="JK39" s="31"/>
      <c r="JL39" s="31"/>
      <c r="JR39" s="1"/>
      <c r="JS39" s="27"/>
      <c r="JU39" s="31"/>
      <c r="JV39" s="31"/>
      <c r="KB39" s="1"/>
      <c r="KC39" s="27"/>
      <c r="KE39" s="31"/>
      <c r="KF39" s="31"/>
      <c r="KL39" s="1"/>
      <c r="KM39" s="27"/>
      <c r="KO39" s="31"/>
      <c r="KP39" s="31"/>
      <c r="KV39" s="1"/>
      <c r="KW39" s="27"/>
      <c r="KY39" s="31"/>
      <c r="KZ39" s="31"/>
      <c r="LF39" s="1"/>
      <c r="LG39" s="27"/>
      <c r="LI39" s="31"/>
      <c r="LJ39" s="31"/>
      <c r="LP39" s="1"/>
      <c r="LQ39" s="27"/>
      <c r="LS39" s="31"/>
      <c r="LT39" s="31"/>
      <c r="LZ39" s="1"/>
      <c r="MA39" s="27"/>
      <c r="MC39" s="31"/>
      <c r="MD39" s="31"/>
      <c r="MJ39" s="1"/>
      <c r="MK39" s="27"/>
      <c r="MM39" s="31"/>
      <c r="MN39" s="31"/>
      <c r="MT39" s="1"/>
      <c r="MU39" s="27"/>
      <c r="MW39" s="31"/>
      <c r="MX39" s="31"/>
      <c r="ND39" s="1"/>
      <c r="NE39" s="27"/>
      <c r="NG39" s="31"/>
      <c r="NH39" s="31"/>
      <c r="NN39" s="1"/>
      <c r="NO39" s="27"/>
      <c r="NQ39" s="31"/>
      <c r="NR39" s="31"/>
      <c r="NX39" s="1"/>
      <c r="NY39" s="27"/>
      <c r="OA39" s="31"/>
      <c r="OB39" s="31"/>
      <c r="OH39" s="1"/>
      <c r="OI39" s="27"/>
      <c r="OK39" s="31"/>
      <c r="OL39" s="31"/>
      <c r="OR39" s="1"/>
      <c r="OS39" s="27"/>
      <c r="OU39" s="31"/>
      <c r="OV39" s="31"/>
      <c r="PB39" s="1"/>
      <c r="PC39" s="27"/>
      <c r="PE39" s="31"/>
      <c r="PF39" s="31"/>
      <c r="PL39" s="1"/>
      <c r="PM39" s="27"/>
      <c r="PO39" s="31"/>
      <c r="PP39" s="31"/>
      <c r="PV39" s="1"/>
      <c r="PW39" s="27"/>
      <c r="PY39" s="31"/>
      <c r="PZ39" s="31"/>
      <c r="QF39" s="1"/>
      <c r="QG39" s="27"/>
      <c r="QI39" s="31"/>
      <c r="QJ39" s="31"/>
      <c r="QP39" s="1"/>
      <c r="QQ39" s="27"/>
      <c r="QS39" s="31"/>
      <c r="QT39" s="31"/>
      <c r="QZ39" s="1"/>
      <c r="RA39" s="27"/>
      <c r="RC39" s="31"/>
      <c r="RD39" s="31"/>
      <c r="RJ39" s="1"/>
      <c r="RK39" s="27"/>
      <c r="RM39" s="31"/>
      <c r="RN39" s="31"/>
      <c r="RT39" s="1"/>
      <c r="RU39" s="27"/>
      <c r="RW39" s="31"/>
      <c r="RX39" s="31"/>
      <c r="SD39" s="1"/>
      <c r="SE39" s="27"/>
      <c r="SG39" s="31"/>
      <c r="SH39" s="31"/>
      <c r="SN39" s="1"/>
      <c r="SO39" s="27"/>
      <c r="SQ39" s="31"/>
      <c r="SR39" s="31"/>
      <c r="SX39" s="1"/>
      <c r="SY39" s="27"/>
      <c r="TA39" s="31"/>
      <c r="TB39" s="31"/>
      <c r="TH39" s="1"/>
      <c r="TI39" s="27"/>
      <c r="TK39" s="31"/>
      <c r="TL39" s="31"/>
      <c r="TR39" s="1"/>
      <c r="TS39" s="27"/>
      <c r="TU39" s="31"/>
      <c r="TV39" s="31"/>
      <c r="UB39" s="1"/>
      <c r="UC39" s="27"/>
      <c r="UE39" s="31"/>
      <c r="UF39" s="31"/>
      <c r="UL39" s="1"/>
      <c r="UM39" s="27"/>
      <c r="UO39" s="31"/>
      <c r="UP39" s="31"/>
      <c r="UV39" s="1"/>
      <c r="UW39" s="27"/>
      <c r="UY39" s="31"/>
      <c r="UZ39" s="31"/>
      <c r="VF39" s="1"/>
      <c r="VG39" s="27"/>
      <c r="VI39" s="31"/>
      <c r="VJ39" s="31"/>
      <c r="VP39" s="1"/>
      <c r="VQ39" s="27"/>
      <c r="VS39" s="31"/>
      <c r="VT39" s="31"/>
      <c r="VZ39" s="1"/>
      <c r="WA39" s="27"/>
      <c r="WC39" s="31"/>
      <c r="WD39" s="31"/>
      <c r="WJ39" s="1"/>
      <c r="WK39" s="27"/>
      <c r="WM39" s="31"/>
      <c r="WN39" s="31"/>
      <c r="WT39" s="1"/>
      <c r="WU39" s="27"/>
      <c r="WW39" s="31"/>
      <c r="WX39" s="31"/>
      <c r="XD39" s="1"/>
      <c r="XE39" s="27"/>
      <c r="XG39" s="31"/>
      <c r="XH39" s="31"/>
      <c r="XN39" s="1"/>
      <c r="XO39" s="27"/>
      <c r="XQ39" s="31"/>
      <c r="XR39" s="31"/>
      <c r="XX39" s="1"/>
      <c r="XY39" s="27"/>
      <c r="YA39" s="31"/>
      <c r="YB39" s="31"/>
      <c r="YH39" s="1"/>
      <c r="YI39" s="27"/>
      <c r="YK39" s="31"/>
      <c r="YL39" s="31"/>
      <c r="YR39" s="1"/>
      <c r="YS39" s="27"/>
      <c r="YU39" s="31"/>
      <c r="YV39" s="31"/>
      <c r="ZB39" s="1"/>
      <c r="ZC39" s="27"/>
      <c r="ZE39" s="31"/>
      <c r="ZF39" s="31"/>
      <c r="ZL39" s="1"/>
      <c r="ZM39" s="27"/>
      <c r="ZO39" s="31"/>
      <c r="ZP39" s="31"/>
      <c r="ZV39" s="1"/>
      <c r="ZW39" s="27"/>
      <c r="ZY39" s="31"/>
      <c r="ZZ39" s="31"/>
      <c r="AAF39" s="1"/>
      <c r="AAG39" s="27"/>
      <c r="AAI39" s="31"/>
      <c r="AAJ39" s="31"/>
      <c r="AAP39" s="1"/>
      <c r="AAQ39" s="27"/>
      <c r="AAS39" s="31"/>
      <c r="AAT39" s="31"/>
      <c r="AAZ39" s="1"/>
      <c r="ABA39" s="27"/>
      <c r="ABC39" s="31"/>
      <c r="ABD39" s="31"/>
      <c r="ABJ39" s="1"/>
      <c r="ABK39" s="27"/>
      <c r="ABM39" s="31"/>
      <c r="ABN39" s="31"/>
      <c r="ABT39" s="1"/>
      <c r="ABU39" s="27"/>
      <c r="ABW39" s="31"/>
      <c r="ABX39" s="31"/>
      <c r="ACD39" s="1"/>
      <c r="ACE39" s="27"/>
      <c r="ACG39" s="31"/>
      <c r="ACH39" s="31"/>
      <c r="ACN39" s="1"/>
      <c r="ACO39" s="27"/>
      <c r="ACQ39" s="31"/>
      <c r="ACR39" s="31"/>
      <c r="ACX39" s="1"/>
      <c r="ACY39" s="27"/>
      <c r="ADA39" s="31"/>
      <c r="ADB39" s="31"/>
      <c r="ADH39" s="1"/>
      <c r="ADI39" s="27"/>
      <c r="ADK39" s="31"/>
      <c r="ADL39" s="31"/>
      <c r="ADR39" s="1"/>
      <c r="ADS39" s="27"/>
      <c r="ADU39" s="31"/>
      <c r="ADV39" s="31"/>
      <c r="AEB39" s="1"/>
      <c r="AEC39" s="27"/>
      <c r="AEE39" s="31"/>
      <c r="AEF39" s="31"/>
      <c r="AEL39" s="1"/>
      <c r="AEM39" s="27"/>
      <c r="AEO39" s="31"/>
      <c r="AEP39" s="31"/>
      <c r="AEV39" s="1"/>
      <c r="AEW39" s="27"/>
      <c r="AEY39" s="31"/>
      <c r="AEZ39" s="31"/>
      <c r="AFF39" s="1"/>
      <c r="AFG39" s="27"/>
      <c r="AFI39" s="31"/>
      <c r="AFJ39" s="31"/>
      <c r="AFP39" s="1"/>
      <c r="AFQ39" s="27"/>
      <c r="AFS39" s="31"/>
      <c r="AFT39" s="31"/>
      <c r="AFZ39" s="1"/>
      <c r="AGA39" s="27"/>
      <c r="AGC39" s="31"/>
      <c r="AGD39" s="31"/>
      <c r="AGJ39" s="1"/>
      <c r="AGK39" s="27"/>
      <c r="AGM39" s="31"/>
      <c r="AGN39" s="31"/>
      <c r="AGT39" s="1"/>
      <c r="AGU39" s="27"/>
      <c r="AGW39" s="31"/>
      <c r="AGX39" s="31"/>
      <c r="AHD39" s="1"/>
      <c r="AHE39" s="27"/>
      <c r="AHG39" s="31"/>
      <c r="AHH39" s="31"/>
      <c r="AHN39" s="1"/>
      <c r="AHO39" s="27"/>
      <c r="AHQ39" s="31"/>
      <c r="AHR39" s="31"/>
      <c r="AHX39" s="1"/>
      <c r="AHY39" s="27"/>
      <c r="AIA39" s="31"/>
      <c r="AIB39" s="31"/>
      <c r="AIH39" s="1"/>
      <c r="AII39" s="27"/>
      <c r="AIK39" s="31"/>
      <c r="AIL39" s="31"/>
      <c r="AIR39" s="1"/>
      <c r="AIS39" s="27"/>
      <c r="AIU39" s="31"/>
      <c r="AIV39" s="31"/>
      <c r="AJB39" s="1"/>
      <c r="AJC39" s="27"/>
      <c r="AJE39" s="31"/>
      <c r="AJF39" s="31"/>
      <c r="AJL39" s="1"/>
      <c r="AJM39" s="27"/>
      <c r="AJO39" s="31"/>
      <c r="AJP39" s="31"/>
      <c r="AJV39" s="1"/>
      <c r="AJW39" s="27"/>
      <c r="AJY39" s="31"/>
      <c r="AJZ39" s="31"/>
      <c r="AKF39" s="1"/>
      <c r="AKG39" s="27"/>
      <c r="AKI39" s="31"/>
      <c r="AKJ39" s="31"/>
      <c r="AKP39" s="1"/>
      <c r="AKQ39" s="27"/>
      <c r="AKS39" s="31"/>
      <c r="AKT39" s="31"/>
      <c r="AKZ39" s="1"/>
      <c r="ALA39" s="27"/>
      <c r="ALC39" s="31"/>
      <c r="ALD39" s="31"/>
      <c r="ALJ39" s="1"/>
      <c r="ALK39" s="27"/>
      <c r="ALM39" s="31"/>
      <c r="ALN39" s="31"/>
      <c r="ALT39" s="1"/>
      <c r="ALU39" s="27"/>
      <c r="ALW39" s="31"/>
      <c r="ALX39" s="31"/>
      <c r="AMD39" s="1"/>
      <c r="AME39" s="27"/>
      <c r="AMG39" s="31"/>
      <c r="AMH39" s="31"/>
      <c r="AMN39" s="1"/>
      <c r="AMO39" s="27"/>
      <c r="AMQ39" s="31"/>
      <c r="AMR39" s="31"/>
      <c r="AMX39" s="1"/>
      <c r="AMY39" s="27"/>
      <c r="ANA39" s="31"/>
      <c r="ANB39" s="31"/>
      <c r="ANH39" s="1"/>
      <c r="ANI39" s="27"/>
      <c r="ANK39" s="31"/>
      <c r="ANL39" s="31"/>
      <c r="ANR39" s="1"/>
      <c r="ANS39" s="27"/>
      <c r="ANU39" s="31"/>
      <c r="ANV39" s="31"/>
      <c r="AOB39" s="1"/>
      <c r="AOC39" s="27"/>
      <c r="AOE39" s="31"/>
      <c r="AOF39" s="31"/>
      <c r="AOL39" s="1"/>
      <c r="AOM39" s="27"/>
      <c r="AOO39" s="31"/>
      <c r="AOP39" s="31"/>
      <c r="AOV39" s="1"/>
      <c r="AOW39" s="27"/>
      <c r="AOY39" s="31"/>
      <c r="AOZ39" s="31"/>
      <c r="APF39" s="1"/>
      <c r="APG39" s="27"/>
      <c r="API39" s="31"/>
      <c r="APJ39" s="31"/>
      <c r="APP39" s="1"/>
      <c r="APQ39" s="27"/>
      <c r="APS39" s="31"/>
      <c r="APT39" s="31"/>
      <c r="APZ39" s="1"/>
      <c r="AQA39" s="27"/>
      <c r="AQC39" s="31"/>
      <c r="AQD39" s="31"/>
      <c r="AQJ39" s="1"/>
      <c r="AQK39" s="27"/>
      <c r="AQM39" s="31"/>
      <c r="AQN39" s="31"/>
      <c r="AQT39" s="1"/>
      <c r="AQU39" s="27"/>
      <c r="AQW39" s="31"/>
      <c r="AQX39" s="31"/>
      <c r="ARD39" s="1"/>
      <c r="ARE39" s="27"/>
      <c r="ARG39" s="31"/>
      <c r="ARH39" s="31"/>
      <c r="ARN39" s="1"/>
      <c r="ARO39" s="27"/>
      <c r="ARQ39" s="31"/>
      <c r="ARR39" s="31"/>
      <c r="ARX39" s="1"/>
      <c r="ARY39" s="27"/>
      <c r="ASA39" s="31"/>
      <c r="ASB39" s="31"/>
      <c r="ASH39" s="1"/>
      <c r="ASI39" s="27"/>
      <c r="ASK39" s="31"/>
      <c r="ASL39" s="31"/>
      <c r="ASR39" s="1"/>
      <c r="ASS39" s="27"/>
      <c r="ASU39" s="31"/>
      <c r="ASV39" s="31"/>
      <c r="ATB39" s="1"/>
      <c r="ATC39" s="27"/>
      <c r="ATE39" s="31"/>
      <c r="ATF39" s="31"/>
      <c r="ATL39" s="1"/>
      <c r="ATM39" s="27"/>
      <c r="ATO39" s="31"/>
      <c r="ATP39" s="31"/>
      <c r="ATV39" s="1"/>
      <c r="ATW39" s="27"/>
      <c r="ATY39" s="31"/>
      <c r="ATZ39" s="31"/>
      <c r="AUF39" s="1"/>
      <c r="AUG39" s="27"/>
      <c r="AUI39" s="31"/>
      <c r="AUJ39" s="31"/>
      <c r="AUP39" s="1"/>
      <c r="AUQ39" s="27"/>
      <c r="AUS39" s="31"/>
      <c r="AUT39" s="31"/>
      <c r="AUZ39" s="1"/>
      <c r="AVA39" s="27"/>
      <c r="AVC39" s="31"/>
      <c r="AVD39" s="31"/>
      <c r="AVJ39" s="1"/>
      <c r="AVK39" s="27"/>
      <c r="AVM39" s="31"/>
      <c r="AVN39" s="31"/>
      <c r="AVT39" s="1"/>
      <c r="AVU39" s="27"/>
      <c r="AVW39" s="31"/>
      <c r="AVX39" s="31"/>
      <c r="AWD39" s="1"/>
      <c r="AWE39" s="27"/>
      <c r="AWG39" s="31"/>
      <c r="AWH39" s="31"/>
      <c r="AWN39" s="1"/>
      <c r="AWO39" s="27"/>
      <c r="AWQ39" s="31"/>
      <c r="AWR39" s="31"/>
      <c r="AWX39" s="1"/>
      <c r="AWY39" s="27"/>
      <c r="AXA39" s="31"/>
      <c r="AXB39" s="31"/>
      <c r="AXH39" s="1"/>
      <c r="AXI39" s="27"/>
      <c r="AXK39" s="31"/>
      <c r="AXL39" s="31"/>
      <c r="AXR39" s="1"/>
      <c r="AXS39" s="27"/>
      <c r="AXU39" s="31"/>
      <c r="AXV39" s="31"/>
      <c r="AYB39" s="1"/>
      <c r="AYC39" s="27"/>
      <c r="AYE39" s="31"/>
      <c r="AYF39" s="31"/>
      <c r="AYL39" s="1"/>
      <c r="AYM39" s="27"/>
      <c r="AYO39" s="31"/>
      <c r="AYP39" s="31"/>
      <c r="AYV39" s="1"/>
      <c r="AYW39" s="27"/>
      <c r="AYY39" s="31"/>
      <c r="AYZ39" s="31"/>
      <c r="AZF39" s="1"/>
      <c r="AZG39" s="27"/>
      <c r="AZI39" s="31"/>
      <c r="AZJ39" s="31"/>
      <c r="AZP39" s="1"/>
      <c r="AZQ39" s="27"/>
      <c r="AZS39" s="31"/>
      <c r="AZT39" s="31"/>
      <c r="AZZ39" s="1"/>
      <c r="BAA39" s="27"/>
      <c r="BAC39" s="31"/>
      <c r="BAD39" s="31"/>
      <c r="BAJ39" s="1"/>
      <c r="BAK39" s="27"/>
      <c r="BAM39" s="31"/>
      <c r="BAN39" s="31"/>
      <c r="BAT39" s="1"/>
      <c r="BAU39" s="27"/>
      <c r="BAW39" s="31"/>
      <c r="BAX39" s="31"/>
      <c r="BBD39" s="1"/>
      <c r="BBE39" s="27"/>
      <c r="BBG39" s="31"/>
      <c r="BBH39" s="31"/>
      <c r="BBN39" s="1"/>
      <c r="BBO39" s="27"/>
      <c r="BBQ39" s="31"/>
      <c r="BBR39" s="31"/>
      <c r="BBX39" s="1"/>
      <c r="BBY39" s="27"/>
      <c r="BCA39" s="31"/>
      <c r="BCB39" s="31"/>
      <c r="BCH39" s="1"/>
      <c r="BCI39" s="27"/>
      <c r="BCK39" s="31"/>
      <c r="BCL39" s="31"/>
      <c r="BCR39" s="1"/>
      <c r="BCS39" s="27"/>
      <c r="BCU39" s="31"/>
      <c r="BCV39" s="31"/>
      <c r="BDB39" s="1"/>
      <c r="BDC39" s="27"/>
      <c r="BDE39" s="31"/>
      <c r="BDF39" s="31"/>
      <c r="BDL39" s="1"/>
      <c r="BDM39" s="27"/>
      <c r="BDO39" s="31"/>
      <c r="BDP39" s="31"/>
      <c r="BDV39" s="1"/>
      <c r="BDW39" s="27"/>
      <c r="BDY39" s="31"/>
      <c r="BDZ39" s="31"/>
      <c r="BEF39" s="1"/>
      <c r="BEG39" s="27"/>
      <c r="BEI39" s="31"/>
      <c r="BEJ39" s="31"/>
      <c r="BEP39" s="1"/>
      <c r="BEQ39" s="27"/>
      <c r="BES39" s="31"/>
      <c r="BET39" s="31"/>
      <c r="BEZ39" s="1"/>
      <c r="BFA39" s="27"/>
      <c r="BFC39" s="31"/>
      <c r="BFD39" s="31"/>
      <c r="BFJ39" s="1"/>
      <c r="BFK39" s="27"/>
      <c r="BFM39" s="31"/>
      <c r="BFN39" s="31"/>
      <c r="BFT39" s="1"/>
      <c r="BFU39" s="27"/>
      <c r="BFW39" s="31"/>
      <c r="BFX39" s="31"/>
      <c r="BGD39" s="1"/>
      <c r="BGE39" s="27"/>
      <c r="BGG39" s="31"/>
      <c r="BGH39" s="31"/>
      <c r="BGN39" s="1"/>
      <c r="BGO39" s="27"/>
      <c r="BGQ39" s="31"/>
      <c r="BGR39" s="31"/>
      <c r="BGX39" s="1"/>
      <c r="BGY39" s="27"/>
      <c r="BHA39" s="31"/>
      <c r="BHB39" s="31"/>
      <c r="BHH39" s="1"/>
      <c r="BHI39" s="27"/>
      <c r="BHK39" s="31"/>
      <c r="BHL39" s="31"/>
      <c r="BHR39" s="1"/>
      <c r="BHS39" s="27"/>
      <c r="BHU39" s="31"/>
      <c r="BHV39" s="31"/>
      <c r="BIB39" s="1"/>
      <c r="BIC39" s="27"/>
      <c r="BIE39" s="31"/>
      <c r="BIF39" s="31"/>
      <c r="BIL39" s="1"/>
      <c r="BIM39" s="27"/>
      <c r="BIO39" s="31"/>
      <c r="BIP39" s="31"/>
      <c r="BIV39" s="1"/>
      <c r="BIW39" s="27"/>
      <c r="BIY39" s="31"/>
      <c r="BIZ39" s="31"/>
      <c r="BJF39" s="1"/>
      <c r="BJG39" s="27"/>
      <c r="BJI39" s="31"/>
      <c r="BJJ39" s="31"/>
      <c r="BJP39" s="1"/>
      <c r="BJQ39" s="27"/>
      <c r="BJS39" s="31"/>
      <c r="BJT39" s="31"/>
      <c r="BJZ39" s="1"/>
      <c r="BKA39" s="27"/>
      <c r="BKC39" s="31"/>
      <c r="BKD39" s="31"/>
      <c r="BKJ39" s="1"/>
      <c r="BKK39" s="27"/>
      <c r="BKM39" s="31"/>
      <c r="BKN39" s="31"/>
      <c r="BKT39" s="1"/>
      <c r="BKU39" s="27"/>
      <c r="BKW39" s="31"/>
      <c r="BKX39" s="31"/>
      <c r="BLD39" s="1"/>
      <c r="BLE39" s="27"/>
      <c r="BLG39" s="31"/>
      <c r="BLH39" s="31"/>
      <c r="BLN39" s="1"/>
      <c r="BLO39" s="27"/>
      <c r="BLQ39" s="31"/>
      <c r="BLR39" s="31"/>
      <c r="BLX39" s="1"/>
      <c r="BLY39" s="27"/>
      <c r="BMA39" s="31"/>
      <c r="BMB39" s="31"/>
      <c r="BMH39" s="1"/>
      <c r="BMI39" s="27"/>
      <c r="BMK39" s="31"/>
      <c r="BML39" s="31"/>
      <c r="BMR39" s="1"/>
      <c r="BMS39" s="27"/>
      <c r="BMU39" s="31"/>
      <c r="BMV39" s="31"/>
      <c r="BNB39" s="1"/>
      <c r="BNC39" s="27"/>
      <c r="BNE39" s="31"/>
      <c r="BNF39" s="31"/>
      <c r="BNL39" s="1"/>
      <c r="BNM39" s="27"/>
      <c r="BNO39" s="31"/>
      <c r="BNP39" s="31"/>
      <c r="BNV39" s="1"/>
      <c r="BNW39" s="27"/>
      <c r="BNY39" s="31"/>
      <c r="BNZ39" s="31"/>
      <c r="BOF39" s="1"/>
      <c r="BOG39" s="27"/>
      <c r="BOI39" s="31"/>
      <c r="BOJ39" s="31"/>
      <c r="BOP39" s="1"/>
      <c r="BOQ39" s="27"/>
      <c r="BOS39" s="31"/>
      <c r="BOT39" s="31"/>
      <c r="BOZ39" s="1"/>
      <c r="BPA39" s="27"/>
      <c r="BPC39" s="31"/>
      <c r="BPD39" s="31"/>
      <c r="BPJ39" s="1"/>
      <c r="BPK39" s="27"/>
      <c r="BPM39" s="31"/>
      <c r="BPN39" s="31"/>
      <c r="BPT39" s="1"/>
      <c r="BPU39" s="27"/>
      <c r="BPW39" s="31"/>
      <c r="BPX39" s="31"/>
      <c r="BQD39" s="1"/>
      <c r="BQE39" s="27"/>
      <c r="BQG39" s="31"/>
      <c r="BQH39" s="31"/>
      <c r="BQN39" s="1"/>
      <c r="BQO39" s="27"/>
      <c r="BQQ39" s="31"/>
      <c r="BQR39" s="31"/>
      <c r="BQX39" s="1"/>
      <c r="BQY39" s="27"/>
      <c r="BRA39" s="31"/>
      <c r="BRB39" s="31"/>
      <c r="BRH39" s="1"/>
      <c r="BRI39" s="27"/>
      <c r="BRK39" s="31"/>
      <c r="BRL39" s="31"/>
      <c r="BRR39" s="1"/>
      <c r="BRS39" s="27"/>
      <c r="BRU39" s="31"/>
      <c r="BRV39" s="31"/>
      <c r="BSB39" s="1"/>
      <c r="BSC39" s="27"/>
      <c r="BSE39" s="31"/>
      <c r="BSF39" s="31"/>
      <c r="BSL39" s="1"/>
      <c r="BSM39" s="27"/>
      <c r="BSO39" s="31"/>
      <c r="BSP39" s="31"/>
      <c r="BSV39" s="1"/>
      <c r="BSW39" s="27"/>
      <c r="BSY39" s="31"/>
      <c r="BSZ39" s="31"/>
      <c r="BTF39" s="1"/>
      <c r="BTG39" s="27"/>
      <c r="BTI39" s="31"/>
      <c r="BTJ39" s="31"/>
      <c r="BTP39" s="1"/>
      <c r="BTQ39" s="27"/>
      <c r="BTS39" s="31"/>
      <c r="BTT39" s="31"/>
      <c r="BTZ39" s="1"/>
      <c r="BUA39" s="27"/>
      <c r="BUC39" s="31"/>
      <c r="BUD39" s="31"/>
      <c r="BUJ39" s="1"/>
      <c r="BUK39" s="27"/>
      <c r="BUM39" s="31"/>
      <c r="BUN39" s="31"/>
      <c r="BUT39" s="1"/>
      <c r="BUU39" s="27"/>
      <c r="BUW39" s="31"/>
      <c r="BUX39" s="31"/>
      <c r="BVD39" s="1"/>
      <c r="BVE39" s="27"/>
      <c r="BVG39" s="31"/>
      <c r="BVH39" s="31"/>
      <c r="BVN39" s="1"/>
      <c r="BVO39" s="27"/>
      <c r="BVQ39" s="31"/>
      <c r="BVR39" s="31"/>
      <c r="BVX39" s="1"/>
      <c r="BVY39" s="27"/>
      <c r="BWA39" s="31"/>
      <c r="BWB39" s="31"/>
      <c r="BWH39" s="1"/>
      <c r="BWI39" s="27"/>
      <c r="BWK39" s="31"/>
      <c r="BWL39" s="31"/>
      <c r="BWR39" s="1"/>
      <c r="BWS39" s="27"/>
      <c r="BWU39" s="31"/>
      <c r="BWV39" s="31"/>
      <c r="BXB39" s="1"/>
      <c r="BXC39" s="27"/>
      <c r="BXE39" s="31"/>
      <c r="BXF39" s="31"/>
      <c r="BXL39" s="1"/>
      <c r="BXM39" s="27"/>
      <c r="BXO39" s="31"/>
      <c r="BXP39" s="31"/>
      <c r="BXV39" s="1"/>
      <c r="BXW39" s="27"/>
      <c r="BXY39" s="31"/>
      <c r="BXZ39" s="31"/>
      <c r="BYF39" s="1"/>
      <c r="BYG39" s="27"/>
      <c r="BYI39" s="31"/>
      <c r="BYJ39" s="31"/>
      <c r="BYP39" s="1"/>
      <c r="BYQ39" s="27"/>
      <c r="BYS39" s="31"/>
      <c r="BYT39" s="31"/>
      <c r="BYZ39" s="1"/>
      <c r="BZA39" s="27"/>
      <c r="BZC39" s="31"/>
      <c r="BZD39" s="31"/>
      <c r="BZJ39" s="1"/>
      <c r="BZK39" s="27"/>
      <c r="BZM39" s="31"/>
      <c r="BZN39" s="31"/>
      <c r="BZT39" s="1"/>
      <c r="BZU39" s="27"/>
      <c r="BZW39" s="31"/>
      <c r="BZX39" s="31"/>
      <c r="CAD39" s="1"/>
      <c r="CAE39" s="27"/>
      <c r="CAG39" s="31"/>
      <c r="CAH39" s="31"/>
      <c r="CAN39" s="1"/>
      <c r="CAO39" s="27"/>
      <c r="CAQ39" s="31"/>
      <c r="CAR39" s="31"/>
      <c r="CAX39" s="1"/>
      <c r="CAY39" s="27"/>
      <c r="CBA39" s="31"/>
      <c r="CBB39" s="31"/>
      <c r="CBH39" s="1"/>
      <c r="CBI39" s="27"/>
      <c r="CBK39" s="31"/>
      <c r="CBL39" s="31"/>
      <c r="CBR39" s="1"/>
      <c r="CBS39" s="27"/>
      <c r="CBU39" s="31"/>
      <c r="CBV39" s="31"/>
      <c r="CCB39" s="1"/>
      <c r="CCC39" s="27"/>
      <c r="CCE39" s="31"/>
      <c r="CCF39" s="31"/>
      <c r="CCL39" s="1"/>
      <c r="CCM39" s="27"/>
      <c r="CCO39" s="31"/>
      <c r="CCP39" s="31"/>
      <c r="CCV39" s="1"/>
      <c r="CCW39" s="27"/>
      <c r="CCY39" s="31"/>
      <c r="CCZ39" s="31"/>
      <c r="CDF39" s="1"/>
      <c r="CDG39" s="27"/>
      <c r="CDI39" s="31"/>
      <c r="CDJ39" s="31"/>
      <c r="CDP39" s="1"/>
      <c r="CDQ39" s="27"/>
      <c r="CDS39" s="31"/>
      <c r="CDT39" s="31"/>
      <c r="CDZ39" s="1"/>
      <c r="CEA39" s="27"/>
      <c r="CEC39" s="31"/>
      <c r="CED39" s="31"/>
      <c r="CEJ39" s="1"/>
      <c r="CEK39" s="27"/>
      <c r="CEM39" s="31"/>
      <c r="CEN39" s="31"/>
      <c r="CET39" s="1"/>
      <c r="CEU39" s="27"/>
      <c r="CEW39" s="31"/>
      <c r="CEX39" s="31"/>
      <c r="CFD39" s="1"/>
      <c r="CFE39" s="27"/>
      <c r="CFG39" s="31"/>
      <c r="CFH39" s="31"/>
      <c r="CFN39" s="1"/>
      <c r="CFO39" s="27"/>
      <c r="CFQ39" s="31"/>
      <c r="CFR39" s="31"/>
      <c r="CFX39" s="1"/>
      <c r="CFY39" s="27"/>
      <c r="CGA39" s="31"/>
      <c r="CGB39" s="31"/>
      <c r="CGH39" s="1"/>
      <c r="CGI39" s="27"/>
      <c r="CGK39" s="31"/>
      <c r="CGL39" s="31"/>
      <c r="CGR39" s="1"/>
      <c r="CGS39" s="27"/>
      <c r="CGU39" s="31"/>
      <c r="CGV39" s="31"/>
      <c r="CHB39" s="1"/>
      <c r="CHC39" s="27"/>
      <c r="CHE39" s="31"/>
      <c r="CHF39" s="31"/>
      <c r="CHL39" s="1"/>
      <c r="CHM39" s="27"/>
      <c r="CHO39" s="31"/>
      <c r="CHP39" s="31"/>
      <c r="CHV39" s="1"/>
      <c r="CHW39" s="27"/>
      <c r="CHY39" s="31"/>
      <c r="CHZ39" s="31"/>
      <c r="CIF39" s="1"/>
      <c r="CIG39" s="27"/>
      <c r="CII39" s="31"/>
      <c r="CIJ39" s="31"/>
      <c r="CIP39" s="1"/>
      <c r="CIQ39" s="27"/>
      <c r="CIS39" s="31"/>
      <c r="CIT39" s="31"/>
      <c r="CIZ39" s="1"/>
      <c r="CJA39" s="27"/>
      <c r="CJC39" s="31"/>
      <c r="CJD39" s="31"/>
      <c r="CJJ39" s="1"/>
      <c r="CJK39" s="27"/>
      <c r="CJM39" s="31"/>
      <c r="CJN39" s="31"/>
      <c r="CJT39" s="1"/>
      <c r="CJU39" s="27"/>
      <c r="CJW39" s="31"/>
      <c r="CJX39" s="31"/>
      <c r="CKD39" s="1"/>
      <c r="CKE39" s="27"/>
      <c r="CKG39" s="31"/>
      <c r="CKH39" s="31"/>
      <c r="CKN39" s="1"/>
      <c r="CKO39" s="27"/>
      <c r="CKQ39" s="31"/>
      <c r="CKR39" s="31"/>
      <c r="CKX39" s="1"/>
      <c r="CKY39" s="27"/>
      <c r="CLA39" s="31"/>
      <c r="CLB39" s="31"/>
      <c r="CLH39" s="1"/>
      <c r="CLI39" s="27"/>
      <c r="CLK39" s="31"/>
      <c r="CLL39" s="31"/>
      <c r="CLR39" s="1"/>
      <c r="CLS39" s="27"/>
      <c r="CLU39" s="31"/>
      <c r="CLV39" s="31"/>
      <c r="CMB39" s="1"/>
      <c r="CMC39" s="27"/>
      <c r="CME39" s="31"/>
      <c r="CMF39" s="31"/>
      <c r="CML39" s="1"/>
      <c r="CMM39" s="27"/>
      <c r="CMO39" s="31"/>
      <c r="CMP39" s="31"/>
      <c r="CMV39" s="1"/>
      <c r="CMW39" s="27"/>
      <c r="CMY39" s="31"/>
      <c r="CMZ39" s="31"/>
      <c r="CNF39" s="1"/>
      <c r="CNG39" s="27"/>
      <c r="CNI39" s="31"/>
      <c r="CNJ39" s="31"/>
      <c r="CNP39" s="1"/>
      <c r="CNQ39" s="27"/>
      <c r="CNS39" s="31"/>
      <c r="CNT39" s="31"/>
      <c r="CNZ39" s="1"/>
      <c r="COA39" s="27"/>
      <c r="COC39" s="31"/>
      <c r="COD39" s="31"/>
      <c r="COJ39" s="1"/>
      <c r="COK39" s="27"/>
      <c r="COM39" s="31"/>
      <c r="CON39" s="31"/>
      <c r="COT39" s="1"/>
      <c r="COU39" s="27"/>
      <c r="COW39" s="31"/>
      <c r="COX39" s="31"/>
      <c r="CPD39" s="1"/>
      <c r="CPE39" s="27"/>
      <c r="CPG39" s="31"/>
      <c r="CPH39" s="31"/>
      <c r="CPN39" s="1"/>
      <c r="CPO39" s="27"/>
      <c r="CPQ39" s="31"/>
      <c r="CPR39" s="31"/>
      <c r="CPX39" s="1"/>
      <c r="CPY39" s="27"/>
      <c r="CQA39" s="31"/>
      <c r="CQB39" s="31"/>
      <c r="CQH39" s="1"/>
      <c r="CQI39" s="27"/>
      <c r="CQK39" s="31"/>
      <c r="CQL39" s="31"/>
      <c r="CQR39" s="1"/>
      <c r="CQS39" s="27"/>
      <c r="CQU39" s="31"/>
      <c r="CQV39" s="31"/>
      <c r="CRB39" s="1"/>
      <c r="CRC39" s="27"/>
      <c r="CRE39" s="31"/>
      <c r="CRF39" s="31"/>
      <c r="CRL39" s="1"/>
      <c r="CRM39" s="27"/>
      <c r="CRO39" s="31"/>
      <c r="CRP39" s="31"/>
      <c r="CRV39" s="1"/>
      <c r="CRW39" s="27"/>
      <c r="CRY39" s="31"/>
      <c r="CRZ39" s="31"/>
      <c r="CSF39" s="1"/>
      <c r="CSG39" s="27"/>
      <c r="CSI39" s="31"/>
      <c r="CSJ39" s="31"/>
      <c r="CSP39" s="1"/>
      <c r="CSQ39" s="27"/>
      <c r="CSS39" s="31"/>
      <c r="CST39" s="31"/>
      <c r="CSZ39" s="1"/>
      <c r="CTA39" s="27"/>
      <c r="CTC39" s="31"/>
      <c r="CTD39" s="31"/>
      <c r="CTJ39" s="1"/>
      <c r="CTK39" s="27"/>
      <c r="CTM39" s="31"/>
      <c r="CTN39" s="31"/>
      <c r="CTT39" s="1"/>
      <c r="CTU39" s="27"/>
      <c r="CTW39" s="31"/>
      <c r="CTX39" s="31"/>
      <c r="CUD39" s="1"/>
      <c r="CUE39" s="27"/>
      <c r="CUG39" s="31"/>
      <c r="CUH39" s="31"/>
      <c r="CUN39" s="1"/>
      <c r="CUO39" s="27"/>
      <c r="CUQ39" s="31"/>
      <c r="CUR39" s="31"/>
      <c r="CUX39" s="1"/>
      <c r="CUY39" s="27"/>
      <c r="CVA39" s="31"/>
      <c r="CVB39" s="31"/>
      <c r="CVH39" s="1"/>
      <c r="CVI39" s="27"/>
      <c r="CVK39" s="31"/>
      <c r="CVL39" s="31"/>
      <c r="CVR39" s="1"/>
      <c r="CVS39" s="27"/>
      <c r="CVU39" s="31"/>
      <c r="CVV39" s="31"/>
      <c r="CWB39" s="1"/>
      <c r="CWC39" s="27"/>
      <c r="CWE39" s="31"/>
      <c r="CWF39" s="31"/>
      <c r="CWL39" s="1"/>
      <c r="CWM39" s="27"/>
      <c r="CWO39" s="31"/>
      <c r="CWP39" s="31"/>
      <c r="CWV39" s="1"/>
      <c r="CWW39" s="27"/>
      <c r="CWY39" s="31"/>
      <c r="CWZ39" s="31"/>
      <c r="CXF39" s="1"/>
      <c r="CXG39" s="27"/>
      <c r="CXI39" s="31"/>
      <c r="CXJ39" s="31"/>
      <c r="CXP39" s="1"/>
      <c r="CXQ39" s="27"/>
      <c r="CXS39" s="31"/>
      <c r="CXT39" s="31"/>
      <c r="CXZ39" s="1"/>
      <c r="CYA39" s="27"/>
      <c r="CYC39" s="31"/>
      <c r="CYD39" s="31"/>
      <c r="CYJ39" s="1"/>
      <c r="CYK39" s="27"/>
      <c r="CYM39" s="31"/>
      <c r="CYN39" s="31"/>
      <c r="CYT39" s="1"/>
      <c r="CYU39" s="27"/>
      <c r="CYW39" s="31"/>
      <c r="CYX39" s="31"/>
      <c r="CZD39" s="1"/>
      <c r="CZE39" s="27"/>
      <c r="CZG39" s="31"/>
      <c r="CZH39" s="31"/>
      <c r="CZN39" s="1"/>
      <c r="CZO39" s="27"/>
      <c r="CZQ39" s="31"/>
      <c r="CZR39" s="31"/>
      <c r="CZX39" s="1"/>
      <c r="CZY39" s="27"/>
      <c r="DAA39" s="31"/>
      <c r="DAB39" s="31"/>
      <c r="DAH39" s="1"/>
      <c r="DAI39" s="27"/>
      <c r="DAK39" s="31"/>
      <c r="DAL39" s="31"/>
      <c r="DAR39" s="1"/>
      <c r="DAS39" s="27"/>
      <c r="DAU39" s="31"/>
      <c r="DAV39" s="31"/>
      <c r="DBB39" s="1"/>
      <c r="DBC39" s="27"/>
      <c r="DBE39" s="31"/>
      <c r="DBF39" s="31"/>
      <c r="DBL39" s="1"/>
      <c r="DBM39" s="27"/>
      <c r="DBO39" s="31"/>
      <c r="DBP39" s="31"/>
      <c r="DBV39" s="1"/>
      <c r="DBW39" s="27"/>
      <c r="DBY39" s="31"/>
      <c r="DBZ39" s="31"/>
      <c r="DCF39" s="1"/>
      <c r="DCG39" s="27"/>
      <c r="DCI39" s="31"/>
      <c r="DCJ39" s="31"/>
      <c r="DCP39" s="1"/>
      <c r="DCQ39" s="27"/>
      <c r="DCS39" s="31"/>
      <c r="DCT39" s="31"/>
      <c r="DCZ39" s="1"/>
      <c r="DDA39" s="27"/>
      <c r="DDC39" s="31"/>
      <c r="DDD39" s="31"/>
      <c r="DDJ39" s="1"/>
      <c r="DDK39" s="27"/>
      <c r="DDM39" s="31"/>
      <c r="DDN39" s="31"/>
      <c r="DDT39" s="1"/>
      <c r="DDU39" s="27"/>
      <c r="DDW39" s="31"/>
      <c r="DDX39" s="31"/>
      <c r="DED39" s="1"/>
      <c r="DEE39" s="27"/>
      <c r="DEG39" s="31"/>
      <c r="DEH39" s="31"/>
      <c r="DEN39" s="1"/>
      <c r="DEO39" s="27"/>
      <c r="DEQ39" s="31"/>
      <c r="DER39" s="31"/>
      <c r="DEX39" s="1"/>
      <c r="DEY39" s="27"/>
      <c r="DFA39" s="31"/>
      <c r="DFB39" s="31"/>
      <c r="DFH39" s="1"/>
      <c r="DFI39" s="27"/>
      <c r="DFK39" s="31"/>
      <c r="DFL39" s="31"/>
      <c r="DFR39" s="1"/>
      <c r="DFS39" s="27"/>
      <c r="DFU39" s="31"/>
      <c r="DFV39" s="31"/>
      <c r="DGB39" s="1"/>
      <c r="DGC39" s="27"/>
      <c r="DGE39" s="31"/>
      <c r="DGF39" s="31"/>
      <c r="DGL39" s="1"/>
      <c r="DGM39" s="27"/>
      <c r="DGO39" s="31"/>
      <c r="DGP39" s="31"/>
      <c r="DGV39" s="1"/>
      <c r="DGW39" s="27"/>
      <c r="DGY39" s="31"/>
      <c r="DGZ39" s="31"/>
      <c r="DHF39" s="1"/>
      <c r="DHG39" s="27"/>
      <c r="DHI39" s="31"/>
      <c r="DHJ39" s="31"/>
      <c r="DHP39" s="1"/>
      <c r="DHQ39" s="27"/>
      <c r="DHS39" s="31"/>
      <c r="DHT39" s="31"/>
      <c r="DHZ39" s="1"/>
      <c r="DIA39" s="27"/>
      <c r="DIC39" s="31"/>
      <c r="DID39" s="31"/>
      <c r="DIJ39" s="1"/>
      <c r="DIK39" s="27"/>
      <c r="DIM39" s="31"/>
      <c r="DIN39" s="31"/>
      <c r="DIT39" s="1"/>
      <c r="DIU39" s="27"/>
      <c r="DIW39" s="31"/>
      <c r="DIX39" s="31"/>
      <c r="DJD39" s="1"/>
      <c r="DJE39" s="27"/>
      <c r="DJG39" s="31"/>
      <c r="DJH39" s="31"/>
      <c r="DJN39" s="1"/>
      <c r="DJO39" s="27"/>
      <c r="DJQ39" s="31"/>
      <c r="DJR39" s="31"/>
      <c r="DJX39" s="1"/>
      <c r="DJY39" s="27"/>
      <c r="DKA39" s="31"/>
      <c r="DKB39" s="31"/>
      <c r="DKH39" s="1"/>
      <c r="DKI39" s="27"/>
      <c r="DKK39" s="31"/>
      <c r="DKL39" s="31"/>
      <c r="DKR39" s="1"/>
      <c r="DKS39" s="27"/>
      <c r="DKU39" s="31"/>
      <c r="DKV39" s="31"/>
      <c r="DLB39" s="1"/>
      <c r="DLC39" s="27"/>
      <c r="DLE39" s="31"/>
      <c r="DLF39" s="31"/>
      <c r="DLL39" s="1"/>
      <c r="DLM39" s="27"/>
      <c r="DLO39" s="31"/>
      <c r="DLP39" s="31"/>
      <c r="DLV39" s="1"/>
      <c r="DLW39" s="27"/>
      <c r="DLY39" s="31"/>
      <c r="DLZ39" s="31"/>
      <c r="DMF39" s="1"/>
      <c r="DMG39" s="27"/>
      <c r="DMI39" s="31"/>
      <c r="DMJ39" s="31"/>
      <c r="DMP39" s="1"/>
      <c r="DMQ39" s="27"/>
      <c r="DMS39" s="31"/>
      <c r="DMT39" s="31"/>
      <c r="DMZ39" s="1"/>
      <c r="DNA39" s="27"/>
      <c r="DNC39" s="31"/>
      <c r="DND39" s="31"/>
      <c r="DNJ39" s="1"/>
      <c r="DNK39" s="27"/>
      <c r="DNM39" s="31"/>
      <c r="DNN39" s="31"/>
      <c r="DNT39" s="1"/>
      <c r="DNU39" s="27"/>
      <c r="DNW39" s="31"/>
      <c r="DNX39" s="31"/>
      <c r="DOD39" s="1"/>
      <c r="DOE39" s="27"/>
      <c r="DOG39" s="31"/>
      <c r="DOH39" s="31"/>
      <c r="DON39" s="1"/>
      <c r="DOO39" s="27"/>
      <c r="DOQ39" s="31"/>
      <c r="DOR39" s="31"/>
      <c r="DOX39" s="1"/>
      <c r="DOY39" s="27"/>
      <c r="DPA39" s="31"/>
      <c r="DPB39" s="31"/>
      <c r="DPH39" s="1"/>
      <c r="DPI39" s="27"/>
      <c r="DPK39" s="31"/>
      <c r="DPL39" s="31"/>
      <c r="DPR39" s="1"/>
      <c r="DPS39" s="27"/>
      <c r="DPU39" s="31"/>
      <c r="DPV39" s="31"/>
      <c r="DQB39" s="1"/>
      <c r="DQC39" s="27"/>
      <c r="DQE39" s="31"/>
      <c r="DQF39" s="31"/>
      <c r="DQL39" s="1"/>
      <c r="DQM39" s="27"/>
      <c r="DQO39" s="31"/>
      <c r="DQP39" s="31"/>
      <c r="DQV39" s="1"/>
      <c r="DQW39" s="27"/>
      <c r="DQY39" s="31"/>
      <c r="DQZ39" s="31"/>
      <c r="DRF39" s="1"/>
      <c r="DRG39" s="27"/>
      <c r="DRI39" s="31"/>
      <c r="DRJ39" s="31"/>
      <c r="DRP39" s="1"/>
      <c r="DRQ39" s="27"/>
      <c r="DRS39" s="31"/>
      <c r="DRT39" s="31"/>
      <c r="DRZ39" s="1"/>
      <c r="DSA39" s="27"/>
      <c r="DSC39" s="31"/>
      <c r="DSD39" s="31"/>
      <c r="DSJ39" s="1"/>
      <c r="DSK39" s="27"/>
      <c r="DSM39" s="31"/>
      <c r="DSN39" s="31"/>
      <c r="DST39" s="1"/>
      <c r="DSU39" s="27"/>
      <c r="DSW39" s="31"/>
      <c r="DSX39" s="31"/>
      <c r="DTD39" s="1"/>
      <c r="DTE39" s="27"/>
      <c r="DTG39" s="31"/>
      <c r="DTH39" s="31"/>
      <c r="DTN39" s="1"/>
      <c r="DTO39" s="27"/>
      <c r="DTQ39" s="31"/>
      <c r="DTR39" s="31"/>
      <c r="DTX39" s="1"/>
      <c r="DTY39" s="27"/>
      <c r="DUA39" s="31"/>
      <c r="DUB39" s="31"/>
      <c r="DUH39" s="1"/>
      <c r="DUI39" s="27"/>
      <c r="DUK39" s="31"/>
      <c r="DUL39" s="31"/>
      <c r="DUR39" s="1"/>
      <c r="DUS39" s="27"/>
      <c r="DUU39" s="31"/>
      <c r="DUV39" s="31"/>
      <c r="DVB39" s="1"/>
      <c r="DVC39" s="27"/>
      <c r="DVE39" s="31"/>
      <c r="DVF39" s="31"/>
      <c r="DVL39" s="1"/>
      <c r="DVM39" s="27"/>
      <c r="DVO39" s="31"/>
      <c r="DVP39" s="31"/>
      <c r="DVV39" s="1"/>
      <c r="DVW39" s="27"/>
      <c r="DVY39" s="31"/>
      <c r="DVZ39" s="31"/>
      <c r="DWF39" s="1"/>
      <c r="DWG39" s="27"/>
      <c r="DWI39" s="31"/>
      <c r="DWJ39" s="31"/>
      <c r="DWP39" s="1"/>
      <c r="DWQ39" s="27"/>
      <c r="DWS39" s="31"/>
      <c r="DWT39" s="31"/>
      <c r="DWZ39" s="1"/>
      <c r="DXA39" s="27"/>
      <c r="DXC39" s="31"/>
      <c r="DXD39" s="31"/>
      <c r="DXJ39" s="1"/>
      <c r="DXK39" s="27"/>
      <c r="DXM39" s="31"/>
      <c r="DXN39" s="31"/>
      <c r="DXT39" s="1"/>
      <c r="DXU39" s="27"/>
      <c r="DXW39" s="31"/>
      <c r="DXX39" s="31"/>
      <c r="DYD39" s="1"/>
      <c r="DYE39" s="27"/>
      <c r="DYG39" s="31"/>
      <c r="DYH39" s="31"/>
      <c r="DYN39" s="1"/>
      <c r="DYO39" s="27"/>
      <c r="DYQ39" s="31"/>
      <c r="DYR39" s="31"/>
      <c r="DYX39" s="1"/>
      <c r="DYY39" s="27"/>
      <c r="DZA39" s="31"/>
      <c r="DZB39" s="31"/>
      <c r="DZH39" s="1"/>
      <c r="DZI39" s="27"/>
      <c r="DZK39" s="31"/>
      <c r="DZL39" s="31"/>
      <c r="DZR39" s="1"/>
      <c r="DZS39" s="27"/>
      <c r="DZU39" s="31"/>
      <c r="DZV39" s="31"/>
      <c r="EAB39" s="1"/>
      <c r="EAC39" s="27"/>
      <c r="EAE39" s="31"/>
      <c r="EAF39" s="31"/>
      <c r="EAL39" s="1"/>
      <c r="EAM39" s="27"/>
      <c r="EAO39" s="31"/>
      <c r="EAP39" s="31"/>
      <c r="EAV39" s="1"/>
      <c r="EAW39" s="27"/>
      <c r="EAY39" s="31"/>
      <c r="EAZ39" s="31"/>
      <c r="EBF39" s="1"/>
      <c r="EBG39" s="27"/>
      <c r="EBI39" s="31"/>
      <c r="EBJ39" s="31"/>
      <c r="EBP39" s="1"/>
      <c r="EBQ39" s="27"/>
      <c r="EBS39" s="31"/>
      <c r="EBT39" s="31"/>
      <c r="EBZ39" s="1"/>
      <c r="ECA39" s="27"/>
      <c r="ECC39" s="31"/>
      <c r="ECD39" s="31"/>
      <c r="ECJ39" s="1"/>
      <c r="ECK39" s="27"/>
      <c r="ECM39" s="31"/>
      <c r="ECN39" s="31"/>
      <c r="ECT39" s="1"/>
      <c r="ECU39" s="27"/>
      <c r="ECW39" s="31"/>
      <c r="ECX39" s="31"/>
      <c r="EDD39" s="1"/>
      <c r="EDE39" s="27"/>
      <c r="EDG39" s="31"/>
      <c r="EDH39" s="31"/>
      <c r="EDN39" s="1"/>
      <c r="EDO39" s="27"/>
      <c r="EDQ39" s="31"/>
      <c r="EDR39" s="31"/>
      <c r="EDX39" s="1"/>
      <c r="EDY39" s="27"/>
      <c r="EEA39" s="31"/>
      <c r="EEB39" s="31"/>
      <c r="EEH39" s="1"/>
      <c r="EEI39" s="27"/>
      <c r="EEK39" s="31"/>
      <c r="EEL39" s="31"/>
      <c r="EER39" s="1"/>
      <c r="EES39" s="27"/>
      <c r="EEU39" s="31"/>
      <c r="EEV39" s="31"/>
      <c r="EFB39" s="1"/>
      <c r="EFC39" s="27"/>
      <c r="EFE39" s="31"/>
      <c r="EFF39" s="31"/>
      <c r="EFL39" s="1"/>
      <c r="EFM39" s="27"/>
      <c r="EFO39" s="31"/>
      <c r="EFP39" s="31"/>
      <c r="EFV39" s="1"/>
      <c r="EFW39" s="27"/>
      <c r="EFY39" s="31"/>
      <c r="EFZ39" s="31"/>
      <c r="EGF39" s="1"/>
      <c r="EGG39" s="27"/>
      <c r="EGI39" s="31"/>
      <c r="EGJ39" s="31"/>
      <c r="EGP39" s="1"/>
      <c r="EGQ39" s="27"/>
      <c r="EGS39" s="31"/>
      <c r="EGT39" s="31"/>
      <c r="EGZ39" s="1"/>
      <c r="EHA39" s="27"/>
      <c r="EHC39" s="31"/>
      <c r="EHD39" s="31"/>
      <c r="EHJ39" s="1"/>
      <c r="EHK39" s="27"/>
      <c r="EHM39" s="31"/>
      <c r="EHN39" s="31"/>
      <c r="EHT39" s="1"/>
      <c r="EHU39" s="27"/>
      <c r="EHW39" s="31"/>
      <c r="EHX39" s="31"/>
      <c r="EID39" s="1"/>
      <c r="EIE39" s="27"/>
      <c r="EIG39" s="31"/>
      <c r="EIH39" s="31"/>
      <c r="EIN39" s="1"/>
      <c r="EIO39" s="27"/>
      <c r="EIQ39" s="31"/>
      <c r="EIR39" s="31"/>
      <c r="EIX39" s="1"/>
      <c r="EIY39" s="27"/>
      <c r="EJA39" s="31"/>
      <c r="EJB39" s="31"/>
      <c r="EJH39" s="1"/>
      <c r="EJI39" s="27"/>
      <c r="EJK39" s="31"/>
      <c r="EJL39" s="31"/>
      <c r="EJR39" s="1"/>
      <c r="EJS39" s="27"/>
      <c r="EJU39" s="31"/>
      <c r="EJV39" s="31"/>
      <c r="EKB39" s="1"/>
      <c r="EKC39" s="27"/>
      <c r="EKE39" s="31"/>
      <c r="EKF39" s="31"/>
      <c r="EKL39" s="1"/>
      <c r="EKM39" s="27"/>
      <c r="EKO39" s="31"/>
      <c r="EKP39" s="31"/>
      <c r="EKV39" s="1"/>
      <c r="EKW39" s="27"/>
      <c r="EKY39" s="31"/>
      <c r="EKZ39" s="31"/>
      <c r="ELF39" s="1"/>
      <c r="ELG39" s="27"/>
      <c r="ELI39" s="31"/>
      <c r="ELJ39" s="31"/>
      <c r="ELP39" s="1"/>
      <c r="ELQ39" s="27"/>
      <c r="ELS39" s="31"/>
      <c r="ELT39" s="31"/>
      <c r="ELZ39" s="1"/>
      <c r="EMA39" s="27"/>
      <c r="EMC39" s="31"/>
      <c r="EMD39" s="31"/>
      <c r="EMJ39" s="1"/>
      <c r="EMK39" s="27"/>
      <c r="EMM39" s="31"/>
      <c r="EMN39" s="31"/>
      <c r="EMT39" s="1"/>
      <c r="EMU39" s="27"/>
      <c r="EMW39" s="31"/>
      <c r="EMX39" s="31"/>
      <c r="END39" s="1"/>
      <c r="ENE39" s="27"/>
      <c r="ENG39" s="31"/>
      <c r="ENH39" s="31"/>
      <c r="ENN39" s="1"/>
      <c r="ENO39" s="27"/>
      <c r="ENQ39" s="31"/>
      <c r="ENR39" s="31"/>
      <c r="ENX39" s="1"/>
      <c r="ENY39" s="27"/>
      <c r="EOA39" s="31"/>
      <c r="EOB39" s="31"/>
      <c r="EOH39" s="1"/>
      <c r="EOI39" s="27"/>
      <c r="EOK39" s="31"/>
      <c r="EOL39" s="31"/>
      <c r="EOR39" s="1"/>
      <c r="EOS39" s="27"/>
      <c r="EOU39" s="31"/>
      <c r="EOV39" s="31"/>
      <c r="EPB39" s="1"/>
      <c r="EPC39" s="27"/>
      <c r="EPE39" s="31"/>
      <c r="EPF39" s="31"/>
      <c r="EPL39" s="1"/>
      <c r="EPM39" s="27"/>
      <c r="EPO39" s="31"/>
      <c r="EPP39" s="31"/>
      <c r="EPV39" s="1"/>
      <c r="EPW39" s="27"/>
      <c r="EPY39" s="31"/>
      <c r="EPZ39" s="31"/>
      <c r="EQF39" s="1"/>
      <c r="EQG39" s="27"/>
      <c r="EQI39" s="31"/>
      <c r="EQJ39" s="31"/>
      <c r="EQP39" s="1"/>
      <c r="EQQ39" s="27"/>
      <c r="EQS39" s="31"/>
      <c r="EQT39" s="31"/>
      <c r="EQZ39" s="1"/>
      <c r="ERA39" s="27"/>
      <c r="ERC39" s="31"/>
      <c r="ERD39" s="31"/>
      <c r="ERJ39" s="1"/>
      <c r="ERK39" s="27"/>
      <c r="ERM39" s="31"/>
      <c r="ERN39" s="31"/>
      <c r="ERT39" s="1"/>
      <c r="ERU39" s="27"/>
      <c r="ERW39" s="31"/>
      <c r="ERX39" s="31"/>
      <c r="ESD39" s="1"/>
      <c r="ESE39" s="27"/>
      <c r="ESG39" s="31"/>
      <c r="ESH39" s="31"/>
      <c r="ESN39" s="1"/>
      <c r="ESO39" s="27"/>
      <c r="ESQ39" s="31"/>
      <c r="ESR39" s="31"/>
      <c r="ESX39" s="1"/>
      <c r="ESY39" s="27"/>
      <c r="ETA39" s="31"/>
      <c r="ETB39" s="31"/>
      <c r="ETH39" s="1"/>
      <c r="ETI39" s="27"/>
      <c r="ETK39" s="31"/>
      <c r="ETL39" s="31"/>
      <c r="ETR39" s="1"/>
      <c r="ETS39" s="27"/>
      <c r="ETU39" s="31"/>
      <c r="ETV39" s="31"/>
      <c r="EUB39" s="1"/>
      <c r="EUC39" s="27"/>
      <c r="EUE39" s="31"/>
      <c r="EUF39" s="31"/>
      <c r="EUL39" s="1"/>
      <c r="EUM39" s="27"/>
      <c r="EUO39" s="31"/>
      <c r="EUP39" s="31"/>
      <c r="EUV39" s="1"/>
      <c r="EUW39" s="27"/>
      <c r="EUY39" s="31"/>
      <c r="EUZ39" s="31"/>
      <c r="EVF39" s="1"/>
      <c r="EVG39" s="27"/>
      <c r="EVI39" s="31"/>
      <c r="EVJ39" s="31"/>
      <c r="EVP39" s="1"/>
      <c r="EVQ39" s="27"/>
      <c r="EVS39" s="31"/>
      <c r="EVT39" s="31"/>
      <c r="EVZ39" s="1"/>
      <c r="EWA39" s="27"/>
      <c r="EWC39" s="31"/>
      <c r="EWD39" s="31"/>
      <c r="EWJ39" s="1"/>
      <c r="EWK39" s="27"/>
      <c r="EWM39" s="31"/>
      <c r="EWN39" s="31"/>
      <c r="EWT39" s="1"/>
      <c r="EWU39" s="27"/>
      <c r="EWW39" s="31"/>
      <c r="EWX39" s="31"/>
      <c r="EXD39" s="1"/>
      <c r="EXE39" s="27"/>
      <c r="EXG39" s="31"/>
      <c r="EXH39" s="31"/>
      <c r="EXN39" s="1"/>
      <c r="EXO39" s="27"/>
      <c r="EXQ39" s="31"/>
      <c r="EXR39" s="31"/>
      <c r="EXX39" s="1"/>
      <c r="EXY39" s="27"/>
      <c r="EYA39" s="31"/>
      <c r="EYB39" s="31"/>
      <c r="EYH39" s="1"/>
      <c r="EYI39" s="27"/>
      <c r="EYK39" s="31"/>
      <c r="EYL39" s="31"/>
      <c r="EYR39" s="1"/>
      <c r="EYS39" s="27"/>
      <c r="EYU39" s="31"/>
      <c r="EYV39" s="31"/>
      <c r="EZB39" s="1"/>
      <c r="EZC39" s="27"/>
      <c r="EZE39" s="31"/>
      <c r="EZF39" s="31"/>
      <c r="EZL39" s="1"/>
      <c r="EZM39" s="27"/>
      <c r="EZO39" s="31"/>
      <c r="EZP39" s="31"/>
      <c r="EZV39" s="1"/>
      <c r="EZW39" s="27"/>
      <c r="EZY39" s="31"/>
      <c r="EZZ39" s="31"/>
      <c r="FAF39" s="1"/>
      <c r="FAG39" s="27"/>
      <c r="FAI39" s="31"/>
      <c r="FAJ39" s="31"/>
      <c r="FAP39" s="1"/>
      <c r="FAQ39" s="27"/>
      <c r="FAS39" s="31"/>
      <c r="FAT39" s="31"/>
      <c r="FAZ39" s="1"/>
      <c r="FBA39" s="27"/>
      <c r="FBC39" s="31"/>
      <c r="FBD39" s="31"/>
      <c r="FBJ39" s="1"/>
      <c r="FBK39" s="27"/>
      <c r="FBM39" s="31"/>
      <c r="FBN39" s="31"/>
      <c r="FBT39" s="1"/>
      <c r="FBU39" s="27"/>
      <c r="FBW39" s="31"/>
      <c r="FBX39" s="31"/>
      <c r="FCD39" s="1"/>
      <c r="FCE39" s="27"/>
      <c r="FCG39" s="31"/>
      <c r="FCH39" s="31"/>
      <c r="FCN39" s="1"/>
      <c r="FCO39" s="27"/>
      <c r="FCQ39" s="31"/>
      <c r="FCR39" s="31"/>
      <c r="FCX39" s="1"/>
      <c r="FCY39" s="27"/>
      <c r="FDA39" s="31"/>
      <c r="FDB39" s="31"/>
      <c r="FDH39" s="1"/>
      <c r="FDI39" s="27"/>
      <c r="FDK39" s="31"/>
      <c r="FDL39" s="31"/>
      <c r="FDR39" s="1"/>
      <c r="FDS39" s="27"/>
      <c r="FDU39" s="31"/>
      <c r="FDV39" s="31"/>
      <c r="FEB39" s="1"/>
      <c r="FEC39" s="27"/>
      <c r="FEE39" s="31"/>
      <c r="FEF39" s="31"/>
      <c r="FEL39" s="1"/>
      <c r="FEM39" s="27"/>
      <c r="FEO39" s="31"/>
      <c r="FEP39" s="31"/>
      <c r="FEV39" s="1"/>
      <c r="FEW39" s="27"/>
      <c r="FEY39" s="31"/>
      <c r="FEZ39" s="31"/>
      <c r="FFF39" s="1"/>
      <c r="FFG39" s="27"/>
      <c r="FFI39" s="31"/>
      <c r="FFJ39" s="31"/>
      <c r="FFP39" s="1"/>
      <c r="FFQ39" s="27"/>
      <c r="FFS39" s="31"/>
      <c r="FFT39" s="31"/>
      <c r="FFZ39" s="1"/>
      <c r="FGA39" s="27"/>
      <c r="FGC39" s="31"/>
      <c r="FGD39" s="31"/>
      <c r="FGJ39" s="1"/>
      <c r="FGK39" s="27"/>
      <c r="FGM39" s="31"/>
      <c r="FGN39" s="31"/>
      <c r="FGT39" s="1"/>
      <c r="FGU39" s="27"/>
      <c r="FGW39" s="31"/>
      <c r="FGX39" s="31"/>
      <c r="FHD39" s="1"/>
      <c r="FHE39" s="27"/>
      <c r="FHG39" s="31"/>
      <c r="FHH39" s="31"/>
      <c r="FHN39" s="1"/>
      <c r="FHO39" s="27"/>
      <c r="FHQ39" s="31"/>
      <c r="FHR39" s="31"/>
      <c r="FHX39" s="1"/>
      <c r="FHY39" s="27"/>
      <c r="FIA39" s="31"/>
      <c r="FIB39" s="31"/>
      <c r="FIH39" s="1"/>
      <c r="FII39" s="27"/>
      <c r="FIK39" s="31"/>
      <c r="FIL39" s="31"/>
      <c r="FIR39" s="1"/>
      <c r="FIS39" s="27"/>
      <c r="FIU39" s="31"/>
      <c r="FIV39" s="31"/>
      <c r="FJB39" s="1"/>
      <c r="FJC39" s="27"/>
      <c r="FJE39" s="31"/>
      <c r="FJF39" s="31"/>
      <c r="FJL39" s="1"/>
      <c r="FJM39" s="27"/>
      <c r="FJO39" s="31"/>
      <c r="FJP39" s="31"/>
      <c r="FJV39" s="1"/>
      <c r="FJW39" s="27"/>
      <c r="FJY39" s="31"/>
      <c r="FJZ39" s="31"/>
      <c r="FKF39" s="1"/>
      <c r="FKG39" s="27"/>
      <c r="FKI39" s="31"/>
      <c r="FKJ39" s="31"/>
      <c r="FKP39" s="1"/>
      <c r="FKQ39" s="27"/>
      <c r="FKS39" s="31"/>
      <c r="FKT39" s="31"/>
      <c r="FKZ39" s="1"/>
      <c r="FLA39" s="27"/>
      <c r="FLC39" s="31"/>
      <c r="FLD39" s="31"/>
      <c r="FLJ39" s="1"/>
      <c r="FLK39" s="27"/>
      <c r="FLM39" s="31"/>
      <c r="FLN39" s="31"/>
      <c r="FLT39" s="1"/>
      <c r="FLU39" s="27"/>
      <c r="FLW39" s="31"/>
      <c r="FLX39" s="31"/>
      <c r="FMD39" s="1"/>
      <c r="FME39" s="27"/>
      <c r="FMG39" s="31"/>
      <c r="FMH39" s="31"/>
      <c r="FMN39" s="1"/>
      <c r="FMO39" s="27"/>
      <c r="FMQ39" s="31"/>
      <c r="FMR39" s="31"/>
      <c r="FMX39" s="1"/>
      <c r="FMY39" s="27"/>
      <c r="FNA39" s="31"/>
      <c r="FNB39" s="31"/>
      <c r="FNH39" s="1"/>
      <c r="FNI39" s="27"/>
      <c r="FNK39" s="31"/>
      <c r="FNL39" s="31"/>
      <c r="FNR39" s="1"/>
      <c r="FNS39" s="27"/>
      <c r="FNU39" s="31"/>
      <c r="FNV39" s="31"/>
      <c r="FOB39" s="1"/>
      <c r="FOC39" s="27"/>
      <c r="FOE39" s="31"/>
      <c r="FOF39" s="31"/>
      <c r="FOL39" s="1"/>
      <c r="FOM39" s="27"/>
      <c r="FOO39" s="31"/>
      <c r="FOP39" s="31"/>
      <c r="FOV39" s="1"/>
      <c r="FOW39" s="27"/>
      <c r="FOY39" s="31"/>
      <c r="FOZ39" s="31"/>
      <c r="FPF39" s="1"/>
      <c r="FPG39" s="27"/>
      <c r="FPI39" s="31"/>
      <c r="FPJ39" s="31"/>
      <c r="FPP39" s="1"/>
      <c r="FPQ39" s="27"/>
      <c r="FPS39" s="31"/>
      <c r="FPT39" s="31"/>
      <c r="FPZ39" s="1"/>
      <c r="FQA39" s="27"/>
      <c r="FQC39" s="31"/>
      <c r="FQD39" s="31"/>
      <c r="FQJ39" s="1"/>
      <c r="FQK39" s="27"/>
      <c r="FQM39" s="31"/>
      <c r="FQN39" s="31"/>
      <c r="FQT39" s="1"/>
      <c r="FQU39" s="27"/>
      <c r="FQW39" s="31"/>
      <c r="FQX39" s="31"/>
      <c r="FRD39" s="1"/>
      <c r="FRE39" s="27"/>
      <c r="FRG39" s="31"/>
      <c r="FRH39" s="31"/>
      <c r="FRN39" s="1"/>
      <c r="FRO39" s="27"/>
      <c r="FRQ39" s="31"/>
      <c r="FRR39" s="31"/>
      <c r="FRX39" s="1"/>
      <c r="FRY39" s="27"/>
      <c r="FSA39" s="31"/>
      <c r="FSB39" s="31"/>
      <c r="FSH39" s="1"/>
      <c r="FSI39" s="27"/>
      <c r="FSK39" s="31"/>
      <c r="FSL39" s="31"/>
      <c r="FSR39" s="1"/>
      <c r="FSS39" s="27"/>
      <c r="FSU39" s="31"/>
      <c r="FSV39" s="31"/>
      <c r="FTB39" s="1"/>
      <c r="FTC39" s="27"/>
      <c r="FTE39" s="31"/>
      <c r="FTF39" s="31"/>
      <c r="FTL39" s="1"/>
      <c r="FTM39" s="27"/>
      <c r="FTO39" s="31"/>
      <c r="FTP39" s="31"/>
      <c r="FTV39" s="1"/>
      <c r="FTW39" s="27"/>
      <c r="FTY39" s="31"/>
      <c r="FTZ39" s="31"/>
      <c r="FUF39" s="1"/>
      <c r="FUG39" s="27"/>
      <c r="FUI39" s="31"/>
      <c r="FUJ39" s="31"/>
      <c r="FUP39" s="1"/>
      <c r="FUQ39" s="27"/>
      <c r="FUS39" s="31"/>
      <c r="FUT39" s="31"/>
      <c r="FUZ39" s="1"/>
      <c r="FVA39" s="27"/>
      <c r="FVC39" s="31"/>
      <c r="FVD39" s="31"/>
      <c r="FVJ39" s="1"/>
      <c r="FVK39" s="27"/>
      <c r="FVM39" s="31"/>
      <c r="FVN39" s="31"/>
      <c r="FVT39" s="1"/>
      <c r="FVU39" s="27"/>
      <c r="FVW39" s="31"/>
      <c r="FVX39" s="31"/>
      <c r="FWD39" s="1"/>
      <c r="FWE39" s="27"/>
      <c r="FWG39" s="31"/>
      <c r="FWH39" s="31"/>
      <c r="FWN39" s="1"/>
      <c r="FWO39" s="27"/>
      <c r="FWQ39" s="31"/>
      <c r="FWR39" s="31"/>
      <c r="FWX39" s="1"/>
      <c r="FWY39" s="27"/>
      <c r="FXA39" s="31"/>
      <c r="FXB39" s="31"/>
      <c r="FXH39" s="1"/>
      <c r="FXI39" s="27"/>
      <c r="FXK39" s="31"/>
      <c r="FXL39" s="31"/>
      <c r="FXR39" s="1"/>
      <c r="FXS39" s="27"/>
      <c r="FXU39" s="31"/>
      <c r="FXV39" s="31"/>
      <c r="FYB39" s="1"/>
      <c r="FYC39" s="27"/>
      <c r="FYE39" s="31"/>
      <c r="FYF39" s="31"/>
      <c r="FYL39" s="1"/>
      <c r="FYM39" s="27"/>
      <c r="FYO39" s="31"/>
      <c r="FYP39" s="31"/>
      <c r="FYV39" s="1"/>
      <c r="FYW39" s="27"/>
      <c r="FYY39" s="31"/>
      <c r="FYZ39" s="31"/>
      <c r="FZF39" s="1"/>
      <c r="FZG39" s="27"/>
      <c r="FZI39" s="31"/>
      <c r="FZJ39" s="31"/>
      <c r="FZP39" s="1"/>
      <c r="FZQ39" s="27"/>
      <c r="FZS39" s="31"/>
      <c r="FZT39" s="31"/>
      <c r="FZZ39" s="1"/>
      <c r="GAA39" s="27"/>
      <c r="GAC39" s="31"/>
      <c r="GAD39" s="31"/>
      <c r="GAJ39" s="1"/>
      <c r="GAK39" s="27"/>
      <c r="GAM39" s="31"/>
      <c r="GAN39" s="31"/>
      <c r="GAT39" s="1"/>
      <c r="GAU39" s="27"/>
      <c r="GAW39" s="31"/>
      <c r="GAX39" s="31"/>
      <c r="GBD39" s="1"/>
      <c r="GBE39" s="27"/>
      <c r="GBG39" s="31"/>
      <c r="GBH39" s="31"/>
      <c r="GBN39" s="1"/>
      <c r="GBO39" s="27"/>
      <c r="GBQ39" s="31"/>
      <c r="GBR39" s="31"/>
      <c r="GBX39" s="1"/>
      <c r="GBY39" s="27"/>
      <c r="GCA39" s="31"/>
      <c r="GCB39" s="31"/>
      <c r="GCH39" s="1"/>
      <c r="GCI39" s="27"/>
      <c r="GCK39" s="31"/>
      <c r="GCL39" s="31"/>
      <c r="GCR39" s="1"/>
      <c r="GCS39" s="27"/>
      <c r="GCU39" s="31"/>
      <c r="GCV39" s="31"/>
      <c r="GDB39" s="1"/>
      <c r="GDC39" s="27"/>
      <c r="GDE39" s="31"/>
      <c r="GDF39" s="31"/>
      <c r="GDL39" s="1"/>
      <c r="GDM39" s="27"/>
      <c r="GDO39" s="31"/>
      <c r="GDP39" s="31"/>
      <c r="GDV39" s="1"/>
      <c r="GDW39" s="27"/>
      <c r="GDY39" s="31"/>
      <c r="GDZ39" s="31"/>
      <c r="GEF39" s="1"/>
      <c r="GEG39" s="27"/>
      <c r="GEI39" s="31"/>
      <c r="GEJ39" s="31"/>
      <c r="GEP39" s="1"/>
      <c r="GEQ39" s="27"/>
      <c r="GES39" s="31"/>
      <c r="GET39" s="31"/>
      <c r="GEZ39" s="1"/>
      <c r="GFA39" s="27"/>
      <c r="GFC39" s="31"/>
      <c r="GFD39" s="31"/>
      <c r="GFJ39" s="1"/>
      <c r="GFK39" s="27"/>
      <c r="GFM39" s="31"/>
      <c r="GFN39" s="31"/>
      <c r="GFT39" s="1"/>
      <c r="GFU39" s="27"/>
      <c r="GFW39" s="31"/>
      <c r="GFX39" s="31"/>
      <c r="GGD39" s="1"/>
      <c r="GGE39" s="27"/>
      <c r="GGG39" s="31"/>
      <c r="GGH39" s="31"/>
      <c r="GGN39" s="1"/>
      <c r="GGO39" s="27"/>
      <c r="GGQ39" s="31"/>
      <c r="GGR39" s="31"/>
      <c r="GGX39" s="1"/>
      <c r="GGY39" s="27"/>
      <c r="GHA39" s="31"/>
      <c r="GHB39" s="31"/>
      <c r="GHH39" s="1"/>
      <c r="GHI39" s="27"/>
      <c r="GHK39" s="31"/>
      <c r="GHL39" s="31"/>
      <c r="GHR39" s="1"/>
      <c r="GHS39" s="27"/>
      <c r="GHU39" s="31"/>
      <c r="GHV39" s="31"/>
      <c r="GIB39" s="1"/>
      <c r="GIC39" s="27"/>
      <c r="GIE39" s="31"/>
      <c r="GIF39" s="31"/>
      <c r="GIL39" s="1"/>
      <c r="GIM39" s="27"/>
      <c r="GIO39" s="31"/>
      <c r="GIP39" s="31"/>
      <c r="GIV39" s="1"/>
      <c r="GIW39" s="27"/>
      <c r="GIY39" s="31"/>
      <c r="GIZ39" s="31"/>
      <c r="GJF39" s="1"/>
      <c r="GJG39" s="27"/>
      <c r="GJI39" s="31"/>
      <c r="GJJ39" s="31"/>
      <c r="GJP39" s="1"/>
      <c r="GJQ39" s="27"/>
      <c r="GJS39" s="31"/>
      <c r="GJT39" s="31"/>
      <c r="GJZ39" s="1"/>
      <c r="GKA39" s="27"/>
      <c r="GKC39" s="31"/>
      <c r="GKD39" s="31"/>
      <c r="GKJ39" s="1"/>
      <c r="GKK39" s="27"/>
      <c r="GKM39" s="31"/>
      <c r="GKN39" s="31"/>
      <c r="GKT39" s="1"/>
      <c r="GKU39" s="27"/>
      <c r="GKW39" s="31"/>
      <c r="GKX39" s="31"/>
      <c r="GLD39" s="1"/>
      <c r="GLE39" s="27"/>
      <c r="GLG39" s="31"/>
      <c r="GLH39" s="31"/>
      <c r="GLN39" s="1"/>
      <c r="GLO39" s="27"/>
      <c r="GLQ39" s="31"/>
      <c r="GLR39" s="31"/>
      <c r="GLX39" s="1"/>
      <c r="GLY39" s="27"/>
      <c r="GMA39" s="31"/>
      <c r="GMB39" s="31"/>
      <c r="GMH39" s="1"/>
      <c r="GMI39" s="27"/>
      <c r="GMK39" s="31"/>
      <c r="GML39" s="31"/>
      <c r="GMR39" s="1"/>
      <c r="GMS39" s="27"/>
      <c r="GMU39" s="31"/>
      <c r="GMV39" s="31"/>
      <c r="GNB39" s="1"/>
      <c r="GNC39" s="27"/>
      <c r="GNE39" s="31"/>
      <c r="GNF39" s="31"/>
      <c r="GNL39" s="1"/>
      <c r="GNM39" s="27"/>
      <c r="GNO39" s="31"/>
      <c r="GNP39" s="31"/>
      <c r="GNV39" s="1"/>
      <c r="GNW39" s="27"/>
      <c r="GNY39" s="31"/>
      <c r="GNZ39" s="31"/>
      <c r="GOF39" s="1"/>
      <c r="GOG39" s="27"/>
      <c r="GOI39" s="31"/>
      <c r="GOJ39" s="31"/>
      <c r="GOP39" s="1"/>
      <c r="GOQ39" s="27"/>
      <c r="GOS39" s="31"/>
      <c r="GOT39" s="31"/>
      <c r="GOZ39" s="1"/>
      <c r="GPA39" s="27"/>
      <c r="GPC39" s="31"/>
      <c r="GPD39" s="31"/>
      <c r="GPJ39" s="1"/>
      <c r="GPK39" s="27"/>
      <c r="GPM39" s="31"/>
      <c r="GPN39" s="31"/>
      <c r="GPT39" s="1"/>
      <c r="GPU39" s="27"/>
      <c r="GPW39" s="31"/>
      <c r="GPX39" s="31"/>
      <c r="GQD39" s="1"/>
      <c r="GQE39" s="27"/>
      <c r="GQG39" s="31"/>
      <c r="GQH39" s="31"/>
      <c r="GQN39" s="1"/>
      <c r="GQO39" s="27"/>
      <c r="GQQ39" s="31"/>
      <c r="GQR39" s="31"/>
      <c r="GQX39" s="1"/>
      <c r="GQY39" s="27"/>
      <c r="GRA39" s="31"/>
      <c r="GRB39" s="31"/>
      <c r="GRH39" s="1"/>
      <c r="GRI39" s="27"/>
      <c r="GRK39" s="31"/>
      <c r="GRL39" s="31"/>
      <c r="GRR39" s="1"/>
      <c r="GRS39" s="27"/>
      <c r="GRU39" s="31"/>
      <c r="GRV39" s="31"/>
      <c r="GSB39" s="1"/>
      <c r="GSC39" s="27"/>
      <c r="GSE39" s="31"/>
      <c r="GSF39" s="31"/>
      <c r="GSL39" s="1"/>
      <c r="GSM39" s="27"/>
      <c r="GSO39" s="31"/>
      <c r="GSP39" s="31"/>
      <c r="GSV39" s="1"/>
      <c r="GSW39" s="27"/>
      <c r="GSY39" s="31"/>
      <c r="GSZ39" s="31"/>
      <c r="GTF39" s="1"/>
      <c r="GTG39" s="27"/>
      <c r="GTI39" s="31"/>
      <c r="GTJ39" s="31"/>
      <c r="GTP39" s="1"/>
      <c r="GTQ39" s="27"/>
      <c r="GTS39" s="31"/>
      <c r="GTT39" s="31"/>
      <c r="GTZ39" s="1"/>
      <c r="GUA39" s="27"/>
      <c r="GUC39" s="31"/>
      <c r="GUD39" s="31"/>
      <c r="GUJ39" s="1"/>
      <c r="GUK39" s="27"/>
      <c r="GUM39" s="31"/>
      <c r="GUN39" s="31"/>
      <c r="GUT39" s="1"/>
      <c r="GUU39" s="27"/>
      <c r="GUW39" s="31"/>
      <c r="GUX39" s="31"/>
      <c r="GVD39" s="1"/>
      <c r="GVE39" s="27"/>
      <c r="GVG39" s="31"/>
      <c r="GVH39" s="31"/>
      <c r="GVN39" s="1"/>
      <c r="GVO39" s="27"/>
      <c r="GVQ39" s="31"/>
      <c r="GVR39" s="31"/>
      <c r="GVX39" s="1"/>
      <c r="GVY39" s="27"/>
      <c r="GWA39" s="31"/>
      <c r="GWB39" s="31"/>
      <c r="GWH39" s="1"/>
      <c r="GWI39" s="27"/>
      <c r="GWK39" s="31"/>
      <c r="GWL39" s="31"/>
      <c r="GWR39" s="1"/>
      <c r="GWS39" s="27"/>
      <c r="GWU39" s="31"/>
      <c r="GWV39" s="31"/>
      <c r="GXB39" s="1"/>
      <c r="GXC39" s="27"/>
      <c r="GXE39" s="31"/>
      <c r="GXF39" s="31"/>
      <c r="GXL39" s="1"/>
      <c r="GXM39" s="27"/>
      <c r="GXO39" s="31"/>
      <c r="GXP39" s="31"/>
      <c r="GXV39" s="1"/>
      <c r="GXW39" s="27"/>
      <c r="GXY39" s="31"/>
      <c r="GXZ39" s="31"/>
      <c r="GYF39" s="1"/>
      <c r="GYG39" s="27"/>
      <c r="GYI39" s="31"/>
      <c r="GYJ39" s="31"/>
      <c r="GYP39" s="1"/>
      <c r="GYQ39" s="27"/>
      <c r="GYS39" s="31"/>
      <c r="GYT39" s="31"/>
      <c r="GYZ39" s="1"/>
      <c r="GZA39" s="27"/>
      <c r="GZC39" s="31"/>
      <c r="GZD39" s="31"/>
      <c r="GZJ39" s="1"/>
      <c r="GZK39" s="27"/>
      <c r="GZM39" s="31"/>
      <c r="GZN39" s="31"/>
      <c r="GZT39" s="1"/>
      <c r="GZU39" s="27"/>
      <c r="GZW39" s="31"/>
      <c r="GZX39" s="31"/>
      <c r="HAD39" s="1"/>
      <c r="HAE39" s="27"/>
      <c r="HAG39" s="31"/>
      <c r="HAH39" s="31"/>
      <c r="HAN39" s="1"/>
      <c r="HAO39" s="27"/>
      <c r="HAQ39" s="31"/>
      <c r="HAR39" s="31"/>
      <c r="HAX39" s="1"/>
      <c r="HAY39" s="27"/>
      <c r="HBA39" s="31"/>
      <c r="HBB39" s="31"/>
      <c r="HBH39" s="1"/>
      <c r="HBI39" s="27"/>
      <c r="HBK39" s="31"/>
      <c r="HBL39" s="31"/>
      <c r="HBR39" s="1"/>
      <c r="HBS39" s="27"/>
      <c r="HBU39" s="31"/>
      <c r="HBV39" s="31"/>
      <c r="HCB39" s="1"/>
      <c r="HCC39" s="27"/>
      <c r="HCE39" s="31"/>
      <c r="HCF39" s="31"/>
      <c r="HCL39" s="1"/>
      <c r="HCM39" s="27"/>
      <c r="HCO39" s="31"/>
      <c r="HCP39" s="31"/>
      <c r="HCV39" s="1"/>
      <c r="HCW39" s="27"/>
      <c r="HCY39" s="31"/>
      <c r="HCZ39" s="31"/>
      <c r="HDF39" s="1"/>
      <c r="HDG39" s="27"/>
      <c r="HDI39" s="31"/>
      <c r="HDJ39" s="31"/>
      <c r="HDP39" s="1"/>
      <c r="HDQ39" s="27"/>
      <c r="HDS39" s="31"/>
      <c r="HDT39" s="31"/>
      <c r="HDZ39" s="1"/>
      <c r="HEA39" s="27"/>
      <c r="HEC39" s="31"/>
      <c r="HED39" s="31"/>
      <c r="HEJ39" s="1"/>
      <c r="HEK39" s="27"/>
      <c r="HEM39" s="31"/>
      <c r="HEN39" s="31"/>
      <c r="HET39" s="1"/>
      <c r="HEU39" s="27"/>
      <c r="HEW39" s="31"/>
      <c r="HEX39" s="31"/>
      <c r="HFD39" s="1"/>
      <c r="HFE39" s="27"/>
      <c r="HFG39" s="31"/>
      <c r="HFH39" s="31"/>
      <c r="HFN39" s="1"/>
      <c r="HFO39" s="27"/>
      <c r="HFQ39" s="31"/>
      <c r="HFR39" s="31"/>
      <c r="HFX39" s="1"/>
      <c r="HFY39" s="27"/>
      <c r="HGA39" s="31"/>
      <c r="HGB39" s="31"/>
      <c r="HGH39" s="1"/>
      <c r="HGI39" s="27"/>
      <c r="HGK39" s="31"/>
      <c r="HGL39" s="31"/>
      <c r="HGR39" s="1"/>
      <c r="HGS39" s="27"/>
      <c r="HGU39" s="31"/>
      <c r="HGV39" s="31"/>
      <c r="HHB39" s="1"/>
      <c r="HHC39" s="27"/>
      <c r="HHE39" s="31"/>
      <c r="HHF39" s="31"/>
      <c r="HHL39" s="1"/>
      <c r="HHM39" s="27"/>
      <c r="HHO39" s="31"/>
      <c r="HHP39" s="31"/>
      <c r="HHV39" s="1"/>
      <c r="HHW39" s="27"/>
      <c r="HHY39" s="31"/>
      <c r="HHZ39" s="31"/>
      <c r="HIF39" s="1"/>
      <c r="HIG39" s="27"/>
      <c r="HII39" s="31"/>
      <c r="HIJ39" s="31"/>
      <c r="HIP39" s="1"/>
      <c r="HIQ39" s="27"/>
      <c r="HIS39" s="31"/>
      <c r="HIT39" s="31"/>
      <c r="HIZ39" s="1"/>
      <c r="HJA39" s="27"/>
      <c r="HJC39" s="31"/>
      <c r="HJD39" s="31"/>
      <c r="HJJ39" s="1"/>
      <c r="HJK39" s="27"/>
      <c r="HJM39" s="31"/>
      <c r="HJN39" s="31"/>
      <c r="HJT39" s="1"/>
      <c r="HJU39" s="27"/>
      <c r="HJW39" s="31"/>
      <c r="HJX39" s="31"/>
      <c r="HKD39" s="1"/>
      <c r="HKE39" s="27"/>
      <c r="HKG39" s="31"/>
      <c r="HKH39" s="31"/>
      <c r="HKN39" s="1"/>
      <c r="HKO39" s="27"/>
      <c r="HKQ39" s="31"/>
      <c r="HKR39" s="31"/>
      <c r="HKX39" s="1"/>
      <c r="HKY39" s="27"/>
      <c r="HLA39" s="31"/>
      <c r="HLB39" s="31"/>
      <c r="HLH39" s="1"/>
      <c r="HLI39" s="27"/>
      <c r="HLK39" s="31"/>
      <c r="HLL39" s="31"/>
      <c r="HLR39" s="1"/>
      <c r="HLS39" s="27"/>
      <c r="HLU39" s="31"/>
      <c r="HLV39" s="31"/>
      <c r="HMB39" s="1"/>
      <c r="HMC39" s="27"/>
      <c r="HME39" s="31"/>
      <c r="HMF39" s="31"/>
      <c r="HML39" s="1"/>
      <c r="HMM39" s="27"/>
      <c r="HMO39" s="31"/>
      <c r="HMP39" s="31"/>
      <c r="HMV39" s="1"/>
      <c r="HMW39" s="27"/>
      <c r="HMY39" s="31"/>
      <c r="HMZ39" s="31"/>
      <c r="HNF39" s="1"/>
      <c r="HNG39" s="27"/>
      <c r="HNI39" s="31"/>
      <c r="HNJ39" s="31"/>
      <c r="HNP39" s="1"/>
      <c r="HNQ39" s="27"/>
      <c r="HNS39" s="31"/>
      <c r="HNT39" s="31"/>
      <c r="HNZ39" s="1"/>
      <c r="HOA39" s="27"/>
      <c r="HOC39" s="31"/>
      <c r="HOD39" s="31"/>
      <c r="HOJ39" s="1"/>
      <c r="HOK39" s="27"/>
      <c r="HOM39" s="31"/>
      <c r="HON39" s="31"/>
      <c r="HOT39" s="1"/>
      <c r="HOU39" s="27"/>
      <c r="HOW39" s="31"/>
      <c r="HOX39" s="31"/>
      <c r="HPD39" s="1"/>
      <c r="HPE39" s="27"/>
      <c r="HPG39" s="31"/>
      <c r="HPH39" s="31"/>
      <c r="HPN39" s="1"/>
      <c r="HPO39" s="27"/>
      <c r="HPQ39" s="31"/>
      <c r="HPR39" s="31"/>
      <c r="HPX39" s="1"/>
      <c r="HPY39" s="27"/>
      <c r="HQA39" s="31"/>
      <c r="HQB39" s="31"/>
      <c r="HQH39" s="1"/>
      <c r="HQI39" s="27"/>
      <c r="HQK39" s="31"/>
      <c r="HQL39" s="31"/>
      <c r="HQR39" s="1"/>
      <c r="HQS39" s="27"/>
      <c r="HQU39" s="31"/>
      <c r="HQV39" s="31"/>
      <c r="HRB39" s="1"/>
      <c r="HRC39" s="27"/>
      <c r="HRE39" s="31"/>
      <c r="HRF39" s="31"/>
      <c r="HRL39" s="1"/>
      <c r="HRM39" s="27"/>
      <c r="HRO39" s="31"/>
      <c r="HRP39" s="31"/>
      <c r="HRV39" s="1"/>
      <c r="HRW39" s="27"/>
      <c r="HRY39" s="31"/>
      <c r="HRZ39" s="31"/>
      <c r="HSF39" s="1"/>
      <c r="HSG39" s="27"/>
      <c r="HSI39" s="31"/>
      <c r="HSJ39" s="31"/>
      <c r="HSP39" s="1"/>
      <c r="HSQ39" s="27"/>
      <c r="HSS39" s="31"/>
      <c r="HST39" s="31"/>
      <c r="HSZ39" s="1"/>
      <c r="HTA39" s="27"/>
      <c r="HTC39" s="31"/>
      <c r="HTD39" s="31"/>
      <c r="HTJ39" s="1"/>
      <c r="HTK39" s="27"/>
      <c r="HTM39" s="31"/>
      <c r="HTN39" s="31"/>
      <c r="HTT39" s="1"/>
      <c r="HTU39" s="27"/>
      <c r="HTW39" s="31"/>
      <c r="HTX39" s="31"/>
      <c r="HUD39" s="1"/>
      <c r="HUE39" s="27"/>
      <c r="HUG39" s="31"/>
      <c r="HUH39" s="31"/>
      <c r="HUN39" s="1"/>
      <c r="HUO39" s="27"/>
      <c r="HUQ39" s="31"/>
      <c r="HUR39" s="31"/>
      <c r="HUX39" s="1"/>
      <c r="HUY39" s="27"/>
      <c r="HVA39" s="31"/>
      <c r="HVB39" s="31"/>
      <c r="HVH39" s="1"/>
      <c r="HVI39" s="27"/>
      <c r="HVK39" s="31"/>
      <c r="HVL39" s="31"/>
      <c r="HVR39" s="1"/>
      <c r="HVS39" s="27"/>
      <c r="HVU39" s="31"/>
      <c r="HVV39" s="31"/>
      <c r="HWB39" s="1"/>
      <c r="HWC39" s="27"/>
      <c r="HWE39" s="31"/>
      <c r="HWF39" s="31"/>
      <c r="HWL39" s="1"/>
      <c r="HWM39" s="27"/>
      <c r="HWO39" s="31"/>
      <c r="HWP39" s="31"/>
      <c r="HWV39" s="1"/>
      <c r="HWW39" s="27"/>
      <c r="HWY39" s="31"/>
      <c r="HWZ39" s="31"/>
      <c r="HXF39" s="1"/>
      <c r="HXG39" s="27"/>
      <c r="HXI39" s="31"/>
      <c r="HXJ39" s="31"/>
      <c r="HXP39" s="1"/>
      <c r="HXQ39" s="27"/>
      <c r="HXS39" s="31"/>
      <c r="HXT39" s="31"/>
      <c r="HXZ39" s="1"/>
      <c r="HYA39" s="27"/>
      <c r="HYC39" s="31"/>
      <c r="HYD39" s="31"/>
      <c r="HYJ39" s="1"/>
      <c r="HYK39" s="27"/>
      <c r="HYM39" s="31"/>
      <c r="HYN39" s="31"/>
      <c r="HYT39" s="1"/>
      <c r="HYU39" s="27"/>
      <c r="HYW39" s="31"/>
      <c r="HYX39" s="31"/>
      <c r="HZD39" s="1"/>
      <c r="HZE39" s="27"/>
      <c r="HZG39" s="31"/>
      <c r="HZH39" s="31"/>
      <c r="HZN39" s="1"/>
      <c r="HZO39" s="27"/>
      <c r="HZQ39" s="31"/>
      <c r="HZR39" s="31"/>
      <c r="HZX39" s="1"/>
      <c r="HZY39" s="27"/>
      <c r="IAA39" s="31"/>
      <c r="IAB39" s="31"/>
      <c r="IAH39" s="1"/>
      <c r="IAI39" s="27"/>
      <c r="IAK39" s="31"/>
      <c r="IAL39" s="31"/>
      <c r="IAR39" s="1"/>
      <c r="IAS39" s="27"/>
      <c r="IAU39" s="31"/>
      <c r="IAV39" s="31"/>
      <c r="IBB39" s="1"/>
      <c r="IBC39" s="27"/>
      <c r="IBE39" s="31"/>
      <c r="IBF39" s="31"/>
      <c r="IBL39" s="1"/>
      <c r="IBM39" s="27"/>
      <c r="IBO39" s="31"/>
      <c r="IBP39" s="31"/>
      <c r="IBV39" s="1"/>
      <c r="IBW39" s="27"/>
      <c r="IBY39" s="31"/>
      <c r="IBZ39" s="31"/>
      <c r="ICF39" s="1"/>
      <c r="ICG39" s="27"/>
      <c r="ICI39" s="31"/>
      <c r="ICJ39" s="31"/>
      <c r="ICP39" s="1"/>
      <c r="ICQ39" s="27"/>
      <c r="ICS39" s="31"/>
      <c r="ICT39" s="31"/>
      <c r="ICZ39" s="1"/>
      <c r="IDA39" s="27"/>
      <c r="IDC39" s="31"/>
      <c r="IDD39" s="31"/>
      <c r="IDJ39" s="1"/>
      <c r="IDK39" s="27"/>
      <c r="IDM39" s="31"/>
      <c r="IDN39" s="31"/>
      <c r="IDT39" s="1"/>
      <c r="IDU39" s="27"/>
      <c r="IDW39" s="31"/>
      <c r="IDX39" s="31"/>
      <c r="IED39" s="1"/>
      <c r="IEE39" s="27"/>
      <c r="IEG39" s="31"/>
      <c r="IEH39" s="31"/>
      <c r="IEN39" s="1"/>
      <c r="IEO39" s="27"/>
      <c r="IEQ39" s="31"/>
      <c r="IER39" s="31"/>
      <c r="IEX39" s="1"/>
      <c r="IEY39" s="27"/>
      <c r="IFA39" s="31"/>
      <c r="IFB39" s="31"/>
      <c r="IFH39" s="1"/>
      <c r="IFI39" s="27"/>
      <c r="IFK39" s="31"/>
      <c r="IFL39" s="31"/>
      <c r="IFR39" s="1"/>
      <c r="IFS39" s="27"/>
      <c r="IFU39" s="31"/>
      <c r="IFV39" s="31"/>
      <c r="IGB39" s="1"/>
      <c r="IGC39" s="27"/>
      <c r="IGE39" s="31"/>
      <c r="IGF39" s="31"/>
      <c r="IGL39" s="1"/>
      <c r="IGM39" s="27"/>
      <c r="IGO39" s="31"/>
      <c r="IGP39" s="31"/>
      <c r="IGV39" s="1"/>
      <c r="IGW39" s="27"/>
      <c r="IGY39" s="31"/>
      <c r="IGZ39" s="31"/>
      <c r="IHF39" s="1"/>
      <c r="IHG39" s="27"/>
      <c r="IHI39" s="31"/>
      <c r="IHJ39" s="31"/>
      <c r="IHP39" s="1"/>
      <c r="IHQ39" s="27"/>
      <c r="IHS39" s="31"/>
      <c r="IHT39" s="31"/>
      <c r="IHZ39" s="1"/>
      <c r="IIA39" s="27"/>
      <c r="IIC39" s="31"/>
      <c r="IID39" s="31"/>
      <c r="IIJ39" s="1"/>
      <c r="IIK39" s="27"/>
      <c r="IIM39" s="31"/>
      <c r="IIN39" s="31"/>
      <c r="IIT39" s="1"/>
      <c r="IIU39" s="27"/>
      <c r="IIW39" s="31"/>
      <c r="IIX39" s="31"/>
      <c r="IJD39" s="1"/>
      <c r="IJE39" s="27"/>
      <c r="IJG39" s="31"/>
      <c r="IJH39" s="31"/>
      <c r="IJN39" s="1"/>
      <c r="IJO39" s="27"/>
      <c r="IJQ39" s="31"/>
      <c r="IJR39" s="31"/>
      <c r="IJX39" s="1"/>
      <c r="IJY39" s="27"/>
      <c r="IKA39" s="31"/>
      <c r="IKB39" s="31"/>
      <c r="IKH39" s="1"/>
      <c r="IKI39" s="27"/>
      <c r="IKK39" s="31"/>
      <c r="IKL39" s="31"/>
      <c r="IKR39" s="1"/>
      <c r="IKS39" s="27"/>
      <c r="IKU39" s="31"/>
      <c r="IKV39" s="31"/>
      <c r="ILB39" s="1"/>
      <c r="ILC39" s="27"/>
      <c r="ILE39" s="31"/>
      <c r="ILF39" s="31"/>
      <c r="ILL39" s="1"/>
      <c r="ILM39" s="27"/>
      <c r="ILO39" s="31"/>
      <c r="ILP39" s="31"/>
      <c r="ILV39" s="1"/>
      <c r="ILW39" s="27"/>
      <c r="ILY39" s="31"/>
      <c r="ILZ39" s="31"/>
      <c r="IMF39" s="1"/>
      <c r="IMG39" s="27"/>
      <c r="IMI39" s="31"/>
      <c r="IMJ39" s="31"/>
      <c r="IMP39" s="1"/>
      <c r="IMQ39" s="27"/>
      <c r="IMS39" s="31"/>
      <c r="IMT39" s="31"/>
      <c r="IMZ39" s="1"/>
      <c r="INA39" s="27"/>
      <c r="INC39" s="31"/>
      <c r="IND39" s="31"/>
      <c r="INJ39" s="1"/>
      <c r="INK39" s="27"/>
      <c r="INM39" s="31"/>
      <c r="INN39" s="31"/>
      <c r="INT39" s="1"/>
      <c r="INU39" s="27"/>
      <c r="INW39" s="31"/>
      <c r="INX39" s="31"/>
      <c r="IOD39" s="1"/>
      <c r="IOE39" s="27"/>
      <c r="IOG39" s="31"/>
      <c r="IOH39" s="31"/>
      <c r="ION39" s="1"/>
      <c r="IOO39" s="27"/>
      <c r="IOQ39" s="31"/>
      <c r="IOR39" s="31"/>
      <c r="IOX39" s="1"/>
      <c r="IOY39" s="27"/>
      <c r="IPA39" s="31"/>
      <c r="IPB39" s="31"/>
      <c r="IPH39" s="1"/>
      <c r="IPI39" s="27"/>
      <c r="IPK39" s="31"/>
      <c r="IPL39" s="31"/>
      <c r="IPR39" s="1"/>
      <c r="IPS39" s="27"/>
      <c r="IPU39" s="31"/>
      <c r="IPV39" s="31"/>
      <c r="IQB39" s="1"/>
      <c r="IQC39" s="27"/>
      <c r="IQE39" s="31"/>
      <c r="IQF39" s="31"/>
      <c r="IQL39" s="1"/>
      <c r="IQM39" s="27"/>
      <c r="IQO39" s="31"/>
      <c r="IQP39" s="31"/>
      <c r="IQV39" s="1"/>
      <c r="IQW39" s="27"/>
      <c r="IQY39" s="31"/>
      <c r="IQZ39" s="31"/>
      <c r="IRF39" s="1"/>
      <c r="IRG39" s="27"/>
      <c r="IRI39" s="31"/>
      <c r="IRJ39" s="31"/>
      <c r="IRP39" s="1"/>
      <c r="IRQ39" s="27"/>
      <c r="IRS39" s="31"/>
      <c r="IRT39" s="31"/>
      <c r="IRZ39" s="1"/>
      <c r="ISA39" s="27"/>
      <c r="ISC39" s="31"/>
      <c r="ISD39" s="31"/>
      <c r="ISJ39" s="1"/>
      <c r="ISK39" s="27"/>
      <c r="ISM39" s="31"/>
      <c r="ISN39" s="31"/>
      <c r="IST39" s="1"/>
      <c r="ISU39" s="27"/>
      <c r="ISW39" s="31"/>
      <c r="ISX39" s="31"/>
      <c r="ITD39" s="1"/>
      <c r="ITE39" s="27"/>
      <c r="ITG39" s="31"/>
      <c r="ITH39" s="31"/>
      <c r="ITN39" s="1"/>
      <c r="ITO39" s="27"/>
      <c r="ITQ39" s="31"/>
      <c r="ITR39" s="31"/>
      <c r="ITX39" s="1"/>
      <c r="ITY39" s="27"/>
      <c r="IUA39" s="31"/>
      <c r="IUB39" s="31"/>
      <c r="IUH39" s="1"/>
      <c r="IUI39" s="27"/>
      <c r="IUK39" s="31"/>
      <c r="IUL39" s="31"/>
      <c r="IUR39" s="1"/>
      <c r="IUS39" s="27"/>
      <c r="IUU39" s="31"/>
      <c r="IUV39" s="31"/>
      <c r="IVB39" s="1"/>
      <c r="IVC39" s="27"/>
      <c r="IVE39" s="31"/>
      <c r="IVF39" s="31"/>
      <c r="IVL39" s="1"/>
      <c r="IVM39" s="27"/>
      <c r="IVO39" s="31"/>
      <c r="IVP39" s="31"/>
      <c r="IVV39" s="1"/>
      <c r="IVW39" s="27"/>
      <c r="IVY39" s="31"/>
      <c r="IVZ39" s="31"/>
      <c r="IWF39" s="1"/>
      <c r="IWG39" s="27"/>
      <c r="IWI39" s="31"/>
      <c r="IWJ39" s="31"/>
      <c r="IWP39" s="1"/>
      <c r="IWQ39" s="27"/>
      <c r="IWS39" s="31"/>
      <c r="IWT39" s="31"/>
      <c r="IWZ39" s="1"/>
      <c r="IXA39" s="27"/>
      <c r="IXC39" s="31"/>
      <c r="IXD39" s="31"/>
      <c r="IXJ39" s="1"/>
      <c r="IXK39" s="27"/>
      <c r="IXM39" s="31"/>
      <c r="IXN39" s="31"/>
      <c r="IXT39" s="1"/>
      <c r="IXU39" s="27"/>
      <c r="IXW39" s="31"/>
      <c r="IXX39" s="31"/>
      <c r="IYD39" s="1"/>
      <c r="IYE39" s="27"/>
      <c r="IYG39" s="31"/>
      <c r="IYH39" s="31"/>
      <c r="IYN39" s="1"/>
      <c r="IYO39" s="27"/>
      <c r="IYQ39" s="31"/>
      <c r="IYR39" s="31"/>
      <c r="IYX39" s="1"/>
      <c r="IYY39" s="27"/>
      <c r="IZA39" s="31"/>
      <c r="IZB39" s="31"/>
      <c r="IZH39" s="1"/>
      <c r="IZI39" s="27"/>
      <c r="IZK39" s="31"/>
      <c r="IZL39" s="31"/>
      <c r="IZR39" s="1"/>
      <c r="IZS39" s="27"/>
      <c r="IZU39" s="31"/>
      <c r="IZV39" s="31"/>
      <c r="JAB39" s="1"/>
      <c r="JAC39" s="27"/>
      <c r="JAE39" s="31"/>
      <c r="JAF39" s="31"/>
      <c r="JAL39" s="1"/>
      <c r="JAM39" s="27"/>
      <c r="JAO39" s="31"/>
      <c r="JAP39" s="31"/>
      <c r="JAV39" s="1"/>
      <c r="JAW39" s="27"/>
      <c r="JAY39" s="31"/>
      <c r="JAZ39" s="31"/>
      <c r="JBF39" s="1"/>
      <c r="JBG39" s="27"/>
      <c r="JBI39" s="31"/>
      <c r="JBJ39" s="31"/>
      <c r="JBP39" s="1"/>
      <c r="JBQ39" s="27"/>
      <c r="JBS39" s="31"/>
      <c r="JBT39" s="31"/>
      <c r="JBZ39" s="1"/>
      <c r="JCA39" s="27"/>
      <c r="JCC39" s="31"/>
      <c r="JCD39" s="31"/>
      <c r="JCJ39" s="1"/>
      <c r="JCK39" s="27"/>
      <c r="JCM39" s="31"/>
      <c r="JCN39" s="31"/>
      <c r="JCT39" s="1"/>
      <c r="JCU39" s="27"/>
      <c r="JCW39" s="31"/>
      <c r="JCX39" s="31"/>
      <c r="JDD39" s="1"/>
      <c r="JDE39" s="27"/>
      <c r="JDG39" s="31"/>
      <c r="JDH39" s="31"/>
      <c r="JDN39" s="1"/>
      <c r="JDO39" s="27"/>
      <c r="JDQ39" s="31"/>
      <c r="JDR39" s="31"/>
      <c r="JDX39" s="1"/>
      <c r="JDY39" s="27"/>
      <c r="JEA39" s="31"/>
      <c r="JEB39" s="31"/>
      <c r="JEH39" s="1"/>
      <c r="JEI39" s="27"/>
      <c r="JEK39" s="31"/>
      <c r="JEL39" s="31"/>
      <c r="JER39" s="1"/>
      <c r="JES39" s="27"/>
      <c r="JEU39" s="31"/>
      <c r="JEV39" s="31"/>
      <c r="JFB39" s="1"/>
      <c r="JFC39" s="27"/>
      <c r="JFE39" s="31"/>
      <c r="JFF39" s="31"/>
      <c r="JFL39" s="1"/>
      <c r="JFM39" s="27"/>
      <c r="JFO39" s="31"/>
      <c r="JFP39" s="31"/>
      <c r="JFV39" s="1"/>
      <c r="JFW39" s="27"/>
      <c r="JFY39" s="31"/>
      <c r="JFZ39" s="31"/>
      <c r="JGF39" s="1"/>
      <c r="JGG39" s="27"/>
      <c r="JGI39" s="31"/>
      <c r="JGJ39" s="31"/>
      <c r="JGP39" s="1"/>
      <c r="JGQ39" s="27"/>
      <c r="JGS39" s="31"/>
      <c r="JGT39" s="31"/>
      <c r="JGZ39" s="1"/>
      <c r="JHA39" s="27"/>
      <c r="JHC39" s="31"/>
      <c r="JHD39" s="31"/>
      <c r="JHJ39" s="1"/>
      <c r="JHK39" s="27"/>
      <c r="JHM39" s="31"/>
      <c r="JHN39" s="31"/>
      <c r="JHT39" s="1"/>
      <c r="JHU39" s="27"/>
      <c r="JHW39" s="31"/>
      <c r="JHX39" s="31"/>
      <c r="JID39" s="1"/>
      <c r="JIE39" s="27"/>
      <c r="JIG39" s="31"/>
      <c r="JIH39" s="31"/>
      <c r="JIN39" s="1"/>
      <c r="JIO39" s="27"/>
      <c r="JIQ39" s="31"/>
      <c r="JIR39" s="31"/>
      <c r="JIX39" s="1"/>
      <c r="JIY39" s="27"/>
      <c r="JJA39" s="31"/>
      <c r="JJB39" s="31"/>
      <c r="JJH39" s="1"/>
      <c r="JJI39" s="27"/>
      <c r="JJK39" s="31"/>
      <c r="JJL39" s="31"/>
      <c r="JJR39" s="1"/>
      <c r="JJS39" s="27"/>
      <c r="JJU39" s="31"/>
      <c r="JJV39" s="31"/>
      <c r="JKB39" s="1"/>
      <c r="JKC39" s="27"/>
      <c r="JKE39" s="31"/>
      <c r="JKF39" s="31"/>
      <c r="JKL39" s="1"/>
      <c r="JKM39" s="27"/>
      <c r="JKO39" s="31"/>
      <c r="JKP39" s="31"/>
      <c r="JKV39" s="1"/>
      <c r="JKW39" s="27"/>
      <c r="JKY39" s="31"/>
      <c r="JKZ39" s="31"/>
      <c r="JLF39" s="1"/>
      <c r="JLG39" s="27"/>
      <c r="JLI39" s="31"/>
      <c r="JLJ39" s="31"/>
      <c r="JLP39" s="1"/>
      <c r="JLQ39" s="27"/>
      <c r="JLS39" s="31"/>
      <c r="JLT39" s="31"/>
      <c r="JLZ39" s="1"/>
      <c r="JMA39" s="27"/>
      <c r="JMC39" s="31"/>
      <c r="JMD39" s="31"/>
      <c r="JMJ39" s="1"/>
      <c r="JMK39" s="27"/>
      <c r="JMM39" s="31"/>
      <c r="JMN39" s="31"/>
      <c r="JMT39" s="1"/>
      <c r="JMU39" s="27"/>
      <c r="JMW39" s="31"/>
      <c r="JMX39" s="31"/>
      <c r="JND39" s="1"/>
      <c r="JNE39" s="27"/>
      <c r="JNG39" s="31"/>
      <c r="JNH39" s="31"/>
      <c r="JNN39" s="1"/>
      <c r="JNO39" s="27"/>
      <c r="JNQ39" s="31"/>
      <c r="JNR39" s="31"/>
      <c r="JNX39" s="1"/>
      <c r="JNY39" s="27"/>
      <c r="JOA39" s="31"/>
      <c r="JOB39" s="31"/>
      <c r="JOH39" s="1"/>
      <c r="JOI39" s="27"/>
      <c r="JOK39" s="31"/>
      <c r="JOL39" s="31"/>
      <c r="JOR39" s="1"/>
      <c r="JOS39" s="27"/>
      <c r="JOU39" s="31"/>
      <c r="JOV39" s="31"/>
      <c r="JPB39" s="1"/>
      <c r="JPC39" s="27"/>
      <c r="JPE39" s="31"/>
      <c r="JPF39" s="31"/>
      <c r="JPL39" s="1"/>
      <c r="JPM39" s="27"/>
      <c r="JPO39" s="31"/>
      <c r="JPP39" s="31"/>
      <c r="JPV39" s="1"/>
      <c r="JPW39" s="27"/>
      <c r="JPY39" s="31"/>
      <c r="JPZ39" s="31"/>
      <c r="JQF39" s="1"/>
      <c r="JQG39" s="27"/>
      <c r="JQI39" s="31"/>
      <c r="JQJ39" s="31"/>
      <c r="JQP39" s="1"/>
      <c r="JQQ39" s="27"/>
      <c r="JQS39" s="31"/>
      <c r="JQT39" s="31"/>
      <c r="JQZ39" s="1"/>
      <c r="JRA39" s="27"/>
      <c r="JRC39" s="31"/>
      <c r="JRD39" s="31"/>
      <c r="JRJ39" s="1"/>
      <c r="JRK39" s="27"/>
      <c r="JRM39" s="31"/>
      <c r="JRN39" s="31"/>
      <c r="JRT39" s="1"/>
      <c r="JRU39" s="27"/>
      <c r="JRW39" s="31"/>
      <c r="JRX39" s="31"/>
      <c r="JSD39" s="1"/>
      <c r="JSE39" s="27"/>
      <c r="JSG39" s="31"/>
      <c r="JSH39" s="31"/>
      <c r="JSN39" s="1"/>
      <c r="JSO39" s="27"/>
      <c r="JSQ39" s="31"/>
      <c r="JSR39" s="31"/>
      <c r="JSX39" s="1"/>
      <c r="JSY39" s="27"/>
      <c r="JTA39" s="31"/>
      <c r="JTB39" s="31"/>
      <c r="JTH39" s="1"/>
      <c r="JTI39" s="27"/>
      <c r="JTK39" s="31"/>
      <c r="JTL39" s="31"/>
      <c r="JTR39" s="1"/>
      <c r="JTS39" s="27"/>
      <c r="JTU39" s="31"/>
      <c r="JTV39" s="31"/>
      <c r="JUB39" s="1"/>
      <c r="JUC39" s="27"/>
      <c r="JUE39" s="31"/>
      <c r="JUF39" s="31"/>
      <c r="JUL39" s="1"/>
      <c r="JUM39" s="27"/>
      <c r="JUO39" s="31"/>
      <c r="JUP39" s="31"/>
      <c r="JUV39" s="1"/>
      <c r="JUW39" s="27"/>
      <c r="JUY39" s="31"/>
      <c r="JUZ39" s="31"/>
      <c r="JVF39" s="1"/>
      <c r="JVG39" s="27"/>
      <c r="JVI39" s="31"/>
      <c r="JVJ39" s="31"/>
      <c r="JVP39" s="1"/>
      <c r="JVQ39" s="27"/>
      <c r="JVS39" s="31"/>
      <c r="JVT39" s="31"/>
      <c r="JVZ39" s="1"/>
      <c r="JWA39" s="27"/>
      <c r="JWC39" s="31"/>
      <c r="JWD39" s="31"/>
      <c r="JWJ39" s="1"/>
      <c r="JWK39" s="27"/>
      <c r="JWM39" s="31"/>
      <c r="JWN39" s="31"/>
      <c r="JWT39" s="1"/>
      <c r="JWU39" s="27"/>
      <c r="JWW39" s="31"/>
      <c r="JWX39" s="31"/>
      <c r="JXD39" s="1"/>
      <c r="JXE39" s="27"/>
      <c r="JXG39" s="31"/>
      <c r="JXH39" s="31"/>
      <c r="JXN39" s="1"/>
      <c r="JXO39" s="27"/>
      <c r="JXQ39" s="31"/>
      <c r="JXR39" s="31"/>
      <c r="JXX39" s="1"/>
      <c r="JXY39" s="27"/>
      <c r="JYA39" s="31"/>
      <c r="JYB39" s="31"/>
      <c r="JYH39" s="1"/>
      <c r="JYI39" s="27"/>
      <c r="JYK39" s="31"/>
      <c r="JYL39" s="31"/>
      <c r="JYR39" s="1"/>
      <c r="JYS39" s="27"/>
      <c r="JYU39" s="31"/>
      <c r="JYV39" s="31"/>
      <c r="JZB39" s="1"/>
      <c r="JZC39" s="27"/>
      <c r="JZE39" s="31"/>
      <c r="JZF39" s="31"/>
      <c r="JZL39" s="1"/>
      <c r="JZM39" s="27"/>
      <c r="JZO39" s="31"/>
      <c r="JZP39" s="31"/>
      <c r="JZV39" s="1"/>
      <c r="JZW39" s="27"/>
      <c r="JZY39" s="31"/>
      <c r="JZZ39" s="31"/>
      <c r="KAF39" s="1"/>
      <c r="KAG39" s="27"/>
      <c r="KAI39" s="31"/>
      <c r="KAJ39" s="31"/>
      <c r="KAP39" s="1"/>
      <c r="KAQ39" s="27"/>
      <c r="KAS39" s="31"/>
      <c r="KAT39" s="31"/>
      <c r="KAZ39" s="1"/>
      <c r="KBA39" s="27"/>
      <c r="KBC39" s="31"/>
      <c r="KBD39" s="31"/>
      <c r="KBJ39" s="1"/>
      <c r="KBK39" s="27"/>
      <c r="KBM39" s="31"/>
      <c r="KBN39" s="31"/>
      <c r="KBT39" s="1"/>
      <c r="KBU39" s="27"/>
      <c r="KBW39" s="31"/>
      <c r="KBX39" s="31"/>
      <c r="KCD39" s="1"/>
      <c r="KCE39" s="27"/>
      <c r="KCG39" s="31"/>
      <c r="KCH39" s="31"/>
      <c r="KCN39" s="1"/>
      <c r="KCO39" s="27"/>
      <c r="KCQ39" s="31"/>
      <c r="KCR39" s="31"/>
      <c r="KCX39" s="1"/>
      <c r="KCY39" s="27"/>
      <c r="KDA39" s="31"/>
      <c r="KDB39" s="31"/>
      <c r="KDH39" s="1"/>
      <c r="KDI39" s="27"/>
      <c r="KDK39" s="31"/>
      <c r="KDL39" s="31"/>
      <c r="KDR39" s="1"/>
      <c r="KDS39" s="27"/>
      <c r="KDU39" s="31"/>
      <c r="KDV39" s="31"/>
      <c r="KEB39" s="1"/>
      <c r="KEC39" s="27"/>
      <c r="KEE39" s="31"/>
      <c r="KEF39" s="31"/>
      <c r="KEL39" s="1"/>
      <c r="KEM39" s="27"/>
      <c r="KEO39" s="31"/>
      <c r="KEP39" s="31"/>
      <c r="KEV39" s="1"/>
      <c r="KEW39" s="27"/>
      <c r="KEY39" s="31"/>
      <c r="KEZ39" s="31"/>
      <c r="KFF39" s="1"/>
      <c r="KFG39" s="27"/>
      <c r="KFI39" s="31"/>
      <c r="KFJ39" s="31"/>
      <c r="KFP39" s="1"/>
      <c r="KFQ39" s="27"/>
      <c r="KFS39" s="31"/>
      <c r="KFT39" s="31"/>
      <c r="KFZ39" s="1"/>
      <c r="KGA39" s="27"/>
      <c r="KGC39" s="31"/>
      <c r="KGD39" s="31"/>
      <c r="KGJ39" s="1"/>
      <c r="KGK39" s="27"/>
      <c r="KGM39" s="31"/>
      <c r="KGN39" s="31"/>
      <c r="KGT39" s="1"/>
      <c r="KGU39" s="27"/>
      <c r="KGW39" s="31"/>
      <c r="KGX39" s="31"/>
      <c r="KHD39" s="1"/>
      <c r="KHE39" s="27"/>
      <c r="KHG39" s="31"/>
      <c r="KHH39" s="31"/>
      <c r="KHN39" s="1"/>
      <c r="KHO39" s="27"/>
      <c r="KHQ39" s="31"/>
      <c r="KHR39" s="31"/>
      <c r="KHX39" s="1"/>
      <c r="KHY39" s="27"/>
      <c r="KIA39" s="31"/>
      <c r="KIB39" s="31"/>
      <c r="KIH39" s="1"/>
      <c r="KII39" s="27"/>
      <c r="KIK39" s="31"/>
      <c r="KIL39" s="31"/>
      <c r="KIR39" s="1"/>
      <c r="KIS39" s="27"/>
      <c r="KIU39" s="31"/>
      <c r="KIV39" s="31"/>
      <c r="KJB39" s="1"/>
      <c r="KJC39" s="27"/>
      <c r="KJE39" s="31"/>
      <c r="KJF39" s="31"/>
      <c r="KJL39" s="1"/>
      <c r="KJM39" s="27"/>
      <c r="KJO39" s="31"/>
      <c r="KJP39" s="31"/>
      <c r="KJV39" s="1"/>
      <c r="KJW39" s="27"/>
      <c r="KJY39" s="31"/>
      <c r="KJZ39" s="31"/>
      <c r="KKF39" s="1"/>
      <c r="KKG39" s="27"/>
      <c r="KKI39" s="31"/>
      <c r="KKJ39" s="31"/>
      <c r="KKP39" s="1"/>
      <c r="KKQ39" s="27"/>
      <c r="KKS39" s="31"/>
      <c r="KKT39" s="31"/>
      <c r="KKZ39" s="1"/>
      <c r="KLA39" s="27"/>
      <c r="KLC39" s="31"/>
      <c r="KLD39" s="31"/>
      <c r="KLJ39" s="1"/>
      <c r="KLK39" s="27"/>
      <c r="KLM39" s="31"/>
      <c r="KLN39" s="31"/>
      <c r="KLT39" s="1"/>
      <c r="KLU39" s="27"/>
      <c r="KLW39" s="31"/>
      <c r="KLX39" s="31"/>
      <c r="KMD39" s="1"/>
      <c r="KME39" s="27"/>
      <c r="KMG39" s="31"/>
      <c r="KMH39" s="31"/>
      <c r="KMN39" s="1"/>
      <c r="KMO39" s="27"/>
      <c r="KMQ39" s="31"/>
      <c r="KMR39" s="31"/>
      <c r="KMX39" s="1"/>
      <c r="KMY39" s="27"/>
      <c r="KNA39" s="31"/>
      <c r="KNB39" s="31"/>
      <c r="KNH39" s="1"/>
      <c r="KNI39" s="27"/>
      <c r="KNK39" s="31"/>
      <c r="KNL39" s="31"/>
      <c r="KNR39" s="1"/>
      <c r="KNS39" s="27"/>
      <c r="KNU39" s="31"/>
      <c r="KNV39" s="31"/>
      <c r="KOB39" s="1"/>
      <c r="KOC39" s="27"/>
      <c r="KOE39" s="31"/>
      <c r="KOF39" s="31"/>
      <c r="KOL39" s="1"/>
      <c r="KOM39" s="27"/>
      <c r="KOO39" s="31"/>
      <c r="KOP39" s="31"/>
      <c r="KOV39" s="1"/>
      <c r="KOW39" s="27"/>
      <c r="KOY39" s="31"/>
      <c r="KOZ39" s="31"/>
      <c r="KPF39" s="1"/>
      <c r="KPG39" s="27"/>
      <c r="KPI39" s="31"/>
      <c r="KPJ39" s="31"/>
      <c r="KPP39" s="1"/>
      <c r="KPQ39" s="27"/>
      <c r="KPS39" s="31"/>
      <c r="KPT39" s="31"/>
      <c r="KPZ39" s="1"/>
      <c r="KQA39" s="27"/>
      <c r="KQC39" s="31"/>
      <c r="KQD39" s="31"/>
      <c r="KQJ39" s="1"/>
      <c r="KQK39" s="27"/>
      <c r="KQM39" s="31"/>
      <c r="KQN39" s="31"/>
      <c r="KQT39" s="1"/>
      <c r="KQU39" s="27"/>
      <c r="KQW39" s="31"/>
      <c r="KQX39" s="31"/>
      <c r="KRD39" s="1"/>
      <c r="KRE39" s="27"/>
      <c r="KRG39" s="31"/>
      <c r="KRH39" s="31"/>
      <c r="KRN39" s="1"/>
      <c r="KRO39" s="27"/>
      <c r="KRQ39" s="31"/>
      <c r="KRR39" s="31"/>
      <c r="KRX39" s="1"/>
      <c r="KRY39" s="27"/>
      <c r="KSA39" s="31"/>
      <c r="KSB39" s="31"/>
      <c r="KSH39" s="1"/>
      <c r="KSI39" s="27"/>
      <c r="KSK39" s="31"/>
      <c r="KSL39" s="31"/>
      <c r="KSR39" s="1"/>
      <c r="KSS39" s="27"/>
      <c r="KSU39" s="31"/>
      <c r="KSV39" s="31"/>
      <c r="KTB39" s="1"/>
      <c r="KTC39" s="27"/>
      <c r="KTE39" s="31"/>
      <c r="KTF39" s="31"/>
      <c r="KTL39" s="1"/>
      <c r="KTM39" s="27"/>
      <c r="KTO39" s="31"/>
      <c r="KTP39" s="31"/>
      <c r="KTV39" s="1"/>
      <c r="KTW39" s="27"/>
      <c r="KTY39" s="31"/>
      <c r="KTZ39" s="31"/>
      <c r="KUF39" s="1"/>
      <c r="KUG39" s="27"/>
      <c r="KUI39" s="31"/>
      <c r="KUJ39" s="31"/>
      <c r="KUP39" s="1"/>
      <c r="KUQ39" s="27"/>
      <c r="KUS39" s="31"/>
      <c r="KUT39" s="31"/>
      <c r="KUZ39" s="1"/>
      <c r="KVA39" s="27"/>
      <c r="KVC39" s="31"/>
      <c r="KVD39" s="31"/>
      <c r="KVJ39" s="1"/>
      <c r="KVK39" s="27"/>
      <c r="KVM39" s="31"/>
      <c r="KVN39" s="31"/>
      <c r="KVT39" s="1"/>
      <c r="KVU39" s="27"/>
      <c r="KVW39" s="31"/>
      <c r="KVX39" s="31"/>
      <c r="KWD39" s="1"/>
      <c r="KWE39" s="27"/>
      <c r="KWG39" s="31"/>
      <c r="KWH39" s="31"/>
      <c r="KWN39" s="1"/>
      <c r="KWO39" s="27"/>
      <c r="KWQ39" s="31"/>
      <c r="KWR39" s="31"/>
      <c r="KWX39" s="1"/>
      <c r="KWY39" s="27"/>
      <c r="KXA39" s="31"/>
      <c r="KXB39" s="31"/>
      <c r="KXH39" s="1"/>
      <c r="KXI39" s="27"/>
      <c r="KXK39" s="31"/>
      <c r="KXL39" s="31"/>
      <c r="KXR39" s="1"/>
      <c r="KXS39" s="27"/>
      <c r="KXU39" s="31"/>
      <c r="KXV39" s="31"/>
      <c r="KYB39" s="1"/>
      <c r="KYC39" s="27"/>
      <c r="KYE39" s="31"/>
      <c r="KYF39" s="31"/>
      <c r="KYL39" s="1"/>
      <c r="KYM39" s="27"/>
      <c r="KYO39" s="31"/>
      <c r="KYP39" s="31"/>
      <c r="KYV39" s="1"/>
      <c r="KYW39" s="27"/>
      <c r="KYY39" s="31"/>
      <c r="KYZ39" s="31"/>
      <c r="KZF39" s="1"/>
      <c r="KZG39" s="27"/>
      <c r="KZI39" s="31"/>
      <c r="KZJ39" s="31"/>
      <c r="KZP39" s="1"/>
      <c r="KZQ39" s="27"/>
      <c r="KZS39" s="31"/>
      <c r="KZT39" s="31"/>
      <c r="KZZ39" s="1"/>
      <c r="LAA39" s="27"/>
      <c r="LAC39" s="31"/>
      <c r="LAD39" s="31"/>
      <c r="LAJ39" s="1"/>
      <c r="LAK39" s="27"/>
      <c r="LAM39" s="31"/>
      <c r="LAN39" s="31"/>
      <c r="LAT39" s="1"/>
      <c r="LAU39" s="27"/>
      <c r="LAW39" s="31"/>
      <c r="LAX39" s="31"/>
      <c r="LBD39" s="1"/>
      <c r="LBE39" s="27"/>
      <c r="LBG39" s="31"/>
      <c r="LBH39" s="31"/>
      <c r="LBN39" s="1"/>
      <c r="LBO39" s="27"/>
      <c r="LBQ39" s="31"/>
      <c r="LBR39" s="31"/>
      <c r="LBX39" s="1"/>
      <c r="LBY39" s="27"/>
      <c r="LCA39" s="31"/>
      <c r="LCB39" s="31"/>
      <c r="LCH39" s="1"/>
      <c r="LCI39" s="27"/>
      <c r="LCK39" s="31"/>
      <c r="LCL39" s="31"/>
      <c r="LCR39" s="1"/>
      <c r="LCS39" s="27"/>
      <c r="LCU39" s="31"/>
      <c r="LCV39" s="31"/>
      <c r="LDB39" s="1"/>
      <c r="LDC39" s="27"/>
      <c r="LDE39" s="31"/>
      <c r="LDF39" s="31"/>
      <c r="LDL39" s="1"/>
      <c r="LDM39" s="27"/>
      <c r="LDO39" s="31"/>
      <c r="LDP39" s="31"/>
      <c r="LDV39" s="1"/>
      <c r="LDW39" s="27"/>
      <c r="LDY39" s="31"/>
      <c r="LDZ39" s="31"/>
      <c r="LEF39" s="1"/>
      <c r="LEG39" s="27"/>
      <c r="LEI39" s="31"/>
      <c r="LEJ39" s="31"/>
      <c r="LEP39" s="1"/>
      <c r="LEQ39" s="27"/>
      <c r="LES39" s="31"/>
      <c r="LET39" s="31"/>
      <c r="LEZ39" s="1"/>
      <c r="LFA39" s="27"/>
      <c r="LFC39" s="31"/>
      <c r="LFD39" s="31"/>
      <c r="LFJ39" s="1"/>
      <c r="LFK39" s="27"/>
      <c r="LFM39" s="31"/>
      <c r="LFN39" s="31"/>
      <c r="LFT39" s="1"/>
      <c r="LFU39" s="27"/>
      <c r="LFW39" s="31"/>
      <c r="LFX39" s="31"/>
      <c r="LGD39" s="1"/>
      <c r="LGE39" s="27"/>
      <c r="LGG39" s="31"/>
      <c r="LGH39" s="31"/>
      <c r="LGN39" s="1"/>
      <c r="LGO39" s="27"/>
      <c r="LGQ39" s="31"/>
      <c r="LGR39" s="31"/>
      <c r="LGX39" s="1"/>
      <c r="LGY39" s="27"/>
      <c r="LHA39" s="31"/>
      <c r="LHB39" s="31"/>
      <c r="LHH39" s="1"/>
      <c r="LHI39" s="27"/>
      <c r="LHK39" s="31"/>
      <c r="LHL39" s="31"/>
      <c r="LHR39" s="1"/>
      <c r="LHS39" s="27"/>
      <c r="LHU39" s="31"/>
      <c r="LHV39" s="31"/>
      <c r="LIB39" s="1"/>
      <c r="LIC39" s="27"/>
      <c r="LIE39" s="31"/>
      <c r="LIF39" s="31"/>
      <c r="LIL39" s="1"/>
      <c r="LIM39" s="27"/>
      <c r="LIO39" s="31"/>
      <c r="LIP39" s="31"/>
      <c r="LIV39" s="1"/>
      <c r="LIW39" s="27"/>
      <c r="LIY39" s="31"/>
      <c r="LIZ39" s="31"/>
      <c r="LJF39" s="1"/>
      <c r="LJG39" s="27"/>
      <c r="LJI39" s="31"/>
      <c r="LJJ39" s="31"/>
      <c r="LJP39" s="1"/>
      <c r="LJQ39" s="27"/>
      <c r="LJS39" s="31"/>
      <c r="LJT39" s="31"/>
      <c r="LJZ39" s="1"/>
      <c r="LKA39" s="27"/>
      <c r="LKC39" s="31"/>
      <c r="LKD39" s="31"/>
      <c r="LKJ39" s="1"/>
      <c r="LKK39" s="27"/>
      <c r="LKM39" s="31"/>
      <c r="LKN39" s="31"/>
      <c r="LKT39" s="1"/>
      <c r="LKU39" s="27"/>
      <c r="LKW39" s="31"/>
      <c r="LKX39" s="31"/>
      <c r="LLD39" s="1"/>
      <c r="LLE39" s="27"/>
      <c r="LLG39" s="31"/>
      <c r="LLH39" s="31"/>
      <c r="LLN39" s="1"/>
      <c r="LLO39" s="27"/>
      <c r="LLQ39" s="31"/>
      <c r="LLR39" s="31"/>
      <c r="LLX39" s="1"/>
      <c r="LLY39" s="27"/>
      <c r="LMA39" s="31"/>
      <c r="LMB39" s="31"/>
      <c r="LMH39" s="1"/>
      <c r="LMI39" s="27"/>
      <c r="LMK39" s="31"/>
      <c r="LML39" s="31"/>
      <c r="LMR39" s="1"/>
      <c r="LMS39" s="27"/>
      <c r="LMU39" s="31"/>
      <c r="LMV39" s="31"/>
      <c r="LNB39" s="1"/>
      <c r="LNC39" s="27"/>
      <c r="LNE39" s="31"/>
      <c r="LNF39" s="31"/>
      <c r="LNL39" s="1"/>
      <c r="LNM39" s="27"/>
      <c r="LNO39" s="31"/>
      <c r="LNP39" s="31"/>
      <c r="LNV39" s="1"/>
      <c r="LNW39" s="27"/>
      <c r="LNY39" s="31"/>
      <c r="LNZ39" s="31"/>
      <c r="LOF39" s="1"/>
      <c r="LOG39" s="27"/>
      <c r="LOI39" s="31"/>
      <c r="LOJ39" s="31"/>
      <c r="LOP39" s="1"/>
      <c r="LOQ39" s="27"/>
      <c r="LOS39" s="31"/>
      <c r="LOT39" s="31"/>
      <c r="LOZ39" s="1"/>
      <c r="LPA39" s="27"/>
      <c r="LPC39" s="31"/>
      <c r="LPD39" s="31"/>
      <c r="LPJ39" s="1"/>
      <c r="LPK39" s="27"/>
      <c r="LPM39" s="31"/>
      <c r="LPN39" s="31"/>
      <c r="LPT39" s="1"/>
      <c r="LPU39" s="27"/>
      <c r="LPW39" s="31"/>
      <c r="LPX39" s="31"/>
      <c r="LQD39" s="1"/>
      <c r="LQE39" s="27"/>
      <c r="LQG39" s="31"/>
      <c r="LQH39" s="31"/>
      <c r="LQN39" s="1"/>
      <c r="LQO39" s="27"/>
      <c r="LQQ39" s="31"/>
      <c r="LQR39" s="31"/>
      <c r="LQX39" s="1"/>
      <c r="LQY39" s="27"/>
      <c r="LRA39" s="31"/>
      <c r="LRB39" s="31"/>
      <c r="LRH39" s="1"/>
      <c r="LRI39" s="27"/>
      <c r="LRK39" s="31"/>
      <c r="LRL39" s="31"/>
      <c r="LRR39" s="1"/>
      <c r="LRS39" s="27"/>
      <c r="LRU39" s="31"/>
      <c r="LRV39" s="31"/>
      <c r="LSB39" s="1"/>
      <c r="LSC39" s="27"/>
      <c r="LSE39" s="31"/>
      <c r="LSF39" s="31"/>
      <c r="LSL39" s="1"/>
      <c r="LSM39" s="27"/>
      <c r="LSO39" s="31"/>
      <c r="LSP39" s="31"/>
      <c r="LSV39" s="1"/>
      <c r="LSW39" s="27"/>
      <c r="LSY39" s="31"/>
      <c r="LSZ39" s="31"/>
      <c r="LTF39" s="1"/>
      <c r="LTG39" s="27"/>
      <c r="LTI39" s="31"/>
      <c r="LTJ39" s="31"/>
      <c r="LTP39" s="1"/>
      <c r="LTQ39" s="27"/>
      <c r="LTS39" s="31"/>
      <c r="LTT39" s="31"/>
      <c r="LTZ39" s="1"/>
      <c r="LUA39" s="27"/>
      <c r="LUC39" s="31"/>
      <c r="LUD39" s="31"/>
      <c r="LUJ39" s="1"/>
      <c r="LUK39" s="27"/>
      <c r="LUM39" s="31"/>
      <c r="LUN39" s="31"/>
      <c r="LUT39" s="1"/>
      <c r="LUU39" s="27"/>
      <c r="LUW39" s="31"/>
      <c r="LUX39" s="31"/>
      <c r="LVD39" s="1"/>
      <c r="LVE39" s="27"/>
      <c r="LVG39" s="31"/>
      <c r="LVH39" s="31"/>
      <c r="LVN39" s="1"/>
      <c r="LVO39" s="27"/>
      <c r="LVQ39" s="31"/>
      <c r="LVR39" s="31"/>
      <c r="LVX39" s="1"/>
      <c r="LVY39" s="27"/>
      <c r="LWA39" s="31"/>
      <c r="LWB39" s="31"/>
      <c r="LWH39" s="1"/>
      <c r="LWI39" s="27"/>
      <c r="LWK39" s="31"/>
      <c r="LWL39" s="31"/>
      <c r="LWR39" s="1"/>
      <c r="LWS39" s="27"/>
      <c r="LWU39" s="31"/>
      <c r="LWV39" s="31"/>
      <c r="LXB39" s="1"/>
      <c r="LXC39" s="27"/>
      <c r="LXE39" s="31"/>
      <c r="LXF39" s="31"/>
      <c r="LXL39" s="1"/>
      <c r="LXM39" s="27"/>
      <c r="LXO39" s="31"/>
      <c r="LXP39" s="31"/>
      <c r="LXV39" s="1"/>
      <c r="LXW39" s="27"/>
      <c r="LXY39" s="31"/>
      <c r="LXZ39" s="31"/>
      <c r="LYF39" s="1"/>
      <c r="LYG39" s="27"/>
      <c r="LYI39" s="31"/>
      <c r="LYJ39" s="31"/>
      <c r="LYP39" s="1"/>
      <c r="LYQ39" s="27"/>
      <c r="LYS39" s="31"/>
      <c r="LYT39" s="31"/>
      <c r="LYZ39" s="1"/>
      <c r="LZA39" s="27"/>
      <c r="LZC39" s="31"/>
      <c r="LZD39" s="31"/>
      <c r="LZJ39" s="1"/>
      <c r="LZK39" s="27"/>
      <c r="LZM39" s="31"/>
      <c r="LZN39" s="31"/>
      <c r="LZT39" s="1"/>
      <c r="LZU39" s="27"/>
      <c r="LZW39" s="31"/>
      <c r="LZX39" s="31"/>
      <c r="MAD39" s="1"/>
      <c r="MAE39" s="27"/>
      <c r="MAG39" s="31"/>
      <c r="MAH39" s="31"/>
      <c r="MAN39" s="1"/>
      <c r="MAO39" s="27"/>
      <c r="MAQ39" s="31"/>
      <c r="MAR39" s="31"/>
      <c r="MAX39" s="1"/>
      <c r="MAY39" s="27"/>
      <c r="MBA39" s="31"/>
      <c r="MBB39" s="31"/>
      <c r="MBH39" s="1"/>
      <c r="MBI39" s="27"/>
      <c r="MBK39" s="31"/>
      <c r="MBL39" s="31"/>
      <c r="MBR39" s="1"/>
      <c r="MBS39" s="27"/>
      <c r="MBU39" s="31"/>
      <c r="MBV39" s="31"/>
      <c r="MCB39" s="1"/>
      <c r="MCC39" s="27"/>
      <c r="MCE39" s="31"/>
      <c r="MCF39" s="31"/>
      <c r="MCL39" s="1"/>
      <c r="MCM39" s="27"/>
      <c r="MCO39" s="31"/>
      <c r="MCP39" s="31"/>
      <c r="MCV39" s="1"/>
      <c r="MCW39" s="27"/>
      <c r="MCY39" s="31"/>
      <c r="MCZ39" s="31"/>
      <c r="MDF39" s="1"/>
      <c r="MDG39" s="27"/>
      <c r="MDI39" s="31"/>
      <c r="MDJ39" s="31"/>
      <c r="MDP39" s="1"/>
      <c r="MDQ39" s="27"/>
      <c r="MDS39" s="31"/>
      <c r="MDT39" s="31"/>
      <c r="MDZ39" s="1"/>
      <c r="MEA39" s="27"/>
      <c r="MEC39" s="31"/>
      <c r="MED39" s="31"/>
      <c r="MEJ39" s="1"/>
      <c r="MEK39" s="27"/>
      <c r="MEM39" s="31"/>
      <c r="MEN39" s="31"/>
      <c r="MET39" s="1"/>
      <c r="MEU39" s="27"/>
      <c r="MEW39" s="31"/>
      <c r="MEX39" s="31"/>
      <c r="MFD39" s="1"/>
      <c r="MFE39" s="27"/>
      <c r="MFG39" s="31"/>
      <c r="MFH39" s="31"/>
      <c r="MFN39" s="1"/>
      <c r="MFO39" s="27"/>
      <c r="MFQ39" s="31"/>
      <c r="MFR39" s="31"/>
      <c r="MFX39" s="1"/>
      <c r="MFY39" s="27"/>
      <c r="MGA39" s="31"/>
      <c r="MGB39" s="31"/>
      <c r="MGH39" s="1"/>
      <c r="MGI39" s="27"/>
      <c r="MGK39" s="31"/>
      <c r="MGL39" s="31"/>
      <c r="MGR39" s="1"/>
      <c r="MGS39" s="27"/>
      <c r="MGU39" s="31"/>
      <c r="MGV39" s="31"/>
      <c r="MHB39" s="1"/>
      <c r="MHC39" s="27"/>
      <c r="MHE39" s="31"/>
      <c r="MHF39" s="31"/>
      <c r="MHL39" s="1"/>
      <c r="MHM39" s="27"/>
      <c r="MHO39" s="31"/>
      <c r="MHP39" s="31"/>
      <c r="MHV39" s="1"/>
      <c r="MHW39" s="27"/>
      <c r="MHY39" s="31"/>
      <c r="MHZ39" s="31"/>
      <c r="MIF39" s="1"/>
      <c r="MIG39" s="27"/>
      <c r="MII39" s="31"/>
      <c r="MIJ39" s="31"/>
      <c r="MIP39" s="1"/>
      <c r="MIQ39" s="27"/>
      <c r="MIS39" s="31"/>
      <c r="MIT39" s="31"/>
      <c r="MIZ39" s="1"/>
      <c r="MJA39" s="27"/>
      <c r="MJC39" s="31"/>
      <c r="MJD39" s="31"/>
      <c r="MJJ39" s="1"/>
      <c r="MJK39" s="27"/>
      <c r="MJM39" s="31"/>
      <c r="MJN39" s="31"/>
      <c r="MJT39" s="1"/>
      <c r="MJU39" s="27"/>
      <c r="MJW39" s="31"/>
      <c r="MJX39" s="31"/>
      <c r="MKD39" s="1"/>
      <c r="MKE39" s="27"/>
      <c r="MKG39" s="31"/>
      <c r="MKH39" s="31"/>
      <c r="MKN39" s="1"/>
      <c r="MKO39" s="27"/>
      <c r="MKQ39" s="31"/>
      <c r="MKR39" s="31"/>
      <c r="MKX39" s="1"/>
      <c r="MKY39" s="27"/>
      <c r="MLA39" s="31"/>
      <c r="MLB39" s="31"/>
      <c r="MLH39" s="1"/>
      <c r="MLI39" s="27"/>
      <c r="MLK39" s="31"/>
      <c r="MLL39" s="31"/>
      <c r="MLR39" s="1"/>
      <c r="MLS39" s="27"/>
      <c r="MLU39" s="31"/>
      <c r="MLV39" s="31"/>
      <c r="MMB39" s="1"/>
      <c r="MMC39" s="27"/>
      <c r="MME39" s="31"/>
      <c r="MMF39" s="31"/>
      <c r="MML39" s="1"/>
      <c r="MMM39" s="27"/>
      <c r="MMO39" s="31"/>
      <c r="MMP39" s="31"/>
      <c r="MMV39" s="1"/>
      <c r="MMW39" s="27"/>
      <c r="MMY39" s="31"/>
      <c r="MMZ39" s="31"/>
      <c r="MNF39" s="1"/>
      <c r="MNG39" s="27"/>
      <c r="MNI39" s="31"/>
      <c r="MNJ39" s="31"/>
      <c r="MNP39" s="1"/>
      <c r="MNQ39" s="27"/>
      <c r="MNS39" s="31"/>
      <c r="MNT39" s="31"/>
      <c r="MNZ39" s="1"/>
      <c r="MOA39" s="27"/>
      <c r="MOC39" s="31"/>
      <c r="MOD39" s="31"/>
      <c r="MOJ39" s="1"/>
      <c r="MOK39" s="27"/>
      <c r="MOM39" s="31"/>
      <c r="MON39" s="31"/>
      <c r="MOT39" s="1"/>
      <c r="MOU39" s="27"/>
      <c r="MOW39" s="31"/>
      <c r="MOX39" s="31"/>
      <c r="MPD39" s="1"/>
      <c r="MPE39" s="27"/>
      <c r="MPG39" s="31"/>
      <c r="MPH39" s="31"/>
      <c r="MPN39" s="1"/>
      <c r="MPO39" s="27"/>
      <c r="MPQ39" s="31"/>
      <c r="MPR39" s="31"/>
      <c r="MPX39" s="1"/>
      <c r="MPY39" s="27"/>
      <c r="MQA39" s="31"/>
      <c r="MQB39" s="31"/>
      <c r="MQH39" s="1"/>
      <c r="MQI39" s="27"/>
      <c r="MQK39" s="31"/>
      <c r="MQL39" s="31"/>
      <c r="MQR39" s="1"/>
      <c r="MQS39" s="27"/>
      <c r="MQU39" s="31"/>
      <c r="MQV39" s="31"/>
      <c r="MRB39" s="1"/>
      <c r="MRC39" s="27"/>
      <c r="MRE39" s="31"/>
      <c r="MRF39" s="31"/>
      <c r="MRL39" s="1"/>
      <c r="MRM39" s="27"/>
      <c r="MRO39" s="31"/>
      <c r="MRP39" s="31"/>
      <c r="MRV39" s="1"/>
      <c r="MRW39" s="27"/>
      <c r="MRY39" s="31"/>
      <c r="MRZ39" s="31"/>
      <c r="MSF39" s="1"/>
      <c r="MSG39" s="27"/>
      <c r="MSI39" s="31"/>
      <c r="MSJ39" s="31"/>
      <c r="MSP39" s="1"/>
      <c r="MSQ39" s="27"/>
      <c r="MSS39" s="31"/>
      <c r="MST39" s="31"/>
      <c r="MSZ39" s="1"/>
      <c r="MTA39" s="27"/>
      <c r="MTC39" s="31"/>
      <c r="MTD39" s="31"/>
      <c r="MTJ39" s="1"/>
      <c r="MTK39" s="27"/>
      <c r="MTM39" s="31"/>
      <c r="MTN39" s="31"/>
      <c r="MTT39" s="1"/>
      <c r="MTU39" s="27"/>
      <c r="MTW39" s="31"/>
      <c r="MTX39" s="31"/>
      <c r="MUD39" s="1"/>
      <c r="MUE39" s="27"/>
      <c r="MUG39" s="31"/>
      <c r="MUH39" s="31"/>
      <c r="MUN39" s="1"/>
      <c r="MUO39" s="27"/>
      <c r="MUQ39" s="31"/>
      <c r="MUR39" s="31"/>
      <c r="MUX39" s="1"/>
      <c r="MUY39" s="27"/>
      <c r="MVA39" s="31"/>
      <c r="MVB39" s="31"/>
      <c r="MVH39" s="1"/>
      <c r="MVI39" s="27"/>
      <c r="MVK39" s="31"/>
      <c r="MVL39" s="31"/>
      <c r="MVR39" s="1"/>
      <c r="MVS39" s="27"/>
      <c r="MVU39" s="31"/>
      <c r="MVV39" s="31"/>
      <c r="MWB39" s="1"/>
      <c r="MWC39" s="27"/>
      <c r="MWE39" s="31"/>
      <c r="MWF39" s="31"/>
      <c r="MWL39" s="1"/>
      <c r="MWM39" s="27"/>
      <c r="MWO39" s="31"/>
      <c r="MWP39" s="31"/>
      <c r="MWV39" s="1"/>
      <c r="MWW39" s="27"/>
      <c r="MWY39" s="31"/>
      <c r="MWZ39" s="31"/>
      <c r="MXF39" s="1"/>
      <c r="MXG39" s="27"/>
      <c r="MXI39" s="31"/>
      <c r="MXJ39" s="31"/>
      <c r="MXP39" s="1"/>
      <c r="MXQ39" s="27"/>
      <c r="MXS39" s="31"/>
      <c r="MXT39" s="31"/>
      <c r="MXZ39" s="1"/>
      <c r="MYA39" s="27"/>
      <c r="MYC39" s="31"/>
      <c r="MYD39" s="31"/>
      <c r="MYJ39" s="1"/>
      <c r="MYK39" s="27"/>
      <c r="MYM39" s="31"/>
      <c r="MYN39" s="31"/>
      <c r="MYT39" s="1"/>
      <c r="MYU39" s="27"/>
      <c r="MYW39" s="31"/>
      <c r="MYX39" s="31"/>
      <c r="MZD39" s="1"/>
      <c r="MZE39" s="27"/>
      <c r="MZG39" s="31"/>
      <c r="MZH39" s="31"/>
      <c r="MZN39" s="1"/>
      <c r="MZO39" s="27"/>
      <c r="MZQ39" s="31"/>
      <c r="MZR39" s="31"/>
      <c r="MZX39" s="1"/>
      <c r="MZY39" s="27"/>
      <c r="NAA39" s="31"/>
      <c r="NAB39" s="31"/>
      <c r="NAH39" s="1"/>
      <c r="NAI39" s="27"/>
      <c r="NAK39" s="31"/>
      <c r="NAL39" s="31"/>
      <c r="NAR39" s="1"/>
      <c r="NAS39" s="27"/>
      <c r="NAU39" s="31"/>
      <c r="NAV39" s="31"/>
      <c r="NBB39" s="1"/>
      <c r="NBC39" s="27"/>
      <c r="NBE39" s="31"/>
      <c r="NBF39" s="31"/>
      <c r="NBL39" s="1"/>
      <c r="NBM39" s="27"/>
      <c r="NBO39" s="31"/>
      <c r="NBP39" s="31"/>
      <c r="NBV39" s="1"/>
      <c r="NBW39" s="27"/>
      <c r="NBY39" s="31"/>
      <c r="NBZ39" s="31"/>
      <c r="NCF39" s="1"/>
      <c r="NCG39" s="27"/>
      <c r="NCI39" s="31"/>
      <c r="NCJ39" s="31"/>
      <c r="NCP39" s="1"/>
      <c r="NCQ39" s="27"/>
      <c r="NCS39" s="31"/>
      <c r="NCT39" s="31"/>
      <c r="NCZ39" s="1"/>
      <c r="NDA39" s="27"/>
      <c r="NDC39" s="31"/>
      <c r="NDD39" s="31"/>
      <c r="NDJ39" s="1"/>
      <c r="NDK39" s="27"/>
      <c r="NDM39" s="31"/>
      <c r="NDN39" s="31"/>
      <c r="NDT39" s="1"/>
      <c r="NDU39" s="27"/>
      <c r="NDW39" s="31"/>
      <c r="NDX39" s="31"/>
      <c r="NED39" s="1"/>
      <c r="NEE39" s="27"/>
      <c r="NEG39" s="31"/>
      <c r="NEH39" s="31"/>
      <c r="NEN39" s="1"/>
      <c r="NEO39" s="27"/>
      <c r="NEQ39" s="31"/>
      <c r="NER39" s="31"/>
      <c r="NEX39" s="1"/>
      <c r="NEY39" s="27"/>
      <c r="NFA39" s="31"/>
      <c r="NFB39" s="31"/>
      <c r="NFH39" s="1"/>
      <c r="NFI39" s="27"/>
      <c r="NFK39" s="31"/>
      <c r="NFL39" s="31"/>
      <c r="NFR39" s="1"/>
      <c r="NFS39" s="27"/>
      <c r="NFU39" s="31"/>
      <c r="NFV39" s="31"/>
      <c r="NGB39" s="1"/>
      <c r="NGC39" s="27"/>
      <c r="NGE39" s="31"/>
      <c r="NGF39" s="31"/>
      <c r="NGL39" s="1"/>
      <c r="NGM39" s="27"/>
      <c r="NGO39" s="31"/>
      <c r="NGP39" s="31"/>
      <c r="NGV39" s="1"/>
      <c r="NGW39" s="27"/>
      <c r="NGY39" s="31"/>
      <c r="NGZ39" s="31"/>
      <c r="NHF39" s="1"/>
      <c r="NHG39" s="27"/>
      <c r="NHI39" s="31"/>
      <c r="NHJ39" s="31"/>
      <c r="NHP39" s="1"/>
      <c r="NHQ39" s="27"/>
      <c r="NHS39" s="31"/>
      <c r="NHT39" s="31"/>
      <c r="NHZ39" s="1"/>
      <c r="NIA39" s="27"/>
      <c r="NIC39" s="31"/>
      <c r="NID39" s="31"/>
      <c r="NIJ39" s="1"/>
      <c r="NIK39" s="27"/>
      <c r="NIM39" s="31"/>
      <c r="NIN39" s="31"/>
      <c r="NIT39" s="1"/>
      <c r="NIU39" s="27"/>
      <c r="NIW39" s="31"/>
      <c r="NIX39" s="31"/>
      <c r="NJD39" s="1"/>
      <c r="NJE39" s="27"/>
      <c r="NJG39" s="31"/>
      <c r="NJH39" s="31"/>
      <c r="NJN39" s="1"/>
      <c r="NJO39" s="27"/>
      <c r="NJQ39" s="31"/>
      <c r="NJR39" s="31"/>
      <c r="NJX39" s="1"/>
      <c r="NJY39" s="27"/>
      <c r="NKA39" s="31"/>
      <c r="NKB39" s="31"/>
      <c r="NKH39" s="1"/>
      <c r="NKI39" s="27"/>
      <c r="NKK39" s="31"/>
      <c r="NKL39" s="31"/>
      <c r="NKR39" s="1"/>
      <c r="NKS39" s="27"/>
      <c r="NKU39" s="31"/>
      <c r="NKV39" s="31"/>
      <c r="NLB39" s="1"/>
      <c r="NLC39" s="27"/>
      <c r="NLE39" s="31"/>
      <c r="NLF39" s="31"/>
      <c r="NLL39" s="1"/>
      <c r="NLM39" s="27"/>
      <c r="NLO39" s="31"/>
      <c r="NLP39" s="31"/>
      <c r="NLV39" s="1"/>
      <c r="NLW39" s="27"/>
      <c r="NLY39" s="31"/>
      <c r="NLZ39" s="31"/>
      <c r="NMF39" s="1"/>
      <c r="NMG39" s="27"/>
      <c r="NMI39" s="31"/>
      <c r="NMJ39" s="31"/>
      <c r="NMP39" s="1"/>
      <c r="NMQ39" s="27"/>
      <c r="NMS39" s="31"/>
      <c r="NMT39" s="31"/>
      <c r="NMZ39" s="1"/>
      <c r="NNA39" s="27"/>
      <c r="NNC39" s="31"/>
      <c r="NND39" s="31"/>
      <c r="NNJ39" s="1"/>
      <c r="NNK39" s="27"/>
      <c r="NNM39" s="31"/>
      <c r="NNN39" s="31"/>
      <c r="NNT39" s="1"/>
      <c r="NNU39" s="27"/>
      <c r="NNW39" s="31"/>
      <c r="NNX39" s="31"/>
      <c r="NOD39" s="1"/>
      <c r="NOE39" s="27"/>
      <c r="NOG39" s="31"/>
      <c r="NOH39" s="31"/>
      <c r="NON39" s="1"/>
      <c r="NOO39" s="27"/>
      <c r="NOQ39" s="31"/>
      <c r="NOR39" s="31"/>
      <c r="NOX39" s="1"/>
      <c r="NOY39" s="27"/>
      <c r="NPA39" s="31"/>
      <c r="NPB39" s="31"/>
      <c r="NPH39" s="1"/>
      <c r="NPI39" s="27"/>
      <c r="NPK39" s="31"/>
      <c r="NPL39" s="31"/>
      <c r="NPR39" s="1"/>
      <c r="NPS39" s="27"/>
      <c r="NPU39" s="31"/>
      <c r="NPV39" s="31"/>
      <c r="NQB39" s="1"/>
      <c r="NQC39" s="27"/>
      <c r="NQE39" s="31"/>
      <c r="NQF39" s="31"/>
      <c r="NQL39" s="1"/>
      <c r="NQM39" s="27"/>
      <c r="NQO39" s="31"/>
      <c r="NQP39" s="31"/>
      <c r="NQV39" s="1"/>
      <c r="NQW39" s="27"/>
      <c r="NQY39" s="31"/>
      <c r="NQZ39" s="31"/>
      <c r="NRF39" s="1"/>
      <c r="NRG39" s="27"/>
      <c r="NRI39" s="31"/>
      <c r="NRJ39" s="31"/>
      <c r="NRP39" s="1"/>
      <c r="NRQ39" s="27"/>
      <c r="NRS39" s="31"/>
      <c r="NRT39" s="31"/>
      <c r="NRZ39" s="1"/>
      <c r="NSA39" s="27"/>
      <c r="NSC39" s="31"/>
      <c r="NSD39" s="31"/>
      <c r="NSJ39" s="1"/>
      <c r="NSK39" s="27"/>
      <c r="NSM39" s="31"/>
      <c r="NSN39" s="31"/>
      <c r="NST39" s="1"/>
      <c r="NSU39" s="27"/>
      <c r="NSW39" s="31"/>
      <c r="NSX39" s="31"/>
      <c r="NTD39" s="1"/>
      <c r="NTE39" s="27"/>
      <c r="NTG39" s="31"/>
      <c r="NTH39" s="31"/>
      <c r="NTN39" s="1"/>
      <c r="NTO39" s="27"/>
      <c r="NTQ39" s="31"/>
      <c r="NTR39" s="31"/>
      <c r="NTX39" s="1"/>
      <c r="NTY39" s="27"/>
      <c r="NUA39" s="31"/>
      <c r="NUB39" s="31"/>
      <c r="NUH39" s="1"/>
      <c r="NUI39" s="27"/>
      <c r="NUK39" s="31"/>
      <c r="NUL39" s="31"/>
      <c r="NUR39" s="1"/>
      <c r="NUS39" s="27"/>
      <c r="NUU39" s="31"/>
      <c r="NUV39" s="31"/>
      <c r="NVB39" s="1"/>
      <c r="NVC39" s="27"/>
      <c r="NVE39" s="31"/>
      <c r="NVF39" s="31"/>
      <c r="NVL39" s="1"/>
      <c r="NVM39" s="27"/>
      <c r="NVO39" s="31"/>
      <c r="NVP39" s="31"/>
      <c r="NVV39" s="1"/>
      <c r="NVW39" s="27"/>
      <c r="NVY39" s="31"/>
      <c r="NVZ39" s="31"/>
      <c r="NWF39" s="1"/>
      <c r="NWG39" s="27"/>
      <c r="NWI39" s="31"/>
      <c r="NWJ39" s="31"/>
      <c r="NWP39" s="1"/>
      <c r="NWQ39" s="27"/>
      <c r="NWS39" s="31"/>
      <c r="NWT39" s="31"/>
      <c r="NWZ39" s="1"/>
      <c r="NXA39" s="27"/>
      <c r="NXC39" s="31"/>
      <c r="NXD39" s="31"/>
      <c r="NXJ39" s="1"/>
      <c r="NXK39" s="27"/>
      <c r="NXM39" s="31"/>
      <c r="NXN39" s="31"/>
      <c r="NXT39" s="1"/>
      <c r="NXU39" s="27"/>
      <c r="NXW39" s="31"/>
      <c r="NXX39" s="31"/>
      <c r="NYD39" s="1"/>
      <c r="NYE39" s="27"/>
      <c r="NYG39" s="31"/>
      <c r="NYH39" s="31"/>
      <c r="NYN39" s="1"/>
      <c r="NYO39" s="27"/>
      <c r="NYQ39" s="31"/>
      <c r="NYR39" s="31"/>
      <c r="NYX39" s="1"/>
      <c r="NYY39" s="27"/>
      <c r="NZA39" s="31"/>
      <c r="NZB39" s="31"/>
      <c r="NZH39" s="1"/>
      <c r="NZI39" s="27"/>
      <c r="NZK39" s="31"/>
      <c r="NZL39" s="31"/>
      <c r="NZR39" s="1"/>
      <c r="NZS39" s="27"/>
      <c r="NZU39" s="31"/>
      <c r="NZV39" s="31"/>
      <c r="OAB39" s="1"/>
      <c r="OAC39" s="27"/>
      <c r="OAE39" s="31"/>
      <c r="OAF39" s="31"/>
      <c r="OAL39" s="1"/>
      <c r="OAM39" s="27"/>
      <c r="OAO39" s="31"/>
      <c r="OAP39" s="31"/>
      <c r="OAV39" s="1"/>
      <c r="OAW39" s="27"/>
      <c r="OAY39" s="31"/>
      <c r="OAZ39" s="31"/>
      <c r="OBF39" s="1"/>
      <c r="OBG39" s="27"/>
      <c r="OBI39" s="31"/>
      <c r="OBJ39" s="31"/>
      <c r="OBP39" s="1"/>
      <c r="OBQ39" s="27"/>
      <c r="OBS39" s="31"/>
      <c r="OBT39" s="31"/>
      <c r="OBZ39" s="1"/>
      <c r="OCA39" s="27"/>
      <c r="OCC39" s="31"/>
      <c r="OCD39" s="31"/>
      <c r="OCJ39" s="1"/>
      <c r="OCK39" s="27"/>
      <c r="OCM39" s="31"/>
      <c r="OCN39" s="31"/>
      <c r="OCT39" s="1"/>
      <c r="OCU39" s="27"/>
      <c r="OCW39" s="31"/>
      <c r="OCX39" s="31"/>
      <c r="ODD39" s="1"/>
      <c r="ODE39" s="27"/>
      <c r="ODG39" s="31"/>
      <c r="ODH39" s="31"/>
      <c r="ODN39" s="1"/>
      <c r="ODO39" s="27"/>
      <c r="ODQ39" s="31"/>
      <c r="ODR39" s="31"/>
      <c r="ODX39" s="1"/>
      <c r="ODY39" s="27"/>
      <c r="OEA39" s="31"/>
      <c r="OEB39" s="31"/>
      <c r="OEH39" s="1"/>
      <c r="OEI39" s="27"/>
      <c r="OEK39" s="31"/>
      <c r="OEL39" s="31"/>
      <c r="OER39" s="1"/>
      <c r="OES39" s="27"/>
      <c r="OEU39" s="31"/>
      <c r="OEV39" s="31"/>
      <c r="OFB39" s="1"/>
      <c r="OFC39" s="27"/>
      <c r="OFE39" s="31"/>
      <c r="OFF39" s="31"/>
      <c r="OFL39" s="1"/>
      <c r="OFM39" s="27"/>
      <c r="OFO39" s="31"/>
      <c r="OFP39" s="31"/>
      <c r="OFV39" s="1"/>
      <c r="OFW39" s="27"/>
      <c r="OFY39" s="31"/>
      <c r="OFZ39" s="31"/>
      <c r="OGF39" s="1"/>
      <c r="OGG39" s="27"/>
      <c r="OGI39" s="31"/>
      <c r="OGJ39" s="31"/>
      <c r="OGP39" s="1"/>
      <c r="OGQ39" s="27"/>
      <c r="OGS39" s="31"/>
      <c r="OGT39" s="31"/>
      <c r="OGZ39" s="1"/>
      <c r="OHA39" s="27"/>
      <c r="OHC39" s="31"/>
      <c r="OHD39" s="31"/>
      <c r="OHJ39" s="1"/>
      <c r="OHK39" s="27"/>
      <c r="OHM39" s="31"/>
      <c r="OHN39" s="31"/>
      <c r="OHT39" s="1"/>
      <c r="OHU39" s="27"/>
      <c r="OHW39" s="31"/>
      <c r="OHX39" s="31"/>
      <c r="OID39" s="1"/>
      <c r="OIE39" s="27"/>
      <c r="OIG39" s="31"/>
      <c r="OIH39" s="31"/>
      <c r="OIN39" s="1"/>
      <c r="OIO39" s="27"/>
      <c r="OIQ39" s="31"/>
      <c r="OIR39" s="31"/>
      <c r="OIX39" s="1"/>
      <c r="OIY39" s="27"/>
      <c r="OJA39" s="31"/>
      <c r="OJB39" s="31"/>
      <c r="OJH39" s="1"/>
      <c r="OJI39" s="27"/>
      <c r="OJK39" s="31"/>
      <c r="OJL39" s="31"/>
      <c r="OJR39" s="1"/>
      <c r="OJS39" s="27"/>
      <c r="OJU39" s="31"/>
      <c r="OJV39" s="31"/>
      <c r="OKB39" s="1"/>
      <c r="OKC39" s="27"/>
      <c r="OKE39" s="31"/>
      <c r="OKF39" s="31"/>
      <c r="OKL39" s="1"/>
      <c r="OKM39" s="27"/>
      <c r="OKO39" s="31"/>
      <c r="OKP39" s="31"/>
      <c r="OKV39" s="1"/>
      <c r="OKW39" s="27"/>
      <c r="OKY39" s="31"/>
      <c r="OKZ39" s="31"/>
      <c r="OLF39" s="1"/>
      <c r="OLG39" s="27"/>
      <c r="OLI39" s="31"/>
      <c r="OLJ39" s="31"/>
      <c r="OLP39" s="1"/>
      <c r="OLQ39" s="27"/>
      <c r="OLS39" s="31"/>
      <c r="OLT39" s="31"/>
      <c r="OLZ39" s="1"/>
      <c r="OMA39" s="27"/>
      <c r="OMC39" s="31"/>
      <c r="OMD39" s="31"/>
      <c r="OMJ39" s="1"/>
      <c r="OMK39" s="27"/>
      <c r="OMM39" s="31"/>
      <c r="OMN39" s="31"/>
      <c r="OMT39" s="1"/>
      <c r="OMU39" s="27"/>
      <c r="OMW39" s="31"/>
      <c r="OMX39" s="31"/>
      <c r="OND39" s="1"/>
      <c r="ONE39" s="27"/>
      <c r="ONG39" s="31"/>
      <c r="ONH39" s="31"/>
      <c r="ONN39" s="1"/>
      <c r="ONO39" s="27"/>
      <c r="ONQ39" s="31"/>
      <c r="ONR39" s="31"/>
      <c r="ONX39" s="1"/>
      <c r="ONY39" s="27"/>
      <c r="OOA39" s="31"/>
      <c r="OOB39" s="31"/>
      <c r="OOH39" s="1"/>
      <c r="OOI39" s="27"/>
      <c r="OOK39" s="31"/>
      <c r="OOL39" s="31"/>
      <c r="OOR39" s="1"/>
      <c r="OOS39" s="27"/>
      <c r="OOU39" s="31"/>
      <c r="OOV39" s="31"/>
      <c r="OPB39" s="1"/>
      <c r="OPC39" s="27"/>
      <c r="OPE39" s="31"/>
      <c r="OPF39" s="31"/>
      <c r="OPL39" s="1"/>
      <c r="OPM39" s="27"/>
      <c r="OPO39" s="31"/>
      <c r="OPP39" s="31"/>
      <c r="OPV39" s="1"/>
      <c r="OPW39" s="27"/>
      <c r="OPY39" s="31"/>
      <c r="OPZ39" s="31"/>
      <c r="OQF39" s="1"/>
      <c r="OQG39" s="27"/>
      <c r="OQI39" s="31"/>
      <c r="OQJ39" s="31"/>
      <c r="OQP39" s="1"/>
      <c r="OQQ39" s="27"/>
      <c r="OQS39" s="31"/>
      <c r="OQT39" s="31"/>
      <c r="OQZ39" s="1"/>
      <c r="ORA39" s="27"/>
      <c r="ORC39" s="31"/>
      <c r="ORD39" s="31"/>
      <c r="ORJ39" s="1"/>
      <c r="ORK39" s="27"/>
      <c r="ORM39" s="31"/>
      <c r="ORN39" s="31"/>
      <c r="ORT39" s="1"/>
      <c r="ORU39" s="27"/>
      <c r="ORW39" s="31"/>
      <c r="ORX39" s="31"/>
      <c r="OSD39" s="1"/>
      <c r="OSE39" s="27"/>
      <c r="OSG39" s="31"/>
      <c r="OSH39" s="31"/>
      <c r="OSN39" s="1"/>
      <c r="OSO39" s="27"/>
      <c r="OSQ39" s="31"/>
      <c r="OSR39" s="31"/>
      <c r="OSX39" s="1"/>
      <c r="OSY39" s="27"/>
      <c r="OTA39" s="31"/>
      <c r="OTB39" s="31"/>
      <c r="OTH39" s="1"/>
      <c r="OTI39" s="27"/>
      <c r="OTK39" s="31"/>
      <c r="OTL39" s="31"/>
      <c r="OTR39" s="1"/>
      <c r="OTS39" s="27"/>
      <c r="OTU39" s="31"/>
      <c r="OTV39" s="31"/>
      <c r="OUB39" s="1"/>
      <c r="OUC39" s="27"/>
      <c r="OUE39" s="31"/>
      <c r="OUF39" s="31"/>
      <c r="OUL39" s="1"/>
      <c r="OUM39" s="27"/>
      <c r="OUO39" s="31"/>
      <c r="OUP39" s="31"/>
      <c r="OUV39" s="1"/>
      <c r="OUW39" s="27"/>
      <c r="OUY39" s="31"/>
      <c r="OUZ39" s="31"/>
      <c r="OVF39" s="1"/>
      <c r="OVG39" s="27"/>
      <c r="OVI39" s="31"/>
      <c r="OVJ39" s="31"/>
      <c r="OVP39" s="1"/>
      <c r="OVQ39" s="27"/>
      <c r="OVS39" s="31"/>
      <c r="OVT39" s="31"/>
      <c r="OVZ39" s="1"/>
      <c r="OWA39" s="27"/>
      <c r="OWC39" s="31"/>
      <c r="OWD39" s="31"/>
      <c r="OWJ39" s="1"/>
      <c r="OWK39" s="27"/>
      <c r="OWM39" s="31"/>
      <c r="OWN39" s="31"/>
      <c r="OWT39" s="1"/>
      <c r="OWU39" s="27"/>
      <c r="OWW39" s="31"/>
      <c r="OWX39" s="31"/>
      <c r="OXD39" s="1"/>
      <c r="OXE39" s="27"/>
      <c r="OXG39" s="31"/>
      <c r="OXH39" s="31"/>
      <c r="OXN39" s="1"/>
      <c r="OXO39" s="27"/>
      <c r="OXQ39" s="31"/>
      <c r="OXR39" s="31"/>
      <c r="OXX39" s="1"/>
      <c r="OXY39" s="27"/>
      <c r="OYA39" s="31"/>
      <c r="OYB39" s="31"/>
      <c r="OYH39" s="1"/>
      <c r="OYI39" s="27"/>
      <c r="OYK39" s="31"/>
      <c r="OYL39" s="31"/>
      <c r="OYR39" s="1"/>
      <c r="OYS39" s="27"/>
      <c r="OYU39" s="31"/>
      <c r="OYV39" s="31"/>
      <c r="OZB39" s="1"/>
      <c r="OZC39" s="27"/>
      <c r="OZE39" s="31"/>
      <c r="OZF39" s="31"/>
      <c r="OZL39" s="1"/>
      <c r="OZM39" s="27"/>
      <c r="OZO39" s="31"/>
      <c r="OZP39" s="31"/>
      <c r="OZV39" s="1"/>
      <c r="OZW39" s="27"/>
      <c r="OZY39" s="31"/>
      <c r="OZZ39" s="31"/>
      <c r="PAF39" s="1"/>
      <c r="PAG39" s="27"/>
      <c r="PAI39" s="31"/>
      <c r="PAJ39" s="31"/>
      <c r="PAP39" s="1"/>
      <c r="PAQ39" s="27"/>
      <c r="PAS39" s="31"/>
      <c r="PAT39" s="31"/>
      <c r="PAZ39" s="1"/>
      <c r="PBA39" s="27"/>
      <c r="PBC39" s="31"/>
      <c r="PBD39" s="31"/>
      <c r="PBJ39" s="1"/>
      <c r="PBK39" s="27"/>
      <c r="PBM39" s="31"/>
      <c r="PBN39" s="31"/>
      <c r="PBT39" s="1"/>
      <c r="PBU39" s="27"/>
      <c r="PBW39" s="31"/>
      <c r="PBX39" s="31"/>
      <c r="PCD39" s="1"/>
      <c r="PCE39" s="27"/>
      <c r="PCG39" s="31"/>
      <c r="PCH39" s="31"/>
      <c r="PCN39" s="1"/>
      <c r="PCO39" s="27"/>
      <c r="PCQ39" s="31"/>
      <c r="PCR39" s="31"/>
      <c r="PCX39" s="1"/>
      <c r="PCY39" s="27"/>
      <c r="PDA39" s="31"/>
      <c r="PDB39" s="31"/>
      <c r="PDH39" s="1"/>
      <c r="PDI39" s="27"/>
      <c r="PDK39" s="31"/>
      <c r="PDL39" s="31"/>
      <c r="PDR39" s="1"/>
      <c r="PDS39" s="27"/>
      <c r="PDU39" s="31"/>
      <c r="PDV39" s="31"/>
      <c r="PEB39" s="1"/>
      <c r="PEC39" s="27"/>
      <c r="PEE39" s="31"/>
      <c r="PEF39" s="31"/>
      <c r="PEL39" s="1"/>
      <c r="PEM39" s="27"/>
      <c r="PEO39" s="31"/>
      <c r="PEP39" s="31"/>
      <c r="PEV39" s="1"/>
      <c r="PEW39" s="27"/>
      <c r="PEY39" s="31"/>
      <c r="PEZ39" s="31"/>
      <c r="PFF39" s="1"/>
      <c r="PFG39" s="27"/>
      <c r="PFI39" s="31"/>
      <c r="PFJ39" s="31"/>
      <c r="PFP39" s="1"/>
      <c r="PFQ39" s="27"/>
      <c r="PFS39" s="31"/>
      <c r="PFT39" s="31"/>
      <c r="PFZ39" s="1"/>
      <c r="PGA39" s="27"/>
      <c r="PGC39" s="31"/>
      <c r="PGD39" s="31"/>
      <c r="PGJ39" s="1"/>
      <c r="PGK39" s="27"/>
      <c r="PGM39" s="31"/>
      <c r="PGN39" s="31"/>
      <c r="PGT39" s="1"/>
      <c r="PGU39" s="27"/>
      <c r="PGW39" s="31"/>
      <c r="PGX39" s="31"/>
      <c r="PHD39" s="1"/>
      <c r="PHE39" s="27"/>
      <c r="PHG39" s="31"/>
      <c r="PHH39" s="31"/>
      <c r="PHN39" s="1"/>
      <c r="PHO39" s="27"/>
      <c r="PHQ39" s="31"/>
      <c r="PHR39" s="31"/>
      <c r="PHX39" s="1"/>
      <c r="PHY39" s="27"/>
      <c r="PIA39" s="31"/>
      <c r="PIB39" s="31"/>
      <c r="PIH39" s="1"/>
      <c r="PII39" s="27"/>
      <c r="PIK39" s="31"/>
      <c r="PIL39" s="31"/>
      <c r="PIR39" s="1"/>
      <c r="PIS39" s="27"/>
      <c r="PIU39" s="31"/>
      <c r="PIV39" s="31"/>
      <c r="PJB39" s="1"/>
      <c r="PJC39" s="27"/>
      <c r="PJE39" s="31"/>
      <c r="PJF39" s="31"/>
      <c r="PJL39" s="1"/>
      <c r="PJM39" s="27"/>
      <c r="PJO39" s="31"/>
      <c r="PJP39" s="31"/>
      <c r="PJV39" s="1"/>
      <c r="PJW39" s="27"/>
      <c r="PJY39" s="31"/>
      <c r="PJZ39" s="31"/>
      <c r="PKF39" s="1"/>
      <c r="PKG39" s="27"/>
      <c r="PKI39" s="31"/>
      <c r="PKJ39" s="31"/>
      <c r="PKP39" s="1"/>
      <c r="PKQ39" s="27"/>
      <c r="PKS39" s="31"/>
      <c r="PKT39" s="31"/>
      <c r="PKZ39" s="1"/>
      <c r="PLA39" s="27"/>
      <c r="PLC39" s="31"/>
      <c r="PLD39" s="31"/>
      <c r="PLJ39" s="1"/>
      <c r="PLK39" s="27"/>
      <c r="PLM39" s="31"/>
      <c r="PLN39" s="31"/>
      <c r="PLT39" s="1"/>
      <c r="PLU39" s="27"/>
      <c r="PLW39" s="31"/>
      <c r="PLX39" s="31"/>
      <c r="PMD39" s="1"/>
      <c r="PME39" s="27"/>
      <c r="PMG39" s="31"/>
      <c r="PMH39" s="31"/>
      <c r="PMN39" s="1"/>
      <c r="PMO39" s="27"/>
      <c r="PMQ39" s="31"/>
      <c r="PMR39" s="31"/>
      <c r="PMX39" s="1"/>
      <c r="PMY39" s="27"/>
      <c r="PNA39" s="31"/>
      <c r="PNB39" s="31"/>
      <c r="PNH39" s="1"/>
      <c r="PNI39" s="27"/>
      <c r="PNK39" s="31"/>
      <c r="PNL39" s="31"/>
      <c r="PNR39" s="1"/>
      <c r="PNS39" s="27"/>
      <c r="PNU39" s="31"/>
      <c r="PNV39" s="31"/>
      <c r="POB39" s="1"/>
      <c r="POC39" s="27"/>
      <c r="POE39" s="31"/>
      <c r="POF39" s="31"/>
      <c r="POL39" s="1"/>
      <c r="POM39" s="27"/>
      <c r="POO39" s="31"/>
      <c r="POP39" s="31"/>
      <c r="POV39" s="1"/>
      <c r="POW39" s="27"/>
      <c r="POY39" s="31"/>
      <c r="POZ39" s="31"/>
      <c r="PPF39" s="1"/>
      <c r="PPG39" s="27"/>
      <c r="PPI39" s="31"/>
      <c r="PPJ39" s="31"/>
      <c r="PPP39" s="1"/>
      <c r="PPQ39" s="27"/>
      <c r="PPS39" s="31"/>
      <c r="PPT39" s="31"/>
      <c r="PPZ39" s="1"/>
      <c r="PQA39" s="27"/>
      <c r="PQC39" s="31"/>
      <c r="PQD39" s="31"/>
      <c r="PQJ39" s="1"/>
      <c r="PQK39" s="27"/>
      <c r="PQM39" s="31"/>
      <c r="PQN39" s="31"/>
      <c r="PQT39" s="1"/>
      <c r="PQU39" s="27"/>
      <c r="PQW39" s="31"/>
      <c r="PQX39" s="31"/>
      <c r="PRD39" s="1"/>
      <c r="PRE39" s="27"/>
      <c r="PRG39" s="31"/>
      <c r="PRH39" s="31"/>
      <c r="PRN39" s="1"/>
      <c r="PRO39" s="27"/>
      <c r="PRQ39" s="31"/>
      <c r="PRR39" s="31"/>
      <c r="PRX39" s="1"/>
      <c r="PRY39" s="27"/>
      <c r="PSA39" s="31"/>
      <c r="PSB39" s="31"/>
      <c r="PSH39" s="1"/>
      <c r="PSI39" s="27"/>
      <c r="PSK39" s="31"/>
      <c r="PSL39" s="31"/>
      <c r="PSR39" s="1"/>
      <c r="PSS39" s="27"/>
      <c r="PSU39" s="31"/>
      <c r="PSV39" s="31"/>
      <c r="PTB39" s="1"/>
      <c r="PTC39" s="27"/>
      <c r="PTE39" s="31"/>
      <c r="PTF39" s="31"/>
      <c r="PTL39" s="1"/>
      <c r="PTM39" s="27"/>
      <c r="PTO39" s="31"/>
      <c r="PTP39" s="31"/>
      <c r="PTV39" s="1"/>
      <c r="PTW39" s="27"/>
      <c r="PTY39" s="31"/>
      <c r="PTZ39" s="31"/>
      <c r="PUF39" s="1"/>
      <c r="PUG39" s="27"/>
      <c r="PUI39" s="31"/>
      <c r="PUJ39" s="31"/>
      <c r="PUP39" s="1"/>
      <c r="PUQ39" s="27"/>
      <c r="PUS39" s="31"/>
      <c r="PUT39" s="31"/>
      <c r="PUZ39" s="1"/>
      <c r="PVA39" s="27"/>
      <c r="PVC39" s="31"/>
      <c r="PVD39" s="31"/>
      <c r="PVJ39" s="1"/>
      <c r="PVK39" s="27"/>
      <c r="PVM39" s="31"/>
      <c r="PVN39" s="31"/>
      <c r="PVT39" s="1"/>
      <c r="PVU39" s="27"/>
      <c r="PVW39" s="31"/>
      <c r="PVX39" s="31"/>
      <c r="PWD39" s="1"/>
      <c r="PWE39" s="27"/>
      <c r="PWG39" s="31"/>
      <c r="PWH39" s="31"/>
      <c r="PWN39" s="1"/>
      <c r="PWO39" s="27"/>
      <c r="PWQ39" s="31"/>
      <c r="PWR39" s="31"/>
      <c r="PWX39" s="1"/>
      <c r="PWY39" s="27"/>
      <c r="PXA39" s="31"/>
      <c r="PXB39" s="31"/>
      <c r="PXH39" s="1"/>
      <c r="PXI39" s="27"/>
      <c r="PXK39" s="31"/>
      <c r="PXL39" s="31"/>
      <c r="PXR39" s="1"/>
      <c r="PXS39" s="27"/>
      <c r="PXU39" s="31"/>
      <c r="PXV39" s="31"/>
      <c r="PYB39" s="1"/>
      <c r="PYC39" s="27"/>
      <c r="PYE39" s="31"/>
      <c r="PYF39" s="31"/>
      <c r="PYL39" s="1"/>
      <c r="PYM39" s="27"/>
      <c r="PYO39" s="31"/>
      <c r="PYP39" s="31"/>
      <c r="PYV39" s="1"/>
      <c r="PYW39" s="27"/>
      <c r="PYY39" s="31"/>
      <c r="PYZ39" s="31"/>
      <c r="PZF39" s="1"/>
      <c r="PZG39" s="27"/>
      <c r="PZI39" s="31"/>
      <c r="PZJ39" s="31"/>
      <c r="PZP39" s="1"/>
      <c r="PZQ39" s="27"/>
      <c r="PZS39" s="31"/>
      <c r="PZT39" s="31"/>
      <c r="PZZ39" s="1"/>
      <c r="QAA39" s="27"/>
      <c r="QAC39" s="31"/>
      <c r="QAD39" s="31"/>
      <c r="QAJ39" s="1"/>
      <c r="QAK39" s="27"/>
      <c r="QAM39" s="31"/>
      <c r="QAN39" s="31"/>
      <c r="QAT39" s="1"/>
      <c r="QAU39" s="27"/>
      <c r="QAW39" s="31"/>
      <c r="QAX39" s="31"/>
      <c r="QBD39" s="1"/>
      <c r="QBE39" s="27"/>
      <c r="QBG39" s="31"/>
      <c r="QBH39" s="31"/>
      <c r="QBN39" s="1"/>
      <c r="QBO39" s="27"/>
      <c r="QBQ39" s="31"/>
      <c r="QBR39" s="31"/>
      <c r="QBX39" s="1"/>
      <c r="QBY39" s="27"/>
      <c r="QCA39" s="31"/>
      <c r="QCB39" s="31"/>
      <c r="QCH39" s="1"/>
      <c r="QCI39" s="27"/>
      <c r="QCK39" s="31"/>
      <c r="QCL39" s="31"/>
      <c r="QCR39" s="1"/>
      <c r="QCS39" s="27"/>
      <c r="QCU39" s="31"/>
      <c r="QCV39" s="31"/>
      <c r="QDB39" s="1"/>
      <c r="QDC39" s="27"/>
      <c r="QDE39" s="31"/>
      <c r="QDF39" s="31"/>
      <c r="QDL39" s="1"/>
      <c r="QDM39" s="27"/>
      <c r="QDO39" s="31"/>
      <c r="QDP39" s="31"/>
      <c r="QDV39" s="1"/>
      <c r="QDW39" s="27"/>
      <c r="QDY39" s="31"/>
      <c r="QDZ39" s="31"/>
      <c r="QEF39" s="1"/>
      <c r="QEG39" s="27"/>
      <c r="QEI39" s="31"/>
      <c r="QEJ39" s="31"/>
      <c r="QEP39" s="1"/>
      <c r="QEQ39" s="27"/>
      <c r="QES39" s="31"/>
      <c r="QET39" s="31"/>
      <c r="QEZ39" s="1"/>
      <c r="QFA39" s="27"/>
      <c r="QFC39" s="31"/>
      <c r="QFD39" s="31"/>
      <c r="QFJ39" s="1"/>
      <c r="QFK39" s="27"/>
      <c r="QFM39" s="31"/>
      <c r="QFN39" s="31"/>
      <c r="QFT39" s="1"/>
      <c r="QFU39" s="27"/>
      <c r="QFW39" s="31"/>
      <c r="QFX39" s="31"/>
      <c r="QGD39" s="1"/>
      <c r="QGE39" s="27"/>
      <c r="QGG39" s="31"/>
      <c r="QGH39" s="31"/>
      <c r="QGN39" s="1"/>
      <c r="QGO39" s="27"/>
      <c r="QGQ39" s="31"/>
      <c r="QGR39" s="31"/>
      <c r="QGX39" s="1"/>
      <c r="QGY39" s="27"/>
      <c r="QHA39" s="31"/>
      <c r="QHB39" s="31"/>
      <c r="QHH39" s="1"/>
      <c r="QHI39" s="27"/>
      <c r="QHK39" s="31"/>
      <c r="QHL39" s="31"/>
      <c r="QHR39" s="1"/>
      <c r="QHS39" s="27"/>
      <c r="QHU39" s="31"/>
      <c r="QHV39" s="31"/>
      <c r="QIB39" s="1"/>
      <c r="QIC39" s="27"/>
      <c r="QIE39" s="31"/>
      <c r="QIF39" s="31"/>
      <c r="QIL39" s="1"/>
      <c r="QIM39" s="27"/>
      <c r="QIO39" s="31"/>
      <c r="QIP39" s="31"/>
      <c r="QIV39" s="1"/>
      <c r="QIW39" s="27"/>
      <c r="QIY39" s="31"/>
      <c r="QIZ39" s="31"/>
      <c r="QJF39" s="1"/>
      <c r="QJG39" s="27"/>
      <c r="QJI39" s="31"/>
      <c r="QJJ39" s="31"/>
      <c r="QJP39" s="1"/>
      <c r="QJQ39" s="27"/>
      <c r="QJS39" s="31"/>
      <c r="QJT39" s="31"/>
      <c r="QJZ39" s="1"/>
      <c r="QKA39" s="27"/>
      <c r="QKC39" s="31"/>
      <c r="QKD39" s="31"/>
      <c r="QKJ39" s="1"/>
      <c r="QKK39" s="27"/>
      <c r="QKM39" s="31"/>
      <c r="QKN39" s="31"/>
      <c r="QKT39" s="1"/>
      <c r="QKU39" s="27"/>
      <c r="QKW39" s="31"/>
      <c r="QKX39" s="31"/>
      <c r="QLD39" s="1"/>
      <c r="QLE39" s="27"/>
      <c r="QLG39" s="31"/>
      <c r="QLH39" s="31"/>
      <c r="QLN39" s="1"/>
      <c r="QLO39" s="27"/>
      <c r="QLQ39" s="31"/>
      <c r="QLR39" s="31"/>
      <c r="QLX39" s="1"/>
      <c r="QLY39" s="27"/>
      <c r="QMA39" s="31"/>
      <c r="QMB39" s="31"/>
      <c r="QMH39" s="1"/>
      <c r="QMI39" s="27"/>
      <c r="QMK39" s="31"/>
      <c r="QML39" s="31"/>
      <c r="QMR39" s="1"/>
      <c r="QMS39" s="27"/>
      <c r="QMU39" s="31"/>
      <c r="QMV39" s="31"/>
      <c r="QNB39" s="1"/>
      <c r="QNC39" s="27"/>
      <c r="QNE39" s="31"/>
      <c r="QNF39" s="31"/>
      <c r="QNL39" s="1"/>
      <c r="QNM39" s="27"/>
      <c r="QNO39" s="31"/>
      <c r="QNP39" s="31"/>
      <c r="QNV39" s="1"/>
      <c r="QNW39" s="27"/>
      <c r="QNY39" s="31"/>
      <c r="QNZ39" s="31"/>
      <c r="QOF39" s="1"/>
      <c r="QOG39" s="27"/>
      <c r="QOI39" s="31"/>
      <c r="QOJ39" s="31"/>
      <c r="QOP39" s="1"/>
      <c r="QOQ39" s="27"/>
      <c r="QOS39" s="31"/>
      <c r="QOT39" s="31"/>
      <c r="QOZ39" s="1"/>
      <c r="QPA39" s="27"/>
      <c r="QPC39" s="31"/>
      <c r="QPD39" s="31"/>
      <c r="QPJ39" s="1"/>
      <c r="QPK39" s="27"/>
      <c r="QPM39" s="31"/>
      <c r="QPN39" s="31"/>
      <c r="QPT39" s="1"/>
      <c r="QPU39" s="27"/>
      <c r="QPW39" s="31"/>
      <c r="QPX39" s="31"/>
      <c r="QQD39" s="1"/>
      <c r="QQE39" s="27"/>
      <c r="QQG39" s="31"/>
      <c r="QQH39" s="31"/>
      <c r="QQN39" s="1"/>
      <c r="QQO39" s="27"/>
      <c r="QQQ39" s="31"/>
      <c r="QQR39" s="31"/>
      <c r="QQX39" s="1"/>
      <c r="QQY39" s="27"/>
      <c r="QRA39" s="31"/>
      <c r="QRB39" s="31"/>
      <c r="QRH39" s="1"/>
      <c r="QRI39" s="27"/>
      <c r="QRK39" s="31"/>
      <c r="QRL39" s="31"/>
      <c r="QRR39" s="1"/>
      <c r="QRS39" s="27"/>
      <c r="QRU39" s="31"/>
      <c r="QRV39" s="31"/>
      <c r="QSB39" s="1"/>
      <c r="QSC39" s="27"/>
      <c r="QSE39" s="31"/>
      <c r="QSF39" s="31"/>
      <c r="QSL39" s="1"/>
      <c r="QSM39" s="27"/>
      <c r="QSO39" s="31"/>
      <c r="QSP39" s="31"/>
      <c r="QSV39" s="1"/>
      <c r="QSW39" s="27"/>
      <c r="QSY39" s="31"/>
      <c r="QSZ39" s="31"/>
      <c r="QTF39" s="1"/>
      <c r="QTG39" s="27"/>
      <c r="QTI39" s="31"/>
      <c r="QTJ39" s="31"/>
      <c r="QTP39" s="1"/>
      <c r="QTQ39" s="27"/>
      <c r="QTS39" s="31"/>
      <c r="QTT39" s="31"/>
      <c r="QTZ39" s="1"/>
      <c r="QUA39" s="27"/>
      <c r="QUC39" s="31"/>
      <c r="QUD39" s="31"/>
      <c r="QUJ39" s="1"/>
      <c r="QUK39" s="27"/>
      <c r="QUM39" s="31"/>
      <c r="QUN39" s="31"/>
      <c r="QUT39" s="1"/>
      <c r="QUU39" s="27"/>
      <c r="QUW39" s="31"/>
      <c r="QUX39" s="31"/>
      <c r="QVD39" s="1"/>
      <c r="QVE39" s="27"/>
      <c r="QVG39" s="31"/>
      <c r="QVH39" s="31"/>
      <c r="QVN39" s="1"/>
      <c r="QVO39" s="27"/>
      <c r="QVQ39" s="31"/>
      <c r="QVR39" s="31"/>
      <c r="QVX39" s="1"/>
      <c r="QVY39" s="27"/>
      <c r="QWA39" s="31"/>
      <c r="QWB39" s="31"/>
      <c r="QWH39" s="1"/>
      <c r="QWI39" s="27"/>
      <c r="QWK39" s="31"/>
      <c r="QWL39" s="31"/>
      <c r="QWR39" s="1"/>
      <c r="QWS39" s="27"/>
      <c r="QWU39" s="31"/>
      <c r="QWV39" s="31"/>
      <c r="QXB39" s="1"/>
      <c r="QXC39" s="27"/>
      <c r="QXE39" s="31"/>
      <c r="QXF39" s="31"/>
      <c r="QXL39" s="1"/>
      <c r="QXM39" s="27"/>
      <c r="QXO39" s="31"/>
      <c r="QXP39" s="31"/>
      <c r="QXV39" s="1"/>
      <c r="QXW39" s="27"/>
      <c r="QXY39" s="31"/>
      <c r="QXZ39" s="31"/>
      <c r="QYF39" s="1"/>
      <c r="QYG39" s="27"/>
      <c r="QYI39" s="31"/>
      <c r="QYJ39" s="31"/>
      <c r="QYP39" s="1"/>
      <c r="QYQ39" s="27"/>
      <c r="QYS39" s="31"/>
      <c r="QYT39" s="31"/>
      <c r="QYZ39" s="1"/>
      <c r="QZA39" s="27"/>
      <c r="QZC39" s="31"/>
      <c r="QZD39" s="31"/>
      <c r="QZJ39" s="1"/>
      <c r="QZK39" s="27"/>
      <c r="QZM39" s="31"/>
      <c r="QZN39" s="31"/>
      <c r="QZT39" s="1"/>
      <c r="QZU39" s="27"/>
      <c r="QZW39" s="31"/>
      <c r="QZX39" s="31"/>
      <c r="RAD39" s="1"/>
      <c r="RAE39" s="27"/>
      <c r="RAG39" s="31"/>
      <c r="RAH39" s="31"/>
      <c r="RAN39" s="1"/>
      <c r="RAO39" s="27"/>
      <c r="RAQ39" s="31"/>
      <c r="RAR39" s="31"/>
      <c r="RAX39" s="1"/>
      <c r="RAY39" s="27"/>
      <c r="RBA39" s="31"/>
      <c r="RBB39" s="31"/>
      <c r="RBH39" s="1"/>
      <c r="RBI39" s="27"/>
      <c r="RBK39" s="31"/>
      <c r="RBL39" s="31"/>
      <c r="RBR39" s="1"/>
      <c r="RBS39" s="27"/>
      <c r="RBU39" s="31"/>
      <c r="RBV39" s="31"/>
      <c r="RCB39" s="1"/>
      <c r="RCC39" s="27"/>
      <c r="RCE39" s="31"/>
      <c r="RCF39" s="31"/>
      <c r="RCL39" s="1"/>
      <c r="RCM39" s="27"/>
      <c r="RCO39" s="31"/>
      <c r="RCP39" s="31"/>
      <c r="RCV39" s="1"/>
      <c r="RCW39" s="27"/>
      <c r="RCY39" s="31"/>
      <c r="RCZ39" s="31"/>
      <c r="RDF39" s="1"/>
      <c r="RDG39" s="27"/>
      <c r="RDI39" s="31"/>
      <c r="RDJ39" s="31"/>
      <c r="RDP39" s="1"/>
      <c r="RDQ39" s="27"/>
      <c r="RDS39" s="31"/>
      <c r="RDT39" s="31"/>
      <c r="RDZ39" s="1"/>
      <c r="REA39" s="27"/>
      <c r="REC39" s="31"/>
      <c r="RED39" s="31"/>
      <c r="REJ39" s="1"/>
      <c r="REK39" s="27"/>
      <c r="REM39" s="31"/>
      <c r="REN39" s="31"/>
      <c r="RET39" s="1"/>
      <c r="REU39" s="27"/>
      <c r="REW39" s="31"/>
      <c r="REX39" s="31"/>
      <c r="RFD39" s="1"/>
      <c r="RFE39" s="27"/>
      <c r="RFG39" s="31"/>
      <c r="RFH39" s="31"/>
      <c r="RFN39" s="1"/>
      <c r="RFO39" s="27"/>
      <c r="RFQ39" s="31"/>
      <c r="RFR39" s="31"/>
      <c r="RFX39" s="1"/>
      <c r="RFY39" s="27"/>
      <c r="RGA39" s="31"/>
      <c r="RGB39" s="31"/>
      <c r="RGH39" s="1"/>
      <c r="RGI39" s="27"/>
      <c r="RGK39" s="31"/>
      <c r="RGL39" s="31"/>
      <c r="RGR39" s="1"/>
      <c r="RGS39" s="27"/>
      <c r="RGU39" s="31"/>
      <c r="RGV39" s="31"/>
      <c r="RHB39" s="1"/>
      <c r="RHC39" s="27"/>
      <c r="RHE39" s="31"/>
      <c r="RHF39" s="31"/>
      <c r="RHL39" s="1"/>
      <c r="RHM39" s="27"/>
      <c r="RHO39" s="31"/>
      <c r="RHP39" s="31"/>
      <c r="RHV39" s="1"/>
      <c r="RHW39" s="27"/>
      <c r="RHY39" s="31"/>
      <c r="RHZ39" s="31"/>
      <c r="RIF39" s="1"/>
      <c r="RIG39" s="27"/>
      <c r="RII39" s="31"/>
      <c r="RIJ39" s="31"/>
      <c r="RIP39" s="1"/>
      <c r="RIQ39" s="27"/>
      <c r="RIS39" s="31"/>
      <c r="RIT39" s="31"/>
      <c r="RIZ39" s="1"/>
      <c r="RJA39" s="27"/>
      <c r="RJC39" s="31"/>
      <c r="RJD39" s="31"/>
      <c r="RJJ39" s="1"/>
      <c r="RJK39" s="27"/>
      <c r="RJM39" s="31"/>
      <c r="RJN39" s="31"/>
      <c r="RJT39" s="1"/>
      <c r="RJU39" s="27"/>
      <c r="RJW39" s="31"/>
      <c r="RJX39" s="31"/>
      <c r="RKD39" s="1"/>
      <c r="RKE39" s="27"/>
      <c r="RKG39" s="31"/>
      <c r="RKH39" s="31"/>
      <c r="RKN39" s="1"/>
      <c r="RKO39" s="27"/>
      <c r="RKQ39" s="31"/>
      <c r="RKR39" s="31"/>
      <c r="RKX39" s="1"/>
      <c r="RKY39" s="27"/>
      <c r="RLA39" s="31"/>
      <c r="RLB39" s="31"/>
      <c r="RLH39" s="1"/>
      <c r="RLI39" s="27"/>
      <c r="RLK39" s="31"/>
      <c r="RLL39" s="31"/>
      <c r="RLR39" s="1"/>
      <c r="RLS39" s="27"/>
      <c r="RLU39" s="31"/>
      <c r="RLV39" s="31"/>
      <c r="RMB39" s="1"/>
      <c r="RMC39" s="27"/>
      <c r="RME39" s="31"/>
      <c r="RMF39" s="31"/>
      <c r="RML39" s="1"/>
      <c r="RMM39" s="27"/>
      <c r="RMO39" s="31"/>
      <c r="RMP39" s="31"/>
      <c r="RMV39" s="1"/>
      <c r="RMW39" s="27"/>
      <c r="RMY39" s="31"/>
      <c r="RMZ39" s="31"/>
      <c r="RNF39" s="1"/>
      <c r="RNG39" s="27"/>
      <c r="RNI39" s="31"/>
      <c r="RNJ39" s="31"/>
      <c r="RNP39" s="1"/>
      <c r="RNQ39" s="27"/>
      <c r="RNS39" s="31"/>
      <c r="RNT39" s="31"/>
      <c r="RNZ39" s="1"/>
      <c r="ROA39" s="27"/>
      <c r="ROC39" s="31"/>
      <c r="ROD39" s="31"/>
      <c r="ROJ39" s="1"/>
      <c r="ROK39" s="27"/>
      <c r="ROM39" s="31"/>
      <c r="RON39" s="31"/>
      <c r="ROT39" s="1"/>
      <c r="ROU39" s="27"/>
      <c r="ROW39" s="31"/>
      <c r="ROX39" s="31"/>
      <c r="RPD39" s="1"/>
      <c r="RPE39" s="27"/>
      <c r="RPG39" s="31"/>
      <c r="RPH39" s="31"/>
      <c r="RPN39" s="1"/>
      <c r="RPO39" s="27"/>
      <c r="RPQ39" s="31"/>
      <c r="RPR39" s="31"/>
      <c r="RPX39" s="1"/>
      <c r="RPY39" s="27"/>
      <c r="RQA39" s="31"/>
      <c r="RQB39" s="31"/>
      <c r="RQH39" s="1"/>
      <c r="RQI39" s="27"/>
      <c r="RQK39" s="31"/>
      <c r="RQL39" s="31"/>
      <c r="RQR39" s="1"/>
      <c r="RQS39" s="27"/>
      <c r="RQU39" s="31"/>
      <c r="RQV39" s="31"/>
      <c r="RRB39" s="1"/>
      <c r="RRC39" s="27"/>
      <c r="RRE39" s="31"/>
      <c r="RRF39" s="31"/>
      <c r="RRL39" s="1"/>
      <c r="RRM39" s="27"/>
      <c r="RRO39" s="31"/>
      <c r="RRP39" s="31"/>
      <c r="RRV39" s="1"/>
      <c r="RRW39" s="27"/>
      <c r="RRY39" s="31"/>
      <c r="RRZ39" s="31"/>
      <c r="RSF39" s="1"/>
      <c r="RSG39" s="27"/>
      <c r="RSI39" s="31"/>
      <c r="RSJ39" s="31"/>
      <c r="RSP39" s="1"/>
      <c r="RSQ39" s="27"/>
      <c r="RSS39" s="31"/>
      <c r="RST39" s="31"/>
      <c r="RSZ39" s="1"/>
      <c r="RTA39" s="27"/>
      <c r="RTC39" s="31"/>
      <c r="RTD39" s="31"/>
      <c r="RTJ39" s="1"/>
      <c r="RTK39" s="27"/>
      <c r="RTM39" s="31"/>
      <c r="RTN39" s="31"/>
      <c r="RTT39" s="1"/>
      <c r="RTU39" s="27"/>
      <c r="RTW39" s="31"/>
      <c r="RTX39" s="31"/>
      <c r="RUD39" s="1"/>
      <c r="RUE39" s="27"/>
      <c r="RUG39" s="31"/>
      <c r="RUH39" s="31"/>
      <c r="RUN39" s="1"/>
      <c r="RUO39" s="27"/>
      <c r="RUQ39" s="31"/>
      <c r="RUR39" s="31"/>
      <c r="RUX39" s="1"/>
      <c r="RUY39" s="27"/>
      <c r="RVA39" s="31"/>
      <c r="RVB39" s="31"/>
      <c r="RVH39" s="1"/>
      <c r="RVI39" s="27"/>
      <c r="RVK39" s="31"/>
      <c r="RVL39" s="31"/>
      <c r="RVR39" s="1"/>
      <c r="RVS39" s="27"/>
      <c r="RVU39" s="31"/>
      <c r="RVV39" s="31"/>
      <c r="RWB39" s="1"/>
      <c r="RWC39" s="27"/>
      <c r="RWE39" s="31"/>
      <c r="RWF39" s="31"/>
      <c r="RWL39" s="1"/>
      <c r="RWM39" s="27"/>
      <c r="RWO39" s="31"/>
      <c r="RWP39" s="31"/>
      <c r="RWV39" s="1"/>
      <c r="RWW39" s="27"/>
      <c r="RWY39" s="31"/>
      <c r="RWZ39" s="31"/>
      <c r="RXF39" s="1"/>
      <c r="RXG39" s="27"/>
      <c r="RXI39" s="31"/>
      <c r="RXJ39" s="31"/>
      <c r="RXP39" s="1"/>
      <c r="RXQ39" s="27"/>
      <c r="RXS39" s="31"/>
      <c r="RXT39" s="31"/>
      <c r="RXZ39" s="1"/>
      <c r="RYA39" s="27"/>
      <c r="RYC39" s="31"/>
      <c r="RYD39" s="31"/>
      <c r="RYJ39" s="1"/>
      <c r="RYK39" s="27"/>
      <c r="RYM39" s="31"/>
      <c r="RYN39" s="31"/>
      <c r="RYT39" s="1"/>
      <c r="RYU39" s="27"/>
      <c r="RYW39" s="31"/>
      <c r="RYX39" s="31"/>
      <c r="RZD39" s="1"/>
      <c r="RZE39" s="27"/>
      <c r="RZG39" s="31"/>
      <c r="RZH39" s="31"/>
      <c r="RZN39" s="1"/>
      <c r="RZO39" s="27"/>
      <c r="RZQ39" s="31"/>
      <c r="RZR39" s="31"/>
      <c r="RZX39" s="1"/>
      <c r="RZY39" s="27"/>
      <c r="SAA39" s="31"/>
      <c r="SAB39" s="31"/>
      <c r="SAH39" s="1"/>
      <c r="SAI39" s="27"/>
      <c r="SAK39" s="31"/>
      <c r="SAL39" s="31"/>
      <c r="SAR39" s="1"/>
      <c r="SAS39" s="27"/>
      <c r="SAU39" s="31"/>
      <c r="SAV39" s="31"/>
      <c r="SBB39" s="1"/>
      <c r="SBC39" s="27"/>
      <c r="SBE39" s="31"/>
      <c r="SBF39" s="31"/>
      <c r="SBL39" s="1"/>
      <c r="SBM39" s="27"/>
      <c r="SBO39" s="31"/>
      <c r="SBP39" s="31"/>
      <c r="SBV39" s="1"/>
      <c r="SBW39" s="27"/>
      <c r="SBY39" s="31"/>
      <c r="SBZ39" s="31"/>
      <c r="SCF39" s="1"/>
      <c r="SCG39" s="27"/>
      <c r="SCI39" s="31"/>
      <c r="SCJ39" s="31"/>
      <c r="SCP39" s="1"/>
      <c r="SCQ39" s="27"/>
      <c r="SCS39" s="31"/>
      <c r="SCT39" s="31"/>
      <c r="SCZ39" s="1"/>
      <c r="SDA39" s="27"/>
      <c r="SDC39" s="31"/>
      <c r="SDD39" s="31"/>
      <c r="SDJ39" s="1"/>
      <c r="SDK39" s="27"/>
      <c r="SDM39" s="31"/>
      <c r="SDN39" s="31"/>
      <c r="SDT39" s="1"/>
      <c r="SDU39" s="27"/>
      <c r="SDW39" s="31"/>
      <c r="SDX39" s="31"/>
      <c r="SED39" s="1"/>
      <c r="SEE39" s="27"/>
      <c r="SEG39" s="31"/>
      <c r="SEH39" s="31"/>
      <c r="SEN39" s="1"/>
      <c r="SEO39" s="27"/>
      <c r="SEQ39" s="31"/>
      <c r="SER39" s="31"/>
      <c r="SEX39" s="1"/>
      <c r="SEY39" s="27"/>
      <c r="SFA39" s="31"/>
      <c r="SFB39" s="31"/>
      <c r="SFH39" s="1"/>
      <c r="SFI39" s="27"/>
      <c r="SFK39" s="31"/>
      <c r="SFL39" s="31"/>
      <c r="SFR39" s="1"/>
      <c r="SFS39" s="27"/>
      <c r="SFU39" s="31"/>
      <c r="SFV39" s="31"/>
      <c r="SGB39" s="1"/>
      <c r="SGC39" s="27"/>
      <c r="SGE39" s="31"/>
      <c r="SGF39" s="31"/>
      <c r="SGL39" s="1"/>
      <c r="SGM39" s="27"/>
      <c r="SGO39" s="31"/>
      <c r="SGP39" s="31"/>
      <c r="SGV39" s="1"/>
      <c r="SGW39" s="27"/>
      <c r="SGY39" s="31"/>
      <c r="SGZ39" s="31"/>
      <c r="SHF39" s="1"/>
      <c r="SHG39" s="27"/>
      <c r="SHI39" s="31"/>
      <c r="SHJ39" s="31"/>
      <c r="SHP39" s="1"/>
      <c r="SHQ39" s="27"/>
      <c r="SHS39" s="31"/>
      <c r="SHT39" s="31"/>
      <c r="SHZ39" s="1"/>
      <c r="SIA39" s="27"/>
      <c r="SIC39" s="31"/>
      <c r="SID39" s="31"/>
      <c r="SIJ39" s="1"/>
      <c r="SIK39" s="27"/>
      <c r="SIM39" s="31"/>
      <c r="SIN39" s="31"/>
      <c r="SIT39" s="1"/>
      <c r="SIU39" s="27"/>
      <c r="SIW39" s="31"/>
      <c r="SIX39" s="31"/>
      <c r="SJD39" s="1"/>
      <c r="SJE39" s="27"/>
      <c r="SJG39" s="31"/>
      <c r="SJH39" s="31"/>
      <c r="SJN39" s="1"/>
      <c r="SJO39" s="27"/>
      <c r="SJQ39" s="31"/>
      <c r="SJR39" s="31"/>
      <c r="SJX39" s="1"/>
      <c r="SJY39" s="27"/>
      <c r="SKA39" s="31"/>
      <c r="SKB39" s="31"/>
      <c r="SKH39" s="1"/>
      <c r="SKI39" s="27"/>
      <c r="SKK39" s="31"/>
      <c r="SKL39" s="31"/>
      <c r="SKR39" s="1"/>
      <c r="SKS39" s="27"/>
      <c r="SKU39" s="31"/>
      <c r="SKV39" s="31"/>
      <c r="SLB39" s="1"/>
      <c r="SLC39" s="27"/>
      <c r="SLE39" s="31"/>
      <c r="SLF39" s="31"/>
      <c r="SLL39" s="1"/>
      <c r="SLM39" s="27"/>
      <c r="SLO39" s="31"/>
      <c r="SLP39" s="31"/>
      <c r="SLV39" s="1"/>
      <c r="SLW39" s="27"/>
      <c r="SLY39" s="31"/>
      <c r="SLZ39" s="31"/>
      <c r="SMF39" s="1"/>
      <c r="SMG39" s="27"/>
      <c r="SMI39" s="31"/>
      <c r="SMJ39" s="31"/>
      <c r="SMP39" s="1"/>
      <c r="SMQ39" s="27"/>
      <c r="SMS39" s="31"/>
      <c r="SMT39" s="31"/>
      <c r="SMZ39" s="1"/>
      <c r="SNA39" s="27"/>
      <c r="SNC39" s="31"/>
      <c r="SND39" s="31"/>
      <c r="SNJ39" s="1"/>
      <c r="SNK39" s="27"/>
      <c r="SNM39" s="31"/>
      <c r="SNN39" s="31"/>
      <c r="SNT39" s="1"/>
      <c r="SNU39" s="27"/>
      <c r="SNW39" s="31"/>
      <c r="SNX39" s="31"/>
      <c r="SOD39" s="1"/>
      <c r="SOE39" s="27"/>
      <c r="SOG39" s="31"/>
      <c r="SOH39" s="31"/>
      <c r="SON39" s="1"/>
      <c r="SOO39" s="27"/>
      <c r="SOQ39" s="31"/>
      <c r="SOR39" s="31"/>
      <c r="SOX39" s="1"/>
      <c r="SOY39" s="27"/>
      <c r="SPA39" s="31"/>
      <c r="SPB39" s="31"/>
      <c r="SPH39" s="1"/>
      <c r="SPI39" s="27"/>
      <c r="SPK39" s="31"/>
      <c r="SPL39" s="31"/>
      <c r="SPR39" s="1"/>
      <c r="SPS39" s="27"/>
      <c r="SPU39" s="31"/>
      <c r="SPV39" s="31"/>
      <c r="SQB39" s="1"/>
      <c r="SQC39" s="27"/>
      <c r="SQE39" s="31"/>
      <c r="SQF39" s="31"/>
      <c r="SQL39" s="1"/>
      <c r="SQM39" s="27"/>
      <c r="SQO39" s="31"/>
      <c r="SQP39" s="31"/>
      <c r="SQV39" s="1"/>
      <c r="SQW39" s="27"/>
      <c r="SQY39" s="31"/>
      <c r="SQZ39" s="31"/>
      <c r="SRF39" s="1"/>
      <c r="SRG39" s="27"/>
      <c r="SRI39" s="31"/>
      <c r="SRJ39" s="31"/>
      <c r="SRP39" s="1"/>
      <c r="SRQ39" s="27"/>
      <c r="SRS39" s="31"/>
      <c r="SRT39" s="31"/>
      <c r="SRZ39" s="1"/>
      <c r="SSA39" s="27"/>
      <c r="SSC39" s="31"/>
      <c r="SSD39" s="31"/>
      <c r="SSJ39" s="1"/>
      <c r="SSK39" s="27"/>
      <c r="SSM39" s="31"/>
      <c r="SSN39" s="31"/>
      <c r="SST39" s="1"/>
      <c r="SSU39" s="27"/>
      <c r="SSW39" s="31"/>
      <c r="SSX39" s="31"/>
      <c r="STD39" s="1"/>
      <c r="STE39" s="27"/>
      <c r="STG39" s="31"/>
      <c r="STH39" s="31"/>
      <c r="STN39" s="1"/>
      <c r="STO39" s="27"/>
      <c r="STQ39" s="31"/>
      <c r="STR39" s="31"/>
      <c r="STX39" s="1"/>
      <c r="STY39" s="27"/>
      <c r="SUA39" s="31"/>
      <c r="SUB39" s="31"/>
      <c r="SUH39" s="1"/>
      <c r="SUI39" s="27"/>
      <c r="SUK39" s="31"/>
      <c r="SUL39" s="31"/>
      <c r="SUR39" s="1"/>
      <c r="SUS39" s="27"/>
      <c r="SUU39" s="31"/>
      <c r="SUV39" s="31"/>
      <c r="SVB39" s="1"/>
      <c r="SVC39" s="27"/>
      <c r="SVE39" s="31"/>
      <c r="SVF39" s="31"/>
      <c r="SVL39" s="1"/>
      <c r="SVM39" s="27"/>
      <c r="SVO39" s="31"/>
      <c r="SVP39" s="31"/>
      <c r="SVV39" s="1"/>
      <c r="SVW39" s="27"/>
      <c r="SVY39" s="31"/>
      <c r="SVZ39" s="31"/>
      <c r="SWF39" s="1"/>
      <c r="SWG39" s="27"/>
      <c r="SWI39" s="31"/>
      <c r="SWJ39" s="31"/>
      <c r="SWP39" s="1"/>
      <c r="SWQ39" s="27"/>
      <c r="SWS39" s="31"/>
      <c r="SWT39" s="31"/>
      <c r="SWZ39" s="1"/>
      <c r="SXA39" s="27"/>
      <c r="SXC39" s="31"/>
      <c r="SXD39" s="31"/>
      <c r="SXJ39" s="1"/>
      <c r="SXK39" s="27"/>
      <c r="SXM39" s="31"/>
      <c r="SXN39" s="31"/>
      <c r="SXT39" s="1"/>
      <c r="SXU39" s="27"/>
      <c r="SXW39" s="31"/>
      <c r="SXX39" s="31"/>
      <c r="SYD39" s="1"/>
      <c r="SYE39" s="27"/>
      <c r="SYG39" s="31"/>
      <c r="SYH39" s="31"/>
      <c r="SYN39" s="1"/>
      <c r="SYO39" s="27"/>
      <c r="SYQ39" s="31"/>
      <c r="SYR39" s="31"/>
      <c r="SYX39" s="1"/>
      <c r="SYY39" s="27"/>
      <c r="SZA39" s="31"/>
      <c r="SZB39" s="31"/>
      <c r="SZH39" s="1"/>
      <c r="SZI39" s="27"/>
      <c r="SZK39" s="31"/>
      <c r="SZL39" s="31"/>
      <c r="SZR39" s="1"/>
      <c r="SZS39" s="27"/>
      <c r="SZU39" s="31"/>
      <c r="SZV39" s="31"/>
      <c r="TAB39" s="1"/>
      <c r="TAC39" s="27"/>
      <c r="TAE39" s="31"/>
      <c r="TAF39" s="31"/>
      <c r="TAL39" s="1"/>
      <c r="TAM39" s="27"/>
      <c r="TAO39" s="31"/>
      <c r="TAP39" s="31"/>
      <c r="TAV39" s="1"/>
      <c r="TAW39" s="27"/>
      <c r="TAY39" s="31"/>
      <c r="TAZ39" s="31"/>
      <c r="TBF39" s="1"/>
      <c r="TBG39" s="27"/>
      <c r="TBI39" s="31"/>
      <c r="TBJ39" s="31"/>
      <c r="TBP39" s="1"/>
      <c r="TBQ39" s="27"/>
      <c r="TBS39" s="31"/>
      <c r="TBT39" s="31"/>
      <c r="TBZ39" s="1"/>
      <c r="TCA39" s="27"/>
      <c r="TCC39" s="31"/>
      <c r="TCD39" s="31"/>
      <c r="TCJ39" s="1"/>
      <c r="TCK39" s="27"/>
      <c r="TCM39" s="31"/>
      <c r="TCN39" s="31"/>
      <c r="TCT39" s="1"/>
      <c r="TCU39" s="27"/>
      <c r="TCW39" s="31"/>
      <c r="TCX39" s="31"/>
      <c r="TDD39" s="1"/>
      <c r="TDE39" s="27"/>
      <c r="TDG39" s="31"/>
      <c r="TDH39" s="31"/>
      <c r="TDN39" s="1"/>
      <c r="TDO39" s="27"/>
      <c r="TDQ39" s="31"/>
      <c r="TDR39" s="31"/>
      <c r="TDX39" s="1"/>
      <c r="TDY39" s="27"/>
      <c r="TEA39" s="31"/>
      <c r="TEB39" s="31"/>
      <c r="TEH39" s="1"/>
      <c r="TEI39" s="27"/>
      <c r="TEK39" s="31"/>
      <c r="TEL39" s="31"/>
      <c r="TER39" s="1"/>
      <c r="TES39" s="27"/>
      <c r="TEU39" s="31"/>
      <c r="TEV39" s="31"/>
      <c r="TFB39" s="1"/>
      <c r="TFC39" s="27"/>
      <c r="TFE39" s="31"/>
      <c r="TFF39" s="31"/>
      <c r="TFL39" s="1"/>
      <c r="TFM39" s="27"/>
      <c r="TFO39" s="31"/>
      <c r="TFP39" s="31"/>
      <c r="TFV39" s="1"/>
      <c r="TFW39" s="27"/>
      <c r="TFY39" s="31"/>
      <c r="TFZ39" s="31"/>
      <c r="TGF39" s="1"/>
      <c r="TGG39" s="27"/>
      <c r="TGI39" s="31"/>
      <c r="TGJ39" s="31"/>
      <c r="TGP39" s="1"/>
      <c r="TGQ39" s="27"/>
      <c r="TGS39" s="31"/>
      <c r="TGT39" s="31"/>
      <c r="TGZ39" s="1"/>
      <c r="THA39" s="27"/>
      <c r="THC39" s="31"/>
      <c r="THD39" s="31"/>
      <c r="THJ39" s="1"/>
      <c r="THK39" s="27"/>
      <c r="THM39" s="31"/>
      <c r="THN39" s="31"/>
      <c r="THT39" s="1"/>
      <c r="THU39" s="27"/>
      <c r="THW39" s="31"/>
      <c r="THX39" s="31"/>
      <c r="TID39" s="1"/>
      <c r="TIE39" s="27"/>
      <c r="TIG39" s="31"/>
      <c r="TIH39" s="31"/>
      <c r="TIN39" s="1"/>
      <c r="TIO39" s="27"/>
      <c r="TIQ39" s="31"/>
      <c r="TIR39" s="31"/>
      <c r="TIX39" s="1"/>
      <c r="TIY39" s="27"/>
      <c r="TJA39" s="31"/>
      <c r="TJB39" s="31"/>
      <c r="TJH39" s="1"/>
      <c r="TJI39" s="27"/>
      <c r="TJK39" s="31"/>
      <c r="TJL39" s="31"/>
      <c r="TJR39" s="1"/>
      <c r="TJS39" s="27"/>
      <c r="TJU39" s="31"/>
      <c r="TJV39" s="31"/>
      <c r="TKB39" s="1"/>
      <c r="TKC39" s="27"/>
      <c r="TKE39" s="31"/>
      <c r="TKF39" s="31"/>
      <c r="TKL39" s="1"/>
      <c r="TKM39" s="27"/>
      <c r="TKO39" s="31"/>
      <c r="TKP39" s="31"/>
      <c r="TKV39" s="1"/>
      <c r="TKW39" s="27"/>
      <c r="TKY39" s="31"/>
      <c r="TKZ39" s="31"/>
      <c r="TLF39" s="1"/>
      <c r="TLG39" s="27"/>
      <c r="TLI39" s="31"/>
      <c r="TLJ39" s="31"/>
      <c r="TLP39" s="1"/>
      <c r="TLQ39" s="27"/>
      <c r="TLS39" s="31"/>
      <c r="TLT39" s="31"/>
      <c r="TLZ39" s="1"/>
      <c r="TMA39" s="27"/>
      <c r="TMC39" s="31"/>
      <c r="TMD39" s="31"/>
      <c r="TMJ39" s="1"/>
      <c r="TMK39" s="27"/>
      <c r="TMM39" s="31"/>
      <c r="TMN39" s="31"/>
      <c r="TMT39" s="1"/>
      <c r="TMU39" s="27"/>
      <c r="TMW39" s="31"/>
      <c r="TMX39" s="31"/>
      <c r="TND39" s="1"/>
      <c r="TNE39" s="27"/>
      <c r="TNG39" s="31"/>
      <c r="TNH39" s="31"/>
      <c r="TNN39" s="1"/>
      <c r="TNO39" s="27"/>
      <c r="TNQ39" s="31"/>
      <c r="TNR39" s="31"/>
      <c r="TNX39" s="1"/>
      <c r="TNY39" s="27"/>
      <c r="TOA39" s="31"/>
      <c r="TOB39" s="31"/>
      <c r="TOH39" s="1"/>
      <c r="TOI39" s="27"/>
      <c r="TOK39" s="31"/>
      <c r="TOL39" s="31"/>
      <c r="TOR39" s="1"/>
      <c r="TOS39" s="27"/>
      <c r="TOU39" s="31"/>
      <c r="TOV39" s="31"/>
      <c r="TPB39" s="1"/>
      <c r="TPC39" s="27"/>
      <c r="TPE39" s="31"/>
      <c r="TPF39" s="31"/>
      <c r="TPL39" s="1"/>
      <c r="TPM39" s="27"/>
      <c r="TPO39" s="31"/>
      <c r="TPP39" s="31"/>
      <c r="TPV39" s="1"/>
      <c r="TPW39" s="27"/>
      <c r="TPY39" s="31"/>
      <c r="TPZ39" s="31"/>
      <c r="TQF39" s="1"/>
      <c r="TQG39" s="27"/>
      <c r="TQI39" s="31"/>
      <c r="TQJ39" s="31"/>
      <c r="TQP39" s="1"/>
      <c r="TQQ39" s="27"/>
      <c r="TQS39" s="31"/>
      <c r="TQT39" s="31"/>
      <c r="TQZ39" s="1"/>
      <c r="TRA39" s="27"/>
      <c r="TRC39" s="31"/>
      <c r="TRD39" s="31"/>
      <c r="TRJ39" s="1"/>
      <c r="TRK39" s="27"/>
      <c r="TRM39" s="31"/>
      <c r="TRN39" s="31"/>
      <c r="TRT39" s="1"/>
      <c r="TRU39" s="27"/>
      <c r="TRW39" s="31"/>
      <c r="TRX39" s="31"/>
      <c r="TSD39" s="1"/>
      <c r="TSE39" s="27"/>
      <c r="TSG39" s="31"/>
      <c r="TSH39" s="31"/>
      <c r="TSN39" s="1"/>
      <c r="TSO39" s="27"/>
      <c r="TSQ39" s="31"/>
      <c r="TSR39" s="31"/>
      <c r="TSX39" s="1"/>
      <c r="TSY39" s="27"/>
      <c r="TTA39" s="31"/>
      <c r="TTB39" s="31"/>
      <c r="TTH39" s="1"/>
      <c r="TTI39" s="27"/>
      <c r="TTK39" s="31"/>
      <c r="TTL39" s="31"/>
      <c r="TTR39" s="1"/>
      <c r="TTS39" s="27"/>
      <c r="TTU39" s="31"/>
      <c r="TTV39" s="31"/>
      <c r="TUB39" s="1"/>
      <c r="TUC39" s="27"/>
      <c r="TUE39" s="31"/>
      <c r="TUF39" s="31"/>
      <c r="TUL39" s="1"/>
      <c r="TUM39" s="27"/>
      <c r="TUO39" s="31"/>
      <c r="TUP39" s="31"/>
      <c r="TUV39" s="1"/>
      <c r="TUW39" s="27"/>
      <c r="TUY39" s="31"/>
      <c r="TUZ39" s="31"/>
      <c r="TVF39" s="1"/>
      <c r="TVG39" s="27"/>
      <c r="TVI39" s="31"/>
      <c r="TVJ39" s="31"/>
      <c r="TVP39" s="1"/>
      <c r="TVQ39" s="27"/>
      <c r="TVS39" s="31"/>
      <c r="TVT39" s="31"/>
      <c r="TVZ39" s="1"/>
      <c r="TWA39" s="27"/>
      <c r="TWC39" s="31"/>
      <c r="TWD39" s="31"/>
      <c r="TWJ39" s="1"/>
      <c r="TWK39" s="27"/>
      <c r="TWM39" s="31"/>
      <c r="TWN39" s="31"/>
      <c r="TWT39" s="1"/>
      <c r="TWU39" s="27"/>
      <c r="TWW39" s="31"/>
      <c r="TWX39" s="31"/>
      <c r="TXD39" s="1"/>
      <c r="TXE39" s="27"/>
      <c r="TXG39" s="31"/>
      <c r="TXH39" s="31"/>
      <c r="TXN39" s="1"/>
      <c r="TXO39" s="27"/>
      <c r="TXQ39" s="31"/>
      <c r="TXR39" s="31"/>
      <c r="TXX39" s="1"/>
      <c r="TXY39" s="27"/>
      <c r="TYA39" s="31"/>
      <c r="TYB39" s="31"/>
      <c r="TYH39" s="1"/>
      <c r="TYI39" s="27"/>
      <c r="TYK39" s="31"/>
      <c r="TYL39" s="31"/>
      <c r="TYR39" s="1"/>
      <c r="TYS39" s="27"/>
      <c r="TYU39" s="31"/>
      <c r="TYV39" s="31"/>
      <c r="TZB39" s="1"/>
      <c r="TZC39" s="27"/>
      <c r="TZE39" s="31"/>
      <c r="TZF39" s="31"/>
      <c r="TZL39" s="1"/>
      <c r="TZM39" s="27"/>
      <c r="TZO39" s="31"/>
      <c r="TZP39" s="31"/>
      <c r="TZV39" s="1"/>
      <c r="TZW39" s="27"/>
      <c r="TZY39" s="31"/>
      <c r="TZZ39" s="31"/>
      <c r="UAF39" s="1"/>
      <c r="UAG39" s="27"/>
      <c r="UAI39" s="31"/>
      <c r="UAJ39" s="31"/>
      <c r="UAP39" s="1"/>
      <c r="UAQ39" s="27"/>
      <c r="UAS39" s="31"/>
      <c r="UAT39" s="31"/>
      <c r="UAZ39" s="1"/>
      <c r="UBA39" s="27"/>
      <c r="UBC39" s="31"/>
      <c r="UBD39" s="31"/>
      <c r="UBJ39" s="1"/>
      <c r="UBK39" s="27"/>
      <c r="UBM39" s="31"/>
      <c r="UBN39" s="31"/>
      <c r="UBT39" s="1"/>
      <c r="UBU39" s="27"/>
      <c r="UBW39" s="31"/>
      <c r="UBX39" s="31"/>
      <c r="UCD39" s="1"/>
      <c r="UCE39" s="27"/>
      <c r="UCG39" s="31"/>
      <c r="UCH39" s="31"/>
      <c r="UCN39" s="1"/>
      <c r="UCO39" s="27"/>
      <c r="UCQ39" s="31"/>
      <c r="UCR39" s="31"/>
      <c r="UCX39" s="1"/>
      <c r="UCY39" s="27"/>
      <c r="UDA39" s="31"/>
      <c r="UDB39" s="31"/>
      <c r="UDH39" s="1"/>
      <c r="UDI39" s="27"/>
      <c r="UDK39" s="31"/>
      <c r="UDL39" s="31"/>
      <c r="UDR39" s="1"/>
      <c r="UDS39" s="27"/>
      <c r="UDU39" s="31"/>
      <c r="UDV39" s="31"/>
      <c r="UEB39" s="1"/>
      <c r="UEC39" s="27"/>
      <c r="UEE39" s="31"/>
      <c r="UEF39" s="31"/>
      <c r="UEL39" s="1"/>
      <c r="UEM39" s="27"/>
      <c r="UEO39" s="31"/>
      <c r="UEP39" s="31"/>
      <c r="UEV39" s="1"/>
      <c r="UEW39" s="27"/>
      <c r="UEY39" s="31"/>
      <c r="UEZ39" s="31"/>
      <c r="UFF39" s="1"/>
      <c r="UFG39" s="27"/>
      <c r="UFI39" s="31"/>
      <c r="UFJ39" s="31"/>
      <c r="UFP39" s="1"/>
      <c r="UFQ39" s="27"/>
      <c r="UFS39" s="31"/>
      <c r="UFT39" s="31"/>
      <c r="UFZ39" s="1"/>
      <c r="UGA39" s="27"/>
      <c r="UGC39" s="31"/>
      <c r="UGD39" s="31"/>
      <c r="UGJ39" s="1"/>
      <c r="UGK39" s="27"/>
      <c r="UGM39" s="31"/>
      <c r="UGN39" s="31"/>
      <c r="UGT39" s="1"/>
      <c r="UGU39" s="27"/>
      <c r="UGW39" s="31"/>
      <c r="UGX39" s="31"/>
      <c r="UHD39" s="1"/>
      <c r="UHE39" s="27"/>
      <c r="UHG39" s="31"/>
      <c r="UHH39" s="31"/>
      <c r="UHN39" s="1"/>
      <c r="UHO39" s="27"/>
      <c r="UHQ39" s="31"/>
      <c r="UHR39" s="31"/>
      <c r="UHX39" s="1"/>
      <c r="UHY39" s="27"/>
      <c r="UIA39" s="31"/>
      <c r="UIB39" s="31"/>
      <c r="UIH39" s="1"/>
      <c r="UII39" s="27"/>
      <c r="UIK39" s="31"/>
      <c r="UIL39" s="31"/>
      <c r="UIR39" s="1"/>
      <c r="UIS39" s="27"/>
      <c r="UIU39" s="31"/>
      <c r="UIV39" s="31"/>
      <c r="UJB39" s="1"/>
      <c r="UJC39" s="27"/>
      <c r="UJE39" s="31"/>
      <c r="UJF39" s="31"/>
      <c r="UJL39" s="1"/>
      <c r="UJM39" s="27"/>
      <c r="UJO39" s="31"/>
      <c r="UJP39" s="31"/>
      <c r="UJV39" s="1"/>
      <c r="UJW39" s="27"/>
      <c r="UJY39" s="31"/>
      <c r="UJZ39" s="31"/>
      <c r="UKF39" s="1"/>
      <c r="UKG39" s="27"/>
      <c r="UKI39" s="31"/>
      <c r="UKJ39" s="31"/>
      <c r="UKP39" s="1"/>
      <c r="UKQ39" s="27"/>
      <c r="UKS39" s="31"/>
      <c r="UKT39" s="31"/>
      <c r="UKZ39" s="1"/>
      <c r="ULA39" s="27"/>
      <c r="ULC39" s="31"/>
      <c r="ULD39" s="31"/>
      <c r="ULJ39" s="1"/>
      <c r="ULK39" s="27"/>
      <c r="ULM39" s="31"/>
      <c r="ULN39" s="31"/>
      <c r="ULT39" s="1"/>
      <c r="ULU39" s="27"/>
      <c r="ULW39" s="31"/>
      <c r="ULX39" s="31"/>
      <c r="UMD39" s="1"/>
      <c r="UME39" s="27"/>
      <c r="UMG39" s="31"/>
      <c r="UMH39" s="31"/>
      <c r="UMN39" s="1"/>
      <c r="UMO39" s="27"/>
      <c r="UMQ39" s="31"/>
      <c r="UMR39" s="31"/>
      <c r="UMX39" s="1"/>
      <c r="UMY39" s="27"/>
      <c r="UNA39" s="31"/>
      <c r="UNB39" s="31"/>
      <c r="UNH39" s="1"/>
      <c r="UNI39" s="27"/>
      <c r="UNK39" s="31"/>
      <c r="UNL39" s="31"/>
      <c r="UNR39" s="1"/>
      <c r="UNS39" s="27"/>
      <c r="UNU39" s="31"/>
      <c r="UNV39" s="31"/>
      <c r="UOB39" s="1"/>
      <c r="UOC39" s="27"/>
      <c r="UOE39" s="31"/>
      <c r="UOF39" s="31"/>
      <c r="UOL39" s="1"/>
      <c r="UOM39" s="27"/>
      <c r="UOO39" s="31"/>
      <c r="UOP39" s="31"/>
      <c r="UOV39" s="1"/>
      <c r="UOW39" s="27"/>
      <c r="UOY39" s="31"/>
      <c r="UOZ39" s="31"/>
      <c r="UPF39" s="1"/>
      <c r="UPG39" s="27"/>
      <c r="UPI39" s="31"/>
      <c r="UPJ39" s="31"/>
      <c r="UPP39" s="1"/>
      <c r="UPQ39" s="27"/>
      <c r="UPS39" s="31"/>
      <c r="UPT39" s="31"/>
      <c r="UPZ39" s="1"/>
      <c r="UQA39" s="27"/>
      <c r="UQC39" s="31"/>
      <c r="UQD39" s="31"/>
      <c r="UQJ39" s="1"/>
      <c r="UQK39" s="27"/>
      <c r="UQM39" s="31"/>
      <c r="UQN39" s="31"/>
      <c r="UQT39" s="1"/>
      <c r="UQU39" s="27"/>
      <c r="UQW39" s="31"/>
      <c r="UQX39" s="31"/>
      <c r="URD39" s="1"/>
      <c r="URE39" s="27"/>
      <c r="URG39" s="31"/>
      <c r="URH39" s="31"/>
      <c r="URN39" s="1"/>
      <c r="URO39" s="27"/>
      <c r="URQ39" s="31"/>
      <c r="URR39" s="31"/>
      <c r="URX39" s="1"/>
      <c r="URY39" s="27"/>
      <c r="USA39" s="31"/>
      <c r="USB39" s="31"/>
      <c r="USH39" s="1"/>
      <c r="USI39" s="27"/>
      <c r="USK39" s="31"/>
      <c r="USL39" s="31"/>
      <c r="USR39" s="1"/>
      <c r="USS39" s="27"/>
      <c r="USU39" s="31"/>
      <c r="USV39" s="31"/>
      <c r="UTB39" s="1"/>
      <c r="UTC39" s="27"/>
      <c r="UTE39" s="31"/>
      <c r="UTF39" s="31"/>
      <c r="UTL39" s="1"/>
      <c r="UTM39" s="27"/>
      <c r="UTO39" s="31"/>
      <c r="UTP39" s="31"/>
      <c r="UTV39" s="1"/>
      <c r="UTW39" s="27"/>
      <c r="UTY39" s="31"/>
      <c r="UTZ39" s="31"/>
      <c r="UUF39" s="1"/>
      <c r="UUG39" s="27"/>
      <c r="UUI39" s="31"/>
      <c r="UUJ39" s="31"/>
      <c r="UUP39" s="1"/>
      <c r="UUQ39" s="27"/>
      <c r="UUS39" s="31"/>
      <c r="UUT39" s="31"/>
      <c r="UUZ39" s="1"/>
      <c r="UVA39" s="27"/>
      <c r="UVC39" s="31"/>
      <c r="UVD39" s="31"/>
      <c r="UVJ39" s="1"/>
      <c r="UVK39" s="27"/>
      <c r="UVM39" s="31"/>
      <c r="UVN39" s="31"/>
      <c r="UVT39" s="1"/>
      <c r="UVU39" s="27"/>
      <c r="UVW39" s="31"/>
      <c r="UVX39" s="31"/>
      <c r="UWD39" s="1"/>
      <c r="UWE39" s="27"/>
      <c r="UWG39" s="31"/>
      <c r="UWH39" s="31"/>
      <c r="UWN39" s="1"/>
      <c r="UWO39" s="27"/>
      <c r="UWQ39" s="31"/>
      <c r="UWR39" s="31"/>
      <c r="UWX39" s="1"/>
      <c r="UWY39" s="27"/>
      <c r="UXA39" s="31"/>
      <c r="UXB39" s="31"/>
      <c r="UXH39" s="1"/>
      <c r="UXI39" s="27"/>
      <c r="UXK39" s="31"/>
      <c r="UXL39" s="31"/>
      <c r="UXR39" s="1"/>
      <c r="UXS39" s="27"/>
      <c r="UXU39" s="31"/>
      <c r="UXV39" s="31"/>
      <c r="UYB39" s="1"/>
      <c r="UYC39" s="27"/>
      <c r="UYE39" s="31"/>
      <c r="UYF39" s="31"/>
      <c r="UYL39" s="1"/>
      <c r="UYM39" s="27"/>
      <c r="UYO39" s="31"/>
      <c r="UYP39" s="31"/>
      <c r="UYV39" s="1"/>
      <c r="UYW39" s="27"/>
      <c r="UYY39" s="31"/>
      <c r="UYZ39" s="31"/>
      <c r="UZF39" s="1"/>
      <c r="UZG39" s="27"/>
      <c r="UZI39" s="31"/>
      <c r="UZJ39" s="31"/>
      <c r="UZP39" s="1"/>
      <c r="UZQ39" s="27"/>
      <c r="UZS39" s="31"/>
      <c r="UZT39" s="31"/>
      <c r="UZZ39" s="1"/>
      <c r="VAA39" s="27"/>
      <c r="VAC39" s="31"/>
      <c r="VAD39" s="31"/>
      <c r="VAJ39" s="1"/>
      <c r="VAK39" s="27"/>
      <c r="VAM39" s="31"/>
      <c r="VAN39" s="31"/>
      <c r="VAT39" s="1"/>
      <c r="VAU39" s="27"/>
      <c r="VAW39" s="31"/>
      <c r="VAX39" s="31"/>
      <c r="VBD39" s="1"/>
      <c r="VBE39" s="27"/>
      <c r="VBG39" s="31"/>
      <c r="VBH39" s="31"/>
      <c r="VBN39" s="1"/>
      <c r="VBO39" s="27"/>
      <c r="VBQ39" s="31"/>
      <c r="VBR39" s="31"/>
      <c r="VBX39" s="1"/>
      <c r="VBY39" s="27"/>
      <c r="VCA39" s="31"/>
      <c r="VCB39" s="31"/>
      <c r="VCH39" s="1"/>
      <c r="VCI39" s="27"/>
      <c r="VCK39" s="31"/>
      <c r="VCL39" s="31"/>
      <c r="VCR39" s="1"/>
      <c r="VCS39" s="27"/>
      <c r="VCU39" s="31"/>
      <c r="VCV39" s="31"/>
      <c r="VDB39" s="1"/>
      <c r="VDC39" s="27"/>
      <c r="VDE39" s="31"/>
      <c r="VDF39" s="31"/>
      <c r="VDL39" s="1"/>
      <c r="VDM39" s="27"/>
      <c r="VDO39" s="31"/>
      <c r="VDP39" s="31"/>
      <c r="VDV39" s="1"/>
      <c r="VDW39" s="27"/>
      <c r="VDY39" s="31"/>
      <c r="VDZ39" s="31"/>
      <c r="VEF39" s="1"/>
      <c r="VEG39" s="27"/>
      <c r="VEI39" s="31"/>
      <c r="VEJ39" s="31"/>
      <c r="VEP39" s="1"/>
      <c r="VEQ39" s="27"/>
      <c r="VES39" s="31"/>
      <c r="VET39" s="31"/>
      <c r="VEZ39" s="1"/>
      <c r="VFA39" s="27"/>
      <c r="VFC39" s="31"/>
      <c r="VFD39" s="31"/>
      <c r="VFJ39" s="1"/>
      <c r="VFK39" s="27"/>
      <c r="VFM39" s="31"/>
      <c r="VFN39" s="31"/>
      <c r="VFT39" s="1"/>
      <c r="VFU39" s="27"/>
      <c r="VFW39" s="31"/>
      <c r="VFX39" s="31"/>
      <c r="VGD39" s="1"/>
      <c r="VGE39" s="27"/>
      <c r="VGG39" s="31"/>
      <c r="VGH39" s="31"/>
      <c r="VGN39" s="1"/>
      <c r="VGO39" s="27"/>
      <c r="VGQ39" s="31"/>
      <c r="VGR39" s="31"/>
      <c r="VGX39" s="1"/>
      <c r="VGY39" s="27"/>
      <c r="VHA39" s="31"/>
      <c r="VHB39" s="31"/>
      <c r="VHH39" s="1"/>
      <c r="VHI39" s="27"/>
      <c r="VHK39" s="31"/>
      <c r="VHL39" s="31"/>
      <c r="VHR39" s="1"/>
      <c r="VHS39" s="27"/>
      <c r="VHU39" s="31"/>
      <c r="VHV39" s="31"/>
      <c r="VIB39" s="1"/>
      <c r="VIC39" s="27"/>
      <c r="VIE39" s="31"/>
      <c r="VIF39" s="31"/>
      <c r="VIL39" s="1"/>
      <c r="VIM39" s="27"/>
      <c r="VIO39" s="31"/>
      <c r="VIP39" s="31"/>
      <c r="VIV39" s="1"/>
      <c r="VIW39" s="27"/>
      <c r="VIY39" s="31"/>
      <c r="VIZ39" s="31"/>
      <c r="VJF39" s="1"/>
      <c r="VJG39" s="27"/>
      <c r="VJI39" s="31"/>
      <c r="VJJ39" s="31"/>
      <c r="VJP39" s="1"/>
      <c r="VJQ39" s="27"/>
      <c r="VJS39" s="31"/>
      <c r="VJT39" s="31"/>
      <c r="VJZ39" s="1"/>
      <c r="VKA39" s="27"/>
      <c r="VKC39" s="31"/>
      <c r="VKD39" s="31"/>
      <c r="VKJ39" s="1"/>
      <c r="VKK39" s="27"/>
      <c r="VKM39" s="31"/>
      <c r="VKN39" s="31"/>
      <c r="VKT39" s="1"/>
      <c r="VKU39" s="27"/>
      <c r="VKW39" s="31"/>
      <c r="VKX39" s="31"/>
      <c r="VLD39" s="1"/>
      <c r="VLE39" s="27"/>
      <c r="VLG39" s="31"/>
      <c r="VLH39" s="31"/>
      <c r="VLN39" s="1"/>
      <c r="VLO39" s="27"/>
      <c r="VLQ39" s="31"/>
      <c r="VLR39" s="31"/>
      <c r="VLX39" s="1"/>
      <c r="VLY39" s="27"/>
      <c r="VMA39" s="31"/>
      <c r="VMB39" s="31"/>
      <c r="VMH39" s="1"/>
      <c r="VMI39" s="27"/>
      <c r="VMK39" s="31"/>
      <c r="VML39" s="31"/>
      <c r="VMR39" s="1"/>
      <c r="VMS39" s="27"/>
      <c r="VMU39" s="31"/>
      <c r="VMV39" s="31"/>
      <c r="VNB39" s="1"/>
      <c r="VNC39" s="27"/>
      <c r="VNE39" s="31"/>
      <c r="VNF39" s="31"/>
      <c r="VNL39" s="1"/>
      <c r="VNM39" s="27"/>
      <c r="VNO39" s="31"/>
      <c r="VNP39" s="31"/>
      <c r="VNV39" s="1"/>
      <c r="VNW39" s="27"/>
      <c r="VNY39" s="31"/>
      <c r="VNZ39" s="31"/>
      <c r="VOF39" s="1"/>
      <c r="VOG39" s="27"/>
      <c r="VOI39" s="31"/>
      <c r="VOJ39" s="31"/>
      <c r="VOP39" s="1"/>
      <c r="VOQ39" s="27"/>
      <c r="VOS39" s="31"/>
      <c r="VOT39" s="31"/>
      <c r="VOZ39" s="1"/>
      <c r="VPA39" s="27"/>
      <c r="VPC39" s="31"/>
      <c r="VPD39" s="31"/>
      <c r="VPJ39" s="1"/>
      <c r="VPK39" s="27"/>
      <c r="VPM39" s="31"/>
      <c r="VPN39" s="31"/>
      <c r="VPT39" s="1"/>
      <c r="VPU39" s="27"/>
      <c r="VPW39" s="31"/>
      <c r="VPX39" s="31"/>
      <c r="VQD39" s="1"/>
      <c r="VQE39" s="27"/>
      <c r="VQG39" s="31"/>
      <c r="VQH39" s="31"/>
      <c r="VQN39" s="1"/>
      <c r="VQO39" s="27"/>
      <c r="VQQ39" s="31"/>
      <c r="VQR39" s="31"/>
      <c r="VQX39" s="1"/>
      <c r="VQY39" s="27"/>
      <c r="VRA39" s="31"/>
      <c r="VRB39" s="31"/>
      <c r="VRH39" s="1"/>
      <c r="VRI39" s="27"/>
      <c r="VRK39" s="31"/>
      <c r="VRL39" s="31"/>
      <c r="VRR39" s="1"/>
      <c r="VRS39" s="27"/>
      <c r="VRU39" s="31"/>
      <c r="VRV39" s="31"/>
      <c r="VSB39" s="1"/>
      <c r="VSC39" s="27"/>
      <c r="VSE39" s="31"/>
      <c r="VSF39" s="31"/>
      <c r="VSL39" s="1"/>
      <c r="VSM39" s="27"/>
      <c r="VSO39" s="31"/>
      <c r="VSP39" s="31"/>
      <c r="VSV39" s="1"/>
      <c r="VSW39" s="27"/>
      <c r="VSY39" s="31"/>
      <c r="VSZ39" s="31"/>
      <c r="VTF39" s="1"/>
      <c r="VTG39" s="27"/>
      <c r="VTI39" s="31"/>
      <c r="VTJ39" s="31"/>
      <c r="VTP39" s="1"/>
      <c r="VTQ39" s="27"/>
      <c r="VTS39" s="31"/>
      <c r="VTT39" s="31"/>
      <c r="VTZ39" s="1"/>
      <c r="VUA39" s="27"/>
      <c r="VUC39" s="31"/>
      <c r="VUD39" s="31"/>
      <c r="VUJ39" s="1"/>
      <c r="VUK39" s="27"/>
      <c r="VUM39" s="31"/>
      <c r="VUN39" s="31"/>
      <c r="VUT39" s="1"/>
      <c r="VUU39" s="27"/>
      <c r="VUW39" s="31"/>
      <c r="VUX39" s="31"/>
      <c r="VVD39" s="1"/>
      <c r="VVE39" s="27"/>
      <c r="VVG39" s="31"/>
      <c r="VVH39" s="31"/>
      <c r="VVN39" s="1"/>
      <c r="VVO39" s="27"/>
      <c r="VVQ39" s="31"/>
      <c r="VVR39" s="31"/>
      <c r="VVX39" s="1"/>
      <c r="VVY39" s="27"/>
      <c r="VWA39" s="31"/>
      <c r="VWB39" s="31"/>
      <c r="VWH39" s="1"/>
      <c r="VWI39" s="27"/>
      <c r="VWK39" s="31"/>
      <c r="VWL39" s="31"/>
      <c r="VWR39" s="1"/>
      <c r="VWS39" s="27"/>
      <c r="VWU39" s="31"/>
      <c r="VWV39" s="31"/>
      <c r="VXB39" s="1"/>
      <c r="VXC39" s="27"/>
      <c r="VXE39" s="31"/>
      <c r="VXF39" s="31"/>
      <c r="VXL39" s="1"/>
      <c r="VXM39" s="27"/>
      <c r="VXO39" s="31"/>
      <c r="VXP39" s="31"/>
      <c r="VXV39" s="1"/>
      <c r="VXW39" s="27"/>
      <c r="VXY39" s="31"/>
      <c r="VXZ39" s="31"/>
      <c r="VYF39" s="1"/>
      <c r="VYG39" s="27"/>
      <c r="VYI39" s="31"/>
      <c r="VYJ39" s="31"/>
      <c r="VYP39" s="1"/>
      <c r="VYQ39" s="27"/>
      <c r="VYS39" s="31"/>
      <c r="VYT39" s="31"/>
      <c r="VYZ39" s="1"/>
      <c r="VZA39" s="27"/>
      <c r="VZC39" s="31"/>
      <c r="VZD39" s="31"/>
      <c r="VZJ39" s="1"/>
      <c r="VZK39" s="27"/>
      <c r="VZM39" s="31"/>
      <c r="VZN39" s="31"/>
      <c r="VZT39" s="1"/>
      <c r="VZU39" s="27"/>
      <c r="VZW39" s="31"/>
      <c r="VZX39" s="31"/>
      <c r="WAD39" s="1"/>
      <c r="WAE39" s="27"/>
      <c r="WAG39" s="31"/>
      <c r="WAH39" s="31"/>
      <c r="WAN39" s="1"/>
      <c r="WAO39" s="27"/>
      <c r="WAQ39" s="31"/>
      <c r="WAR39" s="31"/>
      <c r="WAX39" s="1"/>
      <c r="WAY39" s="27"/>
      <c r="WBA39" s="31"/>
      <c r="WBB39" s="31"/>
      <c r="WBH39" s="1"/>
      <c r="WBI39" s="27"/>
      <c r="WBK39" s="31"/>
      <c r="WBL39" s="31"/>
      <c r="WBR39" s="1"/>
      <c r="WBS39" s="27"/>
      <c r="WBU39" s="31"/>
      <c r="WBV39" s="31"/>
      <c r="WCB39" s="1"/>
      <c r="WCC39" s="27"/>
      <c r="WCE39" s="31"/>
      <c r="WCF39" s="31"/>
      <c r="WCL39" s="1"/>
      <c r="WCM39" s="27"/>
      <c r="WCO39" s="31"/>
      <c r="WCP39" s="31"/>
      <c r="WCV39" s="1"/>
      <c r="WCW39" s="27"/>
      <c r="WCY39" s="31"/>
      <c r="WCZ39" s="31"/>
      <c r="WDF39" s="1"/>
      <c r="WDG39" s="27"/>
      <c r="WDI39" s="31"/>
      <c r="WDJ39" s="31"/>
      <c r="WDP39" s="1"/>
      <c r="WDQ39" s="27"/>
      <c r="WDS39" s="31"/>
      <c r="WDT39" s="31"/>
      <c r="WDZ39" s="1"/>
      <c r="WEA39" s="27"/>
      <c r="WEC39" s="31"/>
      <c r="WED39" s="31"/>
      <c r="WEJ39" s="1"/>
      <c r="WEK39" s="27"/>
      <c r="WEM39" s="31"/>
      <c r="WEN39" s="31"/>
      <c r="WET39" s="1"/>
      <c r="WEU39" s="27"/>
      <c r="WEW39" s="31"/>
      <c r="WEX39" s="31"/>
      <c r="WFD39" s="1"/>
      <c r="WFE39" s="27"/>
      <c r="WFG39" s="31"/>
      <c r="WFH39" s="31"/>
      <c r="WFN39" s="1"/>
      <c r="WFO39" s="27"/>
      <c r="WFQ39" s="31"/>
      <c r="WFR39" s="31"/>
      <c r="WFX39" s="1"/>
      <c r="WFY39" s="27"/>
      <c r="WGA39" s="31"/>
      <c r="WGB39" s="31"/>
      <c r="WGH39" s="1"/>
      <c r="WGI39" s="27"/>
      <c r="WGK39" s="31"/>
      <c r="WGL39" s="31"/>
      <c r="WGR39" s="1"/>
      <c r="WGS39" s="27"/>
      <c r="WGU39" s="31"/>
      <c r="WGV39" s="31"/>
      <c r="WHB39" s="1"/>
      <c r="WHC39" s="27"/>
      <c r="WHE39" s="31"/>
      <c r="WHF39" s="31"/>
      <c r="WHL39" s="1"/>
      <c r="WHM39" s="27"/>
      <c r="WHO39" s="31"/>
      <c r="WHP39" s="31"/>
      <c r="WHV39" s="1"/>
      <c r="WHW39" s="27"/>
      <c r="WHY39" s="31"/>
      <c r="WHZ39" s="31"/>
      <c r="WIF39" s="1"/>
      <c r="WIG39" s="27"/>
      <c r="WII39" s="31"/>
      <c r="WIJ39" s="31"/>
      <c r="WIP39" s="1"/>
      <c r="WIQ39" s="27"/>
      <c r="WIS39" s="31"/>
      <c r="WIT39" s="31"/>
      <c r="WIZ39" s="1"/>
      <c r="WJA39" s="27"/>
      <c r="WJC39" s="31"/>
      <c r="WJD39" s="31"/>
      <c r="WJJ39" s="1"/>
      <c r="WJK39" s="27"/>
      <c r="WJM39" s="31"/>
      <c r="WJN39" s="31"/>
      <c r="WJT39" s="1"/>
      <c r="WJU39" s="27"/>
      <c r="WJW39" s="31"/>
      <c r="WJX39" s="31"/>
      <c r="WKD39" s="1"/>
      <c r="WKE39" s="27"/>
      <c r="WKG39" s="31"/>
      <c r="WKH39" s="31"/>
      <c r="WKN39" s="1"/>
      <c r="WKO39" s="27"/>
      <c r="WKQ39" s="31"/>
      <c r="WKR39" s="31"/>
      <c r="WKX39" s="1"/>
      <c r="WKY39" s="27"/>
      <c r="WLA39" s="31"/>
      <c r="WLB39" s="31"/>
      <c r="WLH39" s="1"/>
      <c r="WLI39" s="27"/>
      <c r="WLK39" s="31"/>
      <c r="WLL39" s="31"/>
      <c r="WLR39" s="1"/>
      <c r="WLS39" s="27"/>
      <c r="WLU39" s="31"/>
      <c r="WLV39" s="31"/>
      <c r="WMB39" s="1"/>
      <c r="WMC39" s="27"/>
      <c r="WME39" s="31"/>
      <c r="WMF39" s="31"/>
      <c r="WML39" s="1"/>
      <c r="WMM39" s="27"/>
      <c r="WMO39" s="31"/>
      <c r="WMP39" s="31"/>
      <c r="WMV39" s="1"/>
      <c r="WMW39" s="27"/>
      <c r="WMY39" s="31"/>
      <c r="WMZ39" s="31"/>
      <c r="WNF39" s="1"/>
      <c r="WNG39" s="27"/>
      <c r="WNI39" s="31"/>
      <c r="WNJ39" s="31"/>
      <c r="WNP39" s="1"/>
      <c r="WNQ39" s="27"/>
      <c r="WNS39" s="31"/>
      <c r="WNT39" s="31"/>
      <c r="WNZ39" s="1"/>
      <c r="WOA39" s="27"/>
      <c r="WOC39" s="31"/>
      <c r="WOD39" s="31"/>
      <c r="WOJ39" s="1"/>
      <c r="WOK39" s="27"/>
      <c r="WOM39" s="31"/>
      <c r="WON39" s="31"/>
      <c r="WOT39" s="1"/>
      <c r="WOU39" s="27"/>
      <c r="WOW39" s="31"/>
      <c r="WOX39" s="31"/>
      <c r="WPD39" s="1"/>
      <c r="WPE39" s="27"/>
      <c r="WPG39" s="31"/>
      <c r="WPH39" s="31"/>
      <c r="WPN39" s="1"/>
      <c r="WPO39" s="27"/>
      <c r="WPQ39" s="31"/>
      <c r="WPR39" s="31"/>
      <c r="WPX39" s="1"/>
      <c r="WPY39" s="27"/>
      <c r="WQA39" s="31"/>
      <c r="WQB39" s="31"/>
      <c r="WQH39" s="1"/>
      <c r="WQI39" s="27"/>
      <c r="WQK39" s="31"/>
      <c r="WQL39" s="31"/>
      <c r="WQR39" s="1"/>
      <c r="WQS39" s="27"/>
      <c r="WQU39" s="31"/>
      <c r="WQV39" s="31"/>
      <c r="WRB39" s="1"/>
      <c r="WRC39" s="27"/>
      <c r="WRE39" s="31"/>
      <c r="WRF39" s="31"/>
      <c r="WRL39" s="1"/>
      <c r="WRM39" s="27"/>
      <c r="WRO39" s="31"/>
      <c r="WRP39" s="31"/>
      <c r="WRV39" s="1"/>
      <c r="WRW39" s="27"/>
      <c r="WRY39" s="31"/>
      <c r="WRZ39" s="31"/>
      <c r="WSF39" s="1"/>
      <c r="WSG39" s="27"/>
      <c r="WSI39" s="31"/>
      <c r="WSJ39" s="31"/>
      <c r="WSP39" s="1"/>
      <c r="WSQ39" s="27"/>
      <c r="WSS39" s="31"/>
      <c r="WST39" s="31"/>
      <c r="WSZ39" s="1"/>
      <c r="WTA39" s="27"/>
      <c r="WTC39" s="31"/>
      <c r="WTD39" s="31"/>
      <c r="WTJ39" s="1"/>
      <c r="WTK39" s="27"/>
      <c r="WTM39" s="31"/>
      <c r="WTN39" s="31"/>
      <c r="WTT39" s="1"/>
      <c r="WTU39" s="27"/>
      <c r="WTW39" s="31"/>
      <c r="WTX39" s="31"/>
      <c r="WUD39" s="1"/>
      <c r="WUE39" s="27"/>
      <c r="WUG39" s="31"/>
      <c r="WUH39" s="31"/>
      <c r="WUN39" s="1"/>
      <c r="WUO39" s="27"/>
      <c r="WUQ39" s="31"/>
      <c r="WUR39" s="31"/>
      <c r="WUX39" s="1"/>
      <c r="WUY39" s="27"/>
      <c r="WVA39" s="31"/>
      <c r="WVB39" s="31"/>
      <c r="WVH39" s="1"/>
      <c r="WVI39" s="27"/>
      <c r="WVK39" s="31"/>
      <c r="WVL39" s="31"/>
      <c r="WVR39" s="1"/>
      <c r="WVS39" s="27"/>
      <c r="WVU39" s="31"/>
      <c r="WVV39" s="31"/>
      <c r="WWB39" s="1"/>
      <c r="WWC39" s="27"/>
      <c r="WWE39" s="31"/>
      <c r="WWF39" s="31"/>
      <c r="WWL39" s="1"/>
      <c r="WWM39" s="27"/>
      <c r="WWO39" s="31"/>
      <c r="WWP39" s="31"/>
      <c r="WWV39" s="1"/>
      <c r="WWW39" s="27"/>
      <c r="WWY39" s="31"/>
      <c r="WWZ39" s="31"/>
      <c r="WXF39" s="1"/>
      <c r="WXG39" s="27"/>
      <c r="WXI39" s="31"/>
      <c r="WXJ39" s="31"/>
      <c r="WXP39" s="1"/>
      <c r="WXQ39" s="27"/>
      <c r="WXS39" s="31"/>
      <c r="WXT39" s="31"/>
      <c r="WXZ39" s="1"/>
      <c r="WYA39" s="27"/>
      <c r="WYC39" s="31"/>
      <c r="WYD39" s="31"/>
      <c r="WYJ39" s="1"/>
      <c r="WYK39" s="27"/>
      <c r="WYM39" s="31"/>
      <c r="WYN39" s="31"/>
      <c r="WYT39" s="1"/>
      <c r="WYU39" s="27"/>
      <c r="WYW39" s="31"/>
      <c r="WYX39" s="31"/>
      <c r="WZD39" s="1"/>
      <c r="WZE39" s="27"/>
      <c r="WZG39" s="31"/>
      <c r="WZH39" s="31"/>
      <c r="WZN39" s="1"/>
      <c r="WZO39" s="27"/>
      <c r="WZQ39" s="31"/>
      <c r="WZR39" s="31"/>
      <c r="WZX39" s="1"/>
      <c r="WZY39" s="27"/>
      <c r="XAA39" s="31"/>
      <c r="XAB39" s="31"/>
      <c r="XAH39" s="1"/>
      <c r="XAI39" s="27"/>
      <c r="XAK39" s="31"/>
      <c r="XAL39" s="31"/>
      <c r="XAR39" s="1"/>
      <c r="XAS39" s="27"/>
      <c r="XAU39" s="31"/>
      <c r="XAV39" s="31"/>
      <c r="XBB39" s="1"/>
      <c r="XBC39" s="27"/>
      <c r="XBE39" s="31"/>
      <c r="XBF39" s="31"/>
      <c r="XBL39" s="1"/>
      <c r="XBM39" s="27"/>
      <c r="XBO39" s="31"/>
      <c r="XBP39" s="31"/>
      <c r="XBV39" s="1"/>
      <c r="XBW39" s="27"/>
      <c r="XBY39" s="31"/>
      <c r="XBZ39" s="31"/>
      <c r="XCF39" s="1"/>
      <c r="XCG39" s="27"/>
      <c r="XCI39" s="31"/>
      <c r="XCJ39" s="31"/>
      <c r="XCP39" s="1"/>
      <c r="XCQ39" s="27"/>
      <c r="XCS39" s="31"/>
      <c r="XCT39" s="31"/>
      <c r="XCZ39" s="1"/>
      <c r="XDA39" s="27"/>
      <c r="XDC39" s="31"/>
      <c r="XDD39" s="31"/>
      <c r="XDJ39" s="1"/>
      <c r="XDK39" s="27"/>
      <c r="XDM39" s="31"/>
      <c r="XDN39" s="31"/>
      <c r="XDT39" s="1"/>
      <c r="XDU39" s="27"/>
      <c r="XDW39" s="31"/>
      <c r="XDX39" s="31"/>
      <c r="XED39" s="1"/>
      <c r="XEE39" s="27"/>
      <c r="XEG39" s="31"/>
      <c r="XEH39" s="31"/>
      <c r="XEN39" s="1"/>
      <c r="XEO39" s="27"/>
      <c r="XEQ39" s="31"/>
      <c r="XER39" s="31"/>
      <c r="XEX39" s="1"/>
      <c r="XEY39" s="27"/>
      <c r="XFA39" s="31"/>
      <c r="XFB39" s="31"/>
    </row>
    <row r="40" spans="1:1022 1028:3072 3078:4092 4098:5119 5121:6142 6148:8192 8198:9212 9218:10239 10241:11262 11268:13312 13318:14332 14338:15359 15361:16382" s="30" customFormat="1" ht="124.2" x14ac:dyDescent="0.3">
      <c r="A40" s="31" t="s">
        <v>266</v>
      </c>
      <c r="B40" s="30" t="s">
        <v>173</v>
      </c>
      <c r="C40" s="30" t="s">
        <v>267</v>
      </c>
      <c r="D40" s="30" t="s">
        <v>268</v>
      </c>
      <c r="E40" s="30" t="s">
        <v>269</v>
      </c>
      <c r="F40" s="30" t="s">
        <v>270</v>
      </c>
      <c r="G40" s="30" t="s">
        <v>271</v>
      </c>
      <c r="H40" s="30" t="s">
        <v>272</v>
      </c>
      <c r="I40" s="30" t="s">
        <v>273</v>
      </c>
      <c r="J40" s="27"/>
      <c r="K40" s="31"/>
      <c r="L40" s="34">
        <f>IF(INDICADORES[[#This Row],[APLICA A LA IPS]]="",0,(INDICADORES[[#This Row],[APLICA A LA IPS]]&lt;&gt;"No")*1)</f>
        <v>0</v>
      </c>
      <c r="M40" s="2">
        <f>(RANK($L40,$L$2:$L$56,0)+COUNTIF($L$2:$L40,L40)-1)*L40</f>
        <v>0</v>
      </c>
      <c r="R40" s="1"/>
      <c r="S40" s="27"/>
      <c r="U40" s="31"/>
      <c r="V40" s="31"/>
      <c r="AB40" s="1"/>
      <c r="AC40" s="27"/>
      <c r="AE40" s="31"/>
      <c r="AF40" s="31"/>
      <c r="AL40" s="1"/>
      <c r="AM40" s="27"/>
      <c r="AO40" s="31"/>
      <c r="AP40" s="31"/>
      <c r="AV40" s="1"/>
      <c r="AW40" s="27"/>
      <c r="AY40" s="31"/>
      <c r="AZ40" s="31"/>
      <c r="BF40" s="1"/>
      <c r="BG40" s="27"/>
      <c r="BI40" s="31"/>
      <c r="BJ40" s="31"/>
      <c r="BP40" s="1"/>
      <c r="BQ40" s="27"/>
      <c r="BS40" s="31"/>
      <c r="BT40" s="31"/>
      <c r="BZ40" s="1"/>
      <c r="CA40" s="27"/>
      <c r="CC40" s="31"/>
      <c r="CD40" s="31"/>
      <c r="CJ40" s="1"/>
      <c r="CK40" s="27"/>
      <c r="CM40" s="31"/>
      <c r="CN40" s="31"/>
      <c r="CT40" s="1"/>
      <c r="CU40" s="27"/>
      <c r="CW40" s="31"/>
      <c r="CX40" s="31"/>
      <c r="DD40" s="1"/>
      <c r="DE40" s="27"/>
      <c r="DG40" s="31"/>
      <c r="DH40" s="31"/>
      <c r="DN40" s="1"/>
      <c r="DO40" s="27"/>
      <c r="DQ40" s="31"/>
      <c r="DR40" s="31"/>
      <c r="DX40" s="1"/>
      <c r="DY40" s="27"/>
      <c r="EA40" s="31"/>
      <c r="EB40" s="31"/>
      <c r="EH40" s="1"/>
      <c r="EI40" s="27"/>
      <c r="EK40" s="31"/>
      <c r="EL40" s="31"/>
      <c r="ER40" s="1"/>
      <c r="ES40" s="27"/>
      <c r="EU40" s="31"/>
      <c r="EV40" s="31"/>
      <c r="FB40" s="1"/>
      <c r="FC40" s="27"/>
      <c r="FE40" s="31"/>
      <c r="FF40" s="31"/>
      <c r="FL40" s="1"/>
      <c r="FM40" s="27"/>
      <c r="FO40" s="31"/>
      <c r="FP40" s="31"/>
      <c r="FV40" s="1"/>
      <c r="FW40" s="27"/>
      <c r="FY40" s="31"/>
      <c r="FZ40" s="31"/>
      <c r="GF40" s="1"/>
      <c r="GG40" s="27"/>
      <c r="GI40" s="31"/>
      <c r="GJ40" s="31"/>
      <c r="GP40" s="1"/>
      <c r="GQ40" s="27"/>
      <c r="GS40" s="31"/>
      <c r="GT40" s="31"/>
      <c r="GZ40" s="1"/>
      <c r="HA40" s="27"/>
      <c r="HC40" s="31"/>
      <c r="HD40" s="31"/>
      <c r="HJ40" s="1"/>
      <c r="HK40" s="27"/>
      <c r="HM40" s="31"/>
      <c r="HN40" s="31"/>
      <c r="HT40" s="1"/>
      <c r="HU40" s="27"/>
      <c r="HW40" s="31"/>
      <c r="HX40" s="31"/>
      <c r="ID40" s="1"/>
      <c r="IE40" s="27"/>
      <c r="IG40" s="31"/>
      <c r="IH40" s="31"/>
      <c r="IN40" s="1"/>
      <c r="IO40" s="27"/>
      <c r="IQ40" s="31"/>
      <c r="IR40" s="31"/>
      <c r="IX40" s="1"/>
      <c r="IY40" s="27"/>
      <c r="JA40" s="31"/>
      <c r="JB40" s="31"/>
      <c r="JH40" s="1"/>
      <c r="JI40" s="27"/>
      <c r="JK40" s="31"/>
      <c r="JL40" s="31"/>
      <c r="JR40" s="1"/>
      <c r="JS40" s="27"/>
      <c r="JU40" s="31"/>
      <c r="JV40" s="31"/>
      <c r="KB40" s="1"/>
      <c r="KC40" s="27"/>
      <c r="KE40" s="31"/>
      <c r="KF40" s="31"/>
      <c r="KL40" s="1"/>
      <c r="KM40" s="27"/>
      <c r="KO40" s="31"/>
      <c r="KP40" s="31"/>
      <c r="KV40" s="1"/>
      <c r="KW40" s="27"/>
      <c r="KY40" s="31"/>
      <c r="KZ40" s="31"/>
      <c r="LF40" s="1"/>
      <c r="LG40" s="27"/>
      <c r="LI40" s="31"/>
      <c r="LJ40" s="31"/>
      <c r="LP40" s="1"/>
      <c r="LQ40" s="27"/>
      <c r="LS40" s="31"/>
      <c r="LT40" s="31"/>
      <c r="LZ40" s="1"/>
      <c r="MA40" s="27"/>
      <c r="MC40" s="31"/>
      <c r="MD40" s="31"/>
      <c r="MJ40" s="1"/>
      <c r="MK40" s="27"/>
      <c r="MM40" s="31"/>
      <c r="MN40" s="31"/>
      <c r="MT40" s="1"/>
      <c r="MU40" s="27"/>
      <c r="MW40" s="31"/>
      <c r="MX40" s="31"/>
      <c r="ND40" s="1"/>
      <c r="NE40" s="27"/>
      <c r="NG40" s="31"/>
      <c r="NH40" s="31"/>
      <c r="NN40" s="1"/>
      <c r="NO40" s="27"/>
      <c r="NQ40" s="31"/>
      <c r="NR40" s="31"/>
      <c r="NX40" s="1"/>
      <c r="NY40" s="27"/>
      <c r="OA40" s="31"/>
      <c r="OB40" s="31"/>
      <c r="OH40" s="1"/>
      <c r="OI40" s="27"/>
      <c r="OK40" s="31"/>
      <c r="OL40" s="31"/>
      <c r="OR40" s="1"/>
      <c r="OS40" s="27"/>
      <c r="OU40" s="31"/>
      <c r="OV40" s="31"/>
      <c r="PB40" s="1"/>
      <c r="PC40" s="27"/>
      <c r="PE40" s="31"/>
      <c r="PF40" s="31"/>
      <c r="PL40" s="1"/>
      <c r="PM40" s="27"/>
      <c r="PO40" s="31"/>
      <c r="PP40" s="31"/>
      <c r="PV40" s="1"/>
      <c r="PW40" s="27"/>
      <c r="PY40" s="31"/>
      <c r="PZ40" s="31"/>
      <c r="QF40" s="1"/>
      <c r="QG40" s="27"/>
      <c r="QI40" s="31"/>
      <c r="QJ40" s="31"/>
      <c r="QP40" s="1"/>
      <c r="QQ40" s="27"/>
      <c r="QS40" s="31"/>
      <c r="QT40" s="31"/>
      <c r="QZ40" s="1"/>
      <c r="RA40" s="27"/>
      <c r="RC40" s="31"/>
      <c r="RD40" s="31"/>
      <c r="RJ40" s="1"/>
      <c r="RK40" s="27"/>
      <c r="RM40" s="31"/>
      <c r="RN40" s="31"/>
      <c r="RT40" s="1"/>
      <c r="RU40" s="27"/>
      <c r="RW40" s="31"/>
      <c r="RX40" s="31"/>
      <c r="SD40" s="1"/>
      <c r="SE40" s="27"/>
      <c r="SG40" s="31"/>
      <c r="SH40" s="31"/>
      <c r="SN40" s="1"/>
      <c r="SO40" s="27"/>
      <c r="SQ40" s="31"/>
      <c r="SR40" s="31"/>
      <c r="SX40" s="1"/>
      <c r="SY40" s="27"/>
      <c r="TA40" s="31"/>
      <c r="TB40" s="31"/>
      <c r="TH40" s="1"/>
      <c r="TI40" s="27"/>
      <c r="TK40" s="31"/>
      <c r="TL40" s="31"/>
      <c r="TR40" s="1"/>
      <c r="TS40" s="27"/>
      <c r="TU40" s="31"/>
      <c r="TV40" s="31"/>
      <c r="UB40" s="1"/>
      <c r="UC40" s="27"/>
      <c r="UE40" s="31"/>
      <c r="UF40" s="31"/>
      <c r="UL40" s="1"/>
      <c r="UM40" s="27"/>
      <c r="UO40" s="31"/>
      <c r="UP40" s="31"/>
      <c r="UV40" s="1"/>
      <c r="UW40" s="27"/>
      <c r="UY40" s="31"/>
      <c r="UZ40" s="31"/>
      <c r="VF40" s="1"/>
      <c r="VG40" s="27"/>
      <c r="VI40" s="31"/>
      <c r="VJ40" s="31"/>
      <c r="VP40" s="1"/>
      <c r="VQ40" s="27"/>
      <c r="VS40" s="31"/>
      <c r="VT40" s="31"/>
      <c r="VZ40" s="1"/>
      <c r="WA40" s="27"/>
      <c r="WC40" s="31"/>
      <c r="WD40" s="31"/>
      <c r="WJ40" s="1"/>
      <c r="WK40" s="27"/>
      <c r="WM40" s="31"/>
      <c r="WN40" s="31"/>
      <c r="WT40" s="1"/>
      <c r="WU40" s="27"/>
      <c r="WW40" s="31"/>
      <c r="WX40" s="31"/>
      <c r="XD40" s="1"/>
      <c r="XE40" s="27"/>
      <c r="XG40" s="31"/>
      <c r="XH40" s="31"/>
      <c r="XN40" s="1"/>
      <c r="XO40" s="27"/>
      <c r="XQ40" s="31"/>
      <c r="XR40" s="31"/>
      <c r="XX40" s="1"/>
      <c r="XY40" s="27"/>
      <c r="YA40" s="31"/>
      <c r="YB40" s="31"/>
      <c r="YH40" s="1"/>
      <c r="YI40" s="27"/>
      <c r="YK40" s="31"/>
      <c r="YL40" s="31"/>
      <c r="YR40" s="1"/>
      <c r="YS40" s="27"/>
      <c r="YU40" s="31"/>
      <c r="YV40" s="31"/>
      <c r="ZB40" s="1"/>
      <c r="ZC40" s="27"/>
      <c r="ZE40" s="31"/>
      <c r="ZF40" s="31"/>
      <c r="ZL40" s="1"/>
      <c r="ZM40" s="27"/>
      <c r="ZO40" s="31"/>
      <c r="ZP40" s="31"/>
      <c r="ZV40" s="1"/>
      <c r="ZW40" s="27"/>
      <c r="ZY40" s="31"/>
      <c r="ZZ40" s="31"/>
      <c r="AAF40" s="1"/>
      <c r="AAG40" s="27"/>
      <c r="AAI40" s="31"/>
      <c r="AAJ40" s="31"/>
      <c r="AAP40" s="1"/>
      <c r="AAQ40" s="27"/>
      <c r="AAS40" s="31"/>
      <c r="AAT40" s="31"/>
      <c r="AAZ40" s="1"/>
      <c r="ABA40" s="27"/>
      <c r="ABC40" s="31"/>
      <c r="ABD40" s="31"/>
      <c r="ABJ40" s="1"/>
      <c r="ABK40" s="27"/>
      <c r="ABM40" s="31"/>
      <c r="ABN40" s="31"/>
      <c r="ABT40" s="1"/>
      <c r="ABU40" s="27"/>
      <c r="ABW40" s="31"/>
      <c r="ABX40" s="31"/>
      <c r="ACD40" s="1"/>
      <c r="ACE40" s="27"/>
      <c r="ACG40" s="31"/>
      <c r="ACH40" s="31"/>
      <c r="ACN40" s="1"/>
      <c r="ACO40" s="27"/>
      <c r="ACQ40" s="31"/>
      <c r="ACR40" s="31"/>
      <c r="ACX40" s="1"/>
      <c r="ACY40" s="27"/>
      <c r="ADA40" s="31"/>
      <c r="ADB40" s="31"/>
      <c r="ADH40" s="1"/>
      <c r="ADI40" s="27"/>
      <c r="ADK40" s="31"/>
      <c r="ADL40" s="31"/>
      <c r="ADR40" s="1"/>
      <c r="ADS40" s="27"/>
      <c r="ADU40" s="31"/>
      <c r="ADV40" s="31"/>
      <c r="AEB40" s="1"/>
      <c r="AEC40" s="27"/>
      <c r="AEE40" s="31"/>
      <c r="AEF40" s="31"/>
      <c r="AEL40" s="1"/>
      <c r="AEM40" s="27"/>
      <c r="AEO40" s="31"/>
      <c r="AEP40" s="31"/>
      <c r="AEV40" s="1"/>
      <c r="AEW40" s="27"/>
      <c r="AEY40" s="31"/>
      <c r="AEZ40" s="31"/>
      <c r="AFF40" s="1"/>
      <c r="AFG40" s="27"/>
      <c r="AFI40" s="31"/>
      <c r="AFJ40" s="31"/>
      <c r="AFP40" s="1"/>
      <c r="AFQ40" s="27"/>
      <c r="AFS40" s="31"/>
      <c r="AFT40" s="31"/>
      <c r="AFZ40" s="1"/>
      <c r="AGA40" s="27"/>
      <c r="AGC40" s="31"/>
      <c r="AGD40" s="31"/>
      <c r="AGJ40" s="1"/>
      <c r="AGK40" s="27"/>
      <c r="AGM40" s="31"/>
      <c r="AGN40" s="31"/>
      <c r="AGT40" s="1"/>
      <c r="AGU40" s="27"/>
      <c r="AGW40" s="31"/>
      <c r="AGX40" s="31"/>
      <c r="AHD40" s="1"/>
      <c r="AHE40" s="27"/>
      <c r="AHG40" s="31"/>
      <c r="AHH40" s="31"/>
      <c r="AHN40" s="1"/>
      <c r="AHO40" s="27"/>
      <c r="AHQ40" s="31"/>
      <c r="AHR40" s="31"/>
      <c r="AHX40" s="1"/>
      <c r="AHY40" s="27"/>
      <c r="AIA40" s="31"/>
      <c r="AIB40" s="31"/>
      <c r="AIH40" s="1"/>
      <c r="AII40" s="27"/>
      <c r="AIK40" s="31"/>
      <c r="AIL40" s="31"/>
      <c r="AIR40" s="1"/>
      <c r="AIS40" s="27"/>
      <c r="AIU40" s="31"/>
      <c r="AIV40" s="31"/>
      <c r="AJB40" s="1"/>
      <c r="AJC40" s="27"/>
      <c r="AJE40" s="31"/>
      <c r="AJF40" s="31"/>
      <c r="AJL40" s="1"/>
      <c r="AJM40" s="27"/>
      <c r="AJO40" s="31"/>
      <c r="AJP40" s="31"/>
      <c r="AJV40" s="1"/>
      <c r="AJW40" s="27"/>
      <c r="AJY40" s="31"/>
      <c r="AJZ40" s="31"/>
      <c r="AKF40" s="1"/>
      <c r="AKG40" s="27"/>
      <c r="AKI40" s="31"/>
      <c r="AKJ40" s="31"/>
      <c r="AKP40" s="1"/>
      <c r="AKQ40" s="27"/>
      <c r="AKS40" s="31"/>
      <c r="AKT40" s="31"/>
      <c r="AKZ40" s="1"/>
      <c r="ALA40" s="27"/>
      <c r="ALC40" s="31"/>
      <c r="ALD40" s="31"/>
      <c r="ALJ40" s="1"/>
      <c r="ALK40" s="27"/>
      <c r="ALM40" s="31"/>
      <c r="ALN40" s="31"/>
      <c r="ALT40" s="1"/>
      <c r="ALU40" s="27"/>
      <c r="ALW40" s="31"/>
      <c r="ALX40" s="31"/>
      <c r="AMD40" s="1"/>
      <c r="AME40" s="27"/>
      <c r="AMG40" s="31"/>
      <c r="AMH40" s="31"/>
      <c r="AMN40" s="1"/>
      <c r="AMO40" s="27"/>
      <c r="AMQ40" s="31"/>
      <c r="AMR40" s="31"/>
      <c r="AMX40" s="1"/>
      <c r="AMY40" s="27"/>
      <c r="ANA40" s="31"/>
      <c r="ANB40" s="31"/>
      <c r="ANH40" s="1"/>
      <c r="ANI40" s="27"/>
      <c r="ANK40" s="31"/>
      <c r="ANL40" s="31"/>
      <c r="ANR40" s="1"/>
      <c r="ANS40" s="27"/>
      <c r="ANU40" s="31"/>
      <c r="ANV40" s="31"/>
      <c r="AOB40" s="1"/>
      <c r="AOC40" s="27"/>
      <c r="AOE40" s="31"/>
      <c r="AOF40" s="31"/>
      <c r="AOL40" s="1"/>
      <c r="AOM40" s="27"/>
      <c r="AOO40" s="31"/>
      <c r="AOP40" s="31"/>
      <c r="AOV40" s="1"/>
      <c r="AOW40" s="27"/>
      <c r="AOY40" s="31"/>
      <c r="AOZ40" s="31"/>
      <c r="APF40" s="1"/>
      <c r="APG40" s="27"/>
      <c r="API40" s="31"/>
      <c r="APJ40" s="31"/>
      <c r="APP40" s="1"/>
      <c r="APQ40" s="27"/>
      <c r="APS40" s="31"/>
      <c r="APT40" s="31"/>
      <c r="APZ40" s="1"/>
      <c r="AQA40" s="27"/>
      <c r="AQC40" s="31"/>
      <c r="AQD40" s="31"/>
      <c r="AQJ40" s="1"/>
      <c r="AQK40" s="27"/>
      <c r="AQM40" s="31"/>
      <c r="AQN40" s="31"/>
      <c r="AQT40" s="1"/>
      <c r="AQU40" s="27"/>
      <c r="AQW40" s="31"/>
      <c r="AQX40" s="31"/>
      <c r="ARD40" s="1"/>
      <c r="ARE40" s="27"/>
      <c r="ARG40" s="31"/>
      <c r="ARH40" s="31"/>
      <c r="ARN40" s="1"/>
      <c r="ARO40" s="27"/>
      <c r="ARQ40" s="31"/>
      <c r="ARR40" s="31"/>
      <c r="ARX40" s="1"/>
      <c r="ARY40" s="27"/>
      <c r="ASA40" s="31"/>
      <c r="ASB40" s="31"/>
      <c r="ASH40" s="1"/>
      <c r="ASI40" s="27"/>
      <c r="ASK40" s="31"/>
      <c r="ASL40" s="31"/>
      <c r="ASR40" s="1"/>
      <c r="ASS40" s="27"/>
      <c r="ASU40" s="31"/>
      <c r="ASV40" s="31"/>
      <c r="ATB40" s="1"/>
      <c r="ATC40" s="27"/>
      <c r="ATE40" s="31"/>
      <c r="ATF40" s="31"/>
      <c r="ATL40" s="1"/>
      <c r="ATM40" s="27"/>
      <c r="ATO40" s="31"/>
      <c r="ATP40" s="31"/>
      <c r="ATV40" s="1"/>
      <c r="ATW40" s="27"/>
      <c r="ATY40" s="31"/>
      <c r="ATZ40" s="31"/>
      <c r="AUF40" s="1"/>
      <c r="AUG40" s="27"/>
      <c r="AUI40" s="31"/>
      <c r="AUJ40" s="31"/>
      <c r="AUP40" s="1"/>
      <c r="AUQ40" s="27"/>
      <c r="AUS40" s="31"/>
      <c r="AUT40" s="31"/>
      <c r="AUZ40" s="1"/>
      <c r="AVA40" s="27"/>
      <c r="AVC40" s="31"/>
      <c r="AVD40" s="31"/>
      <c r="AVJ40" s="1"/>
      <c r="AVK40" s="27"/>
      <c r="AVM40" s="31"/>
      <c r="AVN40" s="31"/>
      <c r="AVT40" s="1"/>
      <c r="AVU40" s="27"/>
      <c r="AVW40" s="31"/>
      <c r="AVX40" s="31"/>
      <c r="AWD40" s="1"/>
      <c r="AWE40" s="27"/>
      <c r="AWG40" s="31"/>
      <c r="AWH40" s="31"/>
      <c r="AWN40" s="1"/>
      <c r="AWO40" s="27"/>
      <c r="AWQ40" s="31"/>
      <c r="AWR40" s="31"/>
      <c r="AWX40" s="1"/>
      <c r="AWY40" s="27"/>
      <c r="AXA40" s="31"/>
      <c r="AXB40" s="31"/>
      <c r="AXH40" s="1"/>
      <c r="AXI40" s="27"/>
      <c r="AXK40" s="31"/>
      <c r="AXL40" s="31"/>
      <c r="AXR40" s="1"/>
      <c r="AXS40" s="27"/>
      <c r="AXU40" s="31"/>
      <c r="AXV40" s="31"/>
      <c r="AYB40" s="1"/>
      <c r="AYC40" s="27"/>
      <c r="AYE40" s="31"/>
      <c r="AYF40" s="31"/>
      <c r="AYL40" s="1"/>
      <c r="AYM40" s="27"/>
      <c r="AYO40" s="31"/>
      <c r="AYP40" s="31"/>
      <c r="AYV40" s="1"/>
      <c r="AYW40" s="27"/>
      <c r="AYY40" s="31"/>
      <c r="AYZ40" s="31"/>
      <c r="AZF40" s="1"/>
      <c r="AZG40" s="27"/>
      <c r="AZI40" s="31"/>
      <c r="AZJ40" s="31"/>
      <c r="AZP40" s="1"/>
      <c r="AZQ40" s="27"/>
      <c r="AZS40" s="31"/>
      <c r="AZT40" s="31"/>
      <c r="AZZ40" s="1"/>
      <c r="BAA40" s="27"/>
      <c r="BAC40" s="31"/>
      <c r="BAD40" s="31"/>
      <c r="BAJ40" s="1"/>
      <c r="BAK40" s="27"/>
      <c r="BAM40" s="31"/>
      <c r="BAN40" s="31"/>
      <c r="BAT40" s="1"/>
      <c r="BAU40" s="27"/>
      <c r="BAW40" s="31"/>
      <c r="BAX40" s="31"/>
      <c r="BBD40" s="1"/>
      <c r="BBE40" s="27"/>
      <c r="BBG40" s="31"/>
      <c r="BBH40" s="31"/>
      <c r="BBN40" s="1"/>
      <c r="BBO40" s="27"/>
      <c r="BBQ40" s="31"/>
      <c r="BBR40" s="31"/>
      <c r="BBX40" s="1"/>
      <c r="BBY40" s="27"/>
      <c r="BCA40" s="31"/>
      <c r="BCB40" s="31"/>
      <c r="BCH40" s="1"/>
      <c r="BCI40" s="27"/>
      <c r="BCK40" s="31"/>
      <c r="BCL40" s="31"/>
      <c r="BCR40" s="1"/>
      <c r="BCS40" s="27"/>
      <c r="BCU40" s="31"/>
      <c r="BCV40" s="31"/>
      <c r="BDB40" s="1"/>
      <c r="BDC40" s="27"/>
      <c r="BDE40" s="31"/>
      <c r="BDF40" s="31"/>
      <c r="BDL40" s="1"/>
      <c r="BDM40" s="27"/>
      <c r="BDO40" s="31"/>
      <c r="BDP40" s="31"/>
      <c r="BDV40" s="1"/>
      <c r="BDW40" s="27"/>
      <c r="BDY40" s="31"/>
      <c r="BDZ40" s="31"/>
      <c r="BEF40" s="1"/>
      <c r="BEG40" s="27"/>
      <c r="BEI40" s="31"/>
      <c r="BEJ40" s="31"/>
      <c r="BEP40" s="1"/>
      <c r="BEQ40" s="27"/>
      <c r="BES40" s="31"/>
      <c r="BET40" s="31"/>
      <c r="BEZ40" s="1"/>
      <c r="BFA40" s="27"/>
      <c r="BFC40" s="31"/>
      <c r="BFD40" s="31"/>
      <c r="BFJ40" s="1"/>
      <c r="BFK40" s="27"/>
      <c r="BFM40" s="31"/>
      <c r="BFN40" s="31"/>
      <c r="BFT40" s="1"/>
      <c r="BFU40" s="27"/>
      <c r="BFW40" s="31"/>
      <c r="BFX40" s="31"/>
      <c r="BGD40" s="1"/>
      <c r="BGE40" s="27"/>
      <c r="BGG40" s="31"/>
      <c r="BGH40" s="31"/>
      <c r="BGN40" s="1"/>
      <c r="BGO40" s="27"/>
      <c r="BGQ40" s="31"/>
      <c r="BGR40" s="31"/>
      <c r="BGX40" s="1"/>
      <c r="BGY40" s="27"/>
      <c r="BHA40" s="31"/>
      <c r="BHB40" s="31"/>
      <c r="BHH40" s="1"/>
      <c r="BHI40" s="27"/>
      <c r="BHK40" s="31"/>
      <c r="BHL40" s="31"/>
      <c r="BHR40" s="1"/>
      <c r="BHS40" s="27"/>
      <c r="BHU40" s="31"/>
      <c r="BHV40" s="31"/>
      <c r="BIB40" s="1"/>
      <c r="BIC40" s="27"/>
      <c r="BIE40" s="31"/>
      <c r="BIF40" s="31"/>
      <c r="BIL40" s="1"/>
      <c r="BIM40" s="27"/>
      <c r="BIO40" s="31"/>
      <c r="BIP40" s="31"/>
      <c r="BIV40" s="1"/>
      <c r="BIW40" s="27"/>
      <c r="BIY40" s="31"/>
      <c r="BIZ40" s="31"/>
      <c r="BJF40" s="1"/>
      <c r="BJG40" s="27"/>
      <c r="BJI40" s="31"/>
      <c r="BJJ40" s="31"/>
      <c r="BJP40" s="1"/>
      <c r="BJQ40" s="27"/>
      <c r="BJS40" s="31"/>
      <c r="BJT40" s="31"/>
      <c r="BJZ40" s="1"/>
      <c r="BKA40" s="27"/>
      <c r="BKC40" s="31"/>
      <c r="BKD40" s="31"/>
      <c r="BKJ40" s="1"/>
      <c r="BKK40" s="27"/>
      <c r="BKM40" s="31"/>
      <c r="BKN40" s="31"/>
      <c r="BKT40" s="1"/>
      <c r="BKU40" s="27"/>
      <c r="BKW40" s="31"/>
      <c r="BKX40" s="31"/>
      <c r="BLD40" s="1"/>
      <c r="BLE40" s="27"/>
      <c r="BLG40" s="31"/>
      <c r="BLH40" s="31"/>
      <c r="BLN40" s="1"/>
      <c r="BLO40" s="27"/>
      <c r="BLQ40" s="31"/>
      <c r="BLR40" s="31"/>
      <c r="BLX40" s="1"/>
      <c r="BLY40" s="27"/>
      <c r="BMA40" s="31"/>
      <c r="BMB40" s="31"/>
      <c r="BMH40" s="1"/>
      <c r="BMI40" s="27"/>
      <c r="BMK40" s="31"/>
      <c r="BML40" s="31"/>
      <c r="BMR40" s="1"/>
      <c r="BMS40" s="27"/>
      <c r="BMU40" s="31"/>
      <c r="BMV40" s="31"/>
      <c r="BNB40" s="1"/>
      <c r="BNC40" s="27"/>
      <c r="BNE40" s="31"/>
      <c r="BNF40" s="31"/>
      <c r="BNL40" s="1"/>
      <c r="BNM40" s="27"/>
      <c r="BNO40" s="31"/>
      <c r="BNP40" s="31"/>
      <c r="BNV40" s="1"/>
      <c r="BNW40" s="27"/>
      <c r="BNY40" s="31"/>
      <c r="BNZ40" s="31"/>
      <c r="BOF40" s="1"/>
      <c r="BOG40" s="27"/>
      <c r="BOI40" s="31"/>
      <c r="BOJ40" s="31"/>
      <c r="BOP40" s="1"/>
      <c r="BOQ40" s="27"/>
      <c r="BOS40" s="31"/>
      <c r="BOT40" s="31"/>
      <c r="BOZ40" s="1"/>
      <c r="BPA40" s="27"/>
      <c r="BPC40" s="31"/>
      <c r="BPD40" s="31"/>
      <c r="BPJ40" s="1"/>
      <c r="BPK40" s="27"/>
      <c r="BPM40" s="31"/>
      <c r="BPN40" s="31"/>
      <c r="BPT40" s="1"/>
      <c r="BPU40" s="27"/>
      <c r="BPW40" s="31"/>
      <c r="BPX40" s="31"/>
      <c r="BQD40" s="1"/>
      <c r="BQE40" s="27"/>
      <c r="BQG40" s="31"/>
      <c r="BQH40" s="31"/>
      <c r="BQN40" s="1"/>
      <c r="BQO40" s="27"/>
      <c r="BQQ40" s="31"/>
      <c r="BQR40" s="31"/>
      <c r="BQX40" s="1"/>
      <c r="BQY40" s="27"/>
      <c r="BRA40" s="31"/>
      <c r="BRB40" s="31"/>
      <c r="BRH40" s="1"/>
      <c r="BRI40" s="27"/>
      <c r="BRK40" s="31"/>
      <c r="BRL40" s="31"/>
      <c r="BRR40" s="1"/>
      <c r="BRS40" s="27"/>
      <c r="BRU40" s="31"/>
      <c r="BRV40" s="31"/>
      <c r="BSB40" s="1"/>
      <c r="BSC40" s="27"/>
      <c r="BSE40" s="31"/>
      <c r="BSF40" s="31"/>
      <c r="BSL40" s="1"/>
      <c r="BSM40" s="27"/>
      <c r="BSO40" s="31"/>
      <c r="BSP40" s="31"/>
      <c r="BSV40" s="1"/>
      <c r="BSW40" s="27"/>
      <c r="BSY40" s="31"/>
      <c r="BSZ40" s="31"/>
      <c r="BTF40" s="1"/>
      <c r="BTG40" s="27"/>
      <c r="BTI40" s="31"/>
      <c r="BTJ40" s="31"/>
      <c r="BTP40" s="1"/>
      <c r="BTQ40" s="27"/>
      <c r="BTS40" s="31"/>
      <c r="BTT40" s="31"/>
      <c r="BTZ40" s="1"/>
      <c r="BUA40" s="27"/>
      <c r="BUC40" s="31"/>
      <c r="BUD40" s="31"/>
      <c r="BUJ40" s="1"/>
      <c r="BUK40" s="27"/>
      <c r="BUM40" s="31"/>
      <c r="BUN40" s="31"/>
      <c r="BUT40" s="1"/>
      <c r="BUU40" s="27"/>
      <c r="BUW40" s="31"/>
      <c r="BUX40" s="31"/>
      <c r="BVD40" s="1"/>
      <c r="BVE40" s="27"/>
      <c r="BVG40" s="31"/>
      <c r="BVH40" s="31"/>
      <c r="BVN40" s="1"/>
      <c r="BVO40" s="27"/>
      <c r="BVQ40" s="31"/>
      <c r="BVR40" s="31"/>
      <c r="BVX40" s="1"/>
      <c r="BVY40" s="27"/>
      <c r="BWA40" s="31"/>
      <c r="BWB40" s="31"/>
      <c r="BWH40" s="1"/>
      <c r="BWI40" s="27"/>
      <c r="BWK40" s="31"/>
      <c r="BWL40" s="31"/>
      <c r="BWR40" s="1"/>
      <c r="BWS40" s="27"/>
      <c r="BWU40" s="31"/>
      <c r="BWV40" s="31"/>
      <c r="BXB40" s="1"/>
      <c r="BXC40" s="27"/>
      <c r="BXE40" s="31"/>
      <c r="BXF40" s="31"/>
      <c r="BXL40" s="1"/>
      <c r="BXM40" s="27"/>
      <c r="BXO40" s="31"/>
      <c r="BXP40" s="31"/>
      <c r="BXV40" s="1"/>
      <c r="BXW40" s="27"/>
      <c r="BXY40" s="31"/>
      <c r="BXZ40" s="31"/>
      <c r="BYF40" s="1"/>
      <c r="BYG40" s="27"/>
      <c r="BYI40" s="31"/>
      <c r="BYJ40" s="31"/>
      <c r="BYP40" s="1"/>
      <c r="BYQ40" s="27"/>
      <c r="BYS40" s="31"/>
      <c r="BYT40" s="31"/>
      <c r="BYZ40" s="1"/>
      <c r="BZA40" s="27"/>
      <c r="BZC40" s="31"/>
      <c r="BZD40" s="31"/>
      <c r="BZJ40" s="1"/>
      <c r="BZK40" s="27"/>
      <c r="BZM40" s="31"/>
      <c r="BZN40" s="31"/>
      <c r="BZT40" s="1"/>
      <c r="BZU40" s="27"/>
      <c r="BZW40" s="31"/>
      <c r="BZX40" s="31"/>
      <c r="CAD40" s="1"/>
      <c r="CAE40" s="27"/>
      <c r="CAG40" s="31"/>
      <c r="CAH40" s="31"/>
      <c r="CAN40" s="1"/>
      <c r="CAO40" s="27"/>
      <c r="CAQ40" s="31"/>
      <c r="CAR40" s="31"/>
      <c r="CAX40" s="1"/>
      <c r="CAY40" s="27"/>
      <c r="CBA40" s="31"/>
      <c r="CBB40" s="31"/>
      <c r="CBH40" s="1"/>
      <c r="CBI40" s="27"/>
      <c r="CBK40" s="31"/>
      <c r="CBL40" s="31"/>
      <c r="CBR40" s="1"/>
      <c r="CBS40" s="27"/>
      <c r="CBU40" s="31"/>
      <c r="CBV40" s="31"/>
      <c r="CCB40" s="1"/>
      <c r="CCC40" s="27"/>
      <c r="CCE40" s="31"/>
      <c r="CCF40" s="31"/>
      <c r="CCL40" s="1"/>
      <c r="CCM40" s="27"/>
      <c r="CCO40" s="31"/>
      <c r="CCP40" s="31"/>
      <c r="CCV40" s="1"/>
      <c r="CCW40" s="27"/>
      <c r="CCY40" s="31"/>
      <c r="CCZ40" s="31"/>
      <c r="CDF40" s="1"/>
      <c r="CDG40" s="27"/>
      <c r="CDI40" s="31"/>
      <c r="CDJ40" s="31"/>
      <c r="CDP40" s="1"/>
      <c r="CDQ40" s="27"/>
      <c r="CDS40" s="31"/>
      <c r="CDT40" s="31"/>
      <c r="CDZ40" s="1"/>
      <c r="CEA40" s="27"/>
      <c r="CEC40" s="31"/>
      <c r="CED40" s="31"/>
      <c r="CEJ40" s="1"/>
      <c r="CEK40" s="27"/>
      <c r="CEM40" s="31"/>
      <c r="CEN40" s="31"/>
      <c r="CET40" s="1"/>
      <c r="CEU40" s="27"/>
      <c r="CEW40" s="31"/>
      <c r="CEX40" s="31"/>
      <c r="CFD40" s="1"/>
      <c r="CFE40" s="27"/>
      <c r="CFG40" s="31"/>
      <c r="CFH40" s="31"/>
      <c r="CFN40" s="1"/>
      <c r="CFO40" s="27"/>
      <c r="CFQ40" s="31"/>
      <c r="CFR40" s="31"/>
      <c r="CFX40" s="1"/>
      <c r="CFY40" s="27"/>
      <c r="CGA40" s="31"/>
      <c r="CGB40" s="31"/>
      <c r="CGH40" s="1"/>
      <c r="CGI40" s="27"/>
      <c r="CGK40" s="31"/>
      <c r="CGL40" s="31"/>
      <c r="CGR40" s="1"/>
      <c r="CGS40" s="27"/>
      <c r="CGU40" s="31"/>
      <c r="CGV40" s="31"/>
      <c r="CHB40" s="1"/>
      <c r="CHC40" s="27"/>
      <c r="CHE40" s="31"/>
      <c r="CHF40" s="31"/>
      <c r="CHL40" s="1"/>
      <c r="CHM40" s="27"/>
      <c r="CHO40" s="31"/>
      <c r="CHP40" s="31"/>
      <c r="CHV40" s="1"/>
      <c r="CHW40" s="27"/>
      <c r="CHY40" s="31"/>
      <c r="CHZ40" s="31"/>
      <c r="CIF40" s="1"/>
      <c r="CIG40" s="27"/>
      <c r="CII40" s="31"/>
      <c r="CIJ40" s="31"/>
      <c r="CIP40" s="1"/>
      <c r="CIQ40" s="27"/>
      <c r="CIS40" s="31"/>
      <c r="CIT40" s="31"/>
      <c r="CIZ40" s="1"/>
      <c r="CJA40" s="27"/>
      <c r="CJC40" s="31"/>
      <c r="CJD40" s="31"/>
      <c r="CJJ40" s="1"/>
      <c r="CJK40" s="27"/>
      <c r="CJM40" s="31"/>
      <c r="CJN40" s="31"/>
      <c r="CJT40" s="1"/>
      <c r="CJU40" s="27"/>
      <c r="CJW40" s="31"/>
      <c r="CJX40" s="31"/>
      <c r="CKD40" s="1"/>
      <c r="CKE40" s="27"/>
      <c r="CKG40" s="31"/>
      <c r="CKH40" s="31"/>
      <c r="CKN40" s="1"/>
      <c r="CKO40" s="27"/>
      <c r="CKQ40" s="31"/>
      <c r="CKR40" s="31"/>
      <c r="CKX40" s="1"/>
      <c r="CKY40" s="27"/>
      <c r="CLA40" s="31"/>
      <c r="CLB40" s="31"/>
      <c r="CLH40" s="1"/>
      <c r="CLI40" s="27"/>
      <c r="CLK40" s="31"/>
      <c r="CLL40" s="31"/>
      <c r="CLR40" s="1"/>
      <c r="CLS40" s="27"/>
      <c r="CLU40" s="31"/>
      <c r="CLV40" s="31"/>
      <c r="CMB40" s="1"/>
      <c r="CMC40" s="27"/>
      <c r="CME40" s="31"/>
      <c r="CMF40" s="31"/>
      <c r="CML40" s="1"/>
      <c r="CMM40" s="27"/>
      <c r="CMO40" s="31"/>
      <c r="CMP40" s="31"/>
      <c r="CMV40" s="1"/>
      <c r="CMW40" s="27"/>
      <c r="CMY40" s="31"/>
      <c r="CMZ40" s="31"/>
      <c r="CNF40" s="1"/>
      <c r="CNG40" s="27"/>
      <c r="CNI40" s="31"/>
      <c r="CNJ40" s="31"/>
      <c r="CNP40" s="1"/>
      <c r="CNQ40" s="27"/>
      <c r="CNS40" s="31"/>
      <c r="CNT40" s="31"/>
      <c r="CNZ40" s="1"/>
      <c r="COA40" s="27"/>
      <c r="COC40" s="31"/>
      <c r="COD40" s="31"/>
      <c r="COJ40" s="1"/>
      <c r="COK40" s="27"/>
      <c r="COM40" s="31"/>
      <c r="CON40" s="31"/>
      <c r="COT40" s="1"/>
      <c r="COU40" s="27"/>
      <c r="COW40" s="31"/>
      <c r="COX40" s="31"/>
      <c r="CPD40" s="1"/>
      <c r="CPE40" s="27"/>
      <c r="CPG40" s="31"/>
      <c r="CPH40" s="31"/>
      <c r="CPN40" s="1"/>
      <c r="CPO40" s="27"/>
      <c r="CPQ40" s="31"/>
      <c r="CPR40" s="31"/>
      <c r="CPX40" s="1"/>
      <c r="CPY40" s="27"/>
      <c r="CQA40" s="31"/>
      <c r="CQB40" s="31"/>
      <c r="CQH40" s="1"/>
      <c r="CQI40" s="27"/>
      <c r="CQK40" s="31"/>
      <c r="CQL40" s="31"/>
      <c r="CQR40" s="1"/>
      <c r="CQS40" s="27"/>
      <c r="CQU40" s="31"/>
      <c r="CQV40" s="31"/>
      <c r="CRB40" s="1"/>
      <c r="CRC40" s="27"/>
      <c r="CRE40" s="31"/>
      <c r="CRF40" s="31"/>
      <c r="CRL40" s="1"/>
      <c r="CRM40" s="27"/>
      <c r="CRO40" s="31"/>
      <c r="CRP40" s="31"/>
      <c r="CRV40" s="1"/>
      <c r="CRW40" s="27"/>
      <c r="CRY40" s="31"/>
      <c r="CRZ40" s="31"/>
      <c r="CSF40" s="1"/>
      <c r="CSG40" s="27"/>
      <c r="CSI40" s="31"/>
      <c r="CSJ40" s="31"/>
      <c r="CSP40" s="1"/>
      <c r="CSQ40" s="27"/>
      <c r="CSS40" s="31"/>
      <c r="CST40" s="31"/>
      <c r="CSZ40" s="1"/>
      <c r="CTA40" s="27"/>
      <c r="CTC40" s="31"/>
      <c r="CTD40" s="31"/>
      <c r="CTJ40" s="1"/>
      <c r="CTK40" s="27"/>
      <c r="CTM40" s="31"/>
      <c r="CTN40" s="31"/>
      <c r="CTT40" s="1"/>
      <c r="CTU40" s="27"/>
      <c r="CTW40" s="31"/>
      <c r="CTX40" s="31"/>
      <c r="CUD40" s="1"/>
      <c r="CUE40" s="27"/>
      <c r="CUG40" s="31"/>
      <c r="CUH40" s="31"/>
      <c r="CUN40" s="1"/>
      <c r="CUO40" s="27"/>
      <c r="CUQ40" s="31"/>
      <c r="CUR40" s="31"/>
      <c r="CUX40" s="1"/>
      <c r="CUY40" s="27"/>
      <c r="CVA40" s="31"/>
      <c r="CVB40" s="31"/>
      <c r="CVH40" s="1"/>
      <c r="CVI40" s="27"/>
      <c r="CVK40" s="31"/>
      <c r="CVL40" s="31"/>
      <c r="CVR40" s="1"/>
      <c r="CVS40" s="27"/>
      <c r="CVU40" s="31"/>
      <c r="CVV40" s="31"/>
      <c r="CWB40" s="1"/>
      <c r="CWC40" s="27"/>
      <c r="CWE40" s="31"/>
      <c r="CWF40" s="31"/>
      <c r="CWL40" s="1"/>
      <c r="CWM40" s="27"/>
      <c r="CWO40" s="31"/>
      <c r="CWP40" s="31"/>
      <c r="CWV40" s="1"/>
      <c r="CWW40" s="27"/>
      <c r="CWY40" s="31"/>
      <c r="CWZ40" s="31"/>
      <c r="CXF40" s="1"/>
      <c r="CXG40" s="27"/>
      <c r="CXI40" s="31"/>
      <c r="CXJ40" s="31"/>
      <c r="CXP40" s="1"/>
      <c r="CXQ40" s="27"/>
      <c r="CXS40" s="31"/>
      <c r="CXT40" s="31"/>
      <c r="CXZ40" s="1"/>
      <c r="CYA40" s="27"/>
      <c r="CYC40" s="31"/>
      <c r="CYD40" s="31"/>
      <c r="CYJ40" s="1"/>
      <c r="CYK40" s="27"/>
      <c r="CYM40" s="31"/>
      <c r="CYN40" s="31"/>
      <c r="CYT40" s="1"/>
      <c r="CYU40" s="27"/>
      <c r="CYW40" s="31"/>
      <c r="CYX40" s="31"/>
      <c r="CZD40" s="1"/>
      <c r="CZE40" s="27"/>
      <c r="CZG40" s="31"/>
      <c r="CZH40" s="31"/>
      <c r="CZN40" s="1"/>
      <c r="CZO40" s="27"/>
      <c r="CZQ40" s="31"/>
      <c r="CZR40" s="31"/>
      <c r="CZX40" s="1"/>
      <c r="CZY40" s="27"/>
      <c r="DAA40" s="31"/>
      <c r="DAB40" s="31"/>
      <c r="DAH40" s="1"/>
      <c r="DAI40" s="27"/>
      <c r="DAK40" s="31"/>
      <c r="DAL40" s="31"/>
      <c r="DAR40" s="1"/>
      <c r="DAS40" s="27"/>
      <c r="DAU40" s="31"/>
      <c r="DAV40" s="31"/>
      <c r="DBB40" s="1"/>
      <c r="DBC40" s="27"/>
      <c r="DBE40" s="31"/>
      <c r="DBF40" s="31"/>
      <c r="DBL40" s="1"/>
      <c r="DBM40" s="27"/>
      <c r="DBO40" s="31"/>
      <c r="DBP40" s="31"/>
      <c r="DBV40" s="1"/>
      <c r="DBW40" s="27"/>
      <c r="DBY40" s="31"/>
      <c r="DBZ40" s="31"/>
      <c r="DCF40" s="1"/>
      <c r="DCG40" s="27"/>
      <c r="DCI40" s="31"/>
      <c r="DCJ40" s="31"/>
      <c r="DCP40" s="1"/>
      <c r="DCQ40" s="27"/>
      <c r="DCS40" s="31"/>
      <c r="DCT40" s="31"/>
      <c r="DCZ40" s="1"/>
      <c r="DDA40" s="27"/>
      <c r="DDC40" s="31"/>
      <c r="DDD40" s="31"/>
      <c r="DDJ40" s="1"/>
      <c r="DDK40" s="27"/>
      <c r="DDM40" s="31"/>
      <c r="DDN40" s="31"/>
      <c r="DDT40" s="1"/>
      <c r="DDU40" s="27"/>
      <c r="DDW40" s="31"/>
      <c r="DDX40" s="31"/>
      <c r="DED40" s="1"/>
      <c r="DEE40" s="27"/>
      <c r="DEG40" s="31"/>
      <c r="DEH40" s="31"/>
      <c r="DEN40" s="1"/>
      <c r="DEO40" s="27"/>
      <c r="DEQ40" s="31"/>
      <c r="DER40" s="31"/>
      <c r="DEX40" s="1"/>
      <c r="DEY40" s="27"/>
      <c r="DFA40" s="31"/>
      <c r="DFB40" s="31"/>
      <c r="DFH40" s="1"/>
      <c r="DFI40" s="27"/>
      <c r="DFK40" s="31"/>
      <c r="DFL40" s="31"/>
      <c r="DFR40" s="1"/>
      <c r="DFS40" s="27"/>
      <c r="DFU40" s="31"/>
      <c r="DFV40" s="31"/>
      <c r="DGB40" s="1"/>
      <c r="DGC40" s="27"/>
      <c r="DGE40" s="31"/>
      <c r="DGF40" s="31"/>
      <c r="DGL40" s="1"/>
      <c r="DGM40" s="27"/>
      <c r="DGO40" s="31"/>
      <c r="DGP40" s="31"/>
      <c r="DGV40" s="1"/>
      <c r="DGW40" s="27"/>
      <c r="DGY40" s="31"/>
      <c r="DGZ40" s="31"/>
      <c r="DHF40" s="1"/>
      <c r="DHG40" s="27"/>
      <c r="DHI40" s="31"/>
      <c r="DHJ40" s="31"/>
      <c r="DHP40" s="1"/>
      <c r="DHQ40" s="27"/>
      <c r="DHS40" s="31"/>
      <c r="DHT40" s="31"/>
      <c r="DHZ40" s="1"/>
      <c r="DIA40" s="27"/>
      <c r="DIC40" s="31"/>
      <c r="DID40" s="31"/>
      <c r="DIJ40" s="1"/>
      <c r="DIK40" s="27"/>
      <c r="DIM40" s="31"/>
      <c r="DIN40" s="31"/>
      <c r="DIT40" s="1"/>
      <c r="DIU40" s="27"/>
      <c r="DIW40" s="31"/>
      <c r="DIX40" s="31"/>
      <c r="DJD40" s="1"/>
      <c r="DJE40" s="27"/>
      <c r="DJG40" s="31"/>
      <c r="DJH40" s="31"/>
      <c r="DJN40" s="1"/>
      <c r="DJO40" s="27"/>
      <c r="DJQ40" s="31"/>
      <c r="DJR40" s="31"/>
      <c r="DJX40" s="1"/>
      <c r="DJY40" s="27"/>
      <c r="DKA40" s="31"/>
      <c r="DKB40" s="31"/>
      <c r="DKH40" s="1"/>
      <c r="DKI40" s="27"/>
      <c r="DKK40" s="31"/>
      <c r="DKL40" s="31"/>
      <c r="DKR40" s="1"/>
      <c r="DKS40" s="27"/>
      <c r="DKU40" s="31"/>
      <c r="DKV40" s="31"/>
      <c r="DLB40" s="1"/>
      <c r="DLC40" s="27"/>
      <c r="DLE40" s="31"/>
      <c r="DLF40" s="31"/>
      <c r="DLL40" s="1"/>
      <c r="DLM40" s="27"/>
      <c r="DLO40" s="31"/>
      <c r="DLP40" s="31"/>
      <c r="DLV40" s="1"/>
      <c r="DLW40" s="27"/>
      <c r="DLY40" s="31"/>
      <c r="DLZ40" s="31"/>
      <c r="DMF40" s="1"/>
      <c r="DMG40" s="27"/>
      <c r="DMI40" s="31"/>
      <c r="DMJ40" s="31"/>
      <c r="DMP40" s="1"/>
      <c r="DMQ40" s="27"/>
      <c r="DMS40" s="31"/>
      <c r="DMT40" s="31"/>
      <c r="DMZ40" s="1"/>
      <c r="DNA40" s="27"/>
      <c r="DNC40" s="31"/>
      <c r="DND40" s="31"/>
      <c r="DNJ40" s="1"/>
      <c r="DNK40" s="27"/>
      <c r="DNM40" s="31"/>
      <c r="DNN40" s="31"/>
      <c r="DNT40" s="1"/>
      <c r="DNU40" s="27"/>
      <c r="DNW40" s="31"/>
      <c r="DNX40" s="31"/>
      <c r="DOD40" s="1"/>
      <c r="DOE40" s="27"/>
      <c r="DOG40" s="31"/>
      <c r="DOH40" s="31"/>
      <c r="DON40" s="1"/>
      <c r="DOO40" s="27"/>
      <c r="DOQ40" s="31"/>
      <c r="DOR40" s="31"/>
      <c r="DOX40" s="1"/>
      <c r="DOY40" s="27"/>
      <c r="DPA40" s="31"/>
      <c r="DPB40" s="31"/>
      <c r="DPH40" s="1"/>
      <c r="DPI40" s="27"/>
      <c r="DPK40" s="31"/>
      <c r="DPL40" s="31"/>
      <c r="DPR40" s="1"/>
      <c r="DPS40" s="27"/>
      <c r="DPU40" s="31"/>
      <c r="DPV40" s="31"/>
      <c r="DQB40" s="1"/>
      <c r="DQC40" s="27"/>
      <c r="DQE40" s="31"/>
      <c r="DQF40" s="31"/>
      <c r="DQL40" s="1"/>
      <c r="DQM40" s="27"/>
      <c r="DQO40" s="31"/>
      <c r="DQP40" s="31"/>
      <c r="DQV40" s="1"/>
      <c r="DQW40" s="27"/>
      <c r="DQY40" s="31"/>
      <c r="DQZ40" s="31"/>
      <c r="DRF40" s="1"/>
      <c r="DRG40" s="27"/>
      <c r="DRI40" s="31"/>
      <c r="DRJ40" s="31"/>
      <c r="DRP40" s="1"/>
      <c r="DRQ40" s="27"/>
      <c r="DRS40" s="31"/>
      <c r="DRT40" s="31"/>
      <c r="DRZ40" s="1"/>
      <c r="DSA40" s="27"/>
      <c r="DSC40" s="31"/>
      <c r="DSD40" s="31"/>
      <c r="DSJ40" s="1"/>
      <c r="DSK40" s="27"/>
      <c r="DSM40" s="31"/>
      <c r="DSN40" s="31"/>
      <c r="DST40" s="1"/>
      <c r="DSU40" s="27"/>
      <c r="DSW40" s="31"/>
      <c r="DSX40" s="31"/>
      <c r="DTD40" s="1"/>
      <c r="DTE40" s="27"/>
      <c r="DTG40" s="31"/>
      <c r="DTH40" s="31"/>
      <c r="DTN40" s="1"/>
      <c r="DTO40" s="27"/>
      <c r="DTQ40" s="31"/>
      <c r="DTR40" s="31"/>
      <c r="DTX40" s="1"/>
      <c r="DTY40" s="27"/>
      <c r="DUA40" s="31"/>
      <c r="DUB40" s="31"/>
      <c r="DUH40" s="1"/>
      <c r="DUI40" s="27"/>
      <c r="DUK40" s="31"/>
      <c r="DUL40" s="31"/>
      <c r="DUR40" s="1"/>
      <c r="DUS40" s="27"/>
      <c r="DUU40" s="31"/>
      <c r="DUV40" s="31"/>
      <c r="DVB40" s="1"/>
      <c r="DVC40" s="27"/>
      <c r="DVE40" s="31"/>
      <c r="DVF40" s="31"/>
      <c r="DVL40" s="1"/>
      <c r="DVM40" s="27"/>
      <c r="DVO40" s="31"/>
      <c r="DVP40" s="31"/>
      <c r="DVV40" s="1"/>
      <c r="DVW40" s="27"/>
      <c r="DVY40" s="31"/>
      <c r="DVZ40" s="31"/>
      <c r="DWF40" s="1"/>
      <c r="DWG40" s="27"/>
      <c r="DWI40" s="31"/>
      <c r="DWJ40" s="31"/>
      <c r="DWP40" s="1"/>
      <c r="DWQ40" s="27"/>
      <c r="DWS40" s="31"/>
      <c r="DWT40" s="31"/>
      <c r="DWZ40" s="1"/>
      <c r="DXA40" s="27"/>
      <c r="DXC40" s="31"/>
      <c r="DXD40" s="31"/>
      <c r="DXJ40" s="1"/>
      <c r="DXK40" s="27"/>
      <c r="DXM40" s="31"/>
      <c r="DXN40" s="31"/>
      <c r="DXT40" s="1"/>
      <c r="DXU40" s="27"/>
      <c r="DXW40" s="31"/>
      <c r="DXX40" s="31"/>
      <c r="DYD40" s="1"/>
      <c r="DYE40" s="27"/>
      <c r="DYG40" s="31"/>
      <c r="DYH40" s="31"/>
      <c r="DYN40" s="1"/>
      <c r="DYO40" s="27"/>
      <c r="DYQ40" s="31"/>
      <c r="DYR40" s="31"/>
      <c r="DYX40" s="1"/>
      <c r="DYY40" s="27"/>
      <c r="DZA40" s="31"/>
      <c r="DZB40" s="31"/>
      <c r="DZH40" s="1"/>
      <c r="DZI40" s="27"/>
      <c r="DZK40" s="31"/>
      <c r="DZL40" s="31"/>
      <c r="DZR40" s="1"/>
      <c r="DZS40" s="27"/>
      <c r="DZU40" s="31"/>
      <c r="DZV40" s="31"/>
      <c r="EAB40" s="1"/>
      <c r="EAC40" s="27"/>
      <c r="EAE40" s="31"/>
      <c r="EAF40" s="31"/>
      <c r="EAL40" s="1"/>
      <c r="EAM40" s="27"/>
      <c r="EAO40" s="31"/>
      <c r="EAP40" s="31"/>
      <c r="EAV40" s="1"/>
      <c r="EAW40" s="27"/>
      <c r="EAY40" s="31"/>
      <c r="EAZ40" s="31"/>
      <c r="EBF40" s="1"/>
      <c r="EBG40" s="27"/>
      <c r="EBI40" s="31"/>
      <c r="EBJ40" s="31"/>
      <c r="EBP40" s="1"/>
      <c r="EBQ40" s="27"/>
      <c r="EBS40" s="31"/>
      <c r="EBT40" s="31"/>
      <c r="EBZ40" s="1"/>
      <c r="ECA40" s="27"/>
      <c r="ECC40" s="31"/>
      <c r="ECD40" s="31"/>
      <c r="ECJ40" s="1"/>
      <c r="ECK40" s="27"/>
      <c r="ECM40" s="31"/>
      <c r="ECN40" s="31"/>
      <c r="ECT40" s="1"/>
      <c r="ECU40" s="27"/>
      <c r="ECW40" s="31"/>
      <c r="ECX40" s="31"/>
      <c r="EDD40" s="1"/>
      <c r="EDE40" s="27"/>
      <c r="EDG40" s="31"/>
      <c r="EDH40" s="31"/>
      <c r="EDN40" s="1"/>
      <c r="EDO40" s="27"/>
      <c r="EDQ40" s="31"/>
      <c r="EDR40" s="31"/>
      <c r="EDX40" s="1"/>
      <c r="EDY40" s="27"/>
      <c r="EEA40" s="31"/>
      <c r="EEB40" s="31"/>
      <c r="EEH40" s="1"/>
      <c r="EEI40" s="27"/>
      <c r="EEK40" s="31"/>
      <c r="EEL40" s="31"/>
      <c r="EER40" s="1"/>
      <c r="EES40" s="27"/>
      <c r="EEU40" s="31"/>
      <c r="EEV40" s="31"/>
      <c r="EFB40" s="1"/>
      <c r="EFC40" s="27"/>
      <c r="EFE40" s="31"/>
      <c r="EFF40" s="31"/>
      <c r="EFL40" s="1"/>
      <c r="EFM40" s="27"/>
      <c r="EFO40" s="31"/>
      <c r="EFP40" s="31"/>
      <c r="EFV40" s="1"/>
      <c r="EFW40" s="27"/>
      <c r="EFY40" s="31"/>
      <c r="EFZ40" s="31"/>
      <c r="EGF40" s="1"/>
      <c r="EGG40" s="27"/>
      <c r="EGI40" s="31"/>
      <c r="EGJ40" s="31"/>
      <c r="EGP40" s="1"/>
      <c r="EGQ40" s="27"/>
      <c r="EGS40" s="31"/>
      <c r="EGT40" s="31"/>
      <c r="EGZ40" s="1"/>
      <c r="EHA40" s="27"/>
      <c r="EHC40" s="31"/>
      <c r="EHD40" s="31"/>
      <c r="EHJ40" s="1"/>
      <c r="EHK40" s="27"/>
      <c r="EHM40" s="31"/>
      <c r="EHN40" s="31"/>
      <c r="EHT40" s="1"/>
      <c r="EHU40" s="27"/>
      <c r="EHW40" s="31"/>
      <c r="EHX40" s="31"/>
      <c r="EID40" s="1"/>
      <c r="EIE40" s="27"/>
      <c r="EIG40" s="31"/>
      <c r="EIH40" s="31"/>
      <c r="EIN40" s="1"/>
      <c r="EIO40" s="27"/>
      <c r="EIQ40" s="31"/>
      <c r="EIR40" s="31"/>
      <c r="EIX40" s="1"/>
      <c r="EIY40" s="27"/>
      <c r="EJA40" s="31"/>
      <c r="EJB40" s="31"/>
      <c r="EJH40" s="1"/>
      <c r="EJI40" s="27"/>
      <c r="EJK40" s="31"/>
      <c r="EJL40" s="31"/>
      <c r="EJR40" s="1"/>
      <c r="EJS40" s="27"/>
      <c r="EJU40" s="31"/>
      <c r="EJV40" s="31"/>
      <c r="EKB40" s="1"/>
      <c r="EKC40" s="27"/>
      <c r="EKE40" s="31"/>
      <c r="EKF40" s="31"/>
      <c r="EKL40" s="1"/>
      <c r="EKM40" s="27"/>
      <c r="EKO40" s="31"/>
      <c r="EKP40" s="31"/>
      <c r="EKV40" s="1"/>
      <c r="EKW40" s="27"/>
      <c r="EKY40" s="31"/>
      <c r="EKZ40" s="31"/>
      <c r="ELF40" s="1"/>
      <c r="ELG40" s="27"/>
      <c r="ELI40" s="31"/>
      <c r="ELJ40" s="31"/>
      <c r="ELP40" s="1"/>
      <c r="ELQ40" s="27"/>
      <c r="ELS40" s="31"/>
      <c r="ELT40" s="31"/>
      <c r="ELZ40" s="1"/>
      <c r="EMA40" s="27"/>
      <c r="EMC40" s="31"/>
      <c r="EMD40" s="31"/>
      <c r="EMJ40" s="1"/>
      <c r="EMK40" s="27"/>
      <c r="EMM40" s="31"/>
      <c r="EMN40" s="31"/>
      <c r="EMT40" s="1"/>
      <c r="EMU40" s="27"/>
      <c r="EMW40" s="31"/>
      <c r="EMX40" s="31"/>
      <c r="END40" s="1"/>
      <c r="ENE40" s="27"/>
      <c r="ENG40" s="31"/>
      <c r="ENH40" s="31"/>
      <c r="ENN40" s="1"/>
      <c r="ENO40" s="27"/>
      <c r="ENQ40" s="31"/>
      <c r="ENR40" s="31"/>
      <c r="ENX40" s="1"/>
      <c r="ENY40" s="27"/>
      <c r="EOA40" s="31"/>
      <c r="EOB40" s="31"/>
      <c r="EOH40" s="1"/>
      <c r="EOI40" s="27"/>
      <c r="EOK40" s="31"/>
      <c r="EOL40" s="31"/>
      <c r="EOR40" s="1"/>
      <c r="EOS40" s="27"/>
      <c r="EOU40" s="31"/>
      <c r="EOV40" s="31"/>
      <c r="EPB40" s="1"/>
      <c r="EPC40" s="27"/>
      <c r="EPE40" s="31"/>
      <c r="EPF40" s="31"/>
      <c r="EPL40" s="1"/>
      <c r="EPM40" s="27"/>
      <c r="EPO40" s="31"/>
      <c r="EPP40" s="31"/>
      <c r="EPV40" s="1"/>
      <c r="EPW40" s="27"/>
      <c r="EPY40" s="31"/>
      <c r="EPZ40" s="31"/>
      <c r="EQF40" s="1"/>
      <c r="EQG40" s="27"/>
      <c r="EQI40" s="31"/>
      <c r="EQJ40" s="31"/>
      <c r="EQP40" s="1"/>
      <c r="EQQ40" s="27"/>
      <c r="EQS40" s="31"/>
      <c r="EQT40" s="31"/>
      <c r="EQZ40" s="1"/>
      <c r="ERA40" s="27"/>
      <c r="ERC40" s="31"/>
      <c r="ERD40" s="31"/>
      <c r="ERJ40" s="1"/>
      <c r="ERK40" s="27"/>
      <c r="ERM40" s="31"/>
      <c r="ERN40" s="31"/>
      <c r="ERT40" s="1"/>
      <c r="ERU40" s="27"/>
      <c r="ERW40" s="31"/>
      <c r="ERX40" s="31"/>
      <c r="ESD40" s="1"/>
      <c r="ESE40" s="27"/>
      <c r="ESG40" s="31"/>
      <c r="ESH40" s="31"/>
      <c r="ESN40" s="1"/>
      <c r="ESO40" s="27"/>
      <c r="ESQ40" s="31"/>
      <c r="ESR40" s="31"/>
      <c r="ESX40" s="1"/>
      <c r="ESY40" s="27"/>
      <c r="ETA40" s="31"/>
      <c r="ETB40" s="31"/>
      <c r="ETH40" s="1"/>
      <c r="ETI40" s="27"/>
      <c r="ETK40" s="31"/>
      <c r="ETL40" s="31"/>
      <c r="ETR40" s="1"/>
      <c r="ETS40" s="27"/>
      <c r="ETU40" s="31"/>
      <c r="ETV40" s="31"/>
      <c r="EUB40" s="1"/>
      <c r="EUC40" s="27"/>
      <c r="EUE40" s="31"/>
      <c r="EUF40" s="31"/>
      <c r="EUL40" s="1"/>
      <c r="EUM40" s="27"/>
      <c r="EUO40" s="31"/>
      <c r="EUP40" s="31"/>
      <c r="EUV40" s="1"/>
      <c r="EUW40" s="27"/>
      <c r="EUY40" s="31"/>
      <c r="EUZ40" s="31"/>
      <c r="EVF40" s="1"/>
      <c r="EVG40" s="27"/>
      <c r="EVI40" s="31"/>
      <c r="EVJ40" s="31"/>
      <c r="EVP40" s="1"/>
      <c r="EVQ40" s="27"/>
      <c r="EVS40" s="31"/>
      <c r="EVT40" s="31"/>
      <c r="EVZ40" s="1"/>
      <c r="EWA40" s="27"/>
      <c r="EWC40" s="31"/>
      <c r="EWD40" s="31"/>
      <c r="EWJ40" s="1"/>
      <c r="EWK40" s="27"/>
      <c r="EWM40" s="31"/>
      <c r="EWN40" s="31"/>
      <c r="EWT40" s="1"/>
      <c r="EWU40" s="27"/>
      <c r="EWW40" s="31"/>
      <c r="EWX40" s="31"/>
      <c r="EXD40" s="1"/>
      <c r="EXE40" s="27"/>
      <c r="EXG40" s="31"/>
      <c r="EXH40" s="31"/>
      <c r="EXN40" s="1"/>
      <c r="EXO40" s="27"/>
      <c r="EXQ40" s="31"/>
      <c r="EXR40" s="31"/>
      <c r="EXX40" s="1"/>
      <c r="EXY40" s="27"/>
      <c r="EYA40" s="31"/>
      <c r="EYB40" s="31"/>
      <c r="EYH40" s="1"/>
      <c r="EYI40" s="27"/>
      <c r="EYK40" s="31"/>
      <c r="EYL40" s="31"/>
      <c r="EYR40" s="1"/>
      <c r="EYS40" s="27"/>
      <c r="EYU40" s="31"/>
      <c r="EYV40" s="31"/>
      <c r="EZB40" s="1"/>
      <c r="EZC40" s="27"/>
      <c r="EZE40" s="31"/>
      <c r="EZF40" s="31"/>
      <c r="EZL40" s="1"/>
      <c r="EZM40" s="27"/>
      <c r="EZO40" s="31"/>
      <c r="EZP40" s="31"/>
      <c r="EZV40" s="1"/>
      <c r="EZW40" s="27"/>
      <c r="EZY40" s="31"/>
      <c r="EZZ40" s="31"/>
      <c r="FAF40" s="1"/>
      <c r="FAG40" s="27"/>
      <c r="FAI40" s="31"/>
      <c r="FAJ40" s="31"/>
      <c r="FAP40" s="1"/>
      <c r="FAQ40" s="27"/>
      <c r="FAS40" s="31"/>
      <c r="FAT40" s="31"/>
      <c r="FAZ40" s="1"/>
      <c r="FBA40" s="27"/>
      <c r="FBC40" s="31"/>
      <c r="FBD40" s="31"/>
      <c r="FBJ40" s="1"/>
      <c r="FBK40" s="27"/>
      <c r="FBM40" s="31"/>
      <c r="FBN40" s="31"/>
      <c r="FBT40" s="1"/>
      <c r="FBU40" s="27"/>
      <c r="FBW40" s="31"/>
      <c r="FBX40" s="31"/>
      <c r="FCD40" s="1"/>
      <c r="FCE40" s="27"/>
      <c r="FCG40" s="31"/>
      <c r="FCH40" s="31"/>
      <c r="FCN40" s="1"/>
      <c r="FCO40" s="27"/>
      <c r="FCQ40" s="31"/>
      <c r="FCR40" s="31"/>
      <c r="FCX40" s="1"/>
      <c r="FCY40" s="27"/>
      <c r="FDA40" s="31"/>
      <c r="FDB40" s="31"/>
      <c r="FDH40" s="1"/>
      <c r="FDI40" s="27"/>
      <c r="FDK40" s="31"/>
      <c r="FDL40" s="31"/>
      <c r="FDR40" s="1"/>
      <c r="FDS40" s="27"/>
      <c r="FDU40" s="31"/>
      <c r="FDV40" s="31"/>
      <c r="FEB40" s="1"/>
      <c r="FEC40" s="27"/>
      <c r="FEE40" s="31"/>
      <c r="FEF40" s="31"/>
      <c r="FEL40" s="1"/>
      <c r="FEM40" s="27"/>
      <c r="FEO40" s="31"/>
      <c r="FEP40" s="31"/>
      <c r="FEV40" s="1"/>
      <c r="FEW40" s="27"/>
      <c r="FEY40" s="31"/>
      <c r="FEZ40" s="31"/>
      <c r="FFF40" s="1"/>
      <c r="FFG40" s="27"/>
      <c r="FFI40" s="31"/>
      <c r="FFJ40" s="31"/>
      <c r="FFP40" s="1"/>
      <c r="FFQ40" s="27"/>
      <c r="FFS40" s="31"/>
      <c r="FFT40" s="31"/>
      <c r="FFZ40" s="1"/>
      <c r="FGA40" s="27"/>
      <c r="FGC40" s="31"/>
      <c r="FGD40" s="31"/>
      <c r="FGJ40" s="1"/>
      <c r="FGK40" s="27"/>
      <c r="FGM40" s="31"/>
      <c r="FGN40" s="31"/>
      <c r="FGT40" s="1"/>
      <c r="FGU40" s="27"/>
      <c r="FGW40" s="31"/>
      <c r="FGX40" s="31"/>
      <c r="FHD40" s="1"/>
      <c r="FHE40" s="27"/>
      <c r="FHG40" s="31"/>
      <c r="FHH40" s="31"/>
      <c r="FHN40" s="1"/>
      <c r="FHO40" s="27"/>
      <c r="FHQ40" s="31"/>
      <c r="FHR40" s="31"/>
      <c r="FHX40" s="1"/>
      <c r="FHY40" s="27"/>
      <c r="FIA40" s="31"/>
      <c r="FIB40" s="31"/>
      <c r="FIH40" s="1"/>
      <c r="FII40" s="27"/>
      <c r="FIK40" s="31"/>
      <c r="FIL40" s="31"/>
      <c r="FIR40" s="1"/>
      <c r="FIS40" s="27"/>
      <c r="FIU40" s="31"/>
      <c r="FIV40" s="31"/>
      <c r="FJB40" s="1"/>
      <c r="FJC40" s="27"/>
      <c r="FJE40" s="31"/>
      <c r="FJF40" s="31"/>
      <c r="FJL40" s="1"/>
      <c r="FJM40" s="27"/>
      <c r="FJO40" s="31"/>
      <c r="FJP40" s="31"/>
      <c r="FJV40" s="1"/>
      <c r="FJW40" s="27"/>
      <c r="FJY40" s="31"/>
      <c r="FJZ40" s="31"/>
      <c r="FKF40" s="1"/>
      <c r="FKG40" s="27"/>
      <c r="FKI40" s="31"/>
      <c r="FKJ40" s="31"/>
      <c r="FKP40" s="1"/>
      <c r="FKQ40" s="27"/>
      <c r="FKS40" s="31"/>
      <c r="FKT40" s="31"/>
      <c r="FKZ40" s="1"/>
      <c r="FLA40" s="27"/>
      <c r="FLC40" s="31"/>
      <c r="FLD40" s="31"/>
      <c r="FLJ40" s="1"/>
      <c r="FLK40" s="27"/>
      <c r="FLM40" s="31"/>
      <c r="FLN40" s="31"/>
      <c r="FLT40" s="1"/>
      <c r="FLU40" s="27"/>
      <c r="FLW40" s="31"/>
      <c r="FLX40" s="31"/>
      <c r="FMD40" s="1"/>
      <c r="FME40" s="27"/>
      <c r="FMG40" s="31"/>
      <c r="FMH40" s="31"/>
      <c r="FMN40" s="1"/>
      <c r="FMO40" s="27"/>
      <c r="FMQ40" s="31"/>
      <c r="FMR40" s="31"/>
      <c r="FMX40" s="1"/>
      <c r="FMY40" s="27"/>
      <c r="FNA40" s="31"/>
      <c r="FNB40" s="31"/>
      <c r="FNH40" s="1"/>
      <c r="FNI40" s="27"/>
      <c r="FNK40" s="31"/>
      <c r="FNL40" s="31"/>
      <c r="FNR40" s="1"/>
      <c r="FNS40" s="27"/>
      <c r="FNU40" s="31"/>
      <c r="FNV40" s="31"/>
      <c r="FOB40" s="1"/>
      <c r="FOC40" s="27"/>
      <c r="FOE40" s="31"/>
      <c r="FOF40" s="31"/>
      <c r="FOL40" s="1"/>
      <c r="FOM40" s="27"/>
      <c r="FOO40" s="31"/>
      <c r="FOP40" s="31"/>
      <c r="FOV40" s="1"/>
      <c r="FOW40" s="27"/>
      <c r="FOY40" s="31"/>
      <c r="FOZ40" s="31"/>
      <c r="FPF40" s="1"/>
      <c r="FPG40" s="27"/>
      <c r="FPI40" s="31"/>
      <c r="FPJ40" s="31"/>
      <c r="FPP40" s="1"/>
      <c r="FPQ40" s="27"/>
      <c r="FPS40" s="31"/>
      <c r="FPT40" s="31"/>
      <c r="FPZ40" s="1"/>
      <c r="FQA40" s="27"/>
      <c r="FQC40" s="31"/>
      <c r="FQD40" s="31"/>
      <c r="FQJ40" s="1"/>
      <c r="FQK40" s="27"/>
      <c r="FQM40" s="31"/>
      <c r="FQN40" s="31"/>
      <c r="FQT40" s="1"/>
      <c r="FQU40" s="27"/>
      <c r="FQW40" s="31"/>
      <c r="FQX40" s="31"/>
      <c r="FRD40" s="1"/>
      <c r="FRE40" s="27"/>
      <c r="FRG40" s="31"/>
      <c r="FRH40" s="31"/>
      <c r="FRN40" s="1"/>
      <c r="FRO40" s="27"/>
      <c r="FRQ40" s="31"/>
      <c r="FRR40" s="31"/>
      <c r="FRX40" s="1"/>
      <c r="FRY40" s="27"/>
      <c r="FSA40" s="31"/>
      <c r="FSB40" s="31"/>
      <c r="FSH40" s="1"/>
      <c r="FSI40" s="27"/>
      <c r="FSK40" s="31"/>
      <c r="FSL40" s="31"/>
      <c r="FSR40" s="1"/>
      <c r="FSS40" s="27"/>
      <c r="FSU40" s="31"/>
      <c r="FSV40" s="31"/>
      <c r="FTB40" s="1"/>
      <c r="FTC40" s="27"/>
      <c r="FTE40" s="31"/>
      <c r="FTF40" s="31"/>
      <c r="FTL40" s="1"/>
      <c r="FTM40" s="27"/>
      <c r="FTO40" s="31"/>
      <c r="FTP40" s="31"/>
      <c r="FTV40" s="1"/>
      <c r="FTW40" s="27"/>
      <c r="FTY40" s="31"/>
      <c r="FTZ40" s="31"/>
      <c r="FUF40" s="1"/>
      <c r="FUG40" s="27"/>
      <c r="FUI40" s="31"/>
      <c r="FUJ40" s="31"/>
      <c r="FUP40" s="1"/>
      <c r="FUQ40" s="27"/>
      <c r="FUS40" s="31"/>
      <c r="FUT40" s="31"/>
      <c r="FUZ40" s="1"/>
      <c r="FVA40" s="27"/>
      <c r="FVC40" s="31"/>
      <c r="FVD40" s="31"/>
      <c r="FVJ40" s="1"/>
      <c r="FVK40" s="27"/>
      <c r="FVM40" s="31"/>
      <c r="FVN40" s="31"/>
      <c r="FVT40" s="1"/>
      <c r="FVU40" s="27"/>
      <c r="FVW40" s="31"/>
      <c r="FVX40" s="31"/>
      <c r="FWD40" s="1"/>
      <c r="FWE40" s="27"/>
      <c r="FWG40" s="31"/>
      <c r="FWH40" s="31"/>
      <c r="FWN40" s="1"/>
      <c r="FWO40" s="27"/>
      <c r="FWQ40" s="31"/>
      <c r="FWR40" s="31"/>
      <c r="FWX40" s="1"/>
      <c r="FWY40" s="27"/>
      <c r="FXA40" s="31"/>
      <c r="FXB40" s="31"/>
      <c r="FXH40" s="1"/>
      <c r="FXI40" s="27"/>
      <c r="FXK40" s="31"/>
      <c r="FXL40" s="31"/>
      <c r="FXR40" s="1"/>
      <c r="FXS40" s="27"/>
      <c r="FXU40" s="31"/>
      <c r="FXV40" s="31"/>
      <c r="FYB40" s="1"/>
      <c r="FYC40" s="27"/>
      <c r="FYE40" s="31"/>
      <c r="FYF40" s="31"/>
      <c r="FYL40" s="1"/>
      <c r="FYM40" s="27"/>
      <c r="FYO40" s="31"/>
      <c r="FYP40" s="31"/>
      <c r="FYV40" s="1"/>
      <c r="FYW40" s="27"/>
      <c r="FYY40" s="31"/>
      <c r="FYZ40" s="31"/>
      <c r="FZF40" s="1"/>
      <c r="FZG40" s="27"/>
      <c r="FZI40" s="31"/>
      <c r="FZJ40" s="31"/>
      <c r="FZP40" s="1"/>
      <c r="FZQ40" s="27"/>
      <c r="FZS40" s="31"/>
      <c r="FZT40" s="31"/>
      <c r="FZZ40" s="1"/>
      <c r="GAA40" s="27"/>
      <c r="GAC40" s="31"/>
      <c r="GAD40" s="31"/>
      <c r="GAJ40" s="1"/>
      <c r="GAK40" s="27"/>
      <c r="GAM40" s="31"/>
      <c r="GAN40" s="31"/>
      <c r="GAT40" s="1"/>
      <c r="GAU40" s="27"/>
      <c r="GAW40" s="31"/>
      <c r="GAX40" s="31"/>
      <c r="GBD40" s="1"/>
      <c r="GBE40" s="27"/>
      <c r="GBG40" s="31"/>
      <c r="GBH40" s="31"/>
      <c r="GBN40" s="1"/>
      <c r="GBO40" s="27"/>
      <c r="GBQ40" s="31"/>
      <c r="GBR40" s="31"/>
      <c r="GBX40" s="1"/>
      <c r="GBY40" s="27"/>
      <c r="GCA40" s="31"/>
      <c r="GCB40" s="31"/>
      <c r="GCH40" s="1"/>
      <c r="GCI40" s="27"/>
      <c r="GCK40" s="31"/>
      <c r="GCL40" s="31"/>
      <c r="GCR40" s="1"/>
      <c r="GCS40" s="27"/>
      <c r="GCU40" s="31"/>
      <c r="GCV40" s="31"/>
      <c r="GDB40" s="1"/>
      <c r="GDC40" s="27"/>
      <c r="GDE40" s="31"/>
      <c r="GDF40" s="31"/>
      <c r="GDL40" s="1"/>
      <c r="GDM40" s="27"/>
      <c r="GDO40" s="31"/>
      <c r="GDP40" s="31"/>
      <c r="GDV40" s="1"/>
      <c r="GDW40" s="27"/>
      <c r="GDY40" s="31"/>
      <c r="GDZ40" s="31"/>
      <c r="GEF40" s="1"/>
      <c r="GEG40" s="27"/>
      <c r="GEI40" s="31"/>
      <c r="GEJ40" s="31"/>
      <c r="GEP40" s="1"/>
      <c r="GEQ40" s="27"/>
      <c r="GES40" s="31"/>
      <c r="GET40" s="31"/>
      <c r="GEZ40" s="1"/>
      <c r="GFA40" s="27"/>
      <c r="GFC40" s="31"/>
      <c r="GFD40" s="31"/>
      <c r="GFJ40" s="1"/>
      <c r="GFK40" s="27"/>
      <c r="GFM40" s="31"/>
      <c r="GFN40" s="31"/>
      <c r="GFT40" s="1"/>
      <c r="GFU40" s="27"/>
      <c r="GFW40" s="31"/>
      <c r="GFX40" s="31"/>
      <c r="GGD40" s="1"/>
      <c r="GGE40" s="27"/>
      <c r="GGG40" s="31"/>
      <c r="GGH40" s="31"/>
      <c r="GGN40" s="1"/>
      <c r="GGO40" s="27"/>
      <c r="GGQ40" s="31"/>
      <c r="GGR40" s="31"/>
      <c r="GGX40" s="1"/>
      <c r="GGY40" s="27"/>
      <c r="GHA40" s="31"/>
      <c r="GHB40" s="31"/>
      <c r="GHH40" s="1"/>
      <c r="GHI40" s="27"/>
      <c r="GHK40" s="31"/>
      <c r="GHL40" s="31"/>
      <c r="GHR40" s="1"/>
      <c r="GHS40" s="27"/>
      <c r="GHU40" s="31"/>
      <c r="GHV40" s="31"/>
      <c r="GIB40" s="1"/>
      <c r="GIC40" s="27"/>
      <c r="GIE40" s="31"/>
      <c r="GIF40" s="31"/>
      <c r="GIL40" s="1"/>
      <c r="GIM40" s="27"/>
      <c r="GIO40" s="31"/>
      <c r="GIP40" s="31"/>
      <c r="GIV40" s="1"/>
      <c r="GIW40" s="27"/>
      <c r="GIY40" s="31"/>
      <c r="GIZ40" s="31"/>
      <c r="GJF40" s="1"/>
      <c r="GJG40" s="27"/>
      <c r="GJI40" s="31"/>
      <c r="GJJ40" s="31"/>
      <c r="GJP40" s="1"/>
      <c r="GJQ40" s="27"/>
      <c r="GJS40" s="31"/>
      <c r="GJT40" s="31"/>
      <c r="GJZ40" s="1"/>
      <c r="GKA40" s="27"/>
      <c r="GKC40" s="31"/>
      <c r="GKD40" s="31"/>
      <c r="GKJ40" s="1"/>
      <c r="GKK40" s="27"/>
      <c r="GKM40" s="31"/>
      <c r="GKN40" s="31"/>
      <c r="GKT40" s="1"/>
      <c r="GKU40" s="27"/>
      <c r="GKW40" s="31"/>
      <c r="GKX40" s="31"/>
      <c r="GLD40" s="1"/>
      <c r="GLE40" s="27"/>
      <c r="GLG40" s="31"/>
      <c r="GLH40" s="31"/>
      <c r="GLN40" s="1"/>
      <c r="GLO40" s="27"/>
      <c r="GLQ40" s="31"/>
      <c r="GLR40" s="31"/>
      <c r="GLX40" s="1"/>
      <c r="GLY40" s="27"/>
      <c r="GMA40" s="31"/>
      <c r="GMB40" s="31"/>
      <c r="GMH40" s="1"/>
      <c r="GMI40" s="27"/>
      <c r="GMK40" s="31"/>
      <c r="GML40" s="31"/>
      <c r="GMR40" s="1"/>
      <c r="GMS40" s="27"/>
      <c r="GMU40" s="31"/>
      <c r="GMV40" s="31"/>
      <c r="GNB40" s="1"/>
      <c r="GNC40" s="27"/>
      <c r="GNE40" s="31"/>
      <c r="GNF40" s="31"/>
      <c r="GNL40" s="1"/>
      <c r="GNM40" s="27"/>
      <c r="GNO40" s="31"/>
      <c r="GNP40" s="31"/>
      <c r="GNV40" s="1"/>
      <c r="GNW40" s="27"/>
      <c r="GNY40" s="31"/>
      <c r="GNZ40" s="31"/>
      <c r="GOF40" s="1"/>
      <c r="GOG40" s="27"/>
      <c r="GOI40" s="31"/>
      <c r="GOJ40" s="31"/>
      <c r="GOP40" s="1"/>
      <c r="GOQ40" s="27"/>
      <c r="GOS40" s="31"/>
      <c r="GOT40" s="31"/>
      <c r="GOZ40" s="1"/>
      <c r="GPA40" s="27"/>
      <c r="GPC40" s="31"/>
      <c r="GPD40" s="31"/>
      <c r="GPJ40" s="1"/>
      <c r="GPK40" s="27"/>
      <c r="GPM40" s="31"/>
      <c r="GPN40" s="31"/>
      <c r="GPT40" s="1"/>
      <c r="GPU40" s="27"/>
      <c r="GPW40" s="31"/>
      <c r="GPX40" s="31"/>
      <c r="GQD40" s="1"/>
      <c r="GQE40" s="27"/>
      <c r="GQG40" s="31"/>
      <c r="GQH40" s="31"/>
      <c r="GQN40" s="1"/>
      <c r="GQO40" s="27"/>
      <c r="GQQ40" s="31"/>
      <c r="GQR40" s="31"/>
      <c r="GQX40" s="1"/>
      <c r="GQY40" s="27"/>
      <c r="GRA40" s="31"/>
      <c r="GRB40" s="31"/>
      <c r="GRH40" s="1"/>
      <c r="GRI40" s="27"/>
      <c r="GRK40" s="31"/>
      <c r="GRL40" s="31"/>
      <c r="GRR40" s="1"/>
      <c r="GRS40" s="27"/>
      <c r="GRU40" s="31"/>
      <c r="GRV40" s="31"/>
      <c r="GSB40" s="1"/>
      <c r="GSC40" s="27"/>
      <c r="GSE40" s="31"/>
      <c r="GSF40" s="31"/>
      <c r="GSL40" s="1"/>
      <c r="GSM40" s="27"/>
      <c r="GSO40" s="31"/>
      <c r="GSP40" s="31"/>
      <c r="GSV40" s="1"/>
      <c r="GSW40" s="27"/>
      <c r="GSY40" s="31"/>
      <c r="GSZ40" s="31"/>
      <c r="GTF40" s="1"/>
      <c r="GTG40" s="27"/>
      <c r="GTI40" s="31"/>
      <c r="GTJ40" s="31"/>
      <c r="GTP40" s="1"/>
      <c r="GTQ40" s="27"/>
      <c r="GTS40" s="31"/>
      <c r="GTT40" s="31"/>
      <c r="GTZ40" s="1"/>
      <c r="GUA40" s="27"/>
      <c r="GUC40" s="31"/>
      <c r="GUD40" s="31"/>
      <c r="GUJ40" s="1"/>
      <c r="GUK40" s="27"/>
      <c r="GUM40" s="31"/>
      <c r="GUN40" s="31"/>
      <c r="GUT40" s="1"/>
      <c r="GUU40" s="27"/>
      <c r="GUW40" s="31"/>
      <c r="GUX40" s="31"/>
      <c r="GVD40" s="1"/>
      <c r="GVE40" s="27"/>
      <c r="GVG40" s="31"/>
      <c r="GVH40" s="31"/>
      <c r="GVN40" s="1"/>
      <c r="GVO40" s="27"/>
      <c r="GVQ40" s="31"/>
      <c r="GVR40" s="31"/>
      <c r="GVX40" s="1"/>
      <c r="GVY40" s="27"/>
      <c r="GWA40" s="31"/>
      <c r="GWB40" s="31"/>
      <c r="GWH40" s="1"/>
      <c r="GWI40" s="27"/>
      <c r="GWK40" s="31"/>
      <c r="GWL40" s="31"/>
      <c r="GWR40" s="1"/>
      <c r="GWS40" s="27"/>
      <c r="GWU40" s="31"/>
      <c r="GWV40" s="31"/>
      <c r="GXB40" s="1"/>
      <c r="GXC40" s="27"/>
      <c r="GXE40" s="31"/>
      <c r="GXF40" s="31"/>
      <c r="GXL40" s="1"/>
      <c r="GXM40" s="27"/>
      <c r="GXO40" s="31"/>
      <c r="GXP40" s="31"/>
      <c r="GXV40" s="1"/>
      <c r="GXW40" s="27"/>
      <c r="GXY40" s="31"/>
      <c r="GXZ40" s="31"/>
      <c r="GYF40" s="1"/>
      <c r="GYG40" s="27"/>
      <c r="GYI40" s="31"/>
      <c r="GYJ40" s="31"/>
      <c r="GYP40" s="1"/>
      <c r="GYQ40" s="27"/>
      <c r="GYS40" s="31"/>
      <c r="GYT40" s="31"/>
      <c r="GYZ40" s="1"/>
      <c r="GZA40" s="27"/>
      <c r="GZC40" s="31"/>
      <c r="GZD40" s="31"/>
      <c r="GZJ40" s="1"/>
      <c r="GZK40" s="27"/>
      <c r="GZM40" s="31"/>
      <c r="GZN40" s="31"/>
      <c r="GZT40" s="1"/>
      <c r="GZU40" s="27"/>
      <c r="GZW40" s="31"/>
      <c r="GZX40" s="31"/>
      <c r="HAD40" s="1"/>
      <c r="HAE40" s="27"/>
      <c r="HAG40" s="31"/>
      <c r="HAH40" s="31"/>
      <c r="HAN40" s="1"/>
      <c r="HAO40" s="27"/>
      <c r="HAQ40" s="31"/>
      <c r="HAR40" s="31"/>
      <c r="HAX40" s="1"/>
      <c r="HAY40" s="27"/>
      <c r="HBA40" s="31"/>
      <c r="HBB40" s="31"/>
      <c r="HBH40" s="1"/>
      <c r="HBI40" s="27"/>
      <c r="HBK40" s="31"/>
      <c r="HBL40" s="31"/>
      <c r="HBR40" s="1"/>
      <c r="HBS40" s="27"/>
      <c r="HBU40" s="31"/>
      <c r="HBV40" s="31"/>
      <c r="HCB40" s="1"/>
      <c r="HCC40" s="27"/>
      <c r="HCE40" s="31"/>
      <c r="HCF40" s="31"/>
      <c r="HCL40" s="1"/>
      <c r="HCM40" s="27"/>
      <c r="HCO40" s="31"/>
      <c r="HCP40" s="31"/>
      <c r="HCV40" s="1"/>
      <c r="HCW40" s="27"/>
      <c r="HCY40" s="31"/>
      <c r="HCZ40" s="31"/>
      <c r="HDF40" s="1"/>
      <c r="HDG40" s="27"/>
      <c r="HDI40" s="31"/>
      <c r="HDJ40" s="31"/>
      <c r="HDP40" s="1"/>
      <c r="HDQ40" s="27"/>
      <c r="HDS40" s="31"/>
      <c r="HDT40" s="31"/>
      <c r="HDZ40" s="1"/>
      <c r="HEA40" s="27"/>
      <c r="HEC40" s="31"/>
      <c r="HED40" s="31"/>
      <c r="HEJ40" s="1"/>
      <c r="HEK40" s="27"/>
      <c r="HEM40" s="31"/>
      <c r="HEN40" s="31"/>
      <c r="HET40" s="1"/>
      <c r="HEU40" s="27"/>
      <c r="HEW40" s="31"/>
      <c r="HEX40" s="31"/>
      <c r="HFD40" s="1"/>
      <c r="HFE40" s="27"/>
      <c r="HFG40" s="31"/>
      <c r="HFH40" s="31"/>
      <c r="HFN40" s="1"/>
      <c r="HFO40" s="27"/>
      <c r="HFQ40" s="31"/>
      <c r="HFR40" s="31"/>
      <c r="HFX40" s="1"/>
      <c r="HFY40" s="27"/>
      <c r="HGA40" s="31"/>
      <c r="HGB40" s="31"/>
      <c r="HGH40" s="1"/>
      <c r="HGI40" s="27"/>
      <c r="HGK40" s="31"/>
      <c r="HGL40" s="31"/>
      <c r="HGR40" s="1"/>
      <c r="HGS40" s="27"/>
      <c r="HGU40" s="31"/>
      <c r="HGV40" s="31"/>
      <c r="HHB40" s="1"/>
      <c r="HHC40" s="27"/>
      <c r="HHE40" s="31"/>
      <c r="HHF40" s="31"/>
      <c r="HHL40" s="1"/>
      <c r="HHM40" s="27"/>
      <c r="HHO40" s="31"/>
      <c r="HHP40" s="31"/>
      <c r="HHV40" s="1"/>
      <c r="HHW40" s="27"/>
      <c r="HHY40" s="31"/>
      <c r="HHZ40" s="31"/>
      <c r="HIF40" s="1"/>
      <c r="HIG40" s="27"/>
      <c r="HII40" s="31"/>
      <c r="HIJ40" s="31"/>
      <c r="HIP40" s="1"/>
      <c r="HIQ40" s="27"/>
      <c r="HIS40" s="31"/>
      <c r="HIT40" s="31"/>
      <c r="HIZ40" s="1"/>
      <c r="HJA40" s="27"/>
      <c r="HJC40" s="31"/>
      <c r="HJD40" s="31"/>
      <c r="HJJ40" s="1"/>
      <c r="HJK40" s="27"/>
      <c r="HJM40" s="31"/>
      <c r="HJN40" s="31"/>
      <c r="HJT40" s="1"/>
      <c r="HJU40" s="27"/>
      <c r="HJW40" s="31"/>
      <c r="HJX40" s="31"/>
      <c r="HKD40" s="1"/>
      <c r="HKE40" s="27"/>
      <c r="HKG40" s="31"/>
      <c r="HKH40" s="31"/>
      <c r="HKN40" s="1"/>
      <c r="HKO40" s="27"/>
      <c r="HKQ40" s="31"/>
      <c r="HKR40" s="31"/>
      <c r="HKX40" s="1"/>
      <c r="HKY40" s="27"/>
      <c r="HLA40" s="31"/>
      <c r="HLB40" s="31"/>
      <c r="HLH40" s="1"/>
      <c r="HLI40" s="27"/>
      <c r="HLK40" s="31"/>
      <c r="HLL40" s="31"/>
      <c r="HLR40" s="1"/>
      <c r="HLS40" s="27"/>
      <c r="HLU40" s="31"/>
      <c r="HLV40" s="31"/>
      <c r="HMB40" s="1"/>
      <c r="HMC40" s="27"/>
      <c r="HME40" s="31"/>
      <c r="HMF40" s="31"/>
      <c r="HML40" s="1"/>
      <c r="HMM40" s="27"/>
      <c r="HMO40" s="31"/>
      <c r="HMP40" s="31"/>
      <c r="HMV40" s="1"/>
      <c r="HMW40" s="27"/>
      <c r="HMY40" s="31"/>
      <c r="HMZ40" s="31"/>
      <c r="HNF40" s="1"/>
      <c r="HNG40" s="27"/>
      <c r="HNI40" s="31"/>
      <c r="HNJ40" s="31"/>
      <c r="HNP40" s="1"/>
      <c r="HNQ40" s="27"/>
      <c r="HNS40" s="31"/>
      <c r="HNT40" s="31"/>
      <c r="HNZ40" s="1"/>
      <c r="HOA40" s="27"/>
      <c r="HOC40" s="31"/>
      <c r="HOD40" s="31"/>
      <c r="HOJ40" s="1"/>
      <c r="HOK40" s="27"/>
      <c r="HOM40" s="31"/>
      <c r="HON40" s="31"/>
      <c r="HOT40" s="1"/>
      <c r="HOU40" s="27"/>
      <c r="HOW40" s="31"/>
      <c r="HOX40" s="31"/>
      <c r="HPD40" s="1"/>
      <c r="HPE40" s="27"/>
      <c r="HPG40" s="31"/>
      <c r="HPH40" s="31"/>
      <c r="HPN40" s="1"/>
      <c r="HPO40" s="27"/>
      <c r="HPQ40" s="31"/>
      <c r="HPR40" s="31"/>
      <c r="HPX40" s="1"/>
      <c r="HPY40" s="27"/>
      <c r="HQA40" s="31"/>
      <c r="HQB40" s="31"/>
      <c r="HQH40" s="1"/>
      <c r="HQI40" s="27"/>
      <c r="HQK40" s="31"/>
      <c r="HQL40" s="31"/>
      <c r="HQR40" s="1"/>
      <c r="HQS40" s="27"/>
      <c r="HQU40" s="31"/>
      <c r="HQV40" s="31"/>
      <c r="HRB40" s="1"/>
      <c r="HRC40" s="27"/>
      <c r="HRE40" s="31"/>
      <c r="HRF40" s="31"/>
      <c r="HRL40" s="1"/>
      <c r="HRM40" s="27"/>
      <c r="HRO40" s="31"/>
      <c r="HRP40" s="31"/>
      <c r="HRV40" s="1"/>
      <c r="HRW40" s="27"/>
      <c r="HRY40" s="31"/>
      <c r="HRZ40" s="31"/>
      <c r="HSF40" s="1"/>
      <c r="HSG40" s="27"/>
      <c r="HSI40" s="31"/>
      <c r="HSJ40" s="31"/>
      <c r="HSP40" s="1"/>
      <c r="HSQ40" s="27"/>
      <c r="HSS40" s="31"/>
      <c r="HST40" s="31"/>
      <c r="HSZ40" s="1"/>
      <c r="HTA40" s="27"/>
      <c r="HTC40" s="31"/>
      <c r="HTD40" s="31"/>
      <c r="HTJ40" s="1"/>
      <c r="HTK40" s="27"/>
      <c r="HTM40" s="31"/>
      <c r="HTN40" s="31"/>
      <c r="HTT40" s="1"/>
      <c r="HTU40" s="27"/>
      <c r="HTW40" s="31"/>
      <c r="HTX40" s="31"/>
      <c r="HUD40" s="1"/>
      <c r="HUE40" s="27"/>
      <c r="HUG40" s="31"/>
      <c r="HUH40" s="31"/>
      <c r="HUN40" s="1"/>
      <c r="HUO40" s="27"/>
      <c r="HUQ40" s="31"/>
      <c r="HUR40" s="31"/>
      <c r="HUX40" s="1"/>
      <c r="HUY40" s="27"/>
      <c r="HVA40" s="31"/>
      <c r="HVB40" s="31"/>
      <c r="HVH40" s="1"/>
      <c r="HVI40" s="27"/>
      <c r="HVK40" s="31"/>
      <c r="HVL40" s="31"/>
      <c r="HVR40" s="1"/>
      <c r="HVS40" s="27"/>
      <c r="HVU40" s="31"/>
      <c r="HVV40" s="31"/>
      <c r="HWB40" s="1"/>
      <c r="HWC40" s="27"/>
      <c r="HWE40" s="31"/>
      <c r="HWF40" s="31"/>
      <c r="HWL40" s="1"/>
      <c r="HWM40" s="27"/>
      <c r="HWO40" s="31"/>
      <c r="HWP40" s="31"/>
      <c r="HWV40" s="1"/>
      <c r="HWW40" s="27"/>
      <c r="HWY40" s="31"/>
      <c r="HWZ40" s="31"/>
      <c r="HXF40" s="1"/>
      <c r="HXG40" s="27"/>
      <c r="HXI40" s="31"/>
      <c r="HXJ40" s="31"/>
      <c r="HXP40" s="1"/>
      <c r="HXQ40" s="27"/>
      <c r="HXS40" s="31"/>
      <c r="HXT40" s="31"/>
      <c r="HXZ40" s="1"/>
      <c r="HYA40" s="27"/>
      <c r="HYC40" s="31"/>
      <c r="HYD40" s="31"/>
      <c r="HYJ40" s="1"/>
      <c r="HYK40" s="27"/>
      <c r="HYM40" s="31"/>
      <c r="HYN40" s="31"/>
      <c r="HYT40" s="1"/>
      <c r="HYU40" s="27"/>
      <c r="HYW40" s="31"/>
      <c r="HYX40" s="31"/>
      <c r="HZD40" s="1"/>
      <c r="HZE40" s="27"/>
      <c r="HZG40" s="31"/>
      <c r="HZH40" s="31"/>
      <c r="HZN40" s="1"/>
      <c r="HZO40" s="27"/>
      <c r="HZQ40" s="31"/>
      <c r="HZR40" s="31"/>
      <c r="HZX40" s="1"/>
      <c r="HZY40" s="27"/>
      <c r="IAA40" s="31"/>
      <c r="IAB40" s="31"/>
      <c r="IAH40" s="1"/>
      <c r="IAI40" s="27"/>
      <c r="IAK40" s="31"/>
      <c r="IAL40" s="31"/>
      <c r="IAR40" s="1"/>
      <c r="IAS40" s="27"/>
      <c r="IAU40" s="31"/>
      <c r="IAV40" s="31"/>
      <c r="IBB40" s="1"/>
      <c r="IBC40" s="27"/>
      <c r="IBE40" s="31"/>
      <c r="IBF40" s="31"/>
      <c r="IBL40" s="1"/>
      <c r="IBM40" s="27"/>
      <c r="IBO40" s="31"/>
      <c r="IBP40" s="31"/>
      <c r="IBV40" s="1"/>
      <c r="IBW40" s="27"/>
      <c r="IBY40" s="31"/>
      <c r="IBZ40" s="31"/>
      <c r="ICF40" s="1"/>
      <c r="ICG40" s="27"/>
      <c r="ICI40" s="31"/>
      <c r="ICJ40" s="31"/>
      <c r="ICP40" s="1"/>
      <c r="ICQ40" s="27"/>
      <c r="ICS40" s="31"/>
      <c r="ICT40" s="31"/>
      <c r="ICZ40" s="1"/>
      <c r="IDA40" s="27"/>
      <c r="IDC40" s="31"/>
      <c r="IDD40" s="31"/>
      <c r="IDJ40" s="1"/>
      <c r="IDK40" s="27"/>
      <c r="IDM40" s="31"/>
      <c r="IDN40" s="31"/>
      <c r="IDT40" s="1"/>
      <c r="IDU40" s="27"/>
      <c r="IDW40" s="31"/>
      <c r="IDX40" s="31"/>
      <c r="IED40" s="1"/>
      <c r="IEE40" s="27"/>
      <c r="IEG40" s="31"/>
      <c r="IEH40" s="31"/>
      <c r="IEN40" s="1"/>
      <c r="IEO40" s="27"/>
      <c r="IEQ40" s="31"/>
      <c r="IER40" s="31"/>
      <c r="IEX40" s="1"/>
      <c r="IEY40" s="27"/>
      <c r="IFA40" s="31"/>
      <c r="IFB40" s="31"/>
      <c r="IFH40" s="1"/>
      <c r="IFI40" s="27"/>
      <c r="IFK40" s="31"/>
      <c r="IFL40" s="31"/>
      <c r="IFR40" s="1"/>
      <c r="IFS40" s="27"/>
      <c r="IFU40" s="31"/>
      <c r="IFV40" s="31"/>
      <c r="IGB40" s="1"/>
      <c r="IGC40" s="27"/>
      <c r="IGE40" s="31"/>
      <c r="IGF40" s="31"/>
      <c r="IGL40" s="1"/>
      <c r="IGM40" s="27"/>
      <c r="IGO40" s="31"/>
      <c r="IGP40" s="31"/>
      <c r="IGV40" s="1"/>
      <c r="IGW40" s="27"/>
      <c r="IGY40" s="31"/>
      <c r="IGZ40" s="31"/>
      <c r="IHF40" s="1"/>
      <c r="IHG40" s="27"/>
      <c r="IHI40" s="31"/>
      <c r="IHJ40" s="31"/>
      <c r="IHP40" s="1"/>
      <c r="IHQ40" s="27"/>
      <c r="IHS40" s="31"/>
      <c r="IHT40" s="31"/>
      <c r="IHZ40" s="1"/>
      <c r="IIA40" s="27"/>
      <c r="IIC40" s="31"/>
      <c r="IID40" s="31"/>
      <c r="IIJ40" s="1"/>
      <c r="IIK40" s="27"/>
      <c r="IIM40" s="31"/>
      <c r="IIN40" s="31"/>
      <c r="IIT40" s="1"/>
      <c r="IIU40" s="27"/>
      <c r="IIW40" s="31"/>
      <c r="IIX40" s="31"/>
      <c r="IJD40" s="1"/>
      <c r="IJE40" s="27"/>
      <c r="IJG40" s="31"/>
      <c r="IJH40" s="31"/>
      <c r="IJN40" s="1"/>
      <c r="IJO40" s="27"/>
      <c r="IJQ40" s="31"/>
      <c r="IJR40" s="31"/>
      <c r="IJX40" s="1"/>
      <c r="IJY40" s="27"/>
      <c r="IKA40" s="31"/>
      <c r="IKB40" s="31"/>
      <c r="IKH40" s="1"/>
      <c r="IKI40" s="27"/>
      <c r="IKK40" s="31"/>
      <c r="IKL40" s="31"/>
      <c r="IKR40" s="1"/>
      <c r="IKS40" s="27"/>
      <c r="IKU40" s="31"/>
      <c r="IKV40" s="31"/>
      <c r="ILB40" s="1"/>
      <c r="ILC40" s="27"/>
      <c r="ILE40" s="31"/>
      <c r="ILF40" s="31"/>
      <c r="ILL40" s="1"/>
      <c r="ILM40" s="27"/>
      <c r="ILO40" s="31"/>
      <c r="ILP40" s="31"/>
      <c r="ILV40" s="1"/>
      <c r="ILW40" s="27"/>
      <c r="ILY40" s="31"/>
      <c r="ILZ40" s="31"/>
      <c r="IMF40" s="1"/>
      <c r="IMG40" s="27"/>
      <c r="IMI40" s="31"/>
      <c r="IMJ40" s="31"/>
      <c r="IMP40" s="1"/>
      <c r="IMQ40" s="27"/>
      <c r="IMS40" s="31"/>
      <c r="IMT40" s="31"/>
      <c r="IMZ40" s="1"/>
      <c r="INA40" s="27"/>
      <c r="INC40" s="31"/>
      <c r="IND40" s="31"/>
      <c r="INJ40" s="1"/>
      <c r="INK40" s="27"/>
      <c r="INM40" s="31"/>
      <c r="INN40" s="31"/>
      <c r="INT40" s="1"/>
      <c r="INU40" s="27"/>
      <c r="INW40" s="31"/>
      <c r="INX40" s="31"/>
      <c r="IOD40" s="1"/>
      <c r="IOE40" s="27"/>
      <c r="IOG40" s="31"/>
      <c r="IOH40" s="31"/>
      <c r="ION40" s="1"/>
      <c r="IOO40" s="27"/>
      <c r="IOQ40" s="31"/>
      <c r="IOR40" s="31"/>
      <c r="IOX40" s="1"/>
      <c r="IOY40" s="27"/>
      <c r="IPA40" s="31"/>
      <c r="IPB40" s="31"/>
      <c r="IPH40" s="1"/>
      <c r="IPI40" s="27"/>
      <c r="IPK40" s="31"/>
      <c r="IPL40" s="31"/>
      <c r="IPR40" s="1"/>
      <c r="IPS40" s="27"/>
      <c r="IPU40" s="31"/>
      <c r="IPV40" s="31"/>
      <c r="IQB40" s="1"/>
      <c r="IQC40" s="27"/>
      <c r="IQE40" s="31"/>
      <c r="IQF40" s="31"/>
      <c r="IQL40" s="1"/>
      <c r="IQM40" s="27"/>
      <c r="IQO40" s="31"/>
      <c r="IQP40" s="31"/>
      <c r="IQV40" s="1"/>
      <c r="IQW40" s="27"/>
      <c r="IQY40" s="31"/>
      <c r="IQZ40" s="31"/>
      <c r="IRF40" s="1"/>
      <c r="IRG40" s="27"/>
      <c r="IRI40" s="31"/>
      <c r="IRJ40" s="31"/>
      <c r="IRP40" s="1"/>
      <c r="IRQ40" s="27"/>
      <c r="IRS40" s="31"/>
      <c r="IRT40" s="31"/>
      <c r="IRZ40" s="1"/>
      <c r="ISA40" s="27"/>
      <c r="ISC40" s="31"/>
      <c r="ISD40" s="31"/>
      <c r="ISJ40" s="1"/>
      <c r="ISK40" s="27"/>
      <c r="ISM40" s="31"/>
      <c r="ISN40" s="31"/>
      <c r="IST40" s="1"/>
      <c r="ISU40" s="27"/>
      <c r="ISW40" s="31"/>
      <c r="ISX40" s="31"/>
      <c r="ITD40" s="1"/>
      <c r="ITE40" s="27"/>
      <c r="ITG40" s="31"/>
      <c r="ITH40" s="31"/>
      <c r="ITN40" s="1"/>
      <c r="ITO40" s="27"/>
      <c r="ITQ40" s="31"/>
      <c r="ITR40" s="31"/>
      <c r="ITX40" s="1"/>
      <c r="ITY40" s="27"/>
      <c r="IUA40" s="31"/>
      <c r="IUB40" s="31"/>
      <c r="IUH40" s="1"/>
      <c r="IUI40" s="27"/>
      <c r="IUK40" s="31"/>
      <c r="IUL40" s="31"/>
      <c r="IUR40" s="1"/>
      <c r="IUS40" s="27"/>
      <c r="IUU40" s="31"/>
      <c r="IUV40" s="31"/>
      <c r="IVB40" s="1"/>
      <c r="IVC40" s="27"/>
      <c r="IVE40" s="31"/>
      <c r="IVF40" s="31"/>
      <c r="IVL40" s="1"/>
      <c r="IVM40" s="27"/>
      <c r="IVO40" s="31"/>
      <c r="IVP40" s="31"/>
      <c r="IVV40" s="1"/>
      <c r="IVW40" s="27"/>
      <c r="IVY40" s="31"/>
      <c r="IVZ40" s="31"/>
      <c r="IWF40" s="1"/>
      <c r="IWG40" s="27"/>
      <c r="IWI40" s="31"/>
      <c r="IWJ40" s="31"/>
      <c r="IWP40" s="1"/>
      <c r="IWQ40" s="27"/>
      <c r="IWS40" s="31"/>
      <c r="IWT40" s="31"/>
      <c r="IWZ40" s="1"/>
      <c r="IXA40" s="27"/>
      <c r="IXC40" s="31"/>
      <c r="IXD40" s="31"/>
      <c r="IXJ40" s="1"/>
      <c r="IXK40" s="27"/>
      <c r="IXM40" s="31"/>
      <c r="IXN40" s="31"/>
      <c r="IXT40" s="1"/>
      <c r="IXU40" s="27"/>
      <c r="IXW40" s="31"/>
      <c r="IXX40" s="31"/>
      <c r="IYD40" s="1"/>
      <c r="IYE40" s="27"/>
      <c r="IYG40" s="31"/>
      <c r="IYH40" s="31"/>
      <c r="IYN40" s="1"/>
      <c r="IYO40" s="27"/>
      <c r="IYQ40" s="31"/>
      <c r="IYR40" s="31"/>
      <c r="IYX40" s="1"/>
      <c r="IYY40" s="27"/>
      <c r="IZA40" s="31"/>
      <c r="IZB40" s="31"/>
      <c r="IZH40" s="1"/>
      <c r="IZI40" s="27"/>
      <c r="IZK40" s="31"/>
      <c r="IZL40" s="31"/>
      <c r="IZR40" s="1"/>
      <c r="IZS40" s="27"/>
      <c r="IZU40" s="31"/>
      <c r="IZV40" s="31"/>
      <c r="JAB40" s="1"/>
      <c r="JAC40" s="27"/>
      <c r="JAE40" s="31"/>
      <c r="JAF40" s="31"/>
      <c r="JAL40" s="1"/>
      <c r="JAM40" s="27"/>
      <c r="JAO40" s="31"/>
      <c r="JAP40" s="31"/>
      <c r="JAV40" s="1"/>
      <c r="JAW40" s="27"/>
      <c r="JAY40" s="31"/>
      <c r="JAZ40" s="31"/>
      <c r="JBF40" s="1"/>
      <c r="JBG40" s="27"/>
      <c r="JBI40" s="31"/>
      <c r="JBJ40" s="31"/>
      <c r="JBP40" s="1"/>
      <c r="JBQ40" s="27"/>
      <c r="JBS40" s="31"/>
      <c r="JBT40" s="31"/>
      <c r="JBZ40" s="1"/>
      <c r="JCA40" s="27"/>
      <c r="JCC40" s="31"/>
      <c r="JCD40" s="31"/>
      <c r="JCJ40" s="1"/>
      <c r="JCK40" s="27"/>
      <c r="JCM40" s="31"/>
      <c r="JCN40" s="31"/>
      <c r="JCT40" s="1"/>
      <c r="JCU40" s="27"/>
      <c r="JCW40" s="31"/>
      <c r="JCX40" s="31"/>
      <c r="JDD40" s="1"/>
      <c r="JDE40" s="27"/>
      <c r="JDG40" s="31"/>
      <c r="JDH40" s="31"/>
      <c r="JDN40" s="1"/>
      <c r="JDO40" s="27"/>
      <c r="JDQ40" s="31"/>
      <c r="JDR40" s="31"/>
      <c r="JDX40" s="1"/>
      <c r="JDY40" s="27"/>
      <c r="JEA40" s="31"/>
      <c r="JEB40" s="31"/>
      <c r="JEH40" s="1"/>
      <c r="JEI40" s="27"/>
      <c r="JEK40" s="31"/>
      <c r="JEL40" s="31"/>
      <c r="JER40" s="1"/>
      <c r="JES40" s="27"/>
      <c r="JEU40" s="31"/>
      <c r="JEV40" s="31"/>
      <c r="JFB40" s="1"/>
      <c r="JFC40" s="27"/>
      <c r="JFE40" s="31"/>
      <c r="JFF40" s="31"/>
      <c r="JFL40" s="1"/>
      <c r="JFM40" s="27"/>
      <c r="JFO40" s="31"/>
      <c r="JFP40" s="31"/>
      <c r="JFV40" s="1"/>
      <c r="JFW40" s="27"/>
      <c r="JFY40" s="31"/>
      <c r="JFZ40" s="31"/>
      <c r="JGF40" s="1"/>
      <c r="JGG40" s="27"/>
      <c r="JGI40" s="31"/>
      <c r="JGJ40" s="31"/>
      <c r="JGP40" s="1"/>
      <c r="JGQ40" s="27"/>
      <c r="JGS40" s="31"/>
      <c r="JGT40" s="31"/>
      <c r="JGZ40" s="1"/>
      <c r="JHA40" s="27"/>
      <c r="JHC40" s="31"/>
      <c r="JHD40" s="31"/>
      <c r="JHJ40" s="1"/>
      <c r="JHK40" s="27"/>
      <c r="JHM40" s="31"/>
      <c r="JHN40" s="31"/>
      <c r="JHT40" s="1"/>
      <c r="JHU40" s="27"/>
      <c r="JHW40" s="31"/>
      <c r="JHX40" s="31"/>
      <c r="JID40" s="1"/>
      <c r="JIE40" s="27"/>
      <c r="JIG40" s="31"/>
      <c r="JIH40" s="31"/>
      <c r="JIN40" s="1"/>
      <c r="JIO40" s="27"/>
      <c r="JIQ40" s="31"/>
      <c r="JIR40" s="31"/>
      <c r="JIX40" s="1"/>
      <c r="JIY40" s="27"/>
      <c r="JJA40" s="31"/>
      <c r="JJB40" s="31"/>
      <c r="JJH40" s="1"/>
      <c r="JJI40" s="27"/>
      <c r="JJK40" s="31"/>
      <c r="JJL40" s="31"/>
      <c r="JJR40" s="1"/>
      <c r="JJS40" s="27"/>
      <c r="JJU40" s="31"/>
      <c r="JJV40" s="31"/>
      <c r="JKB40" s="1"/>
      <c r="JKC40" s="27"/>
      <c r="JKE40" s="31"/>
      <c r="JKF40" s="31"/>
      <c r="JKL40" s="1"/>
      <c r="JKM40" s="27"/>
      <c r="JKO40" s="31"/>
      <c r="JKP40" s="31"/>
      <c r="JKV40" s="1"/>
      <c r="JKW40" s="27"/>
      <c r="JKY40" s="31"/>
      <c r="JKZ40" s="31"/>
      <c r="JLF40" s="1"/>
      <c r="JLG40" s="27"/>
      <c r="JLI40" s="31"/>
      <c r="JLJ40" s="31"/>
      <c r="JLP40" s="1"/>
      <c r="JLQ40" s="27"/>
      <c r="JLS40" s="31"/>
      <c r="JLT40" s="31"/>
      <c r="JLZ40" s="1"/>
      <c r="JMA40" s="27"/>
      <c r="JMC40" s="31"/>
      <c r="JMD40" s="31"/>
      <c r="JMJ40" s="1"/>
      <c r="JMK40" s="27"/>
      <c r="JMM40" s="31"/>
      <c r="JMN40" s="31"/>
      <c r="JMT40" s="1"/>
      <c r="JMU40" s="27"/>
      <c r="JMW40" s="31"/>
      <c r="JMX40" s="31"/>
      <c r="JND40" s="1"/>
      <c r="JNE40" s="27"/>
      <c r="JNG40" s="31"/>
      <c r="JNH40" s="31"/>
      <c r="JNN40" s="1"/>
      <c r="JNO40" s="27"/>
      <c r="JNQ40" s="31"/>
      <c r="JNR40" s="31"/>
      <c r="JNX40" s="1"/>
      <c r="JNY40" s="27"/>
      <c r="JOA40" s="31"/>
      <c r="JOB40" s="31"/>
      <c r="JOH40" s="1"/>
      <c r="JOI40" s="27"/>
      <c r="JOK40" s="31"/>
      <c r="JOL40" s="31"/>
      <c r="JOR40" s="1"/>
      <c r="JOS40" s="27"/>
      <c r="JOU40" s="31"/>
      <c r="JOV40" s="31"/>
      <c r="JPB40" s="1"/>
      <c r="JPC40" s="27"/>
      <c r="JPE40" s="31"/>
      <c r="JPF40" s="31"/>
      <c r="JPL40" s="1"/>
      <c r="JPM40" s="27"/>
      <c r="JPO40" s="31"/>
      <c r="JPP40" s="31"/>
      <c r="JPV40" s="1"/>
      <c r="JPW40" s="27"/>
      <c r="JPY40" s="31"/>
      <c r="JPZ40" s="31"/>
      <c r="JQF40" s="1"/>
      <c r="JQG40" s="27"/>
      <c r="JQI40" s="31"/>
      <c r="JQJ40" s="31"/>
      <c r="JQP40" s="1"/>
      <c r="JQQ40" s="27"/>
      <c r="JQS40" s="31"/>
      <c r="JQT40" s="31"/>
      <c r="JQZ40" s="1"/>
      <c r="JRA40" s="27"/>
      <c r="JRC40" s="31"/>
      <c r="JRD40" s="31"/>
      <c r="JRJ40" s="1"/>
      <c r="JRK40" s="27"/>
      <c r="JRM40" s="31"/>
      <c r="JRN40" s="31"/>
      <c r="JRT40" s="1"/>
      <c r="JRU40" s="27"/>
      <c r="JRW40" s="31"/>
      <c r="JRX40" s="31"/>
      <c r="JSD40" s="1"/>
      <c r="JSE40" s="27"/>
      <c r="JSG40" s="31"/>
      <c r="JSH40" s="31"/>
      <c r="JSN40" s="1"/>
      <c r="JSO40" s="27"/>
      <c r="JSQ40" s="31"/>
      <c r="JSR40" s="31"/>
      <c r="JSX40" s="1"/>
      <c r="JSY40" s="27"/>
      <c r="JTA40" s="31"/>
      <c r="JTB40" s="31"/>
      <c r="JTH40" s="1"/>
      <c r="JTI40" s="27"/>
      <c r="JTK40" s="31"/>
      <c r="JTL40" s="31"/>
      <c r="JTR40" s="1"/>
      <c r="JTS40" s="27"/>
      <c r="JTU40" s="31"/>
      <c r="JTV40" s="31"/>
      <c r="JUB40" s="1"/>
      <c r="JUC40" s="27"/>
      <c r="JUE40" s="31"/>
      <c r="JUF40" s="31"/>
      <c r="JUL40" s="1"/>
      <c r="JUM40" s="27"/>
      <c r="JUO40" s="31"/>
      <c r="JUP40" s="31"/>
      <c r="JUV40" s="1"/>
      <c r="JUW40" s="27"/>
      <c r="JUY40" s="31"/>
      <c r="JUZ40" s="31"/>
      <c r="JVF40" s="1"/>
      <c r="JVG40" s="27"/>
      <c r="JVI40" s="31"/>
      <c r="JVJ40" s="31"/>
      <c r="JVP40" s="1"/>
      <c r="JVQ40" s="27"/>
      <c r="JVS40" s="31"/>
      <c r="JVT40" s="31"/>
      <c r="JVZ40" s="1"/>
      <c r="JWA40" s="27"/>
      <c r="JWC40" s="31"/>
      <c r="JWD40" s="31"/>
      <c r="JWJ40" s="1"/>
      <c r="JWK40" s="27"/>
      <c r="JWM40" s="31"/>
      <c r="JWN40" s="31"/>
      <c r="JWT40" s="1"/>
      <c r="JWU40" s="27"/>
      <c r="JWW40" s="31"/>
      <c r="JWX40" s="31"/>
      <c r="JXD40" s="1"/>
      <c r="JXE40" s="27"/>
      <c r="JXG40" s="31"/>
      <c r="JXH40" s="31"/>
      <c r="JXN40" s="1"/>
      <c r="JXO40" s="27"/>
      <c r="JXQ40" s="31"/>
      <c r="JXR40" s="31"/>
      <c r="JXX40" s="1"/>
      <c r="JXY40" s="27"/>
      <c r="JYA40" s="31"/>
      <c r="JYB40" s="31"/>
      <c r="JYH40" s="1"/>
      <c r="JYI40" s="27"/>
      <c r="JYK40" s="31"/>
      <c r="JYL40" s="31"/>
      <c r="JYR40" s="1"/>
      <c r="JYS40" s="27"/>
      <c r="JYU40" s="31"/>
      <c r="JYV40" s="31"/>
      <c r="JZB40" s="1"/>
      <c r="JZC40" s="27"/>
      <c r="JZE40" s="31"/>
      <c r="JZF40" s="31"/>
      <c r="JZL40" s="1"/>
      <c r="JZM40" s="27"/>
      <c r="JZO40" s="31"/>
      <c r="JZP40" s="31"/>
      <c r="JZV40" s="1"/>
      <c r="JZW40" s="27"/>
      <c r="JZY40" s="31"/>
      <c r="JZZ40" s="31"/>
      <c r="KAF40" s="1"/>
      <c r="KAG40" s="27"/>
      <c r="KAI40" s="31"/>
      <c r="KAJ40" s="31"/>
      <c r="KAP40" s="1"/>
      <c r="KAQ40" s="27"/>
      <c r="KAS40" s="31"/>
      <c r="KAT40" s="31"/>
      <c r="KAZ40" s="1"/>
      <c r="KBA40" s="27"/>
      <c r="KBC40" s="31"/>
      <c r="KBD40" s="31"/>
      <c r="KBJ40" s="1"/>
      <c r="KBK40" s="27"/>
      <c r="KBM40" s="31"/>
      <c r="KBN40" s="31"/>
      <c r="KBT40" s="1"/>
      <c r="KBU40" s="27"/>
      <c r="KBW40" s="31"/>
      <c r="KBX40" s="31"/>
      <c r="KCD40" s="1"/>
      <c r="KCE40" s="27"/>
      <c r="KCG40" s="31"/>
      <c r="KCH40" s="31"/>
      <c r="KCN40" s="1"/>
      <c r="KCO40" s="27"/>
      <c r="KCQ40" s="31"/>
      <c r="KCR40" s="31"/>
      <c r="KCX40" s="1"/>
      <c r="KCY40" s="27"/>
      <c r="KDA40" s="31"/>
      <c r="KDB40" s="31"/>
      <c r="KDH40" s="1"/>
      <c r="KDI40" s="27"/>
      <c r="KDK40" s="31"/>
      <c r="KDL40" s="31"/>
      <c r="KDR40" s="1"/>
      <c r="KDS40" s="27"/>
      <c r="KDU40" s="31"/>
      <c r="KDV40" s="31"/>
      <c r="KEB40" s="1"/>
      <c r="KEC40" s="27"/>
      <c r="KEE40" s="31"/>
      <c r="KEF40" s="31"/>
      <c r="KEL40" s="1"/>
      <c r="KEM40" s="27"/>
      <c r="KEO40" s="31"/>
      <c r="KEP40" s="31"/>
      <c r="KEV40" s="1"/>
      <c r="KEW40" s="27"/>
      <c r="KEY40" s="31"/>
      <c r="KEZ40" s="31"/>
      <c r="KFF40" s="1"/>
      <c r="KFG40" s="27"/>
      <c r="KFI40" s="31"/>
      <c r="KFJ40" s="31"/>
      <c r="KFP40" s="1"/>
      <c r="KFQ40" s="27"/>
      <c r="KFS40" s="31"/>
      <c r="KFT40" s="31"/>
      <c r="KFZ40" s="1"/>
      <c r="KGA40" s="27"/>
      <c r="KGC40" s="31"/>
      <c r="KGD40" s="31"/>
      <c r="KGJ40" s="1"/>
      <c r="KGK40" s="27"/>
      <c r="KGM40" s="31"/>
      <c r="KGN40" s="31"/>
      <c r="KGT40" s="1"/>
      <c r="KGU40" s="27"/>
      <c r="KGW40" s="31"/>
      <c r="KGX40" s="31"/>
      <c r="KHD40" s="1"/>
      <c r="KHE40" s="27"/>
      <c r="KHG40" s="31"/>
      <c r="KHH40" s="31"/>
      <c r="KHN40" s="1"/>
      <c r="KHO40" s="27"/>
      <c r="KHQ40" s="31"/>
      <c r="KHR40" s="31"/>
      <c r="KHX40" s="1"/>
      <c r="KHY40" s="27"/>
      <c r="KIA40" s="31"/>
      <c r="KIB40" s="31"/>
      <c r="KIH40" s="1"/>
      <c r="KII40" s="27"/>
      <c r="KIK40" s="31"/>
      <c r="KIL40" s="31"/>
      <c r="KIR40" s="1"/>
      <c r="KIS40" s="27"/>
      <c r="KIU40" s="31"/>
      <c r="KIV40" s="31"/>
      <c r="KJB40" s="1"/>
      <c r="KJC40" s="27"/>
      <c r="KJE40" s="31"/>
      <c r="KJF40" s="31"/>
      <c r="KJL40" s="1"/>
      <c r="KJM40" s="27"/>
      <c r="KJO40" s="31"/>
      <c r="KJP40" s="31"/>
      <c r="KJV40" s="1"/>
      <c r="KJW40" s="27"/>
      <c r="KJY40" s="31"/>
      <c r="KJZ40" s="31"/>
      <c r="KKF40" s="1"/>
      <c r="KKG40" s="27"/>
      <c r="KKI40" s="31"/>
      <c r="KKJ40" s="31"/>
      <c r="KKP40" s="1"/>
      <c r="KKQ40" s="27"/>
      <c r="KKS40" s="31"/>
      <c r="KKT40" s="31"/>
      <c r="KKZ40" s="1"/>
      <c r="KLA40" s="27"/>
      <c r="KLC40" s="31"/>
      <c r="KLD40" s="31"/>
      <c r="KLJ40" s="1"/>
      <c r="KLK40" s="27"/>
      <c r="KLM40" s="31"/>
      <c r="KLN40" s="31"/>
      <c r="KLT40" s="1"/>
      <c r="KLU40" s="27"/>
      <c r="KLW40" s="31"/>
      <c r="KLX40" s="31"/>
      <c r="KMD40" s="1"/>
      <c r="KME40" s="27"/>
      <c r="KMG40" s="31"/>
      <c r="KMH40" s="31"/>
      <c r="KMN40" s="1"/>
      <c r="KMO40" s="27"/>
      <c r="KMQ40" s="31"/>
      <c r="KMR40" s="31"/>
      <c r="KMX40" s="1"/>
      <c r="KMY40" s="27"/>
      <c r="KNA40" s="31"/>
      <c r="KNB40" s="31"/>
      <c r="KNH40" s="1"/>
      <c r="KNI40" s="27"/>
      <c r="KNK40" s="31"/>
      <c r="KNL40" s="31"/>
      <c r="KNR40" s="1"/>
      <c r="KNS40" s="27"/>
      <c r="KNU40" s="31"/>
      <c r="KNV40" s="31"/>
      <c r="KOB40" s="1"/>
      <c r="KOC40" s="27"/>
      <c r="KOE40" s="31"/>
      <c r="KOF40" s="31"/>
      <c r="KOL40" s="1"/>
      <c r="KOM40" s="27"/>
      <c r="KOO40" s="31"/>
      <c r="KOP40" s="31"/>
      <c r="KOV40" s="1"/>
      <c r="KOW40" s="27"/>
      <c r="KOY40" s="31"/>
      <c r="KOZ40" s="31"/>
      <c r="KPF40" s="1"/>
      <c r="KPG40" s="27"/>
      <c r="KPI40" s="31"/>
      <c r="KPJ40" s="31"/>
      <c r="KPP40" s="1"/>
      <c r="KPQ40" s="27"/>
      <c r="KPS40" s="31"/>
      <c r="KPT40" s="31"/>
      <c r="KPZ40" s="1"/>
      <c r="KQA40" s="27"/>
      <c r="KQC40" s="31"/>
      <c r="KQD40" s="31"/>
      <c r="KQJ40" s="1"/>
      <c r="KQK40" s="27"/>
      <c r="KQM40" s="31"/>
      <c r="KQN40" s="31"/>
      <c r="KQT40" s="1"/>
      <c r="KQU40" s="27"/>
      <c r="KQW40" s="31"/>
      <c r="KQX40" s="31"/>
      <c r="KRD40" s="1"/>
      <c r="KRE40" s="27"/>
      <c r="KRG40" s="31"/>
      <c r="KRH40" s="31"/>
      <c r="KRN40" s="1"/>
      <c r="KRO40" s="27"/>
      <c r="KRQ40" s="31"/>
      <c r="KRR40" s="31"/>
      <c r="KRX40" s="1"/>
      <c r="KRY40" s="27"/>
      <c r="KSA40" s="31"/>
      <c r="KSB40" s="31"/>
      <c r="KSH40" s="1"/>
      <c r="KSI40" s="27"/>
      <c r="KSK40" s="31"/>
      <c r="KSL40" s="31"/>
      <c r="KSR40" s="1"/>
      <c r="KSS40" s="27"/>
      <c r="KSU40" s="31"/>
      <c r="KSV40" s="31"/>
      <c r="KTB40" s="1"/>
      <c r="KTC40" s="27"/>
      <c r="KTE40" s="31"/>
      <c r="KTF40" s="31"/>
      <c r="KTL40" s="1"/>
      <c r="KTM40" s="27"/>
      <c r="KTO40" s="31"/>
      <c r="KTP40" s="31"/>
      <c r="KTV40" s="1"/>
      <c r="KTW40" s="27"/>
      <c r="KTY40" s="31"/>
      <c r="KTZ40" s="31"/>
      <c r="KUF40" s="1"/>
      <c r="KUG40" s="27"/>
      <c r="KUI40" s="31"/>
      <c r="KUJ40" s="31"/>
      <c r="KUP40" s="1"/>
      <c r="KUQ40" s="27"/>
      <c r="KUS40" s="31"/>
      <c r="KUT40" s="31"/>
      <c r="KUZ40" s="1"/>
      <c r="KVA40" s="27"/>
      <c r="KVC40" s="31"/>
      <c r="KVD40" s="31"/>
      <c r="KVJ40" s="1"/>
      <c r="KVK40" s="27"/>
      <c r="KVM40" s="31"/>
      <c r="KVN40" s="31"/>
      <c r="KVT40" s="1"/>
      <c r="KVU40" s="27"/>
      <c r="KVW40" s="31"/>
      <c r="KVX40" s="31"/>
      <c r="KWD40" s="1"/>
      <c r="KWE40" s="27"/>
      <c r="KWG40" s="31"/>
      <c r="KWH40" s="31"/>
      <c r="KWN40" s="1"/>
      <c r="KWO40" s="27"/>
      <c r="KWQ40" s="31"/>
      <c r="KWR40" s="31"/>
      <c r="KWX40" s="1"/>
      <c r="KWY40" s="27"/>
      <c r="KXA40" s="31"/>
      <c r="KXB40" s="31"/>
      <c r="KXH40" s="1"/>
      <c r="KXI40" s="27"/>
      <c r="KXK40" s="31"/>
      <c r="KXL40" s="31"/>
      <c r="KXR40" s="1"/>
      <c r="KXS40" s="27"/>
      <c r="KXU40" s="31"/>
      <c r="KXV40" s="31"/>
      <c r="KYB40" s="1"/>
      <c r="KYC40" s="27"/>
      <c r="KYE40" s="31"/>
      <c r="KYF40" s="31"/>
      <c r="KYL40" s="1"/>
      <c r="KYM40" s="27"/>
      <c r="KYO40" s="31"/>
      <c r="KYP40" s="31"/>
      <c r="KYV40" s="1"/>
      <c r="KYW40" s="27"/>
      <c r="KYY40" s="31"/>
      <c r="KYZ40" s="31"/>
      <c r="KZF40" s="1"/>
      <c r="KZG40" s="27"/>
      <c r="KZI40" s="31"/>
      <c r="KZJ40" s="31"/>
      <c r="KZP40" s="1"/>
      <c r="KZQ40" s="27"/>
      <c r="KZS40" s="31"/>
      <c r="KZT40" s="31"/>
      <c r="KZZ40" s="1"/>
      <c r="LAA40" s="27"/>
      <c r="LAC40" s="31"/>
      <c r="LAD40" s="31"/>
      <c r="LAJ40" s="1"/>
      <c r="LAK40" s="27"/>
      <c r="LAM40" s="31"/>
      <c r="LAN40" s="31"/>
      <c r="LAT40" s="1"/>
      <c r="LAU40" s="27"/>
      <c r="LAW40" s="31"/>
      <c r="LAX40" s="31"/>
      <c r="LBD40" s="1"/>
      <c r="LBE40" s="27"/>
      <c r="LBG40" s="31"/>
      <c r="LBH40" s="31"/>
      <c r="LBN40" s="1"/>
      <c r="LBO40" s="27"/>
      <c r="LBQ40" s="31"/>
      <c r="LBR40" s="31"/>
      <c r="LBX40" s="1"/>
      <c r="LBY40" s="27"/>
      <c r="LCA40" s="31"/>
      <c r="LCB40" s="31"/>
      <c r="LCH40" s="1"/>
      <c r="LCI40" s="27"/>
      <c r="LCK40" s="31"/>
      <c r="LCL40" s="31"/>
      <c r="LCR40" s="1"/>
      <c r="LCS40" s="27"/>
      <c r="LCU40" s="31"/>
      <c r="LCV40" s="31"/>
      <c r="LDB40" s="1"/>
      <c r="LDC40" s="27"/>
      <c r="LDE40" s="31"/>
      <c r="LDF40" s="31"/>
      <c r="LDL40" s="1"/>
      <c r="LDM40" s="27"/>
      <c r="LDO40" s="31"/>
      <c r="LDP40" s="31"/>
      <c r="LDV40" s="1"/>
      <c r="LDW40" s="27"/>
      <c r="LDY40" s="31"/>
      <c r="LDZ40" s="31"/>
      <c r="LEF40" s="1"/>
      <c r="LEG40" s="27"/>
      <c r="LEI40" s="31"/>
      <c r="LEJ40" s="31"/>
      <c r="LEP40" s="1"/>
      <c r="LEQ40" s="27"/>
      <c r="LES40" s="31"/>
      <c r="LET40" s="31"/>
      <c r="LEZ40" s="1"/>
      <c r="LFA40" s="27"/>
      <c r="LFC40" s="31"/>
      <c r="LFD40" s="31"/>
      <c r="LFJ40" s="1"/>
      <c r="LFK40" s="27"/>
      <c r="LFM40" s="31"/>
      <c r="LFN40" s="31"/>
      <c r="LFT40" s="1"/>
      <c r="LFU40" s="27"/>
      <c r="LFW40" s="31"/>
      <c r="LFX40" s="31"/>
      <c r="LGD40" s="1"/>
      <c r="LGE40" s="27"/>
      <c r="LGG40" s="31"/>
      <c r="LGH40" s="31"/>
      <c r="LGN40" s="1"/>
      <c r="LGO40" s="27"/>
      <c r="LGQ40" s="31"/>
      <c r="LGR40" s="31"/>
      <c r="LGX40" s="1"/>
      <c r="LGY40" s="27"/>
      <c r="LHA40" s="31"/>
      <c r="LHB40" s="31"/>
      <c r="LHH40" s="1"/>
      <c r="LHI40" s="27"/>
      <c r="LHK40" s="31"/>
      <c r="LHL40" s="31"/>
      <c r="LHR40" s="1"/>
      <c r="LHS40" s="27"/>
      <c r="LHU40" s="31"/>
      <c r="LHV40" s="31"/>
      <c r="LIB40" s="1"/>
      <c r="LIC40" s="27"/>
      <c r="LIE40" s="31"/>
      <c r="LIF40" s="31"/>
      <c r="LIL40" s="1"/>
      <c r="LIM40" s="27"/>
      <c r="LIO40" s="31"/>
      <c r="LIP40" s="31"/>
      <c r="LIV40" s="1"/>
      <c r="LIW40" s="27"/>
      <c r="LIY40" s="31"/>
      <c r="LIZ40" s="31"/>
      <c r="LJF40" s="1"/>
      <c r="LJG40" s="27"/>
      <c r="LJI40" s="31"/>
      <c r="LJJ40" s="31"/>
      <c r="LJP40" s="1"/>
      <c r="LJQ40" s="27"/>
      <c r="LJS40" s="31"/>
      <c r="LJT40" s="31"/>
      <c r="LJZ40" s="1"/>
      <c r="LKA40" s="27"/>
      <c r="LKC40" s="31"/>
      <c r="LKD40" s="31"/>
      <c r="LKJ40" s="1"/>
      <c r="LKK40" s="27"/>
      <c r="LKM40" s="31"/>
      <c r="LKN40" s="31"/>
      <c r="LKT40" s="1"/>
      <c r="LKU40" s="27"/>
      <c r="LKW40" s="31"/>
      <c r="LKX40" s="31"/>
      <c r="LLD40" s="1"/>
      <c r="LLE40" s="27"/>
      <c r="LLG40" s="31"/>
      <c r="LLH40" s="31"/>
      <c r="LLN40" s="1"/>
      <c r="LLO40" s="27"/>
      <c r="LLQ40" s="31"/>
      <c r="LLR40" s="31"/>
      <c r="LLX40" s="1"/>
      <c r="LLY40" s="27"/>
      <c r="LMA40" s="31"/>
      <c r="LMB40" s="31"/>
      <c r="LMH40" s="1"/>
      <c r="LMI40" s="27"/>
      <c r="LMK40" s="31"/>
      <c r="LML40" s="31"/>
      <c r="LMR40" s="1"/>
      <c r="LMS40" s="27"/>
      <c r="LMU40" s="31"/>
      <c r="LMV40" s="31"/>
      <c r="LNB40" s="1"/>
      <c r="LNC40" s="27"/>
      <c r="LNE40" s="31"/>
      <c r="LNF40" s="31"/>
      <c r="LNL40" s="1"/>
      <c r="LNM40" s="27"/>
      <c r="LNO40" s="31"/>
      <c r="LNP40" s="31"/>
      <c r="LNV40" s="1"/>
      <c r="LNW40" s="27"/>
      <c r="LNY40" s="31"/>
      <c r="LNZ40" s="31"/>
      <c r="LOF40" s="1"/>
      <c r="LOG40" s="27"/>
      <c r="LOI40" s="31"/>
      <c r="LOJ40" s="31"/>
      <c r="LOP40" s="1"/>
      <c r="LOQ40" s="27"/>
      <c r="LOS40" s="31"/>
      <c r="LOT40" s="31"/>
      <c r="LOZ40" s="1"/>
      <c r="LPA40" s="27"/>
      <c r="LPC40" s="31"/>
      <c r="LPD40" s="31"/>
      <c r="LPJ40" s="1"/>
      <c r="LPK40" s="27"/>
      <c r="LPM40" s="31"/>
      <c r="LPN40" s="31"/>
      <c r="LPT40" s="1"/>
      <c r="LPU40" s="27"/>
      <c r="LPW40" s="31"/>
      <c r="LPX40" s="31"/>
      <c r="LQD40" s="1"/>
      <c r="LQE40" s="27"/>
      <c r="LQG40" s="31"/>
      <c r="LQH40" s="31"/>
      <c r="LQN40" s="1"/>
      <c r="LQO40" s="27"/>
      <c r="LQQ40" s="31"/>
      <c r="LQR40" s="31"/>
      <c r="LQX40" s="1"/>
      <c r="LQY40" s="27"/>
      <c r="LRA40" s="31"/>
      <c r="LRB40" s="31"/>
      <c r="LRH40" s="1"/>
      <c r="LRI40" s="27"/>
      <c r="LRK40" s="31"/>
      <c r="LRL40" s="31"/>
      <c r="LRR40" s="1"/>
      <c r="LRS40" s="27"/>
      <c r="LRU40" s="31"/>
      <c r="LRV40" s="31"/>
      <c r="LSB40" s="1"/>
      <c r="LSC40" s="27"/>
      <c r="LSE40" s="31"/>
      <c r="LSF40" s="31"/>
      <c r="LSL40" s="1"/>
      <c r="LSM40" s="27"/>
      <c r="LSO40" s="31"/>
      <c r="LSP40" s="31"/>
      <c r="LSV40" s="1"/>
      <c r="LSW40" s="27"/>
      <c r="LSY40" s="31"/>
      <c r="LSZ40" s="31"/>
      <c r="LTF40" s="1"/>
      <c r="LTG40" s="27"/>
      <c r="LTI40" s="31"/>
      <c r="LTJ40" s="31"/>
      <c r="LTP40" s="1"/>
      <c r="LTQ40" s="27"/>
      <c r="LTS40" s="31"/>
      <c r="LTT40" s="31"/>
      <c r="LTZ40" s="1"/>
      <c r="LUA40" s="27"/>
      <c r="LUC40" s="31"/>
      <c r="LUD40" s="31"/>
      <c r="LUJ40" s="1"/>
      <c r="LUK40" s="27"/>
      <c r="LUM40" s="31"/>
      <c r="LUN40" s="31"/>
      <c r="LUT40" s="1"/>
      <c r="LUU40" s="27"/>
      <c r="LUW40" s="31"/>
      <c r="LUX40" s="31"/>
      <c r="LVD40" s="1"/>
      <c r="LVE40" s="27"/>
      <c r="LVG40" s="31"/>
      <c r="LVH40" s="31"/>
      <c r="LVN40" s="1"/>
      <c r="LVO40" s="27"/>
      <c r="LVQ40" s="31"/>
      <c r="LVR40" s="31"/>
      <c r="LVX40" s="1"/>
      <c r="LVY40" s="27"/>
      <c r="LWA40" s="31"/>
      <c r="LWB40" s="31"/>
      <c r="LWH40" s="1"/>
      <c r="LWI40" s="27"/>
      <c r="LWK40" s="31"/>
      <c r="LWL40" s="31"/>
      <c r="LWR40" s="1"/>
      <c r="LWS40" s="27"/>
      <c r="LWU40" s="31"/>
      <c r="LWV40" s="31"/>
      <c r="LXB40" s="1"/>
      <c r="LXC40" s="27"/>
      <c r="LXE40" s="31"/>
      <c r="LXF40" s="31"/>
      <c r="LXL40" s="1"/>
      <c r="LXM40" s="27"/>
      <c r="LXO40" s="31"/>
      <c r="LXP40" s="31"/>
      <c r="LXV40" s="1"/>
      <c r="LXW40" s="27"/>
      <c r="LXY40" s="31"/>
      <c r="LXZ40" s="31"/>
      <c r="LYF40" s="1"/>
      <c r="LYG40" s="27"/>
      <c r="LYI40" s="31"/>
      <c r="LYJ40" s="31"/>
      <c r="LYP40" s="1"/>
      <c r="LYQ40" s="27"/>
      <c r="LYS40" s="31"/>
      <c r="LYT40" s="31"/>
      <c r="LYZ40" s="1"/>
      <c r="LZA40" s="27"/>
      <c r="LZC40" s="31"/>
      <c r="LZD40" s="31"/>
      <c r="LZJ40" s="1"/>
      <c r="LZK40" s="27"/>
      <c r="LZM40" s="31"/>
      <c r="LZN40" s="31"/>
      <c r="LZT40" s="1"/>
      <c r="LZU40" s="27"/>
      <c r="LZW40" s="31"/>
      <c r="LZX40" s="31"/>
      <c r="MAD40" s="1"/>
      <c r="MAE40" s="27"/>
      <c r="MAG40" s="31"/>
      <c r="MAH40" s="31"/>
      <c r="MAN40" s="1"/>
      <c r="MAO40" s="27"/>
      <c r="MAQ40" s="31"/>
      <c r="MAR40" s="31"/>
      <c r="MAX40" s="1"/>
      <c r="MAY40" s="27"/>
      <c r="MBA40" s="31"/>
      <c r="MBB40" s="31"/>
      <c r="MBH40" s="1"/>
      <c r="MBI40" s="27"/>
      <c r="MBK40" s="31"/>
      <c r="MBL40" s="31"/>
      <c r="MBR40" s="1"/>
      <c r="MBS40" s="27"/>
      <c r="MBU40" s="31"/>
      <c r="MBV40" s="31"/>
      <c r="MCB40" s="1"/>
      <c r="MCC40" s="27"/>
      <c r="MCE40" s="31"/>
      <c r="MCF40" s="31"/>
      <c r="MCL40" s="1"/>
      <c r="MCM40" s="27"/>
      <c r="MCO40" s="31"/>
      <c r="MCP40" s="31"/>
      <c r="MCV40" s="1"/>
      <c r="MCW40" s="27"/>
      <c r="MCY40" s="31"/>
      <c r="MCZ40" s="31"/>
      <c r="MDF40" s="1"/>
      <c r="MDG40" s="27"/>
      <c r="MDI40" s="31"/>
      <c r="MDJ40" s="31"/>
      <c r="MDP40" s="1"/>
      <c r="MDQ40" s="27"/>
      <c r="MDS40" s="31"/>
      <c r="MDT40" s="31"/>
      <c r="MDZ40" s="1"/>
      <c r="MEA40" s="27"/>
      <c r="MEC40" s="31"/>
      <c r="MED40" s="31"/>
      <c r="MEJ40" s="1"/>
      <c r="MEK40" s="27"/>
      <c r="MEM40" s="31"/>
      <c r="MEN40" s="31"/>
      <c r="MET40" s="1"/>
      <c r="MEU40" s="27"/>
      <c r="MEW40" s="31"/>
      <c r="MEX40" s="31"/>
      <c r="MFD40" s="1"/>
      <c r="MFE40" s="27"/>
      <c r="MFG40" s="31"/>
      <c r="MFH40" s="31"/>
      <c r="MFN40" s="1"/>
      <c r="MFO40" s="27"/>
      <c r="MFQ40" s="31"/>
      <c r="MFR40" s="31"/>
      <c r="MFX40" s="1"/>
      <c r="MFY40" s="27"/>
      <c r="MGA40" s="31"/>
      <c r="MGB40" s="31"/>
      <c r="MGH40" s="1"/>
      <c r="MGI40" s="27"/>
      <c r="MGK40" s="31"/>
      <c r="MGL40" s="31"/>
      <c r="MGR40" s="1"/>
      <c r="MGS40" s="27"/>
      <c r="MGU40" s="31"/>
      <c r="MGV40" s="31"/>
      <c r="MHB40" s="1"/>
      <c r="MHC40" s="27"/>
      <c r="MHE40" s="31"/>
      <c r="MHF40" s="31"/>
      <c r="MHL40" s="1"/>
      <c r="MHM40" s="27"/>
      <c r="MHO40" s="31"/>
      <c r="MHP40" s="31"/>
      <c r="MHV40" s="1"/>
      <c r="MHW40" s="27"/>
      <c r="MHY40" s="31"/>
      <c r="MHZ40" s="31"/>
      <c r="MIF40" s="1"/>
      <c r="MIG40" s="27"/>
      <c r="MII40" s="31"/>
      <c r="MIJ40" s="31"/>
      <c r="MIP40" s="1"/>
      <c r="MIQ40" s="27"/>
      <c r="MIS40" s="31"/>
      <c r="MIT40" s="31"/>
      <c r="MIZ40" s="1"/>
      <c r="MJA40" s="27"/>
      <c r="MJC40" s="31"/>
      <c r="MJD40" s="31"/>
      <c r="MJJ40" s="1"/>
      <c r="MJK40" s="27"/>
      <c r="MJM40" s="31"/>
      <c r="MJN40" s="31"/>
      <c r="MJT40" s="1"/>
      <c r="MJU40" s="27"/>
      <c r="MJW40" s="31"/>
      <c r="MJX40" s="31"/>
      <c r="MKD40" s="1"/>
      <c r="MKE40" s="27"/>
      <c r="MKG40" s="31"/>
      <c r="MKH40" s="31"/>
      <c r="MKN40" s="1"/>
      <c r="MKO40" s="27"/>
      <c r="MKQ40" s="31"/>
      <c r="MKR40" s="31"/>
      <c r="MKX40" s="1"/>
      <c r="MKY40" s="27"/>
      <c r="MLA40" s="31"/>
      <c r="MLB40" s="31"/>
      <c r="MLH40" s="1"/>
      <c r="MLI40" s="27"/>
      <c r="MLK40" s="31"/>
      <c r="MLL40" s="31"/>
      <c r="MLR40" s="1"/>
      <c r="MLS40" s="27"/>
      <c r="MLU40" s="31"/>
      <c r="MLV40" s="31"/>
      <c r="MMB40" s="1"/>
      <c r="MMC40" s="27"/>
      <c r="MME40" s="31"/>
      <c r="MMF40" s="31"/>
      <c r="MML40" s="1"/>
      <c r="MMM40" s="27"/>
      <c r="MMO40" s="31"/>
      <c r="MMP40" s="31"/>
      <c r="MMV40" s="1"/>
      <c r="MMW40" s="27"/>
      <c r="MMY40" s="31"/>
      <c r="MMZ40" s="31"/>
      <c r="MNF40" s="1"/>
      <c r="MNG40" s="27"/>
      <c r="MNI40" s="31"/>
      <c r="MNJ40" s="31"/>
      <c r="MNP40" s="1"/>
      <c r="MNQ40" s="27"/>
      <c r="MNS40" s="31"/>
      <c r="MNT40" s="31"/>
      <c r="MNZ40" s="1"/>
      <c r="MOA40" s="27"/>
      <c r="MOC40" s="31"/>
      <c r="MOD40" s="31"/>
      <c r="MOJ40" s="1"/>
      <c r="MOK40" s="27"/>
      <c r="MOM40" s="31"/>
      <c r="MON40" s="31"/>
      <c r="MOT40" s="1"/>
      <c r="MOU40" s="27"/>
      <c r="MOW40" s="31"/>
      <c r="MOX40" s="31"/>
      <c r="MPD40" s="1"/>
      <c r="MPE40" s="27"/>
      <c r="MPG40" s="31"/>
      <c r="MPH40" s="31"/>
      <c r="MPN40" s="1"/>
      <c r="MPO40" s="27"/>
      <c r="MPQ40" s="31"/>
      <c r="MPR40" s="31"/>
      <c r="MPX40" s="1"/>
      <c r="MPY40" s="27"/>
      <c r="MQA40" s="31"/>
      <c r="MQB40" s="31"/>
      <c r="MQH40" s="1"/>
      <c r="MQI40" s="27"/>
      <c r="MQK40" s="31"/>
      <c r="MQL40" s="31"/>
      <c r="MQR40" s="1"/>
      <c r="MQS40" s="27"/>
      <c r="MQU40" s="31"/>
      <c r="MQV40" s="31"/>
      <c r="MRB40" s="1"/>
      <c r="MRC40" s="27"/>
      <c r="MRE40" s="31"/>
      <c r="MRF40" s="31"/>
      <c r="MRL40" s="1"/>
      <c r="MRM40" s="27"/>
      <c r="MRO40" s="31"/>
      <c r="MRP40" s="31"/>
      <c r="MRV40" s="1"/>
      <c r="MRW40" s="27"/>
      <c r="MRY40" s="31"/>
      <c r="MRZ40" s="31"/>
      <c r="MSF40" s="1"/>
      <c r="MSG40" s="27"/>
      <c r="MSI40" s="31"/>
      <c r="MSJ40" s="31"/>
      <c r="MSP40" s="1"/>
      <c r="MSQ40" s="27"/>
      <c r="MSS40" s="31"/>
      <c r="MST40" s="31"/>
      <c r="MSZ40" s="1"/>
      <c r="MTA40" s="27"/>
      <c r="MTC40" s="31"/>
      <c r="MTD40" s="31"/>
      <c r="MTJ40" s="1"/>
      <c r="MTK40" s="27"/>
      <c r="MTM40" s="31"/>
      <c r="MTN40" s="31"/>
      <c r="MTT40" s="1"/>
      <c r="MTU40" s="27"/>
      <c r="MTW40" s="31"/>
      <c r="MTX40" s="31"/>
      <c r="MUD40" s="1"/>
      <c r="MUE40" s="27"/>
      <c r="MUG40" s="31"/>
      <c r="MUH40" s="31"/>
      <c r="MUN40" s="1"/>
      <c r="MUO40" s="27"/>
      <c r="MUQ40" s="31"/>
      <c r="MUR40" s="31"/>
      <c r="MUX40" s="1"/>
      <c r="MUY40" s="27"/>
      <c r="MVA40" s="31"/>
      <c r="MVB40" s="31"/>
      <c r="MVH40" s="1"/>
      <c r="MVI40" s="27"/>
      <c r="MVK40" s="31"/>
      <c r="MVL40" s="31"/>
      <c r="MVR40" s="1"/>
      <c r="MVS40" s="27"/>
      <c r="MVU40" s="31"/>
      <c r="MVV40" s="31"/>
      <c r="MWB40" s="1"/>
      <c r="MWC40" s="27"/>
      <c r="MWE40" s="31"/>
      <c r="MWF40" s="31"/>
      <c r="MWL40" s="1"/>
      <c r="MWM40" s="27"/>
      <c r="MWO40" s="31"/>
      <c r="MWP40" s="31"/>
      <c r="MWV40" s="1"/>
      <c r="MWW40" s="27"/>
      <c r="MWY40" s="31"/>
      <c r="MWZ40" s="31"/>
      <c r="MXF40" s="1"/>
      <c r="MXG40" s="27"/>
      <c r="MXI40" s="31"/>
      <c r="MXJ40" s="31"/>
      <c r="MXP40" s="1"/>
      <c r="MXQ40" s="27"/>
      <c r="MXS40" s="31"/>
      <c r="MXT40" s="31"/>
      <c r="MXZ40" s="1"/>
      <c r="MYA40" s="27"/>
      <c r="MYC40" s="31"/>
      <c r="MYD40" s="31"/>
      <c r="MYJ40" s="1"/>
      <c r="MYK40" s="27"/>
      <c r="MYM40" s="31"/>
      <c r="MYN40" s="31"/>
      <c r="MYT40" s="1"/>
      <c r="MYU40" s="27"/>
      <c r="MYW40" s="31"/>
      <c r="MYX40" s="31"/>
      <c r="MZD40" s="1"/>
      <c r="MZE40" s="27"/>
      <c r="MZG40" s="31"/>
      <c r="MZH40" s="31"/>
      <c r="MZN40" s="1"/>
      <c r="MZO40" s="27"/>
      <c r="MZQ40" s="31"/>
      <c r="MZR40" s="31"/>
      <c r="MZX40" s="1"/>
      <c r="MZY40" s="27"/>
      <c r="NAA40" s="31"/>
      <c r="NAB40" s="31"/>
      <c r="NAH40" s="1"/>
      <c r="NAI40" s="27"/>
      <c r="NAK40" s="31"/>
      <c r="NAL40" s="31"/>
      <c r="NAR40" s="1"/>
      <c r="NAS40" s="27"/>
      <c r="NAU40" s="31"/>
      <c r="NAV40" s="31"/>
      <c r="NBB40" s="1"/>
      <c r="NBC40" s="27"/>
      <c r="NBE40" s="31"/>
      <c r="NBF40" s="31"/>
      <c r="NBL40" s="1"/>
      <c r="NBM40" s="27"/>
      <c r="NBO40" s="31"/>
      <c r="NBP40" s="31"/>
      <c r="NBV40" s="1"/>
      <c r="NBW40" s="27"/>
      <c r="NBY40" s="31"/>
      <c r="NBZ40" s="31"/>
      <c r="NCF40" s="1"/>
      <c r="NCG40" s="27"/>
      <c r="NCI40" s="31"/>
      <c r="NCJ40" s="31"/>
      <c r="NCP40" s="1"/>
      <c r="NCQ40" s="27"/>
      <c r="NCS40" s="31"/>
      <c r="NCT40" s="31"/>
      <c r="NCZ40" s="1"/>
      <c r="NDA40" s="27"/>
      <c r="NDC40" s="31"/>
      <c r="NDD40" s="31"/>
      <c r="NDJ40" s="1"/>
      <c r="NDK40" s="27"/>
      <c r="NDM40" s="31"/>
      <c r="NDN40" s="31"/>
      <c r="NDT40" s="1"/>
      <c r="NDU40" s="27"/>
      <c r="NDW40" s="31"/>
      <c r="NDX40" s="31"/>
      <c r="NED40" s="1"/>
      <c r="NEE40" s="27"/>
      <c r="NEG40" s="31"/>
      <c r="NEH40" s="31"/>
      <c r="NEN40" s="1"/>
      <c r="NEO40" s="27"/>
      <c r="NEQ40" s="31"/>
      <c r="NER40" s="31"/>
      <c r="NEX40" s="1"/>
      <c r="NEY40" s="27"/>
      <c r="NFA40" s="31"/>
      <c r="NFB40" s="31"/>
      <c r="NFH40" s="1"/>
      <c r="NFI40" s="27"/>
      <c r="NFK40" s="31"/>
      <c r="NFL40" s="31"/>
      <c r="NFR40" s="1"/>
      <c r="NFS40" s="27"/>
      <c r="NFU40" s="31"/>
      <c r="NFV40" s="31"/>
      <c r="NGB40" s="1"/>
      <c r="NGC40" s="27"/>
      <c r="NGE40" s="31"/>
      <c r="NGF40" s="31"/>
      <c r="NGL40" s="1"/>
      <c r="NGM40" s="27"/>
      <c r="NGO40" s="31"/>
      <c r="NGP40" s="31"/>
      <c r="NGV40" s="1"/>
      <c r="NGW40" s="27"/>
      <c r="NGY40" s="31"/>
      <c r="NGZ40" s="31"/>
      <c r="NHF40" s="1"/>
      <c r="NHG40" s="27"/>
      <c r="NHI40" s="31"/>
      <c r="NHJ40" s="31"/>
      <c r="NHP40" s="1"/>
      <c r="NHQ40" s="27"/>
      <c r="NHS40" s="31"/>
      <c r="NHT40" s="31"/>
      <c r="NHZ40" s="1"/>
      <c r="NIA40" s="27"/>
      <c r="NIC40" s="31"/>
      <c r="NID40" s="31"/>
      <c r="NIJ40" s="1"/>
      <c r="NIK40" s="27"/>
      <c r="NIM40" s="31"/>
      <c r="NIN40" s="31"/>
      <c r="NIT40" s="1"/>
      <c r="NIU40" s="27"/>
      <c r="NIW40" s="31"/>
      <c r="NIX40" s="31"/>
      <c r="NJD40" s="1"/>
      <c r="NJE40" s="27"/>
      <c r="NJG40" s="31"/>
      <c r="NJH40" s="31"/>
      <c r="NJN40" s="1"/>
      <c r="NJO40" s="27"/>
      <c r="NJQ40" s="31"/>
      <c r="NJR40" s="31"/>
      <c r="NJX40" s="1"/>
      <c r="NJY40" s="27"/>
      <c r="NKA40" s="31"/>
      <c r="NKB40" s="31"/>
      <c r="NKH40" s="1"/>
      <c r="NKI40" s="27"/>
      <c r="NKK40" s="31"/>
      <c r="NKL40" s="31"/>
      <c r="NKR40" s="1"/>
      <c r="NKS40" s="27"/>
      <c r="NKU40" s="31"/>
      <c r="NKV40" s="31"/>
      <c r="NLB40" s="1"/>
      <c r="NLC40" s="27"/>
      <c r="NLE40" s="31"/>
      <c r="NLF40" s="31"/>
      <c r="NLL40" s="1"/>
      <c r="NLM40" s="27"/>
      <c r="NLO40" s="31"/>
      <c r="NLP40" s="31"/>
      <c r="NLV40" s="1"/>
      <c r="NLW40" s="27"/>
      <c r="NLY40" s="31"/>
      <c r="NLZ40" s="31"/>
      <c r="NMF40" s="1"/>
      <c r="NMG40" s="27"/>
      <c r="NMI40" s="31"/>
      <c r="NMJ40" s="31"/>
      <c r="NMP40" s="1"/>
      <c r="NMQ40" s="27"/>
      <c r="NMS40" s="31"/>
      <c r="NMT40" s="31"/>
      <c r="NMZ40" s="1"/>
      <c r="NNA40" s="27"/>
      <c r="NNC40" s="31"/>
      <c r="NND40" s="31"/>
      <c r="NNJ40" s="1"/>
      <c r="NNK40" s="27"/>
      <c r="NNM40" s="31"/>
      <c r="NNN40" s="31"/>
      <c r="NNT40" s="1"/>
      <c r="NNU40" s="27"/>
      <c r="NNW40" s="31"/>
      <c r="NNX40" s="31"/>
      <c r="NOD40" s="1"/>
      <c r="NOE40" s="27"/>
      <c r="NOG40" s="31"/>
      <c r="NOH40" s="31"/>
      <c r="NON40" s="1"/>
      <c r="NOO40" s="27"/>
      <c r="NOQ40" s="31"/>
      <c r="NOR40" s="31"/>
      <c r="NOX40" s="1"/>
      <c r="NOY40" s="27"/>
      <c r="NPA40" s="31"/>
      <c r="NPB40" s="31"/>
      <c r="NPH40" s="1"/>
      <c r="NPI40" s="27"/>
      <c r="NPK40" s="31"/>
      <c r="NPL40" s="31"/>
      <c r="NPR40" s="1"/>
      <c r="NPS40" s="27"/>
      <c r="NPU40" s="31"/>
      <c r="NPV40" s="31"/>
      <c r="NQB40" s="1"/>
      <c r="NQC40" s="27"/>
      <c r="NQE40" s="31"/>
      <c r="NQF40" s="31"/>
      <c r="NQL40" s="1"/>
      <c r="NQM40" s="27"/>
      <c r="NQO40" s="31"/>
      <c r="NQP40" s="31"/>
      <c r="NQV40" s="1"/>
      <c r="NQW40" s="27"/>
      <c r="NQY40" s="31"/>
      <c r="NQZ40" s="31"/>
      <c r="NRF40" s="1"/>
      <c r="NRG40" s="27"/>
      <c r="NRI40" s="31"/>
      <c r="NRJ40" s="31"/>
      <c r="NRP40" s="1"/>
      <c r="NRQ40" s="27"/>
      <c r="NRS40" s="31"/>
      <c r="NRT40" s="31"/>
      <c r="NRZ40" s="1"/>
      <c r="NSA40" s="27"/>
      <c r="NSC40" s="31"/>
      <c r="NSD40" s="31"/>
      <c r="NSJ40" s="1"/>
      <c r="NSK40" s="27"/>
      <c r="NSM40" s="31"/>
      <c r="NSN40" s="31"/>
      <c r="NST40" s="1"/>
      <c r="NSU40" s="27"/>
      <c r="NSW40" s="31"/>
      <c r="NSX40" s="31"/>
      <c r="NTD40" s="1"/>
      <c r="NTE40" s="27"/>
      <c r="NTG40" s="31"/>
      <c r="NTH40" s="31"/>
      <c r="NTN40" s="1"/>
      <c r="NTO40" s="27"/>
      <c r="NTQ40" s="31"/>
      <c r="NTR40" s="31"/>
      <c r="NTX40" s="1"/>
      <c r="NTY40" s="27"/>
      <c r="NUA40" s="31"/>
      <c r="NUB40" s="31"/>
      <c r="NUH40" s="1"/>
      <c r="NUI40" s="27"/>
      <c r="NUK40" s="31"/>
      <c r="NUL40" s="31"/>
      <c r="NUR40" s="1"/>
      <c r="NUS40" s="27"/>
      <c r="NUU40" s="31"/>
      <c r="NUV40" s="31"/>
      <c r="NVB40" s="1"/>
      <c r="NVC40" s="27"/>
      <c r="NVE40" s="31"/>
      <c r="NVF40" s="31"/>
      <c r="NVL40" s="1"/>
      <c r="NVM40" s="27"/>
      <c r="NVO40" s="31"/>
      <c r="NVP40" s="31"/>
      <c r="NVV40" s="1"/>
      <c r="NVW40" s="27"/>
      <c r="NVY40" s="31"/>
      <c r="NVZ40" s="31"/>
      <c r="NWF40" s="1"/>
      <c r="NWG40" s="27"/>
      <c r="NWI40" s="31"/>
      <c r="NWJ40" s="31"/>
      <c r="NWP40" s="1"/>
      <c r="NWQ40" s="27"/>
      <c r="NWS40" s="31"/>
      <c r="NWT40" s="31"/>
      <c r="NWZ40" s="1"/>
      <c r="NXA40" s="27"/>
      <c r="NXC40" s="31"/>
      <c r="NXD40" s="31"/>
      <c r="NXJ40" s="1"/>
      <c r="NXK40" s="27"/>
      <c r="NXM40" s="31"/>
      <c r="NXN40" s="31"/>
      <c r="NXT40" s="1"/>
      <c r="NXU40" s="27"/>
      <c r="NXW40" s="31"/>
      <c r="NXX40" s="31"/>
      <c r="NYD40" s="1"/>
      <c r="NYE40" s="27"/>
      <c r="NYG40" s="31"/>
      <c r="NYH40" s="31"/>
      <c r="NYN40" s="1"/>
      <c r="NYO40" s="27"/>
      <c r="NYQ40" s="31"/>
      <c r="NYR40" s="31"/>
      <c r="NYX40" s="1"/>
      <c r="NYY40" s="27"/>
      <c r="NZA40" s="31"/>
      <c r="NZB40" s="31"/>
      <c r="NZH40" s="1"/>
      <c r="NZI40" s="27"/>
      <c r="NZK40" s="31"/>
      <c r="NZL40" s="31"/>
      <c r="NZR40" s="1"/>
      <c r="NZS40" s="27"/>
      <c r="NZU40" s="31"/>
      <c r="NZV40" s="31"/>
      <c r="OAB40" s="1"/>
      <c r="OAC40" s="27"/>
      <c r="OAE40" s="31"/>
      <c r="OAF40" s="31"/>
      <c r="OAL40" s="1"/>
      <c r="OAM40" s="27"/>
      <c r="OAO40" s="31"/>
      <c r="OAP40" s="31"/>
      <c r="OAV40" s="1"/>
      <c r="OAW40" s="27"/>
      <c r="OAY40" s="31"/>
      <c r="OAZ40" s="31"/>
      <c r="OBF40" s="1"/>
      <c r="OBG40" s="27"/>
      <c r="OBI40" s="31"/>
      <c r="OBJ40" s="31"/>
      <c r="OBP40" s="1"/>
      <c r="OBQ40" s="27"/>
      <c r="OBS40" s="31"/>
      <c r="OBT40" s="31"/>
      <c r="OBZ40" s="1"/>
      <c r="OCA40" s="27"/>
      <c r="OCC40" s="31"/>
      <c r="OCD40" s="31"/>
      <c r="OCJ40" s="1"/>
      <c r="OCK40" s="27"/>
      <c r="OCM40" s="31"/>
      <c r="OCN40" s="31"/>
      <c r="OCT40" s="1"/>
      <c r="OCU40" s="27"/>
      <c r="OCW40" s="31"/>
      <c r="OCX40" s="31"/>
      <c r="ODD40" s="1"/>
      <c r="ODE40" s="27"/>
      <c r="ODG40" s="31"/>
      <c r="ODH40" s="31"/>
      <c r="ODN40" s="1"/>
      <c r="ODO40" s="27"/>
      <c r="ODQ40" s="31"/>
      <c r="ODR40" s="31"/>
      <c r="ODX40" s="1"/>
      <c r="ODY40" s="27"/>
      <c r="OEA40" s="31"/>
      <c r="OEB40" s="31"/>
      <c r="OEH40" s="1"/>
      <c r="OEI40" s="27"/>
      <c r="OEK40" s="31"/>
      <c r="OEL40" s="31"/>
      <c r="OER40" s="1"/>
      <c r="OES40" s="27"/>
      <c r="OEU40" s="31"/>
      <c r="OEV40" s="31"/>
      <c r="OFB40" s="1"/>
      <c r="OFC40" s="27"/>
      <c r="OFE40" s="31"/>
      <c r="OFF40" s="31"/>
      <c r="OFL40" s="1"/>
      <c r="OFM40" s="27"/>
      <c r="OFO40" s="31"/>
      <c r="OFP40" s="31"/>
      <c r="OFV40" s="1"/>
      <c r="OFW40" s="27"/>
      <c r="OFY40" s="31"/>
      <c r="OFZ40" s="31"/>
      <c r="OGF40" s="1"/>
      <c r="OGG40" s="27"/>
      <c r="OGI40" s="31"/>
      <c r="OGJ40" s="31"/>
      <c r="OGP40" s="1"/>
      <c r="OGQ40" s="27"/>
      <c r="OGS40" s="31"/>
      <c r="OGT40" s="31"/>
      <c r="OGZ40" s="1"/>
      <c r="OHA40" s="27"/>
      <c r="OHC40" s="31"/>
      <c r="OHD40" s="31"/>
      <c r="OHJ40" s="1"/>
      <c r="OHK40" s="27"/>
      <c r="OHM40" s="31"/>
      <c r="OHN40" s="31"/>
      <c r="OHT40" s="1"/>
      <c r="OHU40" s="27"/>
      <c r="OHW40" s="31"/>
      <c r="OHX40" s="31"/>
      <c r="OID40" s="1"/>
      <c r="OIE40" s="27"/>
      <c r="OIG40" s="31"/>
      <c r="OIH40" s="31"/>
      <c r="OIN40" s="1"/>
      <c r="OIO40" s="27"/>
      <c r="OIQ40" s="31"/>
      <c r="OIR40" s="31"/>
      <c r="OIX40" s="1"/>
      <c r="OIY40" s="27"/>
      <c r="OJA40" s="31"/>
      <c r="OJB40" s="31"/>
      <c r="OJH40" s="1"/>
      <c r="OJI40" s="27"/>
      <c r="OJK40" s="31"/>
      <c r="OJL40" s="31"/>
      <c r="OJR40" s="1"/>
      <c r="OJS40" s="27"/>
      <c r="OJU40" s="31"/>
      <c r="OJV40" s="31"/>
      <c r="OKB40" s="1"/>
      <c r="OKC40" s="27"/>
      <c r="OKE40" s="31"/>
      <c r="OKF40" s="31"/>
      <c r="OKL40" s="1"/>
      <c r="OKM40" s="27"/>
      <c r="OKO40" s="31"/>
      <c r="OKP40" s="31"/>
      <c r="OKV40" s="1"/>
      <c r="OKW40" s="27"/>
      <c r="OKY40" s="31"/>
      <c r="OKZ40" s="31"/>
      <c r="OLF40" s="1"/>
      <c r="OLG40" s="27"/>
      <c r="OLI40" s="31"/>
      <c r="OLJ40" s="31"/>
      <c r="OLP40" s="1"/>
      <c r="OLQ40" s="27"/>
      <c r="OLS40" s="31"/>
      <c r="OLT40" s="31"/>
      <c r="OLZ40" s="1"/>
      <c r="OMA40" s="27"/>
      <c r="OMC40" s="31"/>
      <c r="OMD40" s="31"/>
      <c r="OMJ40" s="1"/>
      <c r="OMK40" s="27"/>
      <c r="OMM40" s="31"/>
      <c r="OMN40" s="31"/>
      <c r="OMT40" s="1"/>
      <c r="OMU40" s="27"/>
      <c r="OMW40" s="31"/>
      <c r="OMX40" s="31"/>
      <c r="OND40" s="1"/>
      <c r="ONE40" s="27"/>
      <c r="ONG40" s="31"/>
      <c r="ONH40" s="31"/>
      <c r="ONN40" s="1"/>
      <c r="ONO40" s="27"/>
      <c r="ONQ40" s="31"/>
      <c r="ONR40" s="31"/>
      <c r="ONX40" s="1"/>
      <c r="ONY40" s="27"/>
      <c r="OOA40" s="31"/>
      <c r="OOB40" s="31"/>
      <c r="OOH40" s="1"/>
      <c r="OOI40" s="27"/>
      <c r="OOK40" s="31"/>
      <c r="OOL40" s="31"/>
      <c r="OOR40" s="1"/>
      <c r="OOS40" s="27"/>
      <c r="OOU40" s="31"/>
      <c r="OOV40" s="31"/>
      <c r="OPB40" s="1"/>
      <c r="OPC40" s="27"/>
      <c r="OPE40" s="31"/>
      <c r="OPF40" s="31"/>
      <c r="OPL40" s="1"/>
      <c r="OPM40" s="27"/>
      <c r="OPO40" s="31"/>
      <c r="OPP40" s="31"/>
      <c r="OPV40" s="1"/>
      <c r="OPW40" s="27"/>
      <c r="OPY40" s="31"/>
      <c r="OPZ40" s="31"/>
      <c r="OQF40" s="1"/>
      <c r="OQG40" s="27"/>
      <c r="OQI40" s="31"/>
      <c r="OQJ40" s="31"/>
      <c r="OQP40" s="1"/>
      <c r="OQQ40" s="27"/>
      <c r="OQS40" s="31"/>
      <c r="OQT40" s="31"/>
      <c r="OQZ40" s="1"/>
      <c r="ORA40" s="27"/>
      <c r="ORC40" s="31"/>
      <c r="ORD40" s="31"/>
      <c r="ORJ40" s="1"/>
      <c r="ORK40" s="27"/>
      <c r="ORM40" s="31"/>
      <c r="ORN40" s="31"/>
      <c r="ORT40" s="1"/>
      <c r="ORU40" s="27"/>
      <c r="ORW40" s="31"/>
      <c r="ORX40" s="31"/>
      <c r="OSD40" s="1"/>
      <c r="OSE40" s="27"/>
      <c r="OSG40" s="31"/>
      <c r="OSH40" s="31"/>
      <c r="OSN40" s="1"/>
      <c r="OSO40" s="27"/>
      <c r="OSQ40" s="31"/>
      <c r="OSR40" s="31"/>
      <c r="OSX40" s="1"/>
      <c r="OSY40" s="27"/>
      <c r="OTA40" s="31"/>
      <c r="OTB40" s="31"/>
      <c r="OTH40" s="1"/>
      <c r="OTI40" s="27"/>
      <c r="OTK40" s="31"/>
      <c r="OTL40" s="31"/>
      <c r="OTR40" s="1"/>
      <c r="OTS40" s="27"/>
      <c r="OTU40" s="31"/>
      <c r="OTV40" s="31"/>
      <c r="OUB40" s="1"/>
      <c r="OUC40" s="27"/>
      <c r="OUE40" s="31"/>
      <c r="OUF40" s="31"/>
      <c r="OUL40" s="1"/>
      <c r="OUM40" s="27"/>
      <c r="OUO40" s="31"/>
      <c r="OUP40" s="31"/>
      <c r="OUV40" s="1"/>
      <c r="OUW40" s="27"/>
      <c r="OUY40" s="31"/>
      <c r="OUZ40" s="31"/>
      <c r="OVF40" s="1"/>
      <c r="OVG40" s="27"/>
      <c r="OVI40" s="31"/>
      <c r="OVJ40" s="31"/>
      <c r="OVP40" s="1"/>
      <c r="OVQ40" s="27"/>
      <c r="OVS40" s="31"/>
      <c r="OVT40" s="31"/>
      <c r="OVZ40" s="1"/>
      <c r="OWA40" s="27"/>
      <c r="OWC40" s="31"/>
      <c r="OWD40" s="31"/>
      <c r="OWJ40" s="1"/>
      <c r="OWK40" s="27"/>
      <c r="OWM40" s="31"/>
      <c r="OWN40" s="31"/>
      <c r="OWT40" s="1"/>
      <c r="OWU40" s="27"/>
      <c r="OWW40" s="31"/>
      <c r="OWX40" s="31"/>
      <c r="OXD40" s="1"/>
      <c r="OXE40" s="27"/>
      <c r="OXG40" s="31"/>
      <c r="OXH40" s="31"/>
      <c r="OXN40" s="1"/>
      <c r="OXO40" s="27"/>
      <c r="OXQ40" s="31"/>
      <c r="OXR40" s="31"/>
      <c r="OXX40" s="1"/>
      <c r="OXY40" s="27"/>
      <c r="OYA40" s="31"/>
      <c r="OYB40" s="31"/>
      <c r="OYH40" s="1"/>
      <c r="OYI40" s="27"/>
      <c r="OYK40" s="31"/>
      <c r="OYL40" s="31"/>
      <c r="OYR40" s="1"/>
      <c r="OYS40" s="27"/>
      <c r="OYU40" s="31"/>
      <c r="OYV40" s="31"/>
      <c r="OZB40" s="1"/>
      <c r="OZC40" s="27"/>
      <c r="OZE40" s="31"/>
      <c r="OZF40" s="31"/>
      <c r="OZL40" s="1"/>
      <c r="OZM40" s="27"/>
      <c r="OZO40" s="31"/>
      <c r="OZP40" s="31"/>
      <c r="OZV40" s="1"/>
      <c r="OZW40" s="27"/>
      <c r="OZY40" s="31"/>
      <c r="OZZ40" s="31"/>
      <c r="PAF40" s="1"/>
      <c r="PAG40" s="27"/>
      <c r="PAI40" s="31"/>
      <c r="PAJ40" s="31"/>
      <c r="PAP40" s="1"/>
      <c r="PAQ40" s="27"/>
      <c r="PAS40" s="31"/>
      <c r="PAT40" s="31"/>
      <c r="PAZ40" s="1"/>
      <c r="PBA40" s="27"/>
      <c r="PBC40" s="31"/>
      <c r="PBD40" s="31"/>
      <c r="PBJ40" s="1"/>
      <c r="PBK40" s="27"/>
      <c r="PBM40" s="31"/>
      <c r="PBN40" s="31"/>
      <c r="PBT40" s="1"/>
      <c r="PBU40" s="27"/>
      <c r="PBW40" s="31"/>
      <c r="PBX40" s="31"/>
      <c r="PCD40" s="1"/>
      <c r="PCE40" s="27"/>
      <c r="PCG40" s="31"/>
      <c r="PCH40" s="31"/>
      <c r="PCN40" s="1"/>
      <c r="PCO40" s="27"/>
      <c r="PCQ40" s="31"/>
      <c r="PCR40" s="31"/>
      <c r="PCX40" s="1"/>
      <c r="PCY40" s="27"/>
      <c r="PDA40" s="31"/>
      <c r="PDB40" s="31"/>
      <c r="PDH40" s="1"/>
      <c r="PDI40" s="27"/>
      <c r="PDK40" s="31"/>
      <c r="PDL40" s="31"/>
      <c r="PDR40" s="1"/>
      <c r="PDS40" s="27"/>
      <c r="PDU40" s="31"/>
      <c r="PDV40" s="31"/>
      <c r="PEB40" s="1"/>
      <c r="PEC40" s="27"/>
      <c r="PEE40" s="31"/>
      <c r="PEF40" s="31"/>
      <c r="PEL40" s="1"/>
      <c r="PEM40" s="27"/>
      <c r="PEO40" s="31"/>
      <c r="PEP40" s="31"/>
      <c r="PEV40" s="1"/>
      <c r="PEW40" s="27"/>
      <c r="PEY40" s="31"/>
      <c r="PEZ40" s="31"/>
      <c r="PFF40" s="1"/>
      <c r="PFG40" s="27"/>
      <c r="PFI40" s="31"/>
      <c r="PFJ40" s="31"/>
      <c r="PFP40" s="1"/>
      <c r="PFQ40" s="27"/>
      <c r="PFS40" s="31"/>
      <c r="PFT40" s="31"/>
      <c r="PFZ40" s="1"/>
      <c r="PGA40" s="27"/>
      <c r="PGC40" s="31"/>
      <c r="PGD40" s="31"/>
      <c r="PGJ40" s="1"/>
      <c r="PGK40" s="27"/>
      <c r="PGM40" s="31"/>
      <c r="PGN40" s="31"/>
      <c r="PGT40" s="1"/>
      <c r="PGU40" s="27"/>
      <c r="PGW40" s="31"/>
      <c r="PGX40" s="31"/>
      <c r="PHD40" s="1"/>
      <c r="PHE40" s="27"/>
      <c r="PHG40" s="31"/>
      <c r="PHH40" s="31"/>
      <c r="PHN40" s="1"/>
      <c r="PHO40" s="27"/>
      <c r="PHQ40" s="31"/>
      <c r="PHR40" s="31"/>
      <c r="PHX40" s="1"/>
      <c r="PHY40" s="27"/>
      <c r="PIA40" s="31"/>
      <c r="PIB40" s="31"/>
      <c r="PIH40" s="1"/>
      <c r="PII40" s="27"/>
      <c r="PIK40" s="31"/>
      <c r="PIL40" s="31"/>
      <c r="PIR40" s="1"/>
      <c r="PIS40" s="27"/>
      <c r="PIU40" s="31"/>
      <c r="PIV40" s="31"/>
      <c r="PJB40" s="1"/>
      <c r="PJC40" s="27"/>
      <c r="PJE40" s="31"/>
      <c r="PJF40" s="31"/>
      <c r="PJL40" s="1"/>
      <c r="PJM40" s="27"/>
      <c r="PJO40" s="31"/>
      <c r="PJP40" s="31"/>
      <c r="PJV40" s="1"/>
      <c r="PJW40" s="27"/>
      <c r="PJY40" s="31"/>
      <c r="PJZ40" s="31"/>
      <c r="PKF40" s="1"/>
      <c r="PKG40" s="27"/>
      <c r="PKI40" s="31"/>
      <c r="PKJ40" s="31"/>
      <c r="PKP40" s="1"/>
      <c r="PKQ40" s="27"/>
      <c r="PKS40" s="31"/>
      <c r="PKT40" s="31"/>
      <c r="PKZ40" s="1"/>
      <c r="PLA40" s="27"/>
      <c r="PLC40" s="31"/>
      <c r="PLD40" s="31"/>
      <c r="PLJ40" s="1"/>
      <c r="PLK40" s="27"/>
      <c r="PLM40" s="31"/>
      <c r="PLN40" s="31"/>
      <c r="PLT40" s="1"/>
      <c r="PLU40" s="27"/>
      <c r="PLW40" s="31"/>
      <c r="PLX40" s="31"/>
      <c r="PMD40" s="1"/>
      <c r="PME40" s="27"/>
      <c r="PMG40" s="31"/>
      <c r="PMH40" s="31"/>
      <c r="PMN40" s="1"/>
      <c r="PMO40" s="27"/>
      <c r="PMQ40" s="31"/>
      <c r="PMR40" s="31"/>
      <c r="PMX40" s="1"/>
      <c r="PMY40" s="27"/>
      <c r="PNA40" s="31"/>
      <c r="PNB40" s="31"/>
      <c r="PNH40" s="1"/>
      <c r="PNI40" s="27"/>
      <c r="PNK40" s="31"/>
      <c r="PNL40" s="31"/>
      <c r="PNR40" s="1"/>
      <c r="PNS40" s="27"/>
      <c r="PNU40" s="31"/>
      <c r="PNV40" s="31"/>
      <c r="POB40" s="1"/>
      <c r="POC40" s="27"/>
      <c r="POE40" s="31"/>
      <c r="POF40" s="31"/>
      <c r="POL40" s="1"/>
      <c r="POM40" s="27"/>
      <c r="POO40" s="31"/>
      <c r="POP40" s="31"/>
      <c r="POV40" s="1"/>
      <c r="POW40" s="27"/>
      <c r="POY40" s="31"/>
      <c r="POZ40" s="31"/>
      <c r="PPF40" s="1"/>
      <c r="PPG40" s="27"/>
      <c r="PPI40" s="31"/>
      <c r="PPJ40" s="31"/>
      <c r="PPP40" s="1"/>
      <c r="PPQ40" s="27"/>
      <c r="PPS40" s="31"/>
      <c r="PPT40" s="31"/>
      <c r="PPZ40" s="1"/>
      <c r="PQA40" s="27"/>
      <c r="PQC40" s="31"/>
      <c r="PQD40" s="31"/>
      <c r="PQJ40" s="1"/>
      <c r="PQK40" s="27"/>
      <c r="PQM40" s="31"/>
      <c r="PQN40" s="31"/>
      <c r="PQT40" s="1"/>
      <c r="PQU40" s="27"/>
      <c r="PQW40" s="31"/>
      <c r="PQX40" s="31"/>
      <c r="PRD40" s="1"/>
      <c r="PRE40" s="27"/>
      <c r="PRG40" s="31"/>
      <c r="PRH40" s="31"/>
      <c r="PRN40" s="1"/>
      <c r="PRO40" s="27"/>
      <c r="PRQ40" s="31"/>
      <c r="PRR40" s="31"/>
      <c r="PRX40" s="1"/>
      <c r="PRY40" s="27"/>
      <c r="PSA40" s="31"/>
      <c r="PSB40" s="31"/>
      <c r="PSH40" s="1"/>
      <c r="PSI40" s="27"/>
      <c r="PSK40" s="31"/>
      <c r="PSL40" s="31"/>
      <c r="PSR40" s="1"/>
      <c r="PSS40" s="27"/>
      <c r="PSU40" s="31"/>
      <c r="PSV40" s="31"/>
      <c r="PTB40" s="1"/>
      <c r="PTC40" s="27"/>
      <c r="PTE40" s="31"/>
      <c r="PTF40" s="31"/>
      <c r="PTL40" s="1"/>
      <c r="PTM40" s="27"/>
      <c r="PTO40" s="31"/>
      <c r="PTP40" s="31"/>
      <c r="PTV40" s="1"/>
      <c r="PTW40" s="27"/>
      <c r="PTY40" s="31"/>
      <c r="PTZ40" s="31"/>
      <c r="PUF40" s="1"/>
      <c r="PUG40" s="27"/>
      <c r="PUI40" s="31"/>
      <c r="PUJ40" s="31"/>
      <c r="PUP40" s="1"/>
      <c r="PUQ40" s="27"/>
      <c r="PUS40" s="31"/>
      <c r="PUT40" s="31"/>
      <c r="PUZ40" s="1"/>
      <c r="PVA40" s="27"/>
      <c r="PVC40" s="31"/>
      <c r="PVD40" s="31"/>
      <c r="PVJ40" s="1"/>
      <c r="PVK40" s="27"/>
      <c r="PVM40" s="31"/>
      <c r="PVN40" s="31"/>
      <c r="PVT40" s="1"/>
      <c r="PVU40" s="27"/>
      <c r="PVW40" s="31"/>
      <c r="PVX40" s="31"/>
      <c r="PWD40" s="1"/>
      <c r="PWE40" s="27"/>
      <c r="PWG40" s="31"/>
      <c r="PWH40" s="31"/>
      <c r="PWN40" s="1"/>
      <c r="PWO40" s="27"/>
      <c r="PWQ40" s="31"/>
      <c r="PWR40" s="31"/>
      <c r="PWX40" s="1"/>
      <c r="PWY40" s="27"/>
      <c r="PXA40" s="31"/>
      <c r="PXB40" s="31"/>
      <c r="PXH40" s="1"/>
      <c r="PXI40" s="27"/>
      <c r="PXK40" s="31"/>
      <c r="PXL40" s="31"/>
      <c r="PXR40" s="1"/>
      <c r="PXS40" s="27"/>
      <c r="PXU40" s="31"/>
      <c r="PXV40" s="31"/>
      <c r="PYB40" s="1"/>
      <c r="PYC40" s="27"/>
      <c r="PYE40" s="31"/>
      <c r="PYF40" s="31"/>
      <c r="PYL40" s="1"/>
      <c r="PYM40" s="27"/>
      <c r="PYO40" s="31"/>
      <c r="PYP40" s="31"/>
      <c r="PYV40" s="1"/>
      <c r="PYW40" s="27"/>
      <c r="PYY40" s="31"/>
      <c r="PYZ40" s="31"/>
      <c r="PZF40" s="1"/>
      <c r="PZG40" s="27"/>
      <c r="PZI40" s="31"/>
      <c r="PZJ40" s="31"/>
      <c r="PZP40" s="1"/>
      <c r="PZQ40" s="27"/>
      <c r="PZS40" s="31"/>
      <c r="PZT40" s="31"/>
      <c r="PZZ40" s="1"/>
      <c r="QAA40" s="27"/>
      <c r="QAC40" s="31"/>
      <c r="QAD40" s="31"/>
      <c r="QAJ40" s="1"/>
      <c r="QAK40" s="27"/>
      <c r="QAM40" s="31"/>
      <c r="QAN40" s="31"/>
      <c r="QAT40" s="1"/>
      <c r="QAU40" s="27"/>
      <c r="QAW40" s="31"/>
      <c r="QAX40" s="31"/>
      <c r="QBD40" s="1"/>
      <c r="QBE40" s="27"/>
      <c r="QBG40" s="31"/>
      <c r="QBH40" s="31"/>
      <c r="QBN40" s="1"/>
      <c r="QBO40" s="27"/>
      <c r="QBQ40" s="31"/>
      <c r="QBR40" s="31"/>
      <c r="QBX40" s="1"/>
      <c r="QBY40" s="27"/>
      <c r="QCA40" s="31"/>
      <c r="QCB40" s="31"/>
      <c r="QCH40" s="1"/>
      <c r="QCI40" s="27"/>
      <c r="QCK40" s="31"/>
      <c r="QCL40" s="31"/>
      <c r="QCR40" s="1"/>
      <c r="QCS40" s="27"/>
      <c r="QCU40" s="31"/>
      <c r="QCV40" s="31"/>
      <c r="QDB40" s="1"/>
      <c r="QDC40" s="27"/>
      <c r="QDE40" s="31"/>
      <c r="QDF40" s="31"/>
      <c r="QDL40" s="1"/>
      <c r="QDM40" s="27"/>
      <c r="QDO40" s="31"/>
      <c r="QDP40" s="31"/>
      <c r="QDV40" s="1"/>
      <c r="QDW40" s="27"/>
      <c r="QDY40" s="31"/>
      <c r="QDZ40" s="31"/>
      <c r="QEF40" s="1"/>
      <c r="QEG40" s="27"/>
      <c r="QEI40" s="31"/>
      <c r="QEJ40" s="31"/>
      <c r="QEP40" s="1"/>
      <c r="QEQ40" s="27"/>
      <c r="QES40" s="31"/>
      <c r="QET40" s="31"/>
      <c r="QEZ40" s="1"/>
      <c r="QFA40" s="27"/>
      <c r="QFC40" s="31"/>
      <c r="QFD40" s="31"/>
      <c r="QFJ40" s="1"/>
      <c r="QFK40" s="27"/>
      <c r="QFM40" s="31"/>
      <c r="QFN40" s="31"/>
      <c r="QFT40" s="1"/>
      <c r="QFU40" s="27"/>
      <c r="QFW40" s="31"/>
      <c r="QFX40" s="31"/>
      <c r="QGD40" s="1"/>
      <c r="QGE40" s="27"/>
      <c r="QGG40" s="31"/>
      <c r="QGH40" s="31"/>
      <c r="QGN40" s="1"/>
      <c r="QGO40" s="27"/>
      <c r="QGQ40" s="31"/>
      <c r="QGR40" s="31"/>
      <c r="QGX40" s="1"/>
      <c r="QGY40" s="27"/>
      <c r="QHA40" s="31"/>
      <c r="QHB40" s="31"/>
      <c r="QHH40" s="1"/>
      <c r="QHI40" s="27"/>
      <c r="QHK40" s="31"/>
      <c r="QHL40" s="31"/>
      <c r="QHR40" s="1"/>
      <c r="QHS40" s="27"/>
      <c r="QHU40" s="31"/>
      <c r="QHV40" s="31"/>
      <c r="QIB40" s="1"/>
      <c r="QIC40" s="27"/>
      <c r="QIE40" s="31"/>
      <c r="QIF40" s="31"/>
      <c r="QIL40" s="1"/>
      <c r="QIM40" s="27"/>
      <c r="QIO40" s="31"/>
      <c r="QIP40" s="31"/>
      <c r="QIV40" s="1"/>
      <c r="QIW40" s="27"/>
      <c r="QIY40" s="31"/>
      <c r="QIZ40" s="31"/>
      <c r="QJF40" s="1"/>
      <c r="QJG40" s="27"/>
      <c r="QJI40" s="31"/>
      <c r="QJJ40" s="31"/>
      <c r="QJP40" s="1"/>
      <c r="QJQ40" s="27"/>
      <c r="QJS40" s="31"/>
      <c r="QJT40" s="31"/>
      <c r="QJZ40" s="1"/>
      <c r="QKA40" s="27"/>
      <c r="QKC40" s="31"/>
      <c r="QKD40" s="31"/>
      <c r="QKJ40" s="1"/>
      <c r="QKK40" s="27"/>
      <c r="QKM40" s="31"/>
      <c r="QKN40" s="31"/>
      <c r="QKT40" s="1"/>
      <c r="QKU40" s="27"/>
      <c r="QKW40" s="31"/>
      <c r="QKX40" s="31"/>
      <c r="QLD40" s="1"/>
      <c r="QLE40" s="27"/>
      <c r="QLG40" s="31"/>
      <c r="QLH40" s="31"/>
      <c r="QLN40" s="1"/>
      <c r="QLO40" s="27"/>
      <c r="QLQ40" s="31"/>
      <c r="QLR40" s="31"/>
      <c r="QLX40" s="1"/>
      <c r="QLY40" s="27"/>
      <c r="QMA40" s="31"/>
      <c r="QMB40" s="31"/>
      <c r="QMH40" s="1"/>
      <c r="QMI40" s="27"/>
      <c r="QMK40" s="31"/>
      <c r="QML40" s="31"/>
      <c r="QMR40" s="1"/>
      <c r="QMS40" s="27"/>
      <c r="QMU40" s="31"/>
      <c r="QMV40" s="31"/>
      <c r="QNB40" s="1"/>
      <c r="QNC40" s="27"/>
      <c r="QNE40" s="31"/>
      <c r="QNF40" s="31"/>
      <c r="QNL40" s="1"/>
      <c r="QNM40" s="27"/>
      <c r="QNO40" s="31"/>
      <c r="QNP40" s="31"/>
      <c r="QNV40" s="1"/>
      <c r="QNW40" s="27"/>
      <c r="QNY40" s="31"/>
      <c r="QNZ40" s="31"/>
      <c r="QOF40" s="1"/>
      <c r="QOG40" s="27"/>
      <c r="QOI40" s="31"/>
      <c r="QOJ40" s="31"/>
      <c r="QOP40" s="1"/>
      <c r="QOQ40" s="27"/>
      <c r="QOS40" s="31"/>
      <c r="QOT40" s="31"/>
      <c r="QOZ40" s="1"/>
      <c r="QPA40" s="27"/>
      <c r="QPC40" s="31"/>
      <c r="QPD40" s="31"/>
      <c r="QPJ40" s="1"/>
      <c r="QPK40" s="27"/>
      <c r="QPM40" s="31"/>
      <c r="QPN40" s="31"/>
      <c r="QPT40" s="1"/>
      <c r="QPU40" s="27"/>
      <c r="QPW40" s="31"/>
      <c r="QPX40" s="31"/>
      <c r="QQD40" s="1"/>
      <c r="QQE40" s="27"/>
      <c r="QQG40" s="31"/>
      <c r="QQH40" s="31"/>
      <c r="QQN40" s="1"/>
      <c r="QQO40" s="27"/>
      <c r="QQQ40" s="31"/>
      <c r="QQR40" s="31"/>
      <c r="QQX40" s="1"/>
      <c r="QQY40" s="27"/>
      <c r="QRA40" s="31"/>
      <c r="QRB40" s="31"/>
      <c r="QRH40" s="1"/>
      <c r="QRI40" s="27"/>
      <c r="QRK40" s="31"/>
      <c r="QRL40" s="31"/>
      <c r="QRR40" s="1"/>
      <c r="QRS40" s="27"/>
      <c r="QRU40" s="31"/>
      <c r="QRV40" s="31"/>
      <c r="QSB40" s="1"/>
      <c r="QSC40" s="27"/>
      <c r="QSE40" s="31"/>
      <c r="QSF40" s="31"/>
      <c r="QSL40" s="1"/>
      <c r="QSM40" s="27"/>
      <c r="QSO40" s="31"/>
      <c r="QSP40" s="31"/>
      <c r="QSV40" s="1"/>
      <c r="QSW40" s="27"/>
      <c r="QSY40" s="31"/>
      <c r="QSZ40" s="31"/>
      <c r="QTF40" s="1"/>
      <c r="QTG40" s="27"/>
      <c r="QTI40" s="31"/>
      <c r="QTJ40" s="31"/>
      <c r="QTP40" s="1"/>
      <c r="QTQ40" s="27"/>
      <c r="QTS40" s="31"/>
      <c r="QTT40" s="31"/>
      <c r="QTZ40" s="1"/>
      <c r="QUA40" s="27"/>
      <c r="QUC40" s="31"/>
      <c r="QUD40" s="31"/>
      <c r="QUJ40" s="1"/>
      <c r="QUK40" s="27"/>
      <c r="QUM40" s="31"/>
      <c r="QUN40" s="31"/>
      <c r="QUT40" s="1"/>
      <c r="QUU40" s="27"/>
      <c r="QUW40" s="31"/>
      <c r="QUX40" s="31"/>
      <c r="QVD40" s="1"/>
      <c r="QVE40" s="27"/>
      <c r="QVG40" s="31"/>
      <c r="QVH40" s="31"/>
      <c r="QVN40" s="1"/>
      <c r="QVO40" s="27"/>
      <c r="QVQ40" s="31"/>
      <c r="QVR40" s="31"/>
      <c r="QVX40" s="1"/>
      <c r="QVY40" s="27"/>
      <c r="QWA40" s="31"/>
      <c r="QWB40" s="31"/>
      <c r="QWH40" s="1"/>
      <c r="QWI40" s="27"/>
      <c r="QWK40" s="31"/>
      <c r="QWL40" s="31"/>
      <c r="QWR40" s="1"/>
      <c r="QWS40" s="27"/>
      <c r="QWU40" s="31"/>
      <c r="QWV40" s="31"/>
      <c r="QXB40" s="1"/>
      <c r="QXC40" s="27"/>
      <c r="QXE40" s="31"/>
      <c r="QXF40" s="31"/>
      <c r="QXL40" s="1"/>
      <c r="QXM40" s="27"/>
      <c r="QXO40" s="31"/>
      <c r="QXP40" s="31"/>
      <c r="QXV40" s="1"/>
      <c r="QXW40" s="27"/>
      <c r="QXY40" s="31"/>
      <c r="QXZ40" s="31"/>
      <c r="QYF40" s="1"/>
      <c r="QYG40" s="27"/>
      <c r="QYI40" s="31"/>
      <c r="QYJ40" s="31"/>
      <c r="QYP40" s="1"/>
      <c r="QYQ40" s="27"/>
      <c r="QYS40" s="31"/>
      <c r="QYT40" s="31"/>
      <c r="QYZ40" s="1"/>
      <c r="QZA40" s="27"/>
      <c r="QZC40" s="31"/>
      <c r="QZD40" s="31"/>
      <c r="QZJ40" s="1"/>
      <c r="QZK40" s="27"/>
      <c r="QZM40" s="31"/>
      <c r="QZN40" s="31"/>
      <c r="QZT40" s="1"/>
      <c r="QZU40" s="27"/>
      <c r="QZW40" s="31"/>
      <c r="QZX40" s="31"/>
      <c r="RAD40" s="1"/>
      <c r="RAE40" s="27"/>
      <c r="RAG40" s="31"/>
      <c r="RAH40" s="31"/>
      <c r="RAN40" s="1"/>
      <c r="RAO40" s="27"/>
      <c r="RAQ40" s="31"/>
      <c r="RAR40" s="31"/>
      <c r="RAX40" s="1"/>
      <c r="RAY40" s="27"/>
      <c r="RBA40" s="31"/>
      <c r="RBB40" s="31"/>
      <c r="RBH40" s="1"/>
      <c r="RBI40" s="27"/>
      <c r="RBK40" s="31"/>
      <c r="RBL40" s="31"/>
      <c r="RBR40" s="1"/>
      <c r="RBS40" s="27"/>
      <c r="RBU40" s="31"/>
      <c r="RBV40" s="31"/>
      <c r="RCB40" s="1"/>
      <c r="RCC40" s="27"/>
      <c r="RCE40" s="31"/>
      <c r="RCF40" s="31"/>
      <c r="RCL40" s="1"/>
      <c r="RCM40" s="27"/>
      <c r="RCO40" s="31"/>
      <c r="RCP40" s="31"/>
      <c r="RCV40" s="1"/>
      <c r="RCW40" s="27"/>
      <c r="RCY40" s="31"/>
      <c r="RCZ40" s="31"/>
      <c r="RDF40" s="1"/>
      <c r="RDG40" s="27"/>
      <c r="RDI40" s="31"/>
      <c r="RDJ40" s="31"/>
      <c r="RDP40" s="1"/>
      <c r="RDQ40" s="27"/>
      <c r="RDS40" s="31"/>
      <c r="RDT40" s="31"/>
      <c r="RDZ40" s="1"/>
      <c r="REA40" s="27"/>
      <c r="REC40" s="31"/>
      <c r="RED40" s="31"/>
      <c r="REJ40" s="1"/>
      <c r="REK40" s="27"/>
      <c r="REM40" s="31"/>
      <c r="REN40" s="31"/>
      <c r="RET40" s="1"/>
      <c r="REU40" s="27"/>
      <c r="REW40" s="31"/>
      <c r="REX40" s="31"/>
      <c r="RFD40" s="1"/>
      <c r="RFE40" s="27"/>
      <c r="RFG40" s="31"/>
      <c r="RFH40" s="31"/>
      <c r="RFN40" s="1"/>
      <c r="RFO40" s="27"/>
      <c r="RFQ40" s="31"/>
      <c r="RFR40" s="31"/>
      <c r="RFX40" s="1"/>
      <c r="RFY40" s="27"/>
      <c r="RGA40" s="31"/>
      <c r="RGB40" s="31"/>
      <c r="RGH40" s="1"/>
      <c r="RGI40" s="27"/>
      <c r="RGK40" s="31"/>
      <c r="RGL40" s="31"/>
      <c r="RGR40" s="1"/>
      <c r="RGS40" s="27"/>
      <c r="RGU40" s="31"/>
      <c r="RGV40" s="31"/>
      <c r="RHB40" s="1"/>
      <c r="RHC40" s="27"/>
      <c r="RHE40" s="31"/>
      <c r="RHF40" s="31"/>
      <c r="RHL40" s="1"/>
      <c r="RHM40" s="27"/>
      <c r="RHO40" s="31"/>
      <c r="RHP40" s="31"/>
      <c r="RHV40" s="1"/>
      <c r="RHW40" s="27"/>
      <c r="RHY40" s="31"/>
      <c r="RHZ40" s="31"/>
      <c r="RIF40" s="1"/>
      <c r="RIG40" s="27"/>
      <c r="RII40" s="31"/>
      <c r="RIJ40" s="31"/>
      <c r="RIP40" s="1"/>
      <c r="RIQ40" s="27"/>
      <c r="RIS40" s="31"/>
      <c r="RIT40" s="31"/>
      <c r="RIZ40" s="1"/>
      <c r="RJA40" s="27"/>
      <c r="RJC40" s="31"/>
      <c r="RJD40" s="31"/>
      <c r="RJJ40" s="1"/>
      <c r="RJK40" s="27"/>
      <c r="RJM40" s="31"/>
      <c r="RJN40" s="31"/>
      <c r="RJT40" s="1"/>
      <c r="RJU40" s="27"/>
      <c r="RJW40" s="31"/>
      <c r="RJX40" s="31"/>
      <c r="RKD40" s="1"/>
      <c r="RKE40" s="27"/>
      <c r="RKG40" s="31"/>
      <c r="RKH40" s="31"/>
      <c r="RKN40" s="1"/>
      <c r="RKO40" s="27"/>
      <c r="RKQ40" s="31"/>
      <c r="RKR40" s="31"/>
      <c r="RKX40" s="1"/>
      <c r="RKY40" s="27"/>
      <c r="RLA40" s="31"/>
      <c r="RLB40" s="31"/>
      <c r="RLH40" s="1"/>
      <c r="RLI40" s="27"/>
      <c r="RLK40" s="31"/>
      <c r="RLL40" s="31"/>
      <c r="RLR40" s="1"/>
      <c r="RLS40" s="27"/>
      <c r="RLU40" s="31"/>
      <c r="RLV40" s="31"/>
      <c r="RMB40" s="1"/>
      <c r="RMC40" s="27"/>
      <c r="RME40" s="31"/>
      <c r="RMF40" s="31"/>
      <c r="RML40" s="1"/>
      <c r="RMM40" s="27"/>
      <c r="RMO40" s="31"/>
      <c r="RMP40" s="31"/>
      <c r="RMV40" s="1"/>
      <c r="RMW40" s="27"/>
      <c r="RMY40" s="31"/>
      <c r="RMZ40" s="31"/>
      <c r="RNF40" s="1"/>
      <c r="RNG40" s="27"/>
      <c r="RNI40" s="31"/>
      <c r="RNJ40" s="31"/>
      <c r="RNP40" s="1"/>
      <c r="RNQ40" s="27"/>
      <c r="RNS40" s="31"/>
      <c r="RNT40" s="31"/>
      <c r="RNZ40" s="1"/>
      <c r="ROA40" s="27"/>
      <c r="ROC40" s="31"/>
      <c r="ROD40" s="31"/>
      <c r="ROJ40" s="1"/>
      <c r="ROK40" s="27"/>
      <c r="ROM40" s="31"/>
      <c r="RON40" s="31"/>
      <c r="ROT40" s="1"/>
      <c r="ROU40" s="27"/>
      <c r="ROW40" s="31"/>
      <c r="ROX40" s="31"/>
      <c r="RPD40" s="1"/>
      <c r="RPE40" s="27"/>
      <c r="RPG40" s="31"/>
      <c r="RPH40" s="31"/>
      <c r="RPN40" s="1"/>
      <c r="RPO40" s="27"/>
      <c r="RPQ40" s="31"/>
      <c r="RPR40" s="31"/>
      <c r="RPX40" s="1"/>
      <c r="RPY40" s="27"/>
      <c r="RQA40" s="31"/>
      <c r="RQB40" s="31"/>
      <c r="RQH40" s="1"/>
      <c r="RQI40" s="27"/>
      <c r="RQK40" s="31"/>
      <c r="RQL40" s="31"/>
      <c r="RQR40" s="1"/>
      <c r="RQS40" s="27"/>
      <c r="RQU40" s="31"/>
      <c r="RQV40" s="31"/>
      <c r="RRB40" s="1"/>
      <c r="RRC40" s="27"/>
      <c r="RRE40" s="31"/>
      <c r="RRF40" s="31"/>
      <c r="RRL40" s="1"/>
      <c r="RRM40" s="27"/>
      <c r="RRO40" s="31"/>
      <c r="RRP40" s="31"/>
      <c r="RRV40" s="1"/>
      <c r="RRW40" s="27"/>
      <c r="RRY40" s="31"/>
      <c r="RRZ40" s="31"/>
      <c r="RSF40" s="1"/>
      <c r="RSG40" s="27"/>
      <c r="RSI40" s="31"/>
      <c r="RSJ40" s="31"/>
      <c r="RSP40" s="1"/>
      <c r="RSQ40" s="27"/>
      <c r="RSS40" s="31"/>
      <c r="RST40" s="31"/>
      <c r="RSZ40" s="1"/>
      <c r="RTA40" s="27"/>
      <c r="RTC40" s="31"/>
      <c r="RTD40" s="31"/>
      <c r="RTJ40" s="1"/>
      <c r="RTK40" s="27"/>
      <c r="RTM40" s="31"/>
      <c r="RTN40" s="31"/>
      <c r="RTT40" s="1"/>
      <c r="RTU40" s="27"/>
      <c r="RTW40" s="31"/>
      <c r="RTX40" s="31"/>
      <c r="RUD40" s="1"/>
      <c r="RUE40" s="27"/>
      <c r="RUG40" s="31"/>
      <c r="RUH40" s="31"/>
      <c r="RUN40" s="1"/>
      <c r="RUO40" s="27"/>
      <c r="RUQ40" s="31"/>
      <c r="RUR40" s="31"/>
      <c r="RUX40" s="1"/>
      <c r="RUY40" s="27"/>
      <c r="RVA40" s="31"/>
      <c r="RVB40" s="31"/>
      <c r="RVH40" s="1"/>
      <c r="RVI40" s="27"/>
      <c r="RVK40" s="31"/>
      <c r="RVL40" s="31"/>
      <c r="RVR40" s="1"/>
      <c r="RVS40" s="27"/>
      <c r="RVU40" s="31"/>
      <c r="RVV40" s="31"/>
      <c r="RWB40" s="1"/>
      <c r="RWC40" s="27"/>
      <c r="RWE40" s="31"/>
      <c r="RWF40" s="31"/>
      <c r="RWL40" s="1"/>
      <c r="RWM40" s="27"/>
      <c r="RWO40" s="31"/>
      <c r="RWP40" s="31"/>
      <c r="RWV40" s="1"/>
      <c r="RWW40" s="27"/>
      <c r="RWY40" s="31"/>
      <c r="RWZ40" s="31"/>
      <c r="RXF40" s="1"/>
      <c r="RXG40" s="27"/>
      <c r="RXI40" s="31"/>
      <c r="RXJ40" s="31"/>
      <c r="RXP40" s="1"/>
      <c r="RXQ40" s="27"/>
      <c r="RXS40" s="31"/>
      <c r="RXT40" s="31"/>
      <c r="RXZ40" s="1"/>
      <c r="RYA40" s="27"/>
      <c r="RYC40" s="31"/>
      <c r="RYD40" s="31"/>
      <c r="RYJ40" s="1"/>
      <c r="RYK40" s="27"/>
      <c r="RYM40" s="31"/>
      <c r="RYN40" s="31"/>
      <c r="RYT40" s="1"/>
      <c r="RYU40" s="27"/>
      <c r="RYW40" s="31"/>
      <c r="RYX40" s="31"/>
      <c r="RZD40" s="1"/>
      <c r="RZE40" s="27"/>
      <c r="RZG40" s="31"/>
      <c r="RZH40" s="31"/>
      <c r="RZN40" s="1"/>
      <c r="RZO40" s="27"/>
      <c r="RZQ40" s="31"/>
      <c r="RZR40" s="31"/>
      <c r="RZX40" s="1"/>
      <c r="RZY40" s="27"/>
      <c r="SAA40" s="31"/>
      <c r="SAB40" s="31"/>
      <c r="SAH40" s="1"/>
      <c r="SAI40" s="27"/>
      <c r="SAK40" s="31"/>
      <c r="SAL40" s="31"/>
      <c r="SAR40" s="1"/>
      <c r="SAS40" s="27"/>
      <c r="SAU40" s="31"/>
      <c r="SAV40" s="31"/>
      <c r="SBB40" s="1"/>
      <c r="SBC40" s="27"/>
      <c r="SBE40" s="31"/>
      <c r="SBF40" s="31"/>
      <c r="SBL40" s="1"/>
      <c r="SBM40" s="27"/>
      <c r="SBO40" s="31"/>
      <c r="SBP40" s="31"/>
      <c r="SBV40" s="1"/>
      <c r="SBW40" s="27"/>
      <c r="SBY40" s="31"/>
      <c r="SBZ40" s="31"/>
      <c r="SCF40" s="1"/>
      <c r="SCG40" s="27"/>
      <c r="SCI40" s="31"/>
      <c r="SCJ40" s="31"/>
      <c r="SCP40" s="1"/>
      <c r="SCQ40" s="27"/>
      <c r="SCS40" s="31"/>
      <c r="SCT40" s="31"/>
      <c r="SCZ40" s="1"/>
      <c r="SDA40" s="27"/>
      <c r="SDC40" s="31"/>
      <c r="SDD40" s="31"/>
      <c r="SDJ40" s="1"/>
      <c r="SDK40" s="27"/>
      <c r="SDM40" s="31"/>
      <c r="SDN40" s="31"/>
      <c r="SDT40" s="1"/>
      <c r="SDU40" s="27"/>
      <c r="SDW40" s="31"/>
      <c r="SDX40" s="31"/>
      <c r="SED40" s="1"/>
      <c r="SEE40" s="27"/>
      <c r="SEG40" s="31"/>
      <c r="SEH40" s="31"/>
      <c r="SEN40" s="1"/>
      <c r="SEO40" s="27"/>
      <c r="SEQ40" s="31"/>
      <c r="SER40" s="31"/>
      <c r="SEX40" s="1"/>
      <c r="SEY40" s="27"/>
      <c r="SFA40" s="31"/>
      <c r="SFB40" s="31"/>
      <c r="SFH40" s="1"/>
      <c r="SFI40" s="27"/>
      <c r="SFK40" s="31"/>
      <c r="SFL40" s="31"/>
      <c r="SFR40" s="1"/>
      <c r="SFS40" s="27"/>
      <c r="SFU40" s="31"/>
      <c r="SFV40" s="31"/>
      <c r="SGB40" s="1"/>
      <c r="SGC40" s="27"/>
      <c r="SGE40" s="31"/>
      <c r="SGF40" s="31"/>
      <c r="SGL40" s="1"/>
      <c r="SGM40" s="27"/>
      <c r="SGO40" s="31"/>
      <c r="SGP40" s="31"/>
      <c r="SGV40" s="1"/>
      <c r="SGW40" s="27"/>
      <c r="SGY40" s="31"/>
      <c r="SGZ40" s="31"/>
      <c r="SHF40" s="1"/>
      <c r="SHG40" s="27"/>
      <c r="SHI40" s="31"/>
      <c r="SHJ40" s="31"/>
      <c r="SHP40" s="1"/>
      <c r="SHQ40" s="27"/>
      <c r="SHS40" s="31"/>
      <c r="SHT40" s="31"/>
      <c r="SHZ40" s="1"/>
      <c r="SIA40" s="27"/>
      <c r="SIC40" s="31"/>
      <c r="SID40" s="31"/>
      <c r="SIJ40" s="1"/>
      <c r="SIK40" s="27"/>
      <c r="SIM40" s="31"/>
      <c r="SIN40" s="31"/>
      <c r="SIT40" s="1"/>
      <c r="SIU40" s="27"/>
      <c r="SIW40" s="31"/>
      <c r="SIX40" s="31"/>
      <c r="SJD40" s="1"/>
      <c r="SJE40" s="27"/>
      <c r="SJG40" s="31"/>
      <c r="SJH40" s="31"/>
      <c r="SJN40" s="1"/>
      <c r="SJO40" s="27"/>
      <c r="SJQ40" s="31"/>
      <c r="SJR40" s="31"/>
      <c r="SJX40" s="1"/>
      <c r="SJY40" s="27"/>
      <c r="SKA40" s="31"/>
      <c r="SKB40" s="31"/>
      <c r="SKH40" s="1"/>
      <c r="SKI40" s="27"/>
      <c r="SKK40" s="31"/>
      <c r="SKL40" s="31"/>
      <c r="SKR40" s="1"/>
      <c r="SKS40" s="27"/>
      <c r="SKU40" s="31"/>
      <c r="SKV40" s="31"/>
      <c r="SLB40" s="1"/>
      <c r="SLC40" s="27"/>
      <c r="SLE40" s="31"/>
      <c r="SLF40" s="31"/>
      <c r="SLL40" s="1"/>
      <c r="SLM40" s="27"/>
      <c r="SLO40" s="31"/>
      <c r="SLP40" s="31"/>
      <c r="SLV40" s="1"/>
      <c r="SLW40" s="27"/>
      <c r="SLY40" s="31"/>
      <c r="SLZ40" s="31"/>
      <c r="SMF40" s="1"/>
      <c r="SMG40" s="27"/>
      <c r="SMI40" s="31"/>
      <c r="SMJ40" s="31"/>
      <c r="SMP40" s="1"/>
      <c r="SMQ40" s="27"/>
      <c r="SMS40" s="31"/>
      <c r="SMT40" s="31"/>
      <c r="SMZ40" s="1"/>
      <c r="SNA40" s="27"/>
      <c r="SNC40" s="31"/>
      <c r="SND40" s="31"/>
      <c r="SNJ40" s="1"/>
      <c r="SNK40" s="27"/>
      <c r="SNM40" s="31"/>
      <c r="SNN40" s="31"/>
      <c r="SNT40" s="1"/>
      <c r="SNU40" s="27"/>
      <c r="SNW40" s="31"/>
      <c r="SNX40" s="31"/>
      <c r="SOD40" s="1"/>
      <c r="SOE40" s="27"/>
      <c r="SOG40" s="31"/>
      <c r="SOH40" s="31"/>
      <c r="SON40" s="1"/>
      <c r="SOO40" s="27"/>
      <c r="SOQ40" s="31"/>
      <c r="SOR40" s="31"/>
      <c r="SOX40" s="1"/>
      <c r="SOY40" s="27"/>
      <c r="SPA40" s="31"/>
      <c r="SPB40" s="31"/>
      <c r="SPH40" s="1"/>
      <c r="SPI40" s="27"/>
      <c r="SPK40" s="31"/>
      <c r="SPL40" s="31"/>
      <c r="SPR40" s="1"/>
      <c r="SPS40" s="27"/>
      <c r="SPU40" s="31"/>
      <c r="SPV40" s="31"/>
      <c r="SQB40" s="1"/>
      <c r="SQC40" s="27"/>
      <c r="SQE40" s="31"/>
      <c r="SQF40" s="31"/>
      <c r="SQL40" s="1"/>
      <c r="SQM40" s="27"/>
      <c r="SQO40" s="31"/>
      <c r="SQP40" s="31"/>
      <c r="SQV40" s="1"/>
      <c r="SQW40" s="27"/>
      <c r="SQY40" s="31"/>
      <c r="SQZ40" s="31"/>
      <c r="SRF40" s="1"/>
      <c r="SRG40" s="27"/>
      <c r="SRI40" s="31"/>
      <c r="SRJ40" s="31"/>
      <c r="SRP40" s="1"/>
      <c r="SRQ40" s="27"/>
      <c r="SRS40" s="31"/>
      <c r="SRT40" s="31"/>
      <c r="SRZ40" s="1"/>
      <c r="SSA40" s="27"/>
      <c r="SSC40" s="31"/>
      <c r="SSD40" s="31"/>
      <c r="SSJ40" s="1"/>
      <c r="SSK40" s="27"/>
      <c r="SSM40" s="31"/>
      <c r="SSN40" s="31"/>
      <c r="SST40" s="1"/>
      <c r="SSU40" s="27"/>
      <c r="SSW40" s="31"/>
      <c r="SSX40" s="31"/>
      <c r="STD40" s="1"/>
      <c r="STE40" s="27"/>
      <c r="STG40" s="31"/>
      <c r="STH40" s="31"/>
      <c r="STN40" s="1"/>
      <c r="STO40" s="27"/>
      <c r="STQ40" s="31"/>
      <c r="STR40" s="31"/>
      <c r="STX40" s="1"/>
      <c r="STY40" s="27"/>
      <c r="SUA40" s="31"/>
      <c r="SUB40" s="31"/>
      <c r="SUH40" s="1"/>
      <c r="SUI40" s="27"/>
      <c r="SUK40" s="31"/>
      <c r="SUL40" s="31"/>
      <c r="SUR40" s="1"/>
      <c r="SUS40" s="27"/>
      <c r="SUU40" s="31"/>
      <c r="SUV40" s="31"/>
      <c r="SVB40" s="1"/>
      <c r="SVC40" s="27"/>
      <c r="SVE40" s="31"/>
      <c r="SVF40" s="31"/>
      <c r="SVL40" s="1"/>
      <c r="SVM40" s="27"/>
      <c r="SVO40" s="31"/>
      <c r="SVP40" s="31"/>
      <c r="SVV40" s="1"/>
      <c r="SVW40" s="27"/>
      <c r="SVY40" s="31"/>
      <c r="SVZ40" s="31"/>
      <c r="SWF40" s="1"/>
      <c r="SWG40" s="27"/>
      <c r="SWI40" s="31"/>
      <c r="SWJ40" s="31"/>
      <c r="SWP40" s="1"/>
      <c r="SWQ40" s="27"/>
      <c r="SWS40" s="31"/>
      <c r="SWT40" s="31"/>
      <c r="SWZ40" s="1"/>
      <c r="SXA40" s="27"/>
      <c r="SXC40" s="31"/>
      <c r="SXD40" s="31"/>
      <c r="SXJ40" s="1"/>
      <c r="SXK40" s="27"/>
      <c r="SXM40" s="31"/>
      <c r="SXN40" s="31"/>
      <c r="SXT40" s="1"/>
      <c r="SXU40" s="27"/>
      <c r="SXW40" s="31"/>
      <c r="SXX40" s="31"/>
      <c r="SYD40" s="1"/>
      <c r="SYE40" s="27"/>
      <c r="SYG40" s="31"/>
      <c r="SYH40" s="31"/>
      <c r="SYN40" s="1"/>
      <c r="SYO40" s="27"/>
      <c r="SYQ40" s="31"/>
      <c r="SYR40" s="31"/>
      <c r="SYX40" s="1"/>
      <c r="SYY40" s="27"/>
      <c r="SZA40" s="31"/>
      <c r="SZB40" s="31"/>
      <c r="SZH40" s="1"/>
      <c r="SZI40" s="27"/>
      <c r="SZK40" s="31"/>
      <c r="SZL40" s="31"/>
      <c r="SZR40" s="1"/>
      <c r="SZS40" s="27"/>
      <c r="SZU40" s="31"/>
      <c r="SZV40" s="31"/>
      <c r="TAB40" s="1"/>
      <c r="TAC40" s="27"/>
      <c r="TAE40" s="31"/>
      <c r="TAF40" s="31"/>
      <c r="TAL40" s="1"/>
      <c r="TAM40" s="27"/>
      <c r="TAO40" s="31"/>
      <c r="TAP40" s="31"/>
      <c r="TAV40" s="1"/>
      <c r="TAW40" s="27"/>
      <c r="TAY40" s="31"/>
      <c r="TAZ40" s="31"/>
      <c r="TBF40" s="1"/>
      <c r="TBG40" s="27"/>
      <c r="TBI40" s="31"/>
      <c r="TBJ40" s="31"/>
      <c r="TBP40" s="1"/>
      <c r="TBQ40" s="27"/>
      <c r="TBS40" s="31"/>
      <c r="TBT40" s="31"/>
      <c r="TBZ40" s="1"/>
      <c r="TCA40" s="27"/>
      <c r="TCC40" s="31"/>
      <c r="TCD40" s="31"/>
      <c r="TCJ40" s="1"/>
      <c r="TCK40" s="27"/>
      <c r="TCM40" s="31"/>
      <c r="TCN40" s="31"/>
      <c r="TCT40" s="1"/>
      <c r="TCU40" s="27"/>
      <c r="TCW40" s="31"/>
      <c r="TCX40" s="31"/>
      <c r="TDD40" s="1"/>
      <c r="TDE40" s="27"/>
      <c r="TDG40" s="31"/>
      <c r="TDH40" s="31"/>
      <c r="TDN40" s="1"/>
      <c r="TDO40" s="27"/>
      <c r="TDQ40" s="31"/>
      <c r="TDR40" s="31"/>
      <c r="TDX40" s="1"/>
      <c r="TDY40" s="27"/>
      <c r="TEA40" s="31"/>
      <c r="TEB40" s="31"/>
      <c r="TEH40" s="1"/>
      <c r="TEI40" s="27"/>
      <c r="TEK40" s="31"/>
      <c r="TEL40" s="31"/>
      <c r="TER40" s="1"/>
      <c r="TES40" s="27"/>
      <c r="TEU40" s="31"/>
      <c r="TEV40" s="31"/>
      <c r="TFB40" s="1"/>
      <c r="TFC40" s="27"/>
      <c r="TFE40" s="31"/>
      <c r="TFF40" s="31"/>
      <c r="TFL40" s="1"/>
      <c r="TFM40" s="27"/>
      <c r="TFO40" s="31"/>
      <c r="TFP40" s="31"/>
      <c r="TFV40" s="1"/>
      <c r="TFW40" s="27"/>
      <c r="TFY40" s="31"/>
      <c r="TFZ40" s="31"/>
      <c r="TGF40" s="1"/>
      <c r="TGG40" s="27"/>
      <c r="TGI40" s="31"/>
      <c r="TGJ40" s="31"/>
      <c r="TGP40" s="1"/>
      <c r="TGQ40" s="27"/>
      <c r="TGS40" s="31"/>
      <c r="TGT40" s="31"/>
      <c r="TGZ40" s="1"/>
      <c r="THA40" s="27"/>
      <c r="THC40" s="31"/>
      <c r="THD40" s="31"/>
      <c r="THJ40" s="1"/>
      <c r="THK40" s="27"/>
      <c r="THM40" s="31"/>
      <c r="THN40" s="31"/>
      <c r="THT40" s="1"/>
      <c r="THU40" s="27"/>
      <c r="THW40" s="31"/>
      <c r="THX40" s="31"/>
      <c r="TID40" s="1"/>
      <c r="TIE40" s="27"/>
      <c r="TIG40" s="31"/>
      <c r="TIH40" s="31"/>
      <c r="TIN40" s="1"/>
      <c r="TIO40" s="27"/>
      <c r="TIQ40" s="31"/>
      <c r="TIR40" s="31"/>
      <c r="TIX40" s="1"/>
      <c r="TIY40" s="27"/>
      <c r="TJA40" s="31"/>
      <c r="TJB40" s="31"/>
      <c r="TJH40" s="1"/>
      <c r="TJI40" s="27"/>
      <c r="TJK40" s="31"/>
      <c r="TJL40" s="31"/>
      <c r="TJR40" s="1"/>
      <c r="TJS40" s="27"/>
      <c r="TJU40" s="31"/>
      <c r="TJV40" s="31"/>
      <c r="TKB40" s="1"/>
      <c r="TKC40" s="27"/>
      <c r="TKE40" s="31"/>
      <c r="TKF40" s="31"/>
      <c r="TKL40" s="1"/>
      <c r="TKM40" s="27"/>
      <c r="TKO40" s="31"/>
      <c r="TKP40" s="31"/>
      <c r="TKV40" s="1"/>
      <c r="TKW40" s="27"/>
      <c r="TKY40" s="31"/>
      <c r="TKZ40" s="31"/>
      <c r="TLF40" s="1"/>
      <c r="TLG40" s="27"/>
      <c r="TLI40" s="31"/>
      <c r="TLJ40" s="31"/>
      <c r="TLP40" s="1"/>
      <c r="TLQ40" s="27"/>
      <c r="TLS40" s="31"/>
      <c r="TLT40" s="31"/>
      <c r="TLZ40" s="1"/>
      <c r="TMA40" s="27"/>
      <c r="TMC40" s="31"/>
      <c r="TMD40" s="31"/>
      <c r="TMJ40" s="1"/>
      <c r="TMK40" s="27"/>
      <c r="TMM40" s="31"/>
      <c r="TMN40" s="31"/>
      <c r="TMT40" s="1"/>
      <c r="TMU40" s="27"/>
      <c r="TMW40" s="31"/>
      <c r="TMX40" s="31"/>
      <c r="TND40" s="1"/>
      <c r="TNE40" s="27"/>
      <c r="TNG40" s="31"/>
      <c r="TNH40" s="31"/>
      <c r="TNN40" s="1"/>
      <c r="TNO40" s="27"/>
      <c r="TNQ40" s="31"/>
      <c r="TNR40" s="31"/>
      <c r="TNX40" s="1"/>
      <c r="TNY40" s="27"/>
      <c r="TOA40" s="31"/>
      <c r="TOB40" s="31"/>
      <c r="TOH40" s="1"/>
      <c r="TOI40" s="27"/>
      <c r="TOK40" s="31"/>
      <c r="TOL40" s="31"/>
      <c r="TOR40" s="1"/>
      <c r="TOS40" s="27"/>
      <c r="TOU40" s="31"/>
      <c r="TOV40" s="31"/>
      <c r="TPB40" s="1"/>
      <c r="TPC40" s="27"/>
      <c r="TPE40" s="31"/>
      <c r="TPF40" s="31"/>
      <c r="TPL40" s="1"/>
      <c r="TPM40" s="27"/>
      <c r="TPO40" s="31"/>
      <c r="TPP40" s="31"/>
      <c r="TPV40" s="1"/>
      <c r="TPW40" s="27"/>
      <c r="TPY40" s="31"/>
      <c r="TPZ40" s="31"/>
      <c r="TQF40" s="1"/>
      <c r="TQG40" s="27"/>
      <c r="TQI40" s="31"/>
      <c r="TQJ40" s="31"/>
      <c r="TQP40" s="1"/>
      <c r="TQQ40" s="27"/>
      <c r="TQS40" s="31"/>
      <c r="TQT40" s="31"/>
      <c r="TQZ40" s="1"/>
      <c r="TRA40" s="27"/>
      <c r="TRC40" s="31"/>
      <c r="TRD40" s="31"/>
      <c r="TRJ40" s="1"/>
      <c r="TRK40" s="27"/>
      <c r="TRM40" s="31"/>
      <c r="TRN40" s="31"/>
      <c r="TRT40" s="1"/>
      <c r="TRU40" s="27"/>
      <c r="TRW40" s="31"/>
      <c r="TRX40" s="31"/>
      <c r="TSD40" s="1"/>
      <c r="TSE40" s="27"/>
      <c r="TSG40" s="31"/>
      <c r="TSH40" s="31"/>
      <c r="TSN40" s="1"/>
      <c r="TSO40" s="27"/>
      <c r="TSQ40" s="31"/>
      <c r="TSR40" s="31"/>
      <c r="TSX40" s="1"/>
      <c r="TSY40" s="27"/>
      <c r="TTA40" s="31"/>
      <c r="TTB40" s="31"/>
      <c r="TTH40" s="1"/>
      <c r="TTI40" s="27"/>
      <c r="TTK40" s="31"/>
      <c r="TTL40" s="31"/>
      <c r="TTR40" s="1"/>
      <c r="TTS40" s="27"/>
      <c r="TTU40" s="31"/>
      <c r="TTV40" s="31"/>
      <c r="TUB40" s="1"/>
      <c r="TUC40" s="27"/>
      <c r="TUE40" s="31"/>
      <c r="TUF40" s="31"/>
      <c r="TUL40" s="1"/>
      <c r="TUM40" s="27"/>
      <c r="TUO40" s="31"/>
      <c r="TUP40" s="31"/>
      <c r="TUV40" s="1"/>
      <c r="TUW40" s="27"/>
      <c r="TUY40" s="31"/>
      <c r="TUZ40" s="31"/>
      <c r="TVF40" s="1"/>
      <c r="TVG40" s="27"/>
      <c r="TVI40" s="31"/>
      <c r="TVJ40" s="31"/>
      <c r="TVP40" s="1"/>
      <c r="TVQ40" s="27"/>
      <c r="TVS40" s="31"/>
      <c r="TVT40" s="31"/>
      <c r="TVZ40" s="1"/>
      <c r="TWA40" s="27"/>
      <c r="TWC40" s="31"/>
      <c r="TWD40" s="31"/>
      <c r="TWJ40" s="1"/>
      <c r="TWK40" s="27"/>
      <c r="TWM40" s="31"/>
      <c r="TWN40" s="31"/>
      <c r="TWT40" s="1"/>
      <c r="TWU40" s="27"/>
      <c r="TWW40" s="31"/>
      <c r="TWX40" s="31"/>
      <c r="TXD40" s="1"/>
      <c r="TXE40" s="27"/>
      <c r="TXG40" s="31"/>
      <c r="TXH40" s="31"/>
      <c r="TXN40" s="1"/>
      <c r="TXO40" s="27"/>
      <c r="TXQ40" s="31"/>
      <c r="TXR40" s="31"/>
      <c r="TXX40" s="1"/>
      <c r="TXY40" s="27"/>
      <c r="TYA40" s="31"/>
      <c r="TYB40" s="31"/>
      <c r="TYH40" s="1"/>
      <c r="TYI40" s="27"/>
      <c r="TYK40" s="31"/>
      <c r="TYL40" s="31"/>
      <c r="TYR40" s="1"/>
      <c r="TYS40" s="27"/>
      <c r="TYU40" s="31"/>
      <c r="TYV40" s="31"/>
      <c r="TZB40" s="1"/>
      <c r="TZC40" s="27"/>
      <c r="TZE40" s="31"/>
      <c r="TZF40" s="31"/>
      <c r="TZL40" s="1"/>
      <c r="TZM40" s="27"/>
      <c r="TZO40" s="31"/>
      <c r="TZP40" s="31"/>
      <c r="TZV40" s="1"/>
      <c r="TZW40" s="27"/>
      <c r="TZY40" s="31"/>
      <c r="TZZ40" s="31"/>
      <c r="UAF40" s="1"/>
      <c r="UAG40" s="27"/>
      <c r="UAI40" s="31"/>
      <c r="UAJ40" s="31"/>
      <c r="UAP40" s="1"/>
      <c r="UAQ40" s="27"/>
      <c r="UAS40" s="31"/>
      <c r="UAT40" s="31"/>
      <c r="UAZ40" s="1"/>
      <c r="UBA40" s="27"/>
      <c r="UBC40" s="31"/>
      <c r="UBD40" s="31"/>
      <c r="UBJ40" s="1"/>
      <c r="UBK40" s="27"/>
      <c r="UBM40" s="31"/>
      <c r="UBN40" s="31"/>
      <c r="UBT40" s="1"/>
      <c r="UBU40" s="27"/>
      <c r="UBW40" s="31"/>
      <c r="UBX40" s="31"/>
      <c r="UCD40" s="1"/>
      <c r="UCE40" s="27"/>
      <c r="UCG40" s="31"/>
      <c r="UCH40" s="31"/>
      <c r="UCN40" s="1"/>
      <c r="UCO40" s="27"/>
      <c r="UCQ40" s="31"/>
      <c r="UCR40" s="31"/>
      <c r="UCX40" s="1"/>
      <c r="UCY40" s="27"/>
      <c r="UDA40" s="31"/>
      <c r="UDB40" s="31"/>
      <c r="UDH40" s="1"/>
      <c r="UDI40" s="27"/>
      <c r="UDK40" s="31"/>
      <c r="UDL40" s="31"/>
      <c r="UDR40" s="1"/>
      <c r="UDS40" s="27"/>
      <c r="UDU40" s="31"/>
      <c r="UDV40" s="31"/>
      <c r="UEB40" s="1"/>
      <c r="UEC40" s="27"/>
      <c r="UEE40" s="31"/>
      <c r="UEF40" s="31"/>
      <c r="UEL40" s="1"/>
      <c r="UEM40" s="27"/>
      <c r="UEO40" s="31"/>
      <c r="UEP40" s="31"/>
      <c r="UEV40" s="1"/>
      <c r="UEW40" s="27"/>
      <c r="UEY40" s="31"/>
      <c r="UEZ40" s="31"/>
      <c r="UFF40" s="1"/>
      <c r="UFG40" s="27"/>
      <c r="UFI40" s="31"/>
      <c r="UFJ40" s="31"/>
      <c r="UFP40" s="1"/>
      <c r="UFQ40" s="27"/>
      <c r="UFS40" s="31"/>
      <c r="UFT40" s="31"/>
      <c r="UFZ40" s="1"/>
      <c r="UGA40" s="27"/>
      <c r="UGC40" s="31"/>
      <c r="UGD40" s="31"/>
      <c r="UGJ40" s="1"/>
      <c r="UGK40" s="27"/>
      <c r="UGM40" s="31"/>
      <c r="UGN40" s="31"/>
      <c r="UGT40" s="1"/>
      <c r="UGU40" s="27"/>
      <c r="UGW40" s="31"/>
      <c r="UGX40" s="31"/>
      <c r="UHD40" s="1"/>
      <c r="UHE40" s="27"/>
      <c r="UHG40" s="31"/>
      <c r="UHH40" s="31"/>
      <c r="UHN40" s="1"/>
      <c r="UHO40" s="27"/>
      <c r="UHQ40" s="31"/>
      <c r="UHR40" s="31"/>
      <c r="UHX40" s="1"/>
      <c r="UHY40" s="27"/>
      <c r="UIA40" s="31"/>
      <c r="UIB40" s="31"/>
      <c r="UIH40" s="1"/>
      <c r="UII40" s="27"/>
      <c r="UIK40" s="31"/>
      <c r="UIL40" s="31"/>
      <c r="UIR40" s="1"/>
      <c r="UIS40" s="27"/>
      <c r="UIU40" s="31"/>
      <c r="UIV40" s="31"/>
      <c r="UJB40" s="1"/>
      <c r="UJC40" s="27"/>
      <c r="UJE40" s="31"/>
      <c r="UJF40" s="31"/>
      <c r="UJL40" s="1"/>
      <c r="UJM40" s="27"/>
      <c r="UJO40" s="31"/>
      <c r="UJP40" s="31"/>
      <c r="UJV40" s="1"/>
      <c r="UJW40" s="27"/>
      <c r="UJY40" s="31"/>
      <c r="UJZ40" s="31"/>
      <c r="UKF40" s="1"/>
      <c r="UKG40" s="27"/>
      <c r="UKI40" s="31"/>
      <c r="UKJ40" s="31"/>
      <c r="UKP40" s="1"/>
      <c r="UKQ40" s="27"/>
      <c r="UKS40" s="31"/>
      <c r="UKT40" s="31"/>
      <c r="UKZ40" s="1"/>
      <c r="ULA40" s="27"/>
      <c r="ULC40" s="31"/>
      <c r="ULD40" s="31"/>
      <c r="ULJ40" s="1"/>
      <c r="ULK40" s="27"/>
      <c r="ULM40" s="31"/>
      <c r="ULN40" s="31"/>
      <c r="ULT40" s="1"/>
      <c r="ULU40" s="27"/>
      <c r="ULW40" s="31"/>
      <c r="ULX40" s="31"/>
      <c r="UMD40" s="1"/>
      <c r="UME40" s="27"/>
      <c r="UMG40" s="31"/>
      <c r="UMH40" s="31"/>
      <c r="UMN40" s="1"/>
      <c r="UMO40" s="27"/>
      <c r="UMQ40" s="31"/>
      <c r="UMR40" s="31"/>
      <c r="UMX40" s="1"/>
      <c r="UMY40" s="27"/>
      <c r="UNA40" s="31"/>
      <c r="UNB40" s="31"/>
      <c r="UNH40" s="1"/>
      <c r="UNI40" s="27"/>
      <c r="UNK40" s="31"/>
      <c r="UNL40" s="31"/>
      <c r="UNR40" s="1"/>
      <c r="UNS40" s="27"/>
      <c r="UNU40" s="31"/>
      <c r="UNV40" s="31"/>
      <c r="UOB40" s="1"/>
      <c r="UOC40" s="27"/>
      <c r="UOE40" s="31"/>
      <c r="UOF40" s="31"/>
      <c r="UOL40" s="1"/>
      <c r="UOM40" s="27"/>
      <c r="UOO40" s="31"/>
      <c r="UOP40" s="31"/>
      <c r="UOV40" s="1"/>
      <c r="UOW40" s="27"/>
      <c r="UOY40" s="31"/>
      <c r="UOZ40" s="31"/>
      <c r="UPF40" s="1"/>
      <c r="UPG40" s="27"/>
      <c r="UPI40" s="31"/>
      <c r="UPJ40" s="31"/>
      <c r="UPP40" s="1"/>
      <c r="UPQ40" s="27"/>
      <c r="UPS40" s="31"/>
      <c r="UPT40" s="31"/>
      <c r="UPZ40" s="1"/>
      <c r="UQA40" s="27"/>
      <c r="UQC40" s="31"/>
      <c r="UQD40" s="31"/>
      <c r="UQJ40" s="1"/>
      <c r="UQK40" s="27"/>
      <c r="UQM40" s="31"/>
      <c r="UQN40" s="31"/>
      <c r="UQT40" s="1"/>
      <c r="UQU40" s="27"/>
      <c r="UQW40" s="31"/>
      <c r="UQX40" s="31"/>
      <c r="URD40" s="1"/>
      <c r="URE40" s="27"/>
      <c r="URG40" s="31"/>
      <c r="URH40" s="31"/>
      <c r="URN40" s="1"/>
      <c r="URO40" s="27"/>
      <c r="URQ40" s="31"/>
      <c r="URR40" s="31"/>
      <c r="URX40" s="1"/>
      <c r="URY40" s="27"/>
      <c r="USA40" s="31"/>
      <c r="USB40" s="31"/>
      <c r="USH40" s="1"/>
      <c r="USI40" s="27"/>
      <c r="USK40" s="31"/>
      <c r="USL40" s="31"/>
      <c r="USR40" s="1"/>
      <c r="USS40" s="27"/>
      <c r="USU40" s="31"/>
      <c r="USV40" s="31"/>
      <c r="UTB40" s="1"/>
      <c r="UTC40" s="27"/>
      <c r="UTE40" s="31"/>
      <c r="UTF40" s="31"/>
      <c r="UTL40" s="1"/>
      <c r="UTM40" s="27"/>
      <c r="UTO40" s="31"/>
      <c r="UTP40" s="31"/>
      <c r="UTV40" s="1"/>
      <c r="UTW40" s="27"/>
      <c r="UTY40" s="31"/>
      <c r="UTZ40" s="31"/>
      <c r="UUF40" s="1"/>
      <c r="UUG40" s="27"/>
      <c r="UUI40" s="31"/>
      <c r="UUJ40" s="31"/>
      <c r="UUP40" s="1"/>
      <c r="UUQ40" s="27"/>
      <c r="UUS40" s="31"/>
      <c r="UUT40" s="31"/>
      <c r="UUZ40" s="1"/>
      <c r="UVA40" s="27"/>
      <c r="UVC40" s="31"/>
      <c r="UVD40" s="31"/>
      <c r="UVJ40" s="1"/>
      <c r="UVK40" s="27"/>
      <c r="UVM40" s="31"/>
      <c r="UVN40" s="31"/>
      <c r="UVT40" s="1"/>
      <c r="UVU40" s="27"/>
      <c r="UVW40" s="31"/>
      <c r="UVX40" s="31"/>
      <c r="UWD40" s="1"/>
      <c r="UWE40" s="27"/>
      <c r="UWG40" s="31"/>
      <c r="UWH40" s="31"/>
      <c r="UWN40" s="1"/>
      <c r="UWO40" s="27"/>
      <c r="UWQ40" s="31"/>
      <c r="UWR40" s="31"/>
      <c r="UWX40" s="1"/>
      <c r="UWY40" s="27"/>
      <c r="UXA40" s="31"/>
      <c r="UXB40" s="31"/>
      <c r="UXH40" s="1"/>
      <c r="UXI40" s="27"/>
      <c r="UXK40" s="31"/>
      <c r="UXL40" s="31"/>
      <c r="UXR40" s="1"/>
      <c r="UXS40" s="27"/>
      <c r="UXU40" s="31"/>
      <c r="UXV40" s="31"/>
      <c r="UYB40" s="1"/>
      <c r="UYC40" s="27"/>
      <c r="UYE40" s="31"/>
      <c r="UYF40" s="31"/>
      <c r="UYL40" s="1"/>
      <c r="UYM40" s="27"/>
      <c r="UYO40" s="31"/>
      <c r="UYP40" s="31"/>
      <c r="UYV40" s="1"/>
      <c r="UYW40" s="27"/>
      <c r="UYY40" s="31"/>
      <c r="UYZ40" s="31"/>
      <c r="UZF40" s="1"/>
      <c r="UZG40" s="27"/>
      <c r="UZI40" s="31"/>
      <c r="UZJ40" s="31"/>
      <c r="UZP40" s="1"/>
      <c r="UZQ40" s="27"/>
      <c r="UZS40" s="31"/>
      <c r="UZT40" s="31"/>
      <c r="UZZ40" s="1"/>
      <c r="VAA40" s="27"/>
      <c r="VAC40" s="31"/>
      <c r="VAD40" s="31"/>
      <c r="VAJ40" s="1"/>
      <c r="VAK40" s="27"/>
      <c r="VAM40" s="31"/>
      <c r="VAN40" s="31"/>
      <c r="VAT40" s="1"/>
      <c r="VAU40" s="27"/>
      <c r="VAW40" s="31"/>
      <c r="VAX40" s="31"/>
      <c r="VBD40" s="1"/>
      <c r="VBE40" s="27"/>
      <c r="VBG40" s="31"/>
      <c r="VBH40" s="31"/>
      <c r="VBN40" s="1"/>
      <c r="VBO40" s="27"/>
      <c r="VBQ40" s="31"/>
      <c r="VBR40" s="31"/>
      <c r="VBX40" s="1"/>
      <c r="VBY40" s="27"/>
      <c r="VCA40" s="31"/>
      <c r="VCB40" s="31"/>
      <c r="VCH40" s="1"/>
      <c r="VCI40" s="27"/>
      <c r="VCK40" s="31"/>
      <c r="VCL40" s="31"/>
      <c r="VCR40" s="1"/>
      <c r="VCS40" s="27"/>
      <c r="VCU40" s="31"/>
      <c r="VCV40" s="31"/>
      <c r="VDB40" s="1"/>
      <c r="VDC40" s="27"/>
      <c r="VDE40" s="31"/>
      <c r="VDF40" s="31"/>
      <c r="VDL40" s="1"/>
      <c r="VDM40" s="27"/>
      <c r="VDO40" s="31"/>
      <c r="VDP40" s="31"/>
      <c r="VDV40" s="1"/>
      <c r="VDW40" s="27"/>
      <c r="VDY40" s="31"/>
      <c r="VDZ40" s="31"/>
      <c r="VEF40" s="1"/>
      <c r="VEG40" s="27"/>
      <c r="VEI40" s="31"/>
      <c r="VEJ40" s="31"/>
      <c r="VEP40" s="1"/>
      <c r="VEQ40" s="27"/>
      <c r="VES40" s="31"/>
      <c r="VET40" s="31"/>
      <c r="VEZ40" s="1"/>
      <c r="VFA40" s="27"/>
      <c r="VFC40" s="31"/>
      <c r="VFD40" s="31"/>
      <c r="VFJ40" s="1"/>
      <c r="VFK40" s="27"/>
      <c r="VFM40" s="31"/>
      <c r="VFN40" s="31"/>
      <c r="VFT40" s="1"/>
      <c r="VFU40" s="27"/>
      <c r="VFW40" s="31"/>
      <c r="VFX40" s="31"/>
      <c r="VGD40" s="1"/>
      <c r="VGE40" s="27"/>
      <c r="VGG40" s="31"/>
      <c r="VGH40" s="31"/>
      <c r="VGN40" s="1"/>
      <c r="VGO40" s="27"/>
      <c r="VGQ40" s="31"/>
      <c r="VGR40" s="31"/>
      <c r="VGX40" s="1"/>
      <c r="VGY40" s="27"/>
      <c r="VHA40" s="31"/>
      <c r="VHB40" s="31"/>
      <c r="VHH40" s="1"/>
      <c r="VHI40" s="27"/>
      <c r="VHK40" s="31"/>
      <c r="VHL40" s="31"/>
      <c r="VHR40" s="1"/>
      <c r="VHS40" s="27"/>
      <c r="VHU40" s="31"/>
      <c r="VHV40" s="31"/>
      <c r="VIB40" s="1"/>
      <c r="VIC40" s="27"/>
      <c r="VIE40" s="31"/>
      <c r="VIF40" s="31"/>
      <c r="VIL40" s="1"/>
      <c r="VIM40" s="27"/>
      <c r="VIO40" s="31"/>
      <c r="VIP40" s="31"/>
      <c r="VIV40" s="1"/>
      <c r="VIW40" s="27"/>
      <c r="VIY40" s="31"/>
      <c r="VIZ40" s="31"/>
      <c r="VJF40" s="1"/>
      <c r="VJG40" s="27"/>
      <c r="VJI40" s="31"/>
      <c r="VJJ40" s="31"/>
      <c r="VJP40" s="1"/>
      <c r="VJQ40" s="27"/>
      <c r="VJS40" s="31"/>
      <c r="VJT40" s="31"/>
      <c r="VJZ40" s="1"/>
      <c r="VKA40" s="27"/>
      <c r="VKC40" s="31"/>
      <c r="VKD40" s="31"/>
      <c r="VKJ40" s="1"/>
      <c r="VKK40" s="27"/>
      <c r="VKM40" s="31"/>
      <c r="VKN40" s="31"/>
      <c r="VKT40" s="1"/>
      <c r="VKU40" s="27"/>
      <c r="VKW40" s="31"/>
      <c r="VKX40" s="31"/>
      <c r="VLD40" s="1"/>
      <c r="VLE40" s="27"/>
      <c r="VLG40" s="31"/>
      <c r="VLH40" s="31"/>
      <c r="VLN40" s="1"/>
      <c r="VLO40" s="27"/>
      <c r="VLQ40" s="31"/>
      <c r="VLR40" s="31"/>
      <c r="VLX40" s="1"/>
      <c r="VLY40" s="27"/>
      <c r="VMA40" s="31"/>
      <c r="VMB40" s="31"/>
      <c r="VMH40" s="1"/>
      <c r="VMI40" s="27"/>
      <c r="VMK40" s="31"/>
      <c r="VML40" s="31"/>
      <c r="VMR40" s="1"/>
      <c r="VMS40" s="27"/>
      <c r="VMU40" s="31"/>
      <c r="VMV40" s="31"/>
      <c r="VNB40" s="1"/>
      <c r="VNC40" s="27"/>
      <c r="VNE40" s="31"/>
      <c r="VNF40" s="31"/>
      <c r="VNL40" s="1"/>
      <c r="VNM40" s="27"/>
      <c r="VNO40" s="31"/>
      <c r="VNP40" s="31"/>
      <c r="VNV40" s="1"/>
      <c r="VNW40" s="27"/>
      <c r="VNY40" s="31"/>
      <c r="VNZ40" s="31"/>
      <c r="VOF40" s="1"/>
      <c r="VOG40" s="27"/>
      <c r="VOI40" s="31"/>
      <c r="VOJ40" s="31"/>
      <c r="VOP40" s="1"/>
      <c r="VOQ40" s="27"/>
      <c r="VOS40" s="31"/>
      <c r="VOT40" s="31"/>
      <c r="VOZ40" s="1"/>
      <c r="VPA40" s="27"/>
      <c r="VPC40" s="31"/>
      <c r="VPD40" s="31"/>
      <c r="VPJ40" s="1"/>
      <c r="VPK40" s="27"/>
      <c r="VPM40" s="31"/>
      <c r="VPN40" s="31"/>
      <c r="VPT40" s="1"/>
      <c r="VPU40" s="27"/>
      <c r="VPW40" s="31"/>
      <c r="VPX40" s="31"/>
      <c r="VQD40" s="1"/>
      <c r="VQE40" s="27"/>
      <c r="VQG40" s="31"/>
      <c r="VQH40" s="31"/>
      <c r="VQN40" s="1"/>
      <c r="VQO40" s="27"/>
      <c r="VQQ40" s="31"/>
      <c r="VQR40" s="31"/>
      <c r="VQX40" s="1"/>
      <c r="VQY40" s="27"/>
      <c r="VRA40" s="31"/>
      <c r="VRB40" s="31"/>
      <c r="VRH40" s="1"/>
      <c r="VRI40" s="27"/>
      <c r="VRK40" s="31"/>
      <c r="VRL40" s="31"/>
      <c r="VRR40" s="1"/>
      <c r="VRS40" s="27"/>
      <c r="VRU40" s="31"/>
      <c r="VRV40" s="31"/>
      <c r="VSB40" s="1"/>
      <c r="VSC40" s="27"/>
      <c r="VSE40" s="31"/>
      <c r="VSF40" s="31"/>
      <c r="VSL40" s="1"/>
      <c r="VSM40" s="27"/>
      <c r="VSO40" s="31"/>
      <c r="VSP40" s="31"/>
      <c r="VSV40" s="1"/>
      <c r="VSW40" s="27"/>
      <c r="VSY40" s="31"/>
      <c r="VSZ40" s="31"/>
      <c r="VTF40" s="1"/>
      <c r="VTG40" s="27"/>
      <c r="VTI40" s="31"/>
      <c r="VTJ40" s="31"/>
      <c r="VTP40" s="1"/>
      <c r="VTQ40" s="27"/>
      <c r="VTS40" s="31"/>
      <c r="VTT40" s="31"/>
      <c r="VTZ40" s="1"/>
      <c r="VUA40" s="27"/>
      <c r="VUC40" s="31"/>
      <c r="VUD40" s="31"/>
      <c r="VUJ40" s="1"/>
      <c r="VUK40" s="27"/>
      <c r="VUM40" s="31"/>
      <c r="VUN40" s="31"/>
      <c r="VUT40" s="1"/>
      <c r="VUU40" s="27"/>
      <c r="VUW40" s="31"/>
      <c r="VUX40" s="31"/>
      <c r="VVD40" s="1"/>
      <c r="VVE40" s="27"/>
      <c r="VVG40" s="31"/>
      <c r="VVH40" s="31"/>
      <c r="VVN40" s="1"/>
      <c r="VVO40" s="27"/>
      <c r="VVQ40" s="31"/>
      <c r="VVR40" s="31"/>
      <c r="VVX40" s="1"/>
      <c r="VVY40" s="27"/>
      <c r="VWA40" s="31"/>
      <c r="VWB40" s="31"/>
      <c r="VWH40" s="1"/>
      <c r="VWI40" s="27"/>
      <c r="VWK40" s="31"/>
      <c r="VWL40" s="31"/>
      <c r="VWR40" s="1"/>
      <c r="VWS40" s="27"/>
      <c r="VWU40" s="31"/>
      <c r="VWV40" s="31"/>
      <c r="VXB40" s="1"/>
      <c r="VXC40" s="27"/>
      <c r="VXE40" s="31"/>
      <c r="VXF40" s="31"/>
      <c r="VXL40" s="1"/>
      <c r="VXM40" s="27"/>
      <c r="VXO40" s="31"/>
      <c r="VXP40" s="31"/>
      <c r="VXV40" s="1"/>
      <c r="VXW40" s="27"/>
      <c r="VXY40" s="31"/>
      <c r="VXZ40" s="31"/>
      <c r="VYF40" s="1"/>
      <c r="VYG40" s="27"/>
      <c r="VYI40" s="31"/>
      <c r="VYJ40" s="31"/>
      <c r="VYP40" s="1"/>
      <c r="VYQ40" s="27"/>
      <c r="VYS40" s="31"/>
      <c r="VYT40" s="31"/>
      <c r="VYZ40" s="1"/>
      <c r="VZA40" s="27"/>
      <c r="VZC40" s="31"/>
      <c r="VZD40" s="31"/>
      <c r="VZJ40" s="1"/>
      <c r="VZK40" s="27"/>
      <c r="VZM40" s="31"/>
      <c r="VZN40" s="31"/>
      <c r="VZT40" s="1"/>
      <c r="VZU40" s="27"/>
      <c r="VZW40" s="31"/>
      <c r="VZX40" s="31"/>
      <c r="WAD40" s="1"/>
      <c r="WAE40" s="27"/>
      <c r="WAG40" s="31"/>
      <c r="WAH40" s="31"/>
      <c r="WAN40" s="1"/>
      <c r="WAO40" s="27"/>
      <c r="WAQ40" s="31"/>
      <c r="WAR40" s="31"/>
      <c r="WAX40" s="1"/>
      <c r="WAY40" s="27"/>
      <c r="WBA40" s="31"/>
      <c r="WBB40" s="31"/>
      <c r="WBH40" s="1"/>
      <c r="WBI40" s="27"/>
      <c r="WBK40" s="31"/>
      <c r="WBL40" s="31"/>
      <c r="WBR40" s="1"/>
      <c r="WBS40" s="27"/>
      <c r="WBU40" s="31"/>
      <c r="WBV40" s="31"/>
      <c r="WCB40" s="1"/>
      <c r="WCC40" s="27"/>
      <c r="WCE40" s="31"/>
      <c r="WCF40" s="31"/>
      <c r="WCL40" s="1"/>
      <c r="WCM40" s="27"/>
      <c r="WCO40" s="31"/>
      <c r="WCP40" s="31"/>
      <c r="WCV40" s="1"/>
      <c r="WCW40" s="27"/>
      <c r="WCY40" s="31"/>
      <c r="WCZ40" s="31"/>
      <c r="WDF40" s="1"/>
      <c r="WDG40" s="27"/>
      <c r="WDI40" s="31"/>
      <c r="WDJ40" s="31"/>
      <c r="WDP40" s="1"/>
      <c r="WDQ40" s="27"/>
      <c r="WDS40" s="31"/>
      <c r="WDT40" s="31"/>
      <c r="WDZ40" s="1"/>
      <c r="WEA40" s="27"/>
      <c r="WEC40" s="31"/>
      <c r="WED40" s="31"/>
      <c r="WEJ40" s="1"/>
      <c r="WEK40" s="27"/>
      <c r="WEM40" s="31"/>
      <c r="WEN40" s="31"/>
      <c r="WET40" s="1"/>
      <c r="WEU40" s="27"/>
      <c r="WEW40" s="31"/>
      <c r="WEX40" s="31"/>
      <c r="WFD40" s="1"/>
      <c r="WFE40" s="27"/>
      <c r="WFG40" s="31"/>
      <c r="WFH40" s="31"/>
      <c r="WFN40" s="1"/>
      <c r="WFO40" s="27"/>
      <c r="WFQ40" s="31"/>
      <c r="WFR40" s="31"/>
      <c r="WFX40" s="1"/>
      <c r="WFY40" s="27"/>
      <c r="WGA40" s="31"/>
      <c r="WGB40" s="31"/>
      <c r="WGH40" s="1"/>
      <c r="WGI40" s="27"/>
      <c r="WGK40" s="31"/>
      <c r="WGL40" s="31"/>
      <c r="WGR40" s="1"/>
      <c r="WGS40" s="27"/>
      <c r="WGU40" s="31"/>
      <c r="WGV40" s="31"/>
      <c r="WHB40" s="1"/>
      <c r="WHC40" s="27"/>
      <c r="WHE40" s="31"/>
      <c r="WHF40" s="31"/>
      <c r="WHL40" s="1"/>
      <c r="WHM40" s="27"/>
      <c r="WHO40" s="31"/>
      <c r="WHP40" s="31"/>
      <c r="WHV40" s="1"/>
      <c r="WHW40" s="27"/>
      <c r="WHY40" s="31"/>
      <c r="WHZ40" s="31"/>
      <c r="WIF40" s="1"/>
      <c r="WIG40" s="27"/>
      <c r="WII40" s="31"/>
      <c r="WIJ40" s="31"/>
      <c r="WIP40" s="1"/>
      <c r="WIQ40" s="27"/>
      <c r="WIS40" s="31"/>
      <c r="WIT40" s="31"/>
      <c r="WIZ40" s="1"/>
      <c r="WJA40" s="27"/>
      <c r="WJC40" s="31"/>
      <c r="WJD40" s="31"/>
      <c r="WJJ40" s="1"/>
      <c r="WJK40" s="27"/>
      <c r="WJM40" s="31"/>
      <c r="WJN40" s="31"/>
      <c r="WJT40" s="1"/>
      <c r="WJU40" s="27"/>
      <c r="WJW40" s="31"/>
      <c r="WJX40" s="31"/>
      <c r="WKD40" s="1"/>
      <c r="WKE40" s="27"/>
      <c r="WKG40" s="31"/>
      <c r="WKH40" s="31"/>
      <c r="WKN40" s="1"/>
      <c r="WKO40" s="27"/>
      <c r="WKQ40" s="31"/>
      <c r="WKR40" s="31"/>
      <c r="WKX40" s="1"/>
      <c r="WKY40" s="27"/>
      <c r="WLA40" s="31"/>
      <c r="WLB40" s="31"/>
      <c r="WLH40" s="1"/>
      <c r="WLI40" s="27"/>
      <c r="WLK40" s="31"/>
      <c r="WLL40" s="31"/>
      <c r="WLR40" s="1"/>
      <c r="WLS40" s="27"/>
      <c r="WLU40" s="31"/>
      <c r="WLV40" s="31"/>
      <c r="WMB40" s="1"/>
      <c r="WMC40" s="27"/>
      <c r="WME40" s="31"/>
      <c r="WMF40" s="31"/>
      <c r="WML40" s="1"/>
      <c r="WMM40" s="27"/>
      <c r="WMO40" s="31"/>
      <c r="WMP40" s="31"/>
      <c r="WMV40" s="1"/>
      <c r="WMW40" s="27"/>
      <c r="WMY40" s="31"/>
      <c r="WMZ40" s="31"/>
      <c r="WNF40" s="1"/>
      <c r="WNG40" s="27"/>
      <c r="WNI40" s="31"/>
      <c r="WNJ40" s="31"/>
      <c r="WNP40" s="1"/>
      <c r="WNQ40" s="27"/>
      <c r="WNS40" s="31"/>
      <c r="WNT40" s="31"/>
      <c r="WNZ40" s="1"/>
      <c r="WOA40" s="27"/>
      <c r="WOC40" s="31"/>
      <c r="WOD40" s="31"/>
      <c r="WOJ40" s="1"/>
      <c r="WOK40" s="27"/>
      <c r="WOM40" s="31"/>
      <c r="WON40" s="31"/>
      <c r="WOT40" s="1"/>
      <c r="WOU40" s="27"/>
      <c r="WOW40" s="31"/>
      <c r="WOX40" s="31"/>
      <c r="WPD40" s="1"/>
      <c r="WPE40" s="27"/>
      <c r="WPG40" s="31"/>
      <c r="WPH40" s="31"/>
      <c r="WPN40" s="1"/>
      <c r="WPO40" s="27"/>
      <c r="WPQ40" s="31"/>
      <c r="WPR40" s="31"/>
      <c r="WPX40" s="1"/>
      <c r="WPY40" s="27"/>
      <c r="WQA40" s="31"/>
      <c r="WQB40" s="31"/>
      <c r="WQH40" s="1"/>
      <c r="WQI40" s="27"/>
      <c r="WQK40" s="31"/>
      <c r="WQL40" s="31"/>
      <c r="WQR40" s="1"/>
      <c r="WQS40" s="27"/>
      <c r="WQU40" s="31"/>
      <c r="WQV40" s="31"/>
      <c r="WRB40" s="1"/>
      <c r="WRC40" s="27"/>
      <c r="WRE40" s="31"/>
      <c r="WRF40" s="31"/>
      <c r="WRL40" s="1"/>
      <c r="WRM40" s="27"/>
      <c r="WRO40" s="31"/>
      <c r="WRP40" s="31"/>
      <c r="WRV40" s="1"/>
      <c r="WRW40" s="27"/>
      <c r="WRY40" s="31"/>
      <c r="WRZ40" s="31"/>
      <c r="WSF40" s="1"/>
      <c r="WSG40" s="27"/>
      <c r="WSI40" s="31"/>
      <c r="WSJ40" s="31"/>
      <c r="WSP40" s="1"/>
      <c r="WSQ40" s="27"/>
      <c r="WSS40" s="31"/>
      <c r="WST40" s="31"/>
      <c r="WSZ40" s="1"/>
      <c r="WTA40" s="27"/>
      <c r="WTC40" s="31"/>
      <c r="WTD40" s="31"/>
      <c r="WTJ40" s="1"/>
      <c r="WTK40" s="27"/>
      <c r="WTM40" s="31"/>
      <c r="WTN40" s="31"/>
      <c r="WTT40" s="1"/>
      <c r="WTU40" s="27"/>
      <c r="WTW40" s="31"/>
      <c r="WTX40" s="31"/>
      <c r="WUD40" s="1"/>
      <c r="WUE40" s="27"/>
      <c r="WUG40" s="31"/>
      <c r="WUH40" s="31"/>
      <c r="WUN40" s="1"/>
      <c r="WUO40" s="27"/>
      <c r="WUQ40" s="31"/>
      <c r="WUR40" s="31"/>
      <c r="WUX40" s="1"/>
      <c r="WUY40" s="27"/>
      <c r="WVA40" s="31"/>
      <c r="WVB40" s="31"/>
      <c r="WVH40" s="1"/>
      <c r="WVI40" s="27"/>
      <c r="WVK40" s="31"/>
      <c r="WVL40" s="31"/>
      <c r="WVR40" s="1"/>
      <c r="WVS40" s="27"/>
      <c r="WVU40" s="31"/>
      <c r="WVV40" s="31"/>
      <c r="WWB40" s="1"/>
      <c r="WWC40" s="27"/>
      <c r="WWE40" s="31"/>
      <c r="WWF40" s="31"/>
      <c r="WWL40" s="1"/>
      <c r="WWM40" s="27"/>
      <c r="WWO40" s="31"/>
      <c r="WWP40" s="31"/>
      <c r="WWV40" s="1"/>
      <c r="WWW40" s="27"/>
      <c r="WWY40" s="31"/>
      <c r="WWZ40" s="31"/>
      <c r="WXF40" s="1"/>
      <c r="WXG40" s="27"/>
      <c r="WXI40" s="31"/>
      <c r="WXJ40" s="31"/>
      <c r="WXP40" s="1"/>
      <c r="WXQ40" s="27"/>
      <c r="WXS40" s="31"/>
      <c r="WXT40" s="31"/>
      <c r="WXZ40" s="1"/>
      <c r="WYA40" s="27"/>
      <c r="WYC40" s="31"/>
      <c r="WYD40" s="31"/>
      <c r="WYJ40" s="1"/>
      <c r="WYK40" s="27"/>
      <c r="WYM40" s="31"/>
      <c r="WYN40" s="31"/>
      <c r="WYT40" s="1"/>
      <c r="WYU40" s="27"/>
      <c r="WYW40" s="31"/>
      <c r="WYX40" s="31"/>
      <c r="WZD40" s="1"/>
      <c r="WZE40" s="27"/>
      <c r="WZG40" s="31"/>
      <c r="WZH40" s="31"/>
      <c r="WZN40" s="1"/>
      <c r="WZO40" s="27"/>
      <c r="WZQ40" s="31"/>
      <c r="WZR40" s="31"/>
      <c r="WZX40" s="1"/>
      <c r="WZY40" s="27"/>
      <c r="XAA40" s="31"/>
      <c r="XAB40" s="31"/>
      <c r="XAH40" s="1"/>
      <c r="XAI40" s="27"/>
      <c r="XAK40" s="31"/>
      <c r="XAL40" s="31"/>
      <c r="XAR40" s="1"/>
      <c r="XAS40" s="27"/>
      <c r="XAU40" s="31"/>
      <c r="XAV40" s="31"/>
      <c r="XBB40" s="1"/>
      <c r="XBC40" s="27"/>
      <c r="XBE40" s="31"/>
      <c r="XBF40" s="31"/>
      <c r="XBL40" s="1"/>
      <c r="XBM40" s="27"/>
      <c r="XBO40" s="31"/>
      <c r="XBP40" s="31"/>
      <c r="XBV40" s="1"/>
      <c r="XBW40" s="27"/>
      <c r="XBY40" s="31"/>
      <c r="XBZ40" s="31"/>
      <c r="XCF40" s="1"/>
      <c r="XCG40" s="27"/>
      <c r="XCI40" s="31"/>
      <c r="XCJ40" s="31"/>
      <c r="XCP40" s="1"/>
      <c r="XCQ40" s="27"/>
      <c r="XCS40" s="31"/>
      <c r="XCT40" s="31"/>
      <c r="XCZ40" s="1"/>
      <c r="XDA40" s="27"/>
      <c r="XDC40" s="31"/>
      <c r="XDD40" s="31"/>
      <c r="XDJ40" s="1"/>
      <c r="XDK40" s="27"/>
      <c r="XDM40" s="31"/>
      <c r="XDN40" s="31"/>
      <c r="XDT40" s="1"/>
      <c r="XDU40" s="27"/>
      <c r="XDW40" s="31"/>
      <c r="XDX40" s="31"/>
      <c r="XED40" s="1"/>
      <c r="XEE40" s="27"/>
      <c r="XEG40" s="31"/>
      <c r="XEH40" s="31"/>
      <c r="XEN40" s="1"/>
      <c r="XEO40" s="27"/>
      <c r="XEQ40" s="31"/>
      <c r="XER40" s="31"/>
      <c r="XEX40" s="1"/>
      <c r="XEY40" s="27"/>
      <c r="XFA40" s="31"/>
      <c r="XFB40" s="31"/>
    </row>
    <row r="41" spans="1:1022 1028:3072 3078:4092 4098:5119 5121:6142 6148:8192 8198:9212 9218:10239 10241:11262 11268:13312 13318:14332 14338:15359 15361:16382" s="30" customFormat="1" ht="138" x14ac:dyDescent="0.3">
      <c r="A41" s="31" t="s">
        <v>274</v>
      </c>
      <c r="B41" s="30" t="s">
        <v>173</v>
      </c>
      <c r="C41" s="30" t="s">
        <v>275</v>
      </c>
      <c r="D41" s="30" t="s">
        <v>276</v>
      </c>
      <c r="E41" s="30" t="s">
        <v>277</v>
      </c>
      <c r="F41" s="30" t="s">
        <v>278</v>
      </c>
      <c r="G41" s="30" t="s">
        <v>279</v>
      </c>
      <c r="H41" s="30" t="s">
        <v>19</v>
      </c>
      <c r="I41" s="30" t="s">
        <v>280</v>
      </c>
      <c r="J41" s="27"/>
      <c r="K41" s="31"/>
      <c r="L41" s="34">
        <f>IF(INDICADORES[[#This Row],[APLICA A LA IPS]]="",0,(INDICADORES[[#This Row],[APLICA A LA IPS]]&lt;&gt;"No")*1)</f>
        <v>0</v>
      </c>
      <c r="M41" s="2">
        <f>(RANK($L41,$L$2:$L$56,0)+COUNTIF($L$2:$L41,L41)-1)*L41</f>
        <v>0</v>
      </c>
      <c r="R41" s="1"/>
      <c r="S41" s="27"/>
      <c r="U41" s="31"/>
      <c r="V41" s="31"/>
      <c r="AB41" s="1"/>
      <c r="AC41" s="27"/>
      <c r="AE41" s="31"/>
      <c r="AF41" s="31"/>
      <c r="AL41" s="1"/>
      <c r="AM41" s="27"/>
      <c r="AO41" s="31"/>
      <c r="AP41" s="31"/>
      <c r="AV41" s="1"/>
      <c r="AW41" s="27"/>
      <c r="AY41" s="31"/>
      <c r="AZ41" s="31"/>
      <c r="BF41" s="1"/>
      <c r="BG41" s="27"/>
      <c r="BI41" s="31"/>
      <c r="BJ41" s="31"/>
      <c r="BP41" s="1"/>
      <c r="BQ41" s="27"/>
      <c r="BS41" s="31"/>
      <c r="BT41" s="31"/>
      <c r="BZ41" s="1"/>
      <c r="CA41" s="27"/>
      <c r="CC41" s="31"/>
      <c r="CD41" s="31"/>
      <c r="CJ41" s="1"/>
      <c r="CK41" s="27"/>
      <c r="CM41" s="31"/>
      <c r="CN41" s="31"/>
      <c r="CT41" s="1"/>
      <c r="CU41" s="27"/>
      <c r="CW41" s="31"/>
      <c r="CX41" s="31"/>
      <c r="DD41" s="1"/>
      <c r="DE41" s="27"/>
      <c r="DG41" s="31"/>
      <c r="DH41" s="31"/>
      <c r="DN41" s="1"/>
      <c r="DO41" s="27"/>
      <c r="DQ41" s="31"/>
      <c r="DR41" s="31"/>
      <c r="DX41" s="1"/>
      <c r="DY41" s="27"/>
      <c r="EA41" s="31"/>
      <c r="EB41" s="31"/>
      <c r="EH41" s="1"/>
      <c r="EI41" s="27"/>
      <c r="EK41" s="31"/>
      <c r="EL41" s="31"/>
      <c r="ER41" s="1"/>
      <c r="ES41" s="27"/>
      <c r="EU41" s="31"/>
      <c r="EV41" s="31"/>
      <c r="FB41" s="1"/>
      <c r="FC41" s="27"/>
      <c r="FE41" s="31"/>
      <c r="FF41" s="31"/>
      <c r="FL41" s="1"/>
      <c r="FM41" s="27"/>
      <c r="FO41" s="31"/>
      <c r="FP41" s="31"/>
      <c r="FV41" s="1"/>
      <c r="FW41" s="27"/>
      <c r="FY41" s="31"/>
      <c r="FZ41" s="31"/>
      <c r="GF41" s="1"/>
      <c r="GG41" s="27"/>
      <c r="GI41" s="31"/>
      <c r="GJ41" s="31"/>
      <c r="GP41" s="1"/>
      <c r="GQ41" s="27"/>
      <c r="GS41" s="31"/>
      <c r="GT41" s="31"/>
      <c r="GZ41" s="1"/>
      <c r="HA41" s="27"/>
      <c r="HC41" s="31"/>
      <c r="HD41" s="31"/>
      <c r="HJ41" s="1"/>
      <c r="HK41" s="27"/>
      <c r="HM41" s="31"/>
      <c r="HN41" s="31"/>
      <c r="HT41" s="1"/>
      <c r="HU41" s="27"/>
      <c r="HW41" s="31"/>
      <c r="HX41" s="31"/>
      <c r="ID41" s="1"/>
      <c r="IE41" s="27"/>
      <c r="IG41" s="31"/>
      <c r="IH41" s="31"/>
      <c r="IN41" s="1"/>
      <c r="IO41" s="27"/>
      <c r="IQ41" s="31"/>
      <c r="IR41" s="31"/>
      <c r="IX41" s="1"/>
      <c r="IY41" s="27"/>
      <c r="JA41" s="31"/>
      <c r="JB41" s="31"/>
      <c r="JH41" s="1"/>
      <c r="JI41" s="27"/>
      <c r="JK41" s="31"/>
      <c r="JL41" s="31"/>
      <c r="JR41" s="1"/>
      <c r="JS41" s="27"/>
      <c r="JU41" s="31"/>
      <c r="JV41" s="31"/>
      <c r="KB41" s="1"/>
      <c r="KC41" s="27"/>
      <c r="KE41" s="31"/>
      <c r="KF41" s="31"/>
      <c r="KL41" s="1"/>
      <c r="KM41" s="27"/>
      <c r="KO41" s="31"/>
      <c r="KP41" s="31"/>
      <c r="KV41" s="1"/>
      <c r="KW41" s="27"/>
      <c r="KY41" s="31"/>
      <c r="KZ41" s="31"/>
      <c r="LF41" s="1"/>
      <c r="LG41" s="27"/>
      <c r="LI41" s="31"/>
      <c r="LJ41" s="31"/>
      <c r="LP41" s="1"/>
      <c r="LQ41" s="27"/>
      <c r="LS41" s="31"/>
      <c r="LT41" s="31"/>
      <c r="LZ41" s="1"/>
      <c r="MA41" s="27"/>
      <c r="MC41" s="31"/>
      <c r="MD41" s="31"/>
      <c r="MJ41" s="1"/>
      <c r="MK41" s="27"/>
      <c r="MM41" s="31"/>
      <c r="MN41" s="31"/>
      <c r="MT41" s="1"/>
      <c r="MU41" s="27"/>
      <c r="MW41" s="31"/>
      <c r="MX41" s="31"/>
      <c r="ND41" s="1"/>
      <c r="NE41" s="27"/>
      <c r="NG41" s="31"/>
      <c r="NH41" s="31"/>
      <c r="NN41" s="1"/>
      <c r="NO41" s="27"/>
      <c r="NQ41" s="31"/>
      <c r="NR41" s="31"/>
      <c r="NX41" s="1"/>
      <c r="NY41" s="27"/>
      <c r="OA41" s="31"/>
      <c r="OB41" s="31"/>
      <c r="OH41" s="1"/>
      <c r="OI41" s="27"/>
      <c r="OK41" s="31"/>
      <c r="OL41" s="31"/>
      <c r="OR41" s="1"/>
      <c r="OS41" s="27"/>
      <c r="OU41" s="31"/>
      <c r="OV41" s="31"/>
      <c r="PB41" s="1"/>
      <c r="PC41" s="27"/>
      <c r="PE41" s="31"/>
      <c r="PF41" s="31"/>
      <c r="PL41" s="1"/>
      <c r="PM41" s="27"/>
      <c r="PO41" s="31"/>
      <c r="PP41" s="31"/>
      <c r="PV41" s="1"/>
      <c r="PW41" s="27"/>
      <c r="PY41" s="31"/>
      <c r="PZ41" s="31"/>
      <c r="QF41" s="1"/>
      <c r="QG41" s="27"/>
      <c r="QI41" s="31"/>
      <c r="QJ41" s="31"/>
      <c r="QP41" s="1"/>
      <c r="QQ41" s="27"/>
      <c r="QS41" s="31"/>
      <c r="QT41" s="31"/>
      <c r="QZ41" s="1"/>
      <c r="RA41" s="27"/>
      <c r="RC41" s="31"/>
      <c r="RD41" s="31"/>
      <c r="RJ41" s="1"/>
      <c r="RK41" s="27"/>
      <c r="RM41" s="31"/>
      <c r="RN41" s="31"/>
      <c r="RT41" s="1"/>
      <c r="RU41" s="27"/>
      <c r="RW41" s="31"/>
      <c r="RX41" s="31"/>
      <c r="SD41" s="1"/>
      <c r="SE41" s="27"/>
      <c r="SG41" s="31"/>
      <c r="SH41" s="31"/>
      <c r="SN41" s="1"/>
      <c r="SO41" s="27"/>
      <c r="SQ41" s="31"/>
      <c r="SR41" s="31"/>
      <c r="SX41" s="1"/>
      <c r="SY41" s="27"/>
      <c r="TA41" s="31"/>
      <c r="TB41" s="31"/>
      <c r="TH41" s="1"/>
      <c r="TI41" s="27"/>
      <c r="TK41" s="31"/>
      <c r="TL41" s="31"/>
      <c r="TR41" s="1"/>
      <c r="TS41" s="27"/>
      <c r="TU41" s="31"/>
      <c r="TV41" s="31"/>
      <c r="UB41" s="1"/>
      <c r="UC41" s="27"/>
      <c r="UE41" s="31"/>
      <c r="UF41" s="31"/>
      <c r="UL41" s="1"/>
      <c r="UM41" s="27"/>
      <c r="UO41" s="31"/>
      <c r="UP41" s="31"/>
      <c r="UV41" s="1"/>
      <c r="UW41" s="27"/>
      <c r="UY41" s="31"/>
      <c r="UZ41" s="31"/>
      <c r="VF41" s="1"/>
      <c r="VG41" s="27"/>
      <c r="VI41" s="31"/>
      <c r="VJ41" s="31"/>
      <c r="VP41" s="1"/>
      <c r="VQ41" s="27"/>
      <c r="VS41" s="31"/>
      <c r="VT41" s="31"/>
      <c r="VZ41" s="1"/>
      <c r="WA41" s="27"/>
      <c r="WC41" s="31"/>
      <c r="WD41" s="31"/>
      <c r="WJ41" s="1"/>
      <c r="WK41" s="27"/>
      <c r="WM41" s="31"/>
      <c r="WN41" s="31"/>
      <c r="WT41" s="1"/>
      <c r="WU41" s="27"/>
      <c r="WW41" s="31"/>
      <c r="WX41" s="31"/>
      <c r="XD41" s="1"/>
      <c r="XE41" s="27"/>
      <c r="XG41" s="31"/>
      <c r="XH41" s="31"/>
      <c r="XN41" s="1"/>
      <c r="XO41" s="27"/>
      <c r="XQ41" s="31"/>
      <c r="XR41" s="31"/>
      <c r="XX41" s="1"/>
      <c r="XY41" s="27"/>
      <c r="YA41" s="31"/>
      <c r="YB41" s="31"/>
      <c r="YH41" s="1"/>
      <c r="YI41" s="27"/>
      <c r="YK41" s="31"/>
      <c r="YL41" s="31"/>
      <c r="YR41" s="1"/>
      <c r="YS41" s="27"/>
      <c r="YU41" s="31"/>
      <c r="YV41" s="31"/>
      <c r="ZB41" s="1"/>
      <c r="ZC41" s="27"/>
      <c r="ZE41" s="31"/>
      <c r="ZF41" s="31"/>
      <c r="ZL41" s="1"/>
      <c r="ZM41" s="27"/>
      <c r="ZO41" s="31"/>
      <c r="ZP41" s="31"/>
      <c r="ZV41" s="1"/>
      <c r="ZW41" s="27"/>
      <c r="ZY41" s="31"/>
      <c r="ZZ41" s="31"/>
      <c r="AAF41" s="1"/>
      <c r="AAG41" s="27"/>
      <c r="AAI41" s="31"/>
      <c r="AAJ41" s="31"/>
      <c r="AAP41" s="1"/>
      <c r="AAQ41" s="27"/>
      <c r="AAS41" s="31"/>
      <c r="AAT41" s="31"/>
      <c r="AAZ41" s="1"/>
      <c r="ABA41" s="27"/>
      <c r="ABC41" s="31"/>
      <c r="ABD41" s="31"/>
      <c r="ABJ41" s="1"/>
      <c r="ABK41" s="27"/>
      <c r="ABM41" s="31"/>
      <c r="ABN41" s="31"/>
      <c r="ABT41" s="1"/>
      <c r="ABU41" s="27"/>
      <c r="ABW41" s="31"/>
      <c r="ABX41" s="31"/>
      <c r="ACD41" s="1"/>
      <c r="ACE41" s="27"/>
      <c r="ACG41" s="31"/>
      <c r="ACH41" s="31"/>
      <c r="ACN41" s="1"/>
      <c r="ACO41" s="27"/>
      <c r="ACQ41" s="31"/>
      <c r="ACR41" s="31"/>
      <c r="ACX41" s="1"/>
      <c r="ACY41" s="27"/>
      <c r="ADA41" s="31"/>
      <c r="ADB41" s="31"/>
      <c r="ADH41" s="1"/>
      <c r="ADI41" s="27"/>
      <c r="ADK41" s="31"/>
      <c r="ADL41" s="31"/>
      <c r="ADR41" s="1"/>
      <c r="ADS41" s="27"/>
      <c r="ADU41" s="31"/>
      <c r="ADV41" s="31"/>
      <c r="AEB41" s="1"/>
      <c r="AEC41" s="27"/>
      <c r="AEE41" s="31"/>
      <c r="AEF41" s="31"/>
      <c r="AEL41" s="1"/>
      <c r="AEM41" s="27"/>
      <c r="AEO41" s="31"/>
      <c r="AEP41" s="31"/>
      <c r="AEV41" s="1"/>
      <c r="AEW41" s="27"/>
      <c r="AEY41" s="31"/>
      <c r="AEZ41" s="31"/>
      <c r="AFF41" s="1"/>
      <c r="AFG41" s="27"/>
      <c r="AFI41" s="31"/>
      <c r="AFJ41" s="31"/>
      <c r="AFP41" s="1"/>
      <c r="AFQ41" s="27"/>
      <c r="AFS41" s="31"/>
      <c r="AFT41" s="31"/>
      <c r="AFZ41" s="1"/>
      <c r="AGA41" s="27"/>
      <c r="AGC41" s="31"/>
      <c r="AGD41" s="31"/>
      <c r="AGJ41" s="1"/>
      <c r="AGK41" s="27"/>
      <c r="AGM41" s="31"/>
      <c r="AGN41" s="31"/>
      <c r="AGT41" s="1"/>
      <c r="AGU41" s="27"/>
      <c r="AGW41" s="31"/>
      <c r="AGX41" s="31"/>
      <c r="AHD41" s="1"/>
      <c r="AHE41" s="27"/>
      <c r="AHG41" s="31"/>
      <c r="AHH41" s="31"/>
      <c r="AHN41" s="1"/>
      <c r="AHO41" s="27"/>
      <c r="AHQ41" s="31"/>
      <c r="AHR41" s="31"/>
      <c r="AHX41" s="1"/>
      <c r="AHY41" s="27"/>
      <c r="AIA41" s="31"/>
      <c r="AIB41" s="31"/>
      <c r="AIH41" s="1"/>
      <c r="AII41" s="27"/>
      <c r="AIK41" s="31"/>
      <c r="AIL41" s="31"/>
      <c r="AIR41" s="1"/>
      <c r="AIS41" s="27"/>
      <c r="AIU41" s="31"/>
      <c r="AIV41" s="31"/>
      <c r="AJB41" s="1"/>
      <c r="AJC41" s="27"/>
      <c r="AJE41" s="31"/>
      <c r="AJF41" s="31"/>
      <c r="AJL41" s="1"/>
      <c r="AJM41" s="27"/>
      <c r="AJO41" s="31"/>
      <c r="AJP41" s="31"/>
      <c r="AJV41" s="1"/>
      <c r="AJW41" s="27"/>
      <c r="AJY41" s="31"/>
      <c r="AJZ41" s="31"/>
      <c r="AKF41" s="1"/>
      <c r="AKG41" s="27"/>
      <c r="AKI41" s="31"/>
      <c r="AKJ41" s="31"/>
      <c r="AKP41" s="1"/>
      <c r="AKQ41" s="27"/>
      <c r="AKS41" s="31"/>
      <c r="AKT41" s="31"/>
      <c r="AKZ41" s="1"/>
      <c r="ALA41" s="27"/>
      <c r="ALC41" s="31"/>
      <c r="ALD41" s="31"/>
      <c r="ALJ41" s="1"/>
      <c r="ALK41" s="27"/>
      <c r="ALM41" s="31"/>
      <c r="ALN41" s="31"/>
      <c r="ALT41" s="1"/>
      <c r="ALU41" s="27"/>
      <c r="ALW41" s="31"/>
      <c r="ALX41" s="31"/>
      <c r="AMD41" s="1"/>
      <c r="AME41" s="27"/>
      <c r="AMG41" s="31"/>
      <c r="AMH41" s="31"/>
      <c r="AMN41" s="1"/>
      <c r="AMO41" s="27"/>
      <c r="AMQ41" s="31"/>
      <c r="AMR41" s="31"/>
      <c r="AMX41" s="1"/>
      <c r="AMY41" s="27"/>
      <c r="ANA41" s="31"/>
      <c r="ANB41" s="31"/>
      <c r="ANH41" s="1"/>
      <c r="ANI41" s="27"/>
      <c r="ANK41" s="31"/>
      <c r="ANL41" s="31"/>
      <c r="ANR41" s="1"/>
      <c r="ANS41" s="27"/>
      <c r="ANU41" s="31"/>
      <c r="ANV41" s="31"/>
      <c r="AOB41" s="1"/>
      <c r="AOC41" s="27"/>
      <c r="AOE41" s="31"/>
      <c r="AOF41" s="31"/>
      <c r="AOL41" s="1"/>
      <c r="AOM41" s="27"/>
      <c r="AOO41" s="31"/>
      <c r="AOP41" s="31"/>
      <c r="AOV41" s="1"/>
      <c r="AOW41" s="27"/>
      <c r="AOY41" s="31"/>
      <c r="AOZ41" s="31"/>
      <c r="APF41" s="1"/>
      <c r="APG41" s="27"/>
      <c r="API41" s="31"/>
      <c r="APJ41" s="31"/>
      <c r="APP41" s="1"/>
      <c r="APQ41" s="27"/>
      <c r="APS41" s="31"/>
      <c r="APT41" s="31"/>
      <c r="APZ41" s="1"/>
      <c r="AQA41" s="27"/>
      <c r="AQC41" s="31"/>
      <c r="AQD41" s="31"/>
      <c r="AQJ41" s="1"/>
      <c r="AQK41" s="27"/>
      <c r="AQM41" s="31"/>
      <c r="AQN41" s="31"/>
      <c r="AQT41" s="1"/>
      <c r="AQU41" s="27"/>
      <c r="AQW41" s="31"/>
      <c r="AQX41" s="31"/>
      <c r="ARD41" s="1"/>
      <c r="ARE41" s="27"/>
      <c r="ARG41" s="31"/>
      <c r="ARH41" s="31"/>
      <c r="ARN41" s="1"/>
      <c r="ARO41" s="27"/>
      <c r="ARQ41" s="31"/>
      <c r="ARR41" s="31"/>
      <c r="ARX41" s="1"/>
      <c r="ARY41" s="27"/>
      <c r="ASA41" s="31"/>
      <c r="ASB41" s="31"/>
      <c r="ASH41" s="1"/>
      <c r="ASI41" s="27"/>
      <c r="ASK41" s="31"/>
      <c r="ASL41" s="31"/>
      <c r="ASR41" s="1"/>
      <c r="ASS41" s="27"/>
      <c r="ASU41" s="31"/>
      <c r="ASV41" s="31"/>
      <c r="ATB41" s="1"/>
      <c r="ATC41" s="27"/>
      <c r="ATE41" s="31"/>
      <c r="ATF41" s="31"/>
      <c r="ATL41" s="1"/>
      <c r="ATM41" s="27"/>
      <c r="ATO41" s="31"/>
      <c r="ATP41" s="31"/>
      <c r="ATV41" s="1"/>
      <c r="ATW41" s="27"/>
      <c r="ATY41" s="31"/>
      <c r="ATZ41" s="31"/>
      <c r="AUF41" s="1"/>
      <c r="AUG41" s="27"/>
      <c r="AUI41" s="31"/>
      <c r="AUJ41" s="31"/>
      <c r="AUP41" s="1"/>
      <c r="AUQ41" s="27"/>
      <c r="AUS41" s="31"/>
      <c r="AUT41" s="31"/>
      <c r="AUZ41" s="1"/>
      <c r="AVA41" s="27"/>
      <c r="AVC41" s="31"/>
      <c r="AVD41" s="31"/>
      <c r="AVJ41" s="1"/>
      <c r="AVK41" s="27"/>
      <c r="AVM41" s="31"/>
      <c r="AVN41" s="31"/>
      <c r="AVT41" s="1"/>
      <c r="AVU41" s="27"/>
      <c r="AVW41" s="31"/>
      <c r="AVX41" s="31"/>
      <c r="AWD41" s="1"/>
      <c r="AWE41" s="27"/>
      <c r="AWG41" s="31"/>
      <c r="AWH41" s="31"/>
      <c r="AWN41" s="1"/>
      <c r="AWO41" s="27"/>
      <c r="AWQ41" s="31"/>
      <c r="AWR41" s="31"/>
      <c r="AWX41" s="1"/>
      <c r="AWY41" s="27"/>
      <c r="AXA41" s="31"/>
      <c r="AXB41" s="31"/>
      <c r="AXH41" s="1"/>
      <c r="AXI41" s="27"/>
      <c r="AXK41" s="31"/>
      <c r="AXL41" s="31"/>
      <c r="AXR41" s="1"/>
      <c r="AXS41" s="27"/>
      <c r="AXU41" s="31"/>
      <c r="AXV41" s="31"/>
      <c r="AYB41" s="1"/>
      <c r="AYC41" s="27"/>
      <c r="AYE41" s="31"/>
      <c r="AYF41" s="31"/>
      <c r="AYL41" s="1"/>
      <c r="AYM41" s="27"/>
      <c r="AYO41" s="31"/>
      <c r="AYP41" s="31"/>
      <c r="AYV41" s="1"/>
      <c r="AYW41" s="27"/>
      <c r="AYY41" s="31"/>
      <c r="AYZ41" s="31"/>
      <c r="AZF41" s="1"/>
      <c r="AZG41" s="27"/>
      <c r="AZI41" s="31"/>
      <c r="AZJ41" s="31"/>
      <c r="AZP41" s="1"/>
      <c r="AZQ41" s="27"/>
      <c r="AZS41" s="31"/>
      <c r="AZT41" s="31"/>
      <c r="AZZ41" s="1"/>
      <c r="BAA41" s="27"/>
      <c r="BAC41" s="31"/>
      <c r="BAD41" s="31"/>
      <c r="BAJ41" s="1"/>
      <c r="BAK41" s="27"/>
      <c r="BAM41" s="31"/>
      <c r="BAN41" s="31"/>
      <c r="BAT41" s="1"/>
      <c r="BAU41" s="27"/>
      <c r="BAW41" s="31"/>
      <c r="BAX41" s="31"/>
      <c r="BBD41" s="1"/>
      <c r="BBE41" s="27"/>
      <c r="BBG41" s="31"/>
      <c r="BBH41" s="31"/>
      <c r="BBN41" s="1"/>
      <c r="BBO41" s="27"/>
      <c r="BBQ41" s="31"/>
      <c r="BBR41" s="31"/>
      <c r="BBX41" s="1"/>
      <c r="BBY41" s="27"/>
      <c r="BCA41" s="31"/>
      <c r="BCB41" s="31"/>
      <c r="BCH41" s="1"/>
      <c r="BCI41" s="27"/>
      <c r="BCK41" s="31"/>
      <c r="BCL41" s="31"/>
      <c r="BCR41" s="1"/>
      <c r="BCS41" s="27"/>
      <c r="BCU41" s="31"/>
      <c r="BCV41" s="31"/>
      <c r="BDB41" s="1"/>
      <c r="BDC41" s="27"/>
      <c r="BDE41" s="31"/>
      <c r="BDF41" s="31"/>
      <c r="BDL41" s="1"/>
      <c r="BDM41" s="27"/>
      <c r="BDO41" s="31"/>
      <c r="BDP41" s="31"/>
      <c r="BDV41" s="1"/>
      <c r="BDW41" s="27"/>
      <c r="BDY41" s="31"/>
      <c r="BDZ41" s="31"/>
      <c r="BEF41" s="1"/>
      <c r="BEG41" s="27"/>
      <c r="BEI41" s="31"/>
      <c r="BEJ41" s="31"/>
      <c r="BEP41" s="1"/>
      <c r="BEQ41" s="27"/>
      <c r="BES41" s="31"/>
      <c r="BET41" s="31"/>
      <c r="BEZ41" s="1"/>
      <c r="BFA41" s="27"/>
      <c r="BFC41" s="31"/>
      <c r="BFD41" s="31"/>
      <c r="BFJ41" s="1"/>
      <c r="BFK41" s="27"/>
      <c r="BFM41" s="31"/>
      <c r="BFN41" s="31"/>
      <c r="BFT41" s="1"/>
      <c r="BFU41" s="27"/>
      <c r="BFW41" s="31"/>
      <c r="BFX41" s="31"/>
      <c r="BGD41" s="1"/>
      <c r="BGE41" s="27"/>
      <c r="BGG41" s="31"/>
      <c r="BGH41" s="31"/>
      <c r="BGN41" s="1"/>
      <c r="BGO41" s="27"/>
      <c r="BGQ41" s="31"/>
      <c r="BGR41" s="31"/>
      <c r="BGX41" s="1"/>
      <c r="BGY41" s="27"/>
      <c r="BHA41" s="31"/>
      <c r="BHB41" s="31"/>
      <c r="BHH41" s="1"/>
      <c r="BHI41" s="27"/>
      <c r="BHK41" s="31"/>
      <c r="BHL41" s="31"/>
      <c r="BHR41" s="1"/>
      <c r="BHS41" s="27"/>
      <c r="BHU41" s="31"/>
      <c r="BHV41" s="31"/>
      <c r="BIB41" s="1"/>
      <c r="BIC41" s="27"/>
      <c r="BIE41" s="31"/>
      <c r="BIF41" s="31"/>
      <c r="BIL41" s="1"/>
      <c r="BIM41" s="27"/>
      <c r="BIO41" s="31"/>
      <c r="BIP41" s="31"/>
      <c r="BIV41" s="1"/>
      <c r="BIW41" s="27"/>
      <c r="BIY41" s="31"/>
      <c r="BIZ41" s="31"/>
      <c r="BJF41" s="1"/>
      <c r="BJG41" s="27"/>
      <c r="BJI41" s="31"/>
      <c r="BJJ41" s="31"/>
      <c r="BJP41" s="1"/>
      <c r="BJQ41" s="27"/>
      <c r="BJS41" s="31"/>
      <c r="BJT41" s="31"/>
      <c r="BJZ41" s="1"/>
      <c r="BKA41" s="27"/>
      <c r="BKC41" s="31"/>
      <c r="BKD41" s="31"/>
      <c r="BKJ41" s="1"/>
      <c r="BKK41" s="27"/>
      <c r="BKM41" s="31"/>
      <c r="BKN41" s="31"/>
      <c r="BKT41" s="1"/>
      <c r="BKU41" s="27"/>
      <c r="BKW41" s="31"/>
      <c r="BKX41" s="31"/>
      <c r="BLD41" s="1"/>
      <c r="BLE41" s="27"/>
      <c r="BLG41" s="31"/>
      <c r="BLH41" s="31"/>
      <c r="BLN41" s="1"/>
      <c r="BLO41" s="27"/>
      <c r="BLQ41" s="31"/>
      <c r="BLR41" s="31"/>
      <c r="BLX41" s="1"/>
      <c r="BLY41" s="27"/>
      <c r="BMA41" s="31"/>
      <c r="BMB41" s="31"/>
      <c r="BMH41" s="1"/>
      <c r="BMI41" s="27"/>
      <c r="BMK41" s="31"/>
      <c r="BML41" s="31"/>
      <c r="BMR41" s="1"/>
      <c r="BMS41" s="27"/>
      <c r="BMU41" s="31"/>
      <c r="BMV41" s="31"/>
      <c r="BNB41" s="1"/>
      <c r="BNC41" s="27"/>
      <c r="BNE41" s="31"/>
      <c r="BNF41" s="31"/>
      <c r="BNL41" s="1"/>
      <c r="BNM41" s="27"/>
      <c r="BNO41" s="31"/>
      <c r="BNP41" s="31"/>
      <c r="BNV41" s="1"/>
      <c r="BNW41" s="27"/>
      <c r="BNY41" s="31"/>
      <c r="BNZ41" s="31"/>
      <c r="BOF41" s="1"/>
      <c r="BOG41" s="27"/>
      <c r="BOI41" s="31"/>
      <c r="BOJ41" s="31"/>
      <c r="BOP41" s="1"/>
      <c r="BOQ41" s="27"/>
      <c r="BOS41" s="31"/>
      <c r="BOT41" s="31"/>
      <c r="BOZ41" s="1"/>
      <c r="BPA41" s="27"/>
      <c r="BPC41" s="31"/>
      <c r="BPD41" s="31"/>
      <c r="BPJ41" s="1"/>
      <c r="BPK41" s="27"/>
      <c r="BPM41" s="31"/>
      <c r="BPN41" s="31"/>
      <c r="BPT41" s="1"/>
      <c r="BPU41" s="27"/>
      <c r="BPW41" s="31"/>
      <c r="BPX41" s="31"/>
      <c r="BQD41" s="1"/>
      <c r="BQE41" s="27"/>
      <c r="BQG41" s="31"/>
      <c r="BQH41" s="31"/>
      <c r="BQN41" s="1"/>
      <c r="BQO41" s="27"/>
      <c r="BQQ41" s="31"/>
      <c r="BQR41" s="31"/>
      <c r="BQX41" s="1"/>
      <c r="BQY41" s="27"/>
      <c r="BRA41" s="31"/>
      <c r="BRB41" s="31"/>
      <c r="BRH41" s="1"/>
      <c r="BRI41" s="27"/>
      <c r="BRK41" s="31"/>
      <c r="BRL41" s="31"/>
      <c r="BRR41" s="1"/>
      <c r="BRS41" s="27"/>
      <c r="BRU41" s="31"/>
      <c r="BRV41" s="31"/>
      <c r="BSB41" s="1"/>
      <c r="BSC41" s="27"/>
      <c r="BSE41" s="31"/>
      <c r="BSF41" s="31"/>
      <c r="BSL41" s="1"/>
      <c r="BSM41" s="27"/>
      <c r="BSO41" s="31"/>
      <c r="BSP41" s="31"/>
      <c r="BSV41" s="1"/>
      <c r="BSW41" s="27"/>
      <c r="BSY41" s="31"/>
      <c r="BSZ41" s="31"/>
      <c r="BTF41" s="1"/>
      <c r="BTG41" s="27"/>
      <c r="BTI41" s="31"/>
      <c r="BTJ41" s="31"/>
      <c r="BTP41" s="1"/>
      <c r="BTQ41" s="27"/>
      <c r="BTS41" s="31"/>
      <c r="BTT41" s="31"/>
      <c r="BTZ41" s="1"/>
      <c r="BUA41" s="27"/>
      <c r="BUC41" s="31"/>
      <c r="BUD41" s="31"/>
      <c r="BUJ41" s="1"/>
      <c r="BUK41" s="27"/>
      <c r="BUM41" s="31"/>
      <c r="BUN41" s="31"/>
      <c r="BUT41" s="1"/>
      <c r="BUU41" s="27"/>
      <c r="BUW41" s="31"/>
      <c r="BUX41" s="31"/>
      <c r="BVD41" s="1"/>
      <c r="BVE41" s="27"/>
      <c r="BVG41" s="31"/>
      <c r="BVH41" s="31"/>
      <c r="BVN41" s="1"/>
      <c r="BVO41" s="27"/>
      <c r="BVQ41" s="31"/>
      <c r="BVR41" s="31"/>
      <c r="BVX41" s="1"/>
      <c r="BVY41" s="27"/>
      <c r="BWA41" s="31"/>
      <c r="BWB41" s="31"/>
      <c r="BWH41" s="1"/>
      <c r="BWI41" s="27"/>
      <c r="BWK41" s="31"/>
      <c r="BWL41" s="31"/>
      <c r="BWR41" s="1"/>
      <c r="BWS41" s="27"/>
      <c r="BWU41" s="31"/>
      <c r="BWV41" s="31"/>
      <c r="BXB41" s="1"/>
      <c r="BXC41" s="27"/>
      <c r="BXE41" s="31"/>
      <c r="BXF41" s="31"/>
      <c r="BXL41" s="1"/>
      <c r="BXM41" s="27"/>
      <c r="BXO41" s="31"/>
      <c r="BXP41" s="31"/>
      <c r="BXV41" s="1"/>
      <c r="BXW41" s="27"/>
      <c r="BXY41" s="31"/>
      <c r="BXZ41" s="31"/>
      <c r="BYF41" s="1"/>
      <c r="BYG41" s="27"/>
      <c r="BYI41" s="31"/>
      <c r="BYJ41" s="31"/>
      <c r="BYP41" s="1"/>
      <c r="BYQ41" s="27"/>
      <c r="BYS41" s="31"/>
      <c r="BYT41" s="31"/>
      <c r="BYZ41" s="1"/>
      <c r="BZA41" s="27"/>
      <c r="BZC41" s="31"/>
      <c r="BZD41" s="31"/>
      <c r="BZJ41" s="1"/>
      <c r="BZK41" s="27"/>
      <c r="BZM41" s="31"/>
      <c r="BZN41" s="31"/>
      <c r="BZT41" s="1"/>
      <c r="BZU41" s="27"/>
      <c r="BZW41" s="31"/>
      <c r="BZX41" s="31"/>
      <c r="CAD41" s="1"/>
      <c r="CAE41" s="27"/>
      <c r="CAG41" s="31"/>
      <c r="CAH41" s="31"/>
      <c r="CAN41" s="1"/>
      <c r="CAO41" s="27"/>
      <c r="CAQ41" s="31"/>
      <c r="CAR41" s="31"/>
      <c r="CAX41" s="1"/>
      <c r="CAY41" s="27"/>
      <c r="CBA41" s="31"/>
      <c r="CBB41" s="31"/>
      <c r="CBH41" s="1"/>
      <c r="CBI41" s="27"/>
      <c r="CBK41" s="31"/>
      <c r="CBL41" s="31"/>
      <c r="CBR41" s="1"/>
      <c r="CBS41" s="27"/>
      <c r="CBU41" s="31"/>
      <c r="CBV41" s="31"/>
      <c r="CCB41" s="1"/>
      <c r="CCC41" s="27"/>
      <c r="CCE41" s="31"/>
      <c r="CCF41" s="31"/>
      <c r="CCL41" s="1"/>
      <c r="CCM41" s="27"/>
      <c r="CCO41" s="31"/>
      <c r="CCP41" s="31"/>
      <c r="CCV41" s="1"/>
      <c r="CCW41" s="27"/>
      <c r="CCY41" s="31"/>
      <c r="CCZ41" s="31"/>
      <c r="CDF41" s="1"/>
      <c r="CDG41" s="27"/>
      <c r="CDI41" s="31"/>
      <c r="CDJ41" s="31"/>
      <c r="CDP41" s="1"/>
      <c r="CDQ41" s="27"/>
      <c r="CDS41" s="31"/>
      <c r="CDT41" s="31"/>
      <c r="CDZ41" s="1"/>
      <c r="CEA41" s="27"/>
      <c r="CEC41" s="31"/>
      <c r="CED41" s="31"/>
      <c r="CEJ41" s="1"/>
      <c r="CEK41" s="27"/>
      <c r="CEM41" s="31"/>
      <c r="CEN41" s="31"/>
      <c r="CET41" s="1"/>
      <c r="CEU41" s="27"/>
      <c r="CEW41" s="31"/>
      <c r="CEX41" s="31"/>
      <c r="CFD41" s="1"/>
      <c r="CFE41" s="27"/>
      <c r="CFG41" s="31"/>
      <c r="CFH41" s="31"/>
      <c r="CFN41" s="1"/>
      <c r="CFO41" s="27"/>
      <c r="CFQ41" s="31"/>
      <c r="CFR41" s="31"/>
      <c r="CFX41" s="1"/>
      <c r="CFY41" s="27"/>
      <c r="CGA41" s="31"/>
      <c r="CGB41" s="31"/>
      <c r="CGH41" s="1"/>
      <c r="CGI41" s="27"/>
      <c r="CGK41" s="31"/>
      <c r="CGL41" s="31"/>
      <c r="CGR41" s="1"/>
      <c r="CGS41" s="27"/>
      <c r="CGU41" s="31"/>
      <c r="CGV41" s="31"/>
      <c r="CHB41" s="1"/>
      <c r="CHC41" s="27"/>
      <c r="CHE41" s="31"/>
      <c r="CHF41" s="31"/>
      <c r="CHL41" s="1"/>
      <c r="CHM41" s="27"/>
      <c r="CHO41" s="31"/>
      <c r="CHP41" s="31"/>
      <c r="CHV41" s="1"/>
      <c r="CHW41" s="27"/>
      <c r="CHY41" s="31"/>
      <c r="CHZ41" s="31"/>
      <c r="CIF41" s="1"/>
      <c r="CIG41" s="27"/>
      <c r="CII41" s="31"/>
      <c r="CIJ41" s="31"/>
      <c r="CIP41" s="1"/>
      <c r="CIQ41" s="27"/>
      <c r="CIS41" s="31"/>
      <c r="CIT41" s="31"/>
      <c r="CIZ41" s="1"/>
      <c r="CJA41" s="27"/>
      <c r="CJC41" s="31"/>
      <c r="CJD41" s="31"/>
      <c r="CJJ41" s="1"/>
      <c r="CJK41" s="27"/>
      <c r="CJM41" s="31"/>
      <c r="CJN41" s="31"/>
      <c r="CJT41" s="1"/>
      <c r="CJU41" s="27"/>
      <c r="CJW41" s="31"/>
      <c r="CJX41" s="31"/>
      <c r="CKD41" s="1"/>
      <c r="CKE41" s="27"/>
      <c r="CKG41" s="31"/>
      <c r="CKH41" s="31"/>
      <c r="CKN41" s="1"/>
      <c r="CKO41" s="27"/>
      <c r="CKQ41" s="31"/>
      <c r="CKR41" s="31"/>
      <c r="CKX41" s="1"/>
      <c r="CKY41" s="27"/>
      <c r="CLA41" s="31"/>
      <c r="CLB41" s="31"/>
      <c r="CLH41" s="1"/>
      <c r="CLI41" s="27"/>
      <c r="CLK41" s="31"/>
      <c r="CLL41" s="31"/>
      <c r="CLR41" s="1"/>
      <c r="CLS41" s="27"/>
      <c r="CLU41" s="31"/>
      <c r="CLV41" s="31"/>
      <c r="CMB41" s="1"/>
      <c r="CMC41" s="27"/>
      <c r="CME41" s="31"/>
      <c r="CMF41" s="31"/>
      <c r="CML41" s="1"/>
      <c r="CMM41" s="27"/>
      <c r="CMO41" s="31"/>
      <c r="CMP41" s="31"/>
      <c r="CMV41" s="1"/>
      <c r="CMW41" s="27"/>
      <c r="CMY41" s="31"/>
      <c r="CMZ41" s="31"/>
      <c r="CNF41" s="1"/>
      <c r="CNG41" s="27"/>
      <c r="CNI41" s="31"/>
      <c r="CNJ41" s="31"/>
      <c r="CNP41" s="1"/>
      <c r="CNQ41" s="27"/>
      <c r="CNS41" s="31"/>
      <c r="CNT41" s="31"/>
      <c r="CNZ41" s="1"/>
      <c r="COA41" s="27"/>
      <c r="COC41" s="31"/>
      <c r="COD41" s="31"/>
      <c r="COJ41" s="1"/>
      <c r="COK41" s="27"/>
      <c r="COM41" s="31"/>
      <c r="CON41" s="31"/>
      <c r="COT41" s="1"/>
      <c r="COU41" s="27"/>
      <c r="COW41" s="31"/>
      <c r="COX41" s="31"/>
      <c r="CPD41" s="1"/>
      <c r="CPE41" s="27"/>
      <c r="CPG41" s="31"/>
      <c r="CPH41" s="31"/>
      <c r="CPN41" s="1"/>
      <c r="CPO41" s="27"/>
      <c r="CPQ41" s="31"/>
      <c r="CPR41" s="31"/>
      <c r="CPX41" s="1"/>
      <c r="CPY41" s="27"/>
      <c r="CQA41" s="31"/>
      <c r="CQB41" s="31"/>
      <c r="CQH41" s="1"/>
      <c r="CQI41" s="27"/>
      <c r="CQK41" s="31"/>
      <c r="CQL41" s="31"/>
      <c r="CQR41" s="1"/>
      <c r="CQS41" s="27"/>
      <c r="CQU41" s="31"/>
      <c r="CQV41" s="31"/>
      <c r="CRB41" s="1"/>
      <c r="CRC41" s="27"/>
      <c r="CRE41" s="31"/>
      <c r="CRF41" s="31"/>
      <c r="CRL41" s="1"/>
      <c r="CRM41" s="27"/>
      <c r="CRO41" s="31"/>
      <c r="CRP41" s="31"/>
      <c r="CRV41" s="1"/>
      <c r="CRW41" s="27"/>
      <c r="CRY41" s="31"/>
      <c r="CRZ41" s="31"/>
      <c r="CSF41" s="1"/>
      <c r="CSG41" s="27"/>
      <c r="CSI41" s="31"/>
      <c r="CSJ41" s="31"/>
      <c r="CSP41" s="1"/>
      <c r="CSQ41" s="27"/>
      <c r="CSS41" s="31"/>
      <c r="CST41" s="31"/>
      <c r="CSZ41" s="1"/>
      <c r="CTA41" s="27"/>
      <c r="CTC41" s="31"/>
      <c r="CTD41" s="31"/>
      <c r="CTJ41" s="1"/>
      <c r="CTK41" s="27"/>
      <c r="CTM41" s="31"/>
      <c r="CTN41" s="31"/>
      <c r="CTT41" s="1"/>
      <c r="CTU41" s="27"/>
      <c r="CTW41" s="31"/>
      <c r="CTX41" s="31"/>
      <c r="CUD41" s="1"/>
      <c r="CUE41" s="27"/>
      <c r="CUG41" s="31"/>
      <c r="CUH41" s="31"/>
      <c r="CUN41" s="1"/>
      <c r="CUO41" s="27"/>
      <c r="CUQ41" s="31"/>
      <c r="CUR41" s="31"/>
      <c r="CUX41" s="1"/>
      <c r="CUY41" s="27"/>
      <c r="CVA41" s="31"/>
      <c r="CVB41" s="31"/>
      <c r="CVH41" s="1"/>
      <c r="CVI41" s="27"/>
      <c r="CVK41" s="31"/>
      <c r="CVL41" s="31"/>
      <c r="CVR41" s="1"/>
      <c r="CVS41" s="27"/>
      <c r="CVU41" s="31"/>
      <c r="CVV41" s="31"/>
      <c r="CWB41" s="1"/>
      <c r="CWC41" s="27"/>
      <c r="CWE41" s="31"/>
      <c r="CWF41" s="31"/>
      <c r="CWL41" s="1"/>
      <c r="CWM41" s="27"/>
      <c r="CWO41" s="31"/>
      <c r="CWP41" s="31"/>
      <c r="CWV41" s="1"/>
      <c r="CWW41" s="27"/>
      <c r="CWY41" s="31"/>
      <c r="CWZ41" s="31"/>
      <c r="CXF41" s="1"/>
      <c r="CXG41" s="27"/>
      <c r="CXI41" s="31"/>
      <c r="CXJ41" s="31"/>
      <c r="CXP41" s="1"/>
      <c r="CXQ41" s="27"/>
      <c r="CXS41" s="31"/>
      <c r="CXT41" s="31"/>
      <c r="CXZ41" s="1"/>
      <c r="CYA41" s="27"/>
      <c r="CYC41" s="31"/>
      <c r="CYD41" s="31"/>
      <c r="CYJ41" s="1"/>
      <c r="CYK41" s="27"/>
      <c r="CYM41" s="31"/>
      <c r="CYN41" s="31"/>
      <c r="CYT41" s="1"/>
      <c r="CYU41" s="27"/>
      <c r="CYW41" s="31"/>
      <c r="CYX41" s="31"/>
      <c r="CZD41" s="1"/>
      <c r="CZE41" s="27"/>
      <c r="CZG41" s="31"/>
      <c r="CZH41" s="31"/>
      <c r="CZN41" s="1"/>
      <c r="CZO41" s="27"/>
      <c r="CZQ41" s="31"/>
      <c r="CZR41" s="31"/>
      <c r="CZX41" s="1"/>
      <c r="CZY41" s="27"/>
      <c r="DAA41" s="31"/>
      <c r="DAB41" s="31"/>
      <c r="DAH41" s="1"/>
      <c r="DAI41" s="27"/>
      <c r="DAK41" s="31"/>
      <c r="DAL41" s="31"/>
      <c r="DAR41" s="1"/>
      <c r="DAS41" s="27"/>
      <c r="DAU41" s="31"/>
      <c r="DAV41" s="31"/>
      <c r="DBB41" s="1"/>
      <c r="DBC41" s="27"/>
      <c r="DBE41" s="31"/>
      <c r="DBF41" s="31"/>
      <c r="DBL41" s="1"/>
      <c r="DBM41" s="27"/>
      <c r="DBO41" s="31"/>
      <c r="DBP41" s="31"/>
      <c r="DBV41" s="1"/>
      <c r="DBW41" s="27"/>
      <c r="DBY41" s="31"/>
      <c r="DBZ41" s="31"/>
      <c r="DCF41" s="1"/>
      <c r="DCG41" s="27"/>
      <c r="DCI41" s="31"/>
      <c r="DCJ41" s="31"/>
      <c r="DCP41" s="1"/>
      <c r="DCQ41" s="27"/>
      <c r="DCS41" s="31"/>
      <c r="DCT41" s="31"/>
      <c r="DCZ41" s="1"/>
      <c r="DDA41" s="27"/>
      <c r="DDC41" s="31"/>
      <c r="DDD41" s="31"/>
      <c r="DDJ41" s="1"/>
      <c r="DDK41" s="27"/>
      <c r="DDM41" s="31"/>
      <c r="DDN41" s="31"/>
      <c r="DDT41" s="1"/>
      <c r="DDU41" s="27"/>
      <c r="DDW41" s="31"/>
      <c r="DDX41" s="31"/>
      <c r="DED41" s="1"/>
      <c r="DEE41" s="27"/>
      <c r="DEG41" s="31"/>
      <c r="DEH41" s="31"/>
      <c r="DEN41" s="1"/>
      <c r="DEO41" s="27"/>
      <c r="DEQ41" s="31"/>
      <c r="DER41" s="31"/>
      <c r="DEX41" s="1"/>
      <c r="DEY41" s="27"/>
      <c r="DFA41" s="31"/>
      <c r="DFB41" s="31"/>
      <c r="DFH41" s="1"/>
      <c r="DFI41" s="27"/>
      <c r="DFK41" s="31"/>
      <c r="DFL41" s="31"/>
      <c r="DFR41" s="1"/>
      <c r="DFS41" s="27"/>
      <c r="DFU41" s="31"/>
      <c r="DFV41" s="31"/>
      <c r="DGB41" s="1"/>
      <c r="DGC41" s="27"/>
      <c r="DGE41" s="31"/>
      <c r="DGF41" s="31"/>
      <c r="DGL41" s="1"/>
      <c r="DGM41" s="27"/>
      <c r="DGO41" s="31"/>
      <c r="DGP41" s="31"/>
      <c r="DGV41" s="1"/>
      <c r="DGW41" s="27"/>
      <c r="DGY41" s="31"/>
      <c r="DGZ41" s="31"/>
      <c r="DHF41" s="1"/>
      <c r="DHG41" s="27"/>
      <c r="DHI41" s="31"/>
      <c r="DHJ41" s="31"/>
      <c r="DHP41" s="1"/>
      <c r="DHQ41" s="27"/>
      <c r="DHS41" s="31"/>
      <c r="DHT41" s="31"/>
      <c r="DHZ41" s="1"/>
      <c r="DIA41" s="27"/>
      <c r="DIC41" s="31"/>
      <c r="DID41" s="31"/>
      <c r="DIJ41" s="1"/>
      <c r="DIK41" s="27"/>
      <c r="DIM41" s="31"/>
      <c r="DIN41" s="31"/>
      <c r="DIT41" s="1"/>
      <c r="DIU41" s="27"/>
      <c r="DIW41" s="31"/>
      <c r="DIX41" s="31"/>
      <c r="DJD41" s="1"/>
      <c r="DJE41" s="27"/>
      <c r="DJG41" s="31"/>
      <c r="DJH41" s="31"/>
      <c r="DJN41" s="1"/>
      <c r="DJO41" s="27"/>
      <c r="DJQ41" s="31"/>
      <c r="DJR41" s="31"/>
      <c r="DJX41" s="1"/>
      <c r="DJY41" s="27"/>
      <c r="DKA41" s="31"/>
      <c r="DKB41" s="31"/>
      <c r="DKH41" s="1"/>
      <c r="DKI41" s="27"/>
      <c r="DKK41" s="31"/>
      <c r="DKL41" s="31"/>
      <c r="DKR41" s="1"/>
      <c r="DKS41" s="27"/>
      <c r="DKU41" s="31"/>
      <c r="DKV41" s="31"/>
      <c r="DLB41" s="1"/>
      <c r="DLC41" s="27"/>
      <c r="DLE41" s="31"/>
      <c r="DLF41" s="31"/>
      <c r="DLL41" s="1"/>
      <c r="DLM41" s="27"/>
      <c r="DLO41" s="31"/>
      <c r="DLP41" s="31"/>
      <c r="DLV41" s="1"/>
      <c r="DLW41" s="27"/>
      <c r="DLY41" s="31"/>
      <c r="DLZ41" s="31"/>
      <c r="DMF41" s="1"/>
      <c r="DMG41" s="27"/>
      <c r="DMI41" s="31"/>
      <c r="DMJ41" s="31"/>
      <c r="DMP41" s="1"/>
      <c r="DMQ41" s="27"/>
      <c r="DMS41" s="31"/>
      <c r="DMT41" s="31"/>
      <c r="DMZ41" s="1"/>
      <c r="DNA41" s="27"/>
      <c r="DNC41" s="31"/>
      <c r="DND41" s="31"/>
      <c r="DNJ41" s="1"/>
      <c r="DNK41" s="27"/>
      <c r="DNM41" s="31"/>
      <c r="DNN41" s="31"/>
      <c r="DNT41" s="1"/>
      <c r="DNU41" s="27"/>
      <c r="DNW41" s="31"/>
      <c r="DNX41" s="31"/>
      <c r="DOD41" s="1"/>
      <c r="DOE41" s="27"/>
      <c r="DOG41" s="31"/>
      <c r="DOH41" s="31"/>
      <c r="DON41" s="1"/>
      <c r="DOO41" s="27"/>
      <c r="DOQ41" s="31"/>
      <c r="DOR41" s="31"/>
      <c r="DOX41" s="1"/>
      <c r="DOY41" s="27"/>
      <c r="DPA41" s="31"/>
      <c r="DPB41" s="31"/>
      <c r="DPH41" s="1"/>
      <c r="DPI41" s="27"/>
      <c r="DPK41" s="31"/>
      <c r="DPL41" s="31"/>
      <c r="DPR41" s="1"/>
      <c r="DPS41" s="27"/>
      <c r="DPU41" s="31"/>
      <c r="DPV41" s="31"/>
      <c r="DQB41" s="1"/>
      <c r="DQC41" s="27"/>
      <c r="DQE41" s="31"/>
      <c r="DQF41" s="31"/>
      <c r="DQL41" s="1"/>
      <c r="DQM41" s="27"/>
      <c r="DQO41" s="31"/>
      <c r="DQP41" s="31"/>
      <c r="DQV41" s="1"/>
      <c r="DQW41" s="27"/>
      <c r="DQY41" s="31"/>
      <c r="DQZ41" s="31"/>
      <c r="DRF41" s="1"/>
      <c r="DRG41" s="27"/>
      <c r="DRI41" s="31"/>
      <c r="DRJ41" s="31"/>
      <c r="DRP41" s="1"/>
      <c r="DRQ41" s="27"/>
      <c r="DRS41" s="31"/>
      <c r="DRT41" s="31"/>
      <c r="DRZ41" s="1"/>
      <c r="DSA41" s="27"/>
      <c r="DSC41" s="31"/>
      <c r="DSD41" s="31"/>
      <c r="DSJ41" s="1"/>
      <c r="DSK41" s="27"/>
      <c r="DSM41" s="31"/>
      <c r="DSN41" s="31"/>
      <c r="DST41" s="1"/>
      <c r="DSU41" s="27"/>
      <c r="DSW41" s="31"/>
      <c r="DSX41" s="31"/>
      <c r="DTD41" s="1"/>
      <c r="DTE41" s="27"/>
      <c r="DTG41" s="31"/>
      <c r="DTH41" s="31"/>
      <c r="DTN41" s="1"/>
      <c r="DTO41" s="27"/>
      <c r="DTQ41" s="31"/>
      <c r="DTR41" s="31"/>
      <c r="DTX41" s="1"/>
      <c r="DTY41" s="27"/>
      <c r="DUA41" s="31"/>
      <c r="DUB41" s="31"/>
      <c r="DUH41" s="1"/>
      <c r="DUI41" s="27"/>
      <c r="DUK41" s="31"/>
      <c r="DUL41" s="31"/>
      <c r="DUR41" s="1"/>
      <c r="DUS41" s="27"/>
      <c r="DUU41" s="31"/>
      <c r="DUV41" s="31"/>
      <c r="DVB41" s="1"/>
      <c r="DVC41" s="27"/>
      <c r="DVE41" s="31"/>
      <c r="DVF41" s="31"/>
      <c r="DVL41" s="1"/>
      <c r="DVM41" s="27"/>
      <c r="DVO41" s="31"/>
      <c r="DVP41" s="31"/>
      <c r="DVV41" s="1"/>
      <c r="DVW41" s="27"/>
      <c r="DVY41" s="31"/>
      <c r="DVZ41" s="31"/>
      <c r="DWF41" s="1"/>
      <c r="DWG41" s="27"/>
      <c r="DWI41" s="31"/>
      <c r="DWJ41" s="31"/>
      <c r="DWP41" s="1"/>
      <c r="DWQ41" s="27"/>
      <c r="DWS41" s="31"/>
      <c r="DWT41" s="31"/>
      <c r="DWZ41" s="1"/>
      <c r="DXA41" s="27"/>
      <c r="DXC41" s="31"/>
      <c r="DXD41" s="31"/>
      <c r="DXJ41" s="1"/>
      <c r="DXK41" s="27"/>
      <c r="DXM41" s="31"/>
      <c r="DXN41" s="31"/>
      <c r="DXT41" s="1"/>
      <c r="DXU41" s="27"/>
      <c r="DXW41" s="31"/>
      <c r="DXX41" s="31"/>
      <c r="DYD41" s="1"/>
      <c r="DYE41" s="27"/>
      <c r="DYG41" s="31"/>
      <c r="DYH41" s="31"/>
      <c r="DYN41" s="1"/>
      <c r="DYO41" s="27"/>
      <c r="DYQ41" s="31"/>
      <c r="DYR41" s="31"/>
      <c r="DYX41" s="1"/>
      <c r="DYY41" s="27"/>
      <c r="DZA41" s="31"/>
      <c r="DZB41" s="31"/>
      <c r="DZH41" s="1"/>
      <c r="DZI41" s="27"/>
      <c r="DZK41" s="31"/>
      <c r="DZL41" s="31"/>
      <c r="DZR41" s="1"/>
      <c r="DZS41" s="27"/>
      <c r="DZU41" s="31"/>
      <c r="DZV41" s="31"/>
      <c r="EAB41" s="1"/>
      <c r="EAC41" s="27"/>
      <c r="EAE41" s="31"/>
      <c r="EAF41" s="31"/>
      <c r="EAL41" s="1"/>
      <c r="EAM41" s="27"/>
      <c r="EAO41" s="31"/>
      <c r="EAP41" s="31"/>
      <c r="EAV41" s="1"/>
      <c r="EAW41" s="27"/>
      <c r="EAY41" s="31"/>
      <c r="EAZ41" s="31"/>
      <c r="EBF41" s="1"/>
      <c r="EBG41" s="27"/>
      <c r="EBI41" s="31"/>
      <c r="EBJ41" s="31"/>
      <c r="EBP41" s="1"/>
      <c r="EBQ41" s="27"/>
      <c r="EBS41" s="31"/>
      <c r="EBT41" s="31"/>
      <c r="EBZ41" s="1"/>
      <c r="ECA41" s="27"/>
      <c r="ECC41" s="31"/>
      <c r="ECD41" s="31"/>
      <c r="ECJ41" s="1"/>
      <c r="ECK41" s="27"/>
      <c r="ECM41" s="31"/>
      <c r="ECN41" s="31"/>
      <c r="ECT41" s="1"/>
      <c r="ECU41" s="27"/>
      <c r="ECW41" s="31"/>
      <c r="ECX41" s="31"/>
      <c r="EDD41" s="1"/>
      <c r="EDE41" s="27"/>
      <c r="EDG41" s="31"/>
      <c r="EDH41" s="31"/>
      <c r="EDN41" s="1"/>
      <c r="EDO41" s="27"/>
      <c r="EDQ41" s="31"/>
      <c r="EDR41" s="31"/>
      <c r="EDX41" s="1"/>
      <c r="EDY41" s="27"/>
      <c r="EEA41" s="31"/>
      <c r="EEB41" s="31"/>
      <c r="EEH41" s="1"/>
      <c r="EEI41" s="27"/>
      <c r="EEK41" s="31"/>
      <c r="EEL41" s="31"/>
      <c r="EER41" s="1"/>
      <c r="EES41" s="27"/>
      <c r="EEU41" s="31"/>
      <c r="EEV41" s="31"/>
      <c r="EFB41" s="1"/>
      <c r="EFC41" s="27"/>
      <c r="EFE41" s="31"/>
      <c r="EFF41" s="31"/>
      <c r="EFL41" s="1"/>
      <c r="EFM41" s="27"/>
      <c r="EFO41" s="31"/>
      <c r="EFP41" s="31"/>
      <c r="EFV41" s="1"/>
      <c r="EFW41" s="27"/>
      <c r="EFY41" s="31"/>
      <c r="EFZ41" s="31"/>
      <c r="EGF41" s="1"/>
      <c r="EGG41" s="27"/>
      <c r="EGI41" s="31"/>
      <c r="EGJ41" s="31"/>
      <c r="EGP41" s="1"/>
      <c r="EGQ41" s="27"/>
      <c r="EGS41" s="31"/>
      <c r="EGT41" s="31"/>
      <c r="EGZ41" s="1"/>
      <c r="EHA41" s="27"/>
      <c r="EHC41" s="31"/>
      <c r="EHD41" s="31"/>
      <c r="EHJ41" s="1"/>
      <c r="EHK41" s="27"/>
      <c r="EHM41" s="31"/>
      <c r="EHN41" s="31"/>
      <c r="EHT41" s="1"/>
      <c r="EHU41" s="27"/>
      <c r="EHW41" s="31"/>
      <c r="EHX41" s="31"/>
      <c r="EID41" s="1"/>
      <c r="EIE41" s="27"/>
      <c r="EIG41" s="31"/>
      <c r="EIH41" s="31"/>
      <c r="EIN41" s="1"/>
      <c r="EIO41" s="27"/>
      <c r="EIQ41" s="31"/>
      <c r="EIR41" s="31"/>
      <c r="EIX41" s="1"/>
      <c r="EIY41" s="27"/>
      <c r="EJA41" s="31"/>
      <c r="EJB41" s="31"/>
      <c r="EJH41" s="1"/>
      <c r="EJI41" s="27"/>
      <c r="EJK41" s="31"/>
      <c r="EJL41" s="31"/>
      <c r="EJR41" s="1"/>
      <c r="EJS41" s="27"/>
      <c r="EJU41" s="31"/>
      <c r="EJV41" s="31"/>
      <c r="EKB41" s="1"/>
      <c r="EKC41" s="27"/>
      <c r="EKE41" s="31"/>
      <c r="EKF41" s="31"/>
      <c r="EKL41" s="1"/>
      <c r="EKM41" s="27"/>
      <c r="EKO41" s="31"/>
      <c r="EKP41" s="31"/>
      <c r="EKV41" s="1"/>
      <c r="EKW41" s="27"/>
      <c r="EKY41" s="31"/>
      <c r="EKZ41" s="31"/>
      <c r="ELF41" s="1"/>
      <c r="ELG41" s="27"/>
      <c r="ELI41" s="31"/>
      <c r="ELJ41" s="31"/>
      <c r="ELP41" s="1"/>
      <c r="ELQ41" s="27"/>
      <c r="ELS41" s="31"/>
      <c r="ELT41" s="31"/>
      <c r="ELZ41" s="1"/>
      <c r="EMA41" s="27"/>
      <c r="EMC41" s="31"/>
      <c r="EMD41" s="31"/>
      <c r="EMJ41" s="1"/>
      <c r="EMK41" s="27"/>
      <c r="EMM41" s="31"/>
      <c r="EMN41" s="31"/>
      <c r="EMT41" s="1"/>
      <c r="EMU41" s="27"/>
      <c r="EMW41" s="31"/>
      <c r="EMX41" s="31"/>
      <c r="END41" s="1"/>
      <c r="ENE41" s="27"/>
      <c r="ENG41" s="31"/>
      <c r="ENH41" s="31"/>
      <c r="ENN41" s="1"/>
      <c r="ENO41" s="27"/>
      <c r="ENQ41" s="31"/>
      <c r="ENR41" s="31"/>
      <c r="ENX41" s="1"/>
      <c r="ENY41" s="27"/>
      <c r="EOA41" s="31"/>
      <c r="EOB41" s="31"/>
      <c r="EOH41" s="1"/>
      <c r="EOI41" s="27"/>
      <c r="EOK41" s="31"/>
      <c r="EOL41" s="31"/>
      <c r="EOR41" s="1"/>
      <c r="EOS41" s="27"/>
      <c r="EOU41" s="31"/>
      <c r="EOV41" s="31"/>
      <c r="EPB41" s="1"/>
      <c r="EPC41" s="27"/>
      <c r="EPE41" s="31"/>
      <c r="EPF41" s="31"/>
      <c r="EPL41" s="1"/>
      <c r="EPM41" s="27"/>
      <c r="EPO41" s="31"/>
      <c r="EPP41" s="31"/>
      <c r="EPV41" s="1"/>
      <c r="EPW41" s="27"/>
      <c r="EPY41" s="31"/>
      <c r="EPZ41" s="31"/>
      <c r="EQF41" s="1"/>
      <c r="EQG41" s="27"/>
      <c r="EQI41" s="31"/>
      <c r="EQJ41" s="31"/>
      <c r="EQP41" s="1"/>
      <c r="EQQ41" s="27"/>
      <c r="EQS41" s="31"/>
      <c r="EQT41" s="31"/>
      <c r="EQZ41" s="1"/>
      <c r="ERA41" s="27"/>
      <c r="ERC41" s="31"/>
      <c r="ERD41" s="31"/>
      <c r="ERJ41" s="1"/>
      <c r="ERK41" s="27"/>
      <c r="ERM41" s="31"/>
      <c r="ERN41" s="31"/>
      <c r="ERT41" s="1"/>
      <c r="ERU41" s="27"/>
      <c r="ERW41" s="31"/>
      <c r="ERX41" s="31"/>
      <c r="ESD41" s="1"/>
      <c r="ESE41" s="27"/>
      <c r="ESG41" s="31"/>
      <c r="ESH41" s="31"/>
      <c r="ESN41" s="1"/>
      <c r="ESO41" s="27"/>
      <c r="ESQ41" s="31"/>
      <c r="ESR41" s="31"/>
      <c r="ESX41" s="1"/>
      <c r="ESY41" s="27"/>
      <c r="ETA41" s="31"/>
      <c r="ETB41" s="31"/>
      <c r="ETH41" s="1"/>
      <c r="ETI41" s="27"/>
      <c r="ETK41" s="31"/>
      <c r="ETL41" s="31"/>
      <c r="ETR41" s="1"/>
      <c r="ETS41" s="27"/>
      <c r="ETU41" s="31"/>
      <c r="ETV41" s="31"/>
      <c r="EUB41" s="1"/>
      <c r="EUC41" s="27"/>
      <c r="EUE41" s="31"/>
      <c r="EUF41" s="31"/>
      <c r="EUL41" s="1"/>
      <c r="EUM41" s="27"/>
      <c r="EUO41" s="31"/>
      <c r="EUP41" s="31"/>
      <c r="EUV41" s="1"/>
      <c r="EUW41" s="27"/>
      <c r="EUY41" s="31"/>
      <c r="EUZ41" s="31"/>
      <c r="EVF41" s="1"/>
      <c r="EVG41" s="27"/>
      <c r="EVI41" s="31"/>
      <c r="EVJ41" s="31"/>
      <c r="EVP41" s="1"/>
      <c r="EVQ41" s="27"/>
      <c r="EVS41" s="31"/>
      <c r="EVT41" s="31"/>
      <c r="EVZ41" s="1"/>
      <c r="EWA41" s="27"/>
      <c r="EWC41" s="31"/>
      <c r="EWD41" s="31"/>
      <c r="EWJ41" s="1"/>
      <c r="EWK41" s="27"/>
      <c r="EWM41" s="31"/>
      <c r="EWN41" s="31"/>
      <c r="EWT41" s="1"/>
      <c r="EWU41" s="27"/>
      <c r="EWW41" s="31"/>
      <c r="EWX41" s="31"/>
      <c r="EXD41" s="1"/>
      <c r="EXE41" s="27"/>
      <c r="EXG41" s="31"/>
      <c r="EXH41" s="31"/>
      <c r="EXN41" s="1"/>
      <c r="EXO41" s="27"/>
      <c r="EXQ41" s="31"/>
      <c r="EXR41" s="31"/>
      <c r="EXX41" s="1"/>
      <c r="EXY41" s="27"/>
      <c r="EYA41" s="31"/>
      <c r="EYB41" s="31"/>
      <c r="EYH41" s="1"/>
      <c r="EYI41" s="27"/>
      <c r="EYK41" s="31"/>
      <c r="EYL41" s="31"/>
      <c r="EYR41" s="1"/>
      <c r="EYS41" s="27"/>
      <c r="EYU41" s="31"/>
      <c r="EYV41" s="31"/>
      <c r="EZB41" s="1"/>
      <c r="EZC41" s="27"/>
      <c r="EZE41" s="31"/>
      <c r="EZF41" s="31"/>
      <c r="EZL41" s="1"/>
      <c r="EZM41" s="27"/>
      <c r="EZO41" s="31"/>
      <c r="EZP41" s="31"/>
      <c r="EZV41" s="1"/>
      <c r="EZW41" s="27"/>
      <c r="EZY41" s="31"/>
      <c r="EZZ41" s="31"/>
      <c r="FAF41" s="1"/>
      <c r="FAG41" s="27"/>
      <c r="FAI41" s="31"/>
      <c r="FAJ41" s="31"/>
      <c r="FAP41" s="1"/>
      <c r="FAQ41" s="27"/>
      <c r="FAS41" s="31"/>
      <c r="FAT41" s="31"/>
      <c r="FAZ41" s="1"/>
      <c r="FBA41" s="27"/>
      <c r="FBC41" s="31"/>
      <c r="FBD41" s="31"/>
      <c r="FBJ41" s="1"/>
      <c r="FBK41" s="27"/>
      <c r="FBM41" s="31"/>
      <c r="FBN41" s="31"/>
      <c r="FBT41" s="1"/>
      <c r="FBU41" s="27"/>
      <c r="FBW41" s="31"/>
      <c r="FBX41" s="31"/>
      <c r="FCD41" s="1"/>
      <c r="FCE41" s="27"/>
      <c r="FCG41" s="31"/>
      <c r="FCH41" s="31"/>
      <c r="FCN41" s="1"/>
      <c r="FCO41" s="27"/>
      <c r="FCQ41" s="31"/>
      <c r="FCR41" s="31"/>
      <c r="FCX41" s="1"/>
      <c r="FCY41" s="27"/>
      <c r="FDA41" s="31"/>
      <c r="FDB41" s="31"/>
      <c r="FDH41" s="1"/>
      <c r="FDI41" s="27"/>
      <c r="FDK41" s="31"/>
      <c r="FDL41" s="31"/>
      <c r="FDR41" s="1"/>
      <c r="FDS41" s="27"/>
      <c r="FDU41" s="31"/>
      <c r="FDV41" s="31"/>
      <c r="FEB41" s="1"/>
      <c r="FEC41" s="27"/>
      <c r="FEE41" s="31"/>
      <c r="FEF41" s="31"/>
      <c r="FEL41" s="1"/>
      <c r="FEM41" s="27"/>
      <c r="FEO41" s="31"/>
      <c r="FEP41" s="31"/>
      <c r="FEV41" s="1"/>
      <c r="FEW41" s="27"/>
      <c r="FEY41" s="31"/>
      <c r="FEZ41" s="31"/>
      <c r="FFF41" s="1"/>
      <c r="FFG41" s="27"/>
      <c r="FFI41" s="31"/>
      <c r="FFJ41" s="31"/>
      <c r="FFP41" s="1"/>
      <c r="FFQ41" s="27"/>
      <c r="FFS41" s="31"/>
      <c r="FFT41" s="31"/>
      <c r="FFZ41" s="1"/>
      <c r="FGA41" s="27"/>
      <c r="FGC41" s="31"/>
      <c r="FGD41" s="31"/>
      <c r="FGJ41" s="1"/>
      <c r="FGK41" s="27"/>
      <c r="FGM41" s="31"/>
      <c r="FGN41" s="31"/>
      <c r="FGT41" s="1"/>
      <c r="FGU41" s="27"/>
      <c r="FGW41" s="31"/>
      <c r="FGX41" s="31"/>
      <c r="FHD41" s="1"/>
      <c r="FHE41" s="27"/>
      <c r="FHG41" s="31"/>
      <c r="FHH41" s="31"/>
      <c r="FHN41" s="1"/>
      <c r="FHO41" s="27"/>
      <c r="FHQ41" s="31"/>
      <c r="FHR41" s="31"/>
      <c r="FHX41" s="1"/>
      <c r="FHY41" s="27"/>
      <c r="FIA41" s="31"/>
      <c r="FIB41" s="31"/>
      <c r="FIH41" s="1"/>
      <c r="FII41" s="27"/>
      <c r="FIK41" s="31"/>
      <c r="FIL41" s="31"/>
      <c r="FIR41" s="1"/>
      <c r="FIS41" s="27"/>
      <c r="FIU41" s="31"/>
      <c r="FIV41" s="31"/>
      <c r="FJB41" s="1"/>
      <c r="FJC41" s="27"/>
      <c r="FJE41" s="31"/>
      <c r="FJF41" s="31"/>
      <c r="FJL41" s="1"/>
      <c r="FJM41" s="27"/>
      <c r="FJO41" s="31"/>
      <c r="FJP41" s="31"/>
      <c r="FJV41" s="1"/>
      <c r="FJW41" s="27"/>
      <c r="FJY41" s="31"/>
      <c r="FJZ41" s="31"/>
      <c r="FKF41" s="1"/>
      <c r="FKG41" s="27"/>
      <c r="FKI41" s="31"/>
      <c r="FKJ41" s="31"/>
      <c r="FKP41" s="1"/>
      <c r="FKQ41" s="27"/>
      <c r="FKS41" s="31"/>
      <c r="FKT41" s="31"/>
      <c r="FKZ41" s="1"/>
      <c r="FLA41" s="27"/>
      <c r="FLC41" s="31"/>
      <c r="FLD41" s="31"/>
      <c r="FLJ41" s="1"/>
      <c r="FLK41" s="27"/>
      <c r="FLM41" s="31"/>
      <c r="FLN41" s="31"/>
      <c r="FLT41" s="1"/>
      <c r="FLU41" s="27"/>
      <c r="FLW41" s="31"/>
      <c r="FLX41" s="31"/>
      <c r="FMD41" s="1"/>
      <c r="FME41" s="27"/>
      <c r="FMG41" s="31"/>
      <c r="FMH41" s="31"/>
      <c r="FMN41" s="1"/>
      <c r="FMO41" s="27"/>
      <c r="FMQ41" s="31"/>
      <c r="FMR41" s="31"/>
      <c r="FMX41" s="1"/>
      <c r="FMY41" s="27"/>
      <c r="FNA41" s="31"/>
      <c r="FNB41" s="31"/>
      <c r="FNH41" s="1"/>
      <c r="FNI41" s="27"/>
      <c r="FNK41" s="31"/>
      <c r="FNL41" s="31"/>
      <c r="FNR41" s="1"/>
      <c r="FNS41" s="27"/>
      <c r="FNU41" s="31"/>
      <c r="FNV41" s="31"/>
      <c r="FOB41" s="1"/>
      <c r="FOC41" s="27"/>
      <c r="FOE41" s="31"/>
      <c r="FOF41" s="31"/>
      <c r="FOL41" s="1"/>
      <c r="FOM41" s="27"/>
      <c r="FOO41" s="31"/>
      <c r="FOP41" s="31"/>
      <c r="FOV41" s="1"/>
      <c r="FOW41" s="27"/>
      <c r="FOY41" s="31"/>
      <c r="FOZ41" s="31"/>
      <c r="FPF41" s="1"/>
      <c r="FPG41" s="27"/>
      <c r="FPI41" s="31"/>
      <c r="FPJ41" s="31"/>
      <c r="FPP41" s="1"/>
      <c r="FPQ41" s="27"/>
      <c r="FPS41" s="31"/>
      <c r="FPT41" s="31"/>
      <c r="FPZ41" s="1"/>
      <c r="FQA41" s="27"/>
      <c r="FQC41" s="31"/>
      <c r="FQD41" s="31"/>
      <c r="FQJ41" s="1"/>
      <c r="FQK41" s="27"/>
      <c r="FQM41" s="31"/>
      <c r="FQN41" s="31"/>
      <c r="FQT41" s="1"/>
      <c r="FQU41" s="27"/>
      <c r="FQW41" s="31"/>
      <c r="FQX41" s="31"/>
      <c r="FRD41" s="1"/>
      <c r="FRE41" s="27"/>
      <c r="FRG41" s="31"/>
      <c r="FRH41" s="31"/>
      <c r="FRN41" s="1"/>
      <c r="FRO41" s="27"/>
      <c r="FRQ41" s="31"/>
      <c r="FRR41" s="31"/>
      <c r="FRX41" s="1"/>
      <c r="FRY41" s="27"/>
      <c r="FSA41" s="31"/>
      <c r="FSB41" s="31"/>
      <c r="FSH41" s="1"/>
      <c r="FSI41" s="27"/>
      <c r="FSK41" s="31"/>
      <c r="FSL41" s="31"/>
      <c r="FSR41" s="1"/>
      <c r="FSS41" s="27"/>
      <c r="FSU41" s="31"/>
      <c r="FSV41" s="31"/>
      <c r="FTB41" s="1"/>
      <c r="FTC41" s="27"/>
      <c r="FTE41" s="31"/>
      <c r="FTF41" s="31"/>
      <c r="FTL41" s="1"/>
      <c r="FTM41" s="27"/>
      <c r="FTO41" s="31"/>
      <c r="FTP41" s="31"/>
      <c r="FTV41" s="1"/>
      <c r="FTW41" s="27"/>
      <c r="FTY41" s="31"/>
      <c r="FTZ41" s="31"/>
      <c r="FUF41" s="1"/>
      <c r="FUG41" s="27"/>
      <c r="FUI41" s="31"/>
      <c r="FUJ41" s="31"/>
      <c r="FUP41" s="1"/>
      <c r="FUQ41" s="27"/>
      <c r="FUS41" s="31"/>
      <c r="FUT41" s="31"/>
      <c r="FUZ41" s="1"/>
      <c r="FVA41" s="27"/>
      <c r="FVC41" s="31"/>
      <c r="FVD41" s="31"/>
      <c r="FVJ41" s="1"/>
      <c r="FVK41" s="27"/>
      <c r="FVM41" s="31"/>
      <c r="FVN41" s="31"/>
      <c r="FVT41" s="1"/>
      <c r="FVU41" s="27"/>
      <c r="FVW41" s="31"/>
      <c r="FVX41" s="31"/>
      <c r="FWD41" s="1"/>
      <c r="FWE41" s="27"/>
      <c r="FWG41" s="31"/>
      <c r="FWH41" s="31"/>
      <c r="FWN41" s="1"/>
      <c r="FWO41" s="27"/>
      <c r="FWQ41" s="31"/>
      <c r="FWR41" s="31"/>
      <c r="FWX41" s="1"/>
      <c r="FWY41" s="27"/>
      <c r="FXA41" s="31"/>
      <c r="FXB41" s="31"/>
      <c r="FXH41" s="1"/>
      <c r="FXI41" s="27"/>
      <c r="FXK41" s="31"/>
      <c r="FXL41" s="31"/>
      <c r="FXR41" s="1"/>
      <c r="FXS41" s="27"/>
      <c r="FXU41" s="31"/>
      <c r="FXV41" s="31"/>
      <c r="FYB41" s="1"/>
      <c r="FYC41" s="27"/>
      <c r="FYE41" s="31"/>
      <c r="FYF41" s="31"/>
      <c r="FYL41" s="1"/>
      <c r="FYM41" s="27"/>
      <c r="FYO41" s="31"/>
      <c r="FYP41" s="31"/>
      <c r="FYV41" s="1"/>
      <c r="FYW41" s="27"/>
      <c r="FYY41" s="31"/>
      <c r="FYZ41" s="31"/>
      <c r="FZF41" s="1"/>
      <c r="FZG41" s="27"/>
      <c r="FZI41" s="31"/>
      <c r="FZJ41" s="31"/>
      <c r="FZP41" s="1"/>
      <c r="FZQ41" s="27"/>
      <c r="FZS41" s="31"/>
      <c r="FZT41" s="31"/>
      <c r="FZZ41" s="1"/>
      <c r="GAA41" s="27"/>
      <c r="GAC41" s="31"/>
      <c r="GAD41" s="31"/>
      <c r="GAJ41" s="1"/>
      <c r="GAK41" s="27"/>
      <c r="GAM41" s="31"/>
      <c r="GAN41" s="31"/>
      <c r="GAT41" s="1"/>
      <c r="GAU41" s="27"/>
      <c r="GAW41" s="31"/>
      <c r="GAX41" s="31"/>
      <c r="GBD41" s="1"/>
      <c r="GBE41" s="27"/>
      <c r="GBG41" s="31"/>
      <c r="GBH41" s="31"/>
      <c r="GBN41" s="1"/>
      <c r="GBO41" s="27"/>
      <c r="GBQ41" s="31"/>
      <c r="GBR41" s="31"/>
      <c r="GBX41" s="1"/>
      <c r="GBY41" s="27"/>
      <c r="GCA41" s="31"/>
      <c r="GCB41" s="31"/>
      <c r="GCH41" s="1"/>
      <c r="GCI41" s="27"/>
      <c r="GCK41" s="31"/>
      <c r="GCL41" s="31"/>
      <c r="GCR41" s="1"/>
      <c r="GCS41" s="27"/>
      <c r="GCU41" s="31"/>
      <c r="GCV41" s="31"/>
      <c r="GDB41" s="1"/>
      <c r="GDC41" s="27"/>
      <c r="GDE41" s="31"/>
      <c r="GDF41" s="31"/>
      <c r="GDL41" s="1"/>
      <c r="GDM41" s="27"/>
      <c r="GDO41" s="31"/>
      <c r="GDP41" s="31"/>
      <c r="GDV41" s="1"/>
      <c r="GDW41" s="27"/>
      <c r="GDY41" s="31"/>
      <c r="GDZ41" s="31"/>
      <c r="GEF41" s="1"/>
      <c r="GEG41" s="27"/>
      <c r="GEI41" s="31"/>
      <c r="GEJ41" s="31"/>
      <c r="GEP41" s="1"/>
      <c r="GEQ41" s="27"/>
      <c r="GES41" s="31"/>
      <c r="GET41" s="31"/>
      <c r="GEZ41" s="1"/>
      <c r="GFA41" s="27"/>
      <c r="GFC41" s="31"/>
      <c r="GFD41" s="31"/>
      <c r="GFJ41" s="1"/>
      <c r="GFK41" s="27"/>
      <c r="GFM41" s="31"/>
      <c r="GFN41" s="31"/>
      <c r="GFT41" s="1"/>
      <c r="GFU41" s="27"/>
      <c r="GFW41" s="31"/>
      <c r="GFX41" s="31"/>
      <c r="GGD41" s="1"/>
      <c r="GGE41" s="27"/>
      <c r="GGG41" s="31"/>
      <c r="GGH41" s="31"/>
      <c r="GGN41" s="1"/>
      <c r="GGO41" s="27"/>
      <c r="GGQ41" s="31"/>
      <c r="GGR41" s="31"/>
      <c r="GGX41" s="1"/>
      <c r="GGY41" s="27"/>
      <c r="GHA41" s="31"/>
      <c r="GHB41" s="31"/>
      <c r="GHH41" s="1"/>
      <c r="GHI41" s="27"/>
      <c r="GHK41" s="31"/>
      <c r="GHL41" s="31"/>
      <c r="GHR41" s="1"/>
      <c r="GHS41" s="27"/>
      <c r="GHU41" s="31"/>
      <c r="GHV41" s="31"/>
      <c r="GIB41" s="1"/>
      <c r="GIC41" s="27"/>
      <c r="GIE41" s="31"/>
      <c r="GIF41" s="31"/>
      <c r="GIL41" s="1"/>
      <c r="GIM41" s="27"/>
      <c r="GIO41" s="31"/>
      <c r="GIP41" s="31"/>
      <c r="GIV41" s="1"/>
      <c r="GIW41" s="27"/>
      <c r="GIY41" s="31"/>
      <c r="GIZ41" s="31"/>
      <c r="GJF41" s="1"/>
      <c r="GJG41" s="27"/>
      <c r="GJI41" s="31"/>
      <c r="GJJ41" s="31"/>
      <c r="GJP41" s="1"/>
      <c r="GJQ41" s="27"/>
      <c r="GJS41" s="31"/>
      <c r="GJT41" s="31"/>
      <c r="GJZ41" s="1"/>
      <c r="GKA41" s="27"/>
      <c r="GKC41" s="31"/>
      <c r="GKD41" s="31"/>
      <c r="GKJ41" s="1"/>
      <c r="GKK41" s="27"/>
      <c r="GKM41" s="31"/>
      <c r="GKN41" s="31"/>
      <c r="GKT41" s="1"/>
      <c r="GKU41" s="27"/>
      <c r="GKW41" s="31"/>
      <c r="GKX41" s="31"/>
      <c r="GLD41" s="1"/>
      <c r="GLE41" s="27"/>
      <c r="GLG41" s="31"/>
      <c r="GLH41" s="31"/>
      <c r="GLN41" s="1"/>
      <c r="GLO41" s="27"/>
      <c r="GLQ41" s="31"/>
      <c r="GLR41" s="31"/>
      <c r="GLX41" s="1"/>
      <c r="GLY41" s="27"/>
      <c r="GMA41" s="31"/>
      <c r="GMB41" s="31"/>
      <c r="GMH41" s="1"/>
      <c r="GMI41" s="27"/>
      <c r="GMK41" s="31"/>
      <c r="GML41" s="31"/>
      <c r="GMR41" s="1"/>
      <c r="GMS41" s="27"/>
      <c r="GMU41" s="31"/>
      <c r="GMV41" s="31"/>
      <c r="GNB41" s="1"/>
      <c r="GNC41" s="27"/>
      <c r="GNE41" s="31"/>
      <c r="GNF41" s="31"/>
      <c r="GNL41" s="1"/>
      <c r="GNM41" s="27"/>
      <c r="GNO41" s="31"/>
      <c r="GNP41" s="31"/>
      <c r="GNV41" s="1"/>
      <c r="GNW41" s="27"/>
      <c r="GNY41" s="31"/>
      <c r="GNZ41" s="31"/>
      <c r="GOF41" s="1"/>
      <c r="GOG41" s="27"/>
      <c r="GOI41" s="31"/>
      <c r="GOJ41" s="31"/>
      <c r="GOP41" s="1"/>
      <c r="GOQ41" s="27"/>
      <c r="GOS41" s="31"/>
      <c r="GOT41" s="31"/>
      <c r="GOZ41" s="1"/>
      <c r="GPA41" s="27"/>
      <c r="GPC41" s="31"/>
      <c r="GPD41" s="31"/>
      <c r="GPJ41" s="1"/>
      <c r="GPK41" s="27"/>
      <c r="GPM41" s="31"/>
      <c r="GPN41" s="31"/>
      <c r="GPT41" s="1"/>
      <c r="GPU41" s="27"/>
      <c r="GPW41" s="31"/>
      <c r="GPX41" s="31"/>
      <c r="GQD41" s="1"/>
      <c r="GQE41" s="27"/>
      <c r="GQG41" s="31"/>
      <c r="GQH41" s="31"/>
      <c r="GQN41" s="1"/>
      <c r="GQO41" s="27"/>
      <c r="GQQ41" s="31"/>
      <c r="GQR41" s="31"/>
      <c r="GQX41" s="1"/>
      <c r="GQY41" s="27"/>
      <c r="GRA41" s="31"/>
      <c r="GRB41" s="31"/>
      <c r="GRH41" s="1"/>
      <c r="GRI41" s="27"/>
      <c r="GRK41" s="31"/>
      <c r="GRL41" s="31"/>
      <c r="GRR41" s="1"/>
      <c r="GRS41" s="27"/>
      <c r="GRU41" s="31"/>
      <c r="GRV41" s="31"/>
      <c r="GSB41" s="1"/>
      <c r="GSC41" s="27"/>
      <c r="GSE41" s="31"/>
      <c r="GSF41" s="31"/>
      <c r="GSL41" s="1"/>
      <c r="GSM41" s="27"/>
      <c r="GSO41" s="31"/>
      <c r="GSP41" s="31"/>
      <c r="GSV41" s="1"/>
      <c r="GSW41" s="27"/>
      <c r="GSY41" s="31"/>
      <c r="GSZ41" s="31"/>
      <c r="GTF41" s="1"/>
      <c r="GTG41" s="27"/>
      <c r="GTI41" s="31"/>
      <c r="GTJ41" s="31"/>
      <c r="GTP41" s="1"/>
      <c r="GTQ41" s="27"/>
      <c r="GTS41" s="31"/>
      <c r="GTT41" s="31"/>
      <c r="GTZ41" s="1"/>
      <c r="GUA41" s="27"/>
      <c r="GUC41" s="31"/>
      <c r="GUD41" s="31"/>
      <c r="GUJ41" s="1"/>
      <c r="GUK41" s="27"/>
      <c r="GUM41" s="31"/>
      <c r="GUN41" s="31"/>
      <c r="GUT41" s="1"/>
      <c r="GUU41" s="27"/>
      <c r="GUW41" s="31"/>
      <c r="GUX41" s="31"/>
      <c r="GVD41" s="1"/>
      <c r="GVE41" s="27"/>
      <c r="GVG41" s="31"/>
      <c r="GVH41" s="31"/>
      <c r="GVN41" s="1"/>
      <c r="GVO41" s="27"/>
      <c r="GVQ41" s="31"/>
      <c r="GVR41" s="31"/>
      <c r="GVX41" s="1"/>
      <c r="GVY41" s="27"/>
      <c r="GWA41" s="31"/>
      <c r="GWB41" s="31"/>
      <c r="GWH41" s="1"/>
      <c r="GWI41" s="27"/>
      <c r="GWK41" s="31"/>
      <c r="GWL41" s="31"/>
      <c r="GWR41" s="1"/>
      <c r="GWS41" s="27"/>
      <c r="GWU41" s="31"/>
      <c r="GWV41" s="31"/>
      <c r="GXB41" s="1"/>
      <c r="GXC41" s="27"/>
      <c r="GXE41" s="31"/>
      <c r="GXF41" s="31"/>
      <c r="GXL41" s="1"/>
      <c r="GXM41" s="27"/>
      <c r="GXO41" s="31"/>
      <c r="GXP41" s="31"/>
      <c r="GXV41" s="1"/>
      <c r="GXW41" s="27"/>
      <c r="GXY41" s="31"/>
      <c r="GXZ41" s="31"/>
      <c r="GYF41" s="1"/>
      <c r="GYG41" s="27"/>
      <c r="GYI41" s="31"/>
      <c r="GYJ41" s="31"/>
      <c r="GYP41" s="1"/>
      <c r="GYQ41" s="27"/>
      <c r="GYS41" s="31"/>
      <c r="GYT41" s="31"/>
      <c r="GYZ41" s="1"/>
      <c r="GZA41" s="27"/>
      <c r="GZC41" s="31"/>
      <c r="GZD41" s="31"/>
      <c r="GZJ41" s="1"/>
      <c r="GZK41" s="27"/>
      <c r="GZM41" s="31"/>
      <c r="GZN41" s="31"/>
      <c r="GZT41" s="1"/>
      <c r="GZU41" s="27"/>
      <c r="GZW41" s="31"/>
      <c r="GZX41" s="31"/>
      <c r="HAD41" s="1"/>
      <c r="HAE41" s="27"/>
      <c r="HAG41" s="31"/>
      <c r="HAH41" s="31"/>
      <c r="HAN41" s="1"/>
      <c r="HAO41" s="27"/>
      <c r="HAQ41" s="31"/>
      <c r="HAR41" s="31"/>
      <c r="HAX41" s="1"/>
      <c r="HAY41" s="27"/>
      <c r="HBA41" s="31"/>
      <c r="HBB41" s="31"/>
      <c r="HBH41" s="1"/>
      <c r="HBI41" s="27"/>
      <c r="HBK41" s="31"/>
      <c r="HBL41" s="31"/>
      <c r="HBR41" s="1"/>
      <c r="HBS41" s="27"/>
      <c r="HBU41" s="31"/>
      <c r="HBV41" s="31"/>
      <c r="HCB41" s="1"/>
      <c r="HCC41" s="27"/>
      <c r="HCE41" s="31"/>
      <c r="HCF41" s="31"/>
      <c r="HCL41" s="1"/>
      <c r="HCM41" s="27"/>
      <c r="HCO41" s="31"/>
      <c r="HCP41" s="31"/>
      <c r="HCV41" s="1"/>
      <c r="HCW41" s="27"/>
      <c r="HCY41" s="31"/>
      <c r="HCZ41" s="31"/>
      <c r="HDF41" s="1"/>
      <c r="HDG41" s="27"/>
      <c r="HDI41" s="31"/>
      <c r="HDJ41" s="31"/>
      <c r="HDP41" s="1"/>
      <c r="HDQ41" s="27"/>
      <c r="HDS41" s="31"/>
      <c r="HDT41" s="31"/>
      <c r="HDZ41" s="1"/>
      <c r="HEA41" s="27"/>
      <c r="HEC41" s="31"/>
      <c r="HED41" s="31"/>
      <c r="HEJ41" s="1"/>
      <c r="HEK41" s="27"/>
      <c r="HEM41" s="31"/>
      <c r="HEN41" s="31"/>
      <c r="HET41" s="1"/>
      <c r="HEU41" s="27"/>
      <c r="HEW41" s="31"/>
      <c r="HEX41" s="31"/>
      <c r="HFD41" s="1"/>
      <c r="HFE41" s="27"/>
      <c r="HFG41" s="31"/>
      <c r="HFH41" s="31"/>
      <c r="HFN41" s="1"/>
      <c r="HFO41" s="27"/>
      <c r="HFQ41" s="31"/>
      <c r="HFR41" s="31"/>
      <c r="HFX41" s="1"/>
      <c r="HFY41" s="27"/>
      <c r="HGA41" s="31"/>
      <c r="HGB41" s="31"/>
      <c r="HGH41" s="1"/>
      <c r="HGI41" s="27"/>
      <c r="HGK41" s="31"/>
      <c r="HGL41" s="31"/>
      <c r="HGR41" s="1"/>
      <c r="HGS41" s="27"/>
      <c r="HGU41" s="31"/>
      <c r="HGV41" s="31"/>
      <c r="HHB41" s="1"/>
      <c r="HHC41" s="27"/>
      <c r="HHE41" s="31"/>
      <c r="HHF41" s="31"/>
      <c r="HHL41" s="1"/>
      <c r="HHM41" s="27"/>
      <c r="HHO41" s="31"/>
      <c r="HHP41" s="31"/>
      <c r="HHV41" s="1"/>
      <c r="HHW41" s="27"/>
      <c r="HHY41" s="31"/>
      <c r="HHZ41" s="31"/>
      <c r="HIF41" s="1"/>
      <c r="HIG41" s="27"/>
      <c r="HII41" s="31"/>
      <c r="HIJ41" s="31"/>
      <c r="HIP41" s="1"/>
      <c r="HIQ41" s="27"/>
      <c r="HIS41" s="31"/>
      <c r="HIT41" s="31"/>
      <c r="HIZ41" s="1"/>
      <c r="HJA41" s="27"/>
      <c r="HJC41" s="31"/>
      <c r="HJD41" s="31"/>
      <c r="HJJ41" s="1"/>
      <c r="HJK41" s="27"/>
      <c r="HJM41" s="31"/>
      <c r="HJN41" s="31"/>
      <c r="HJT41" s="1"/>
      <c r="HJU41" s="27"/>
      <c r="HJW41" s="31"/>
      <c r="HJX41" s="31"/>
      <c r="HKD41" s="1"/>
      <c r="HKE41" s="27"/>
      <c r="HKG41" s="31"/>
      <c r="HKH41" s="31"/>
      <c r="HKN41" s="1"/>
      <c r="HKO41" s="27"/>
      <c r="HKQ41" s="31"/>
      <c r="HKR41" s="31"/>
      <c r="HKX41" s="1"/>
      <c r="HKY41" s="27"/>
      <c r="HLA41" s="31"/>
      <c r="HLB41" s="31"/>
      <c r="HLH41" s="1"/>
      <c r="HLI41" s="27"/>
      <c r="HLK41" s="31"/>
      <c r="HLL41" s="31"/>
      <c r="HLR41" s="1"/>
      <c r="HLS41" s="27"/>
      <c r="HLU41" s="31"/>
      <c r="HLV41" s="31"/>
      <c r="HMB41" s="1"/>
      <c r="HMC41" s="27"/>
      <c r="HME41" s="31"/>
      <c r="HMF41" s="31"/>
      <c r="HML41" s="1"/>
      <c r="HMM41" s="27"/>
      <c r="HMO41" s="31"/>
      <c r="HMP41" s="31"/>
      <c r="HMV41" s="1"/>
      <c r="HMW41" s="27"/>
      <c r="HMY41" s="31"/>
      <c r="HMZ41" s="31"/>
      <c r="HNF41" s="1"/>
      <c r="HNG41" s="27"/>
      <c r="HNI41" s="31"/>
      <c r="HNJ41" s="31"/>
      <c r="HNP41" s="1"/>
      <c r="HNQ41" s="27"/>
      <c r="HNS41" s="31"/>
      <c r="HNT41" s="31"/>
      <c r="HNZ41" s="1"/>
      <c r="HOA41" s="27"/>
      <c r="HOC41" s="31"/>
      <c r="HOD41" s="31"/>
      <c r="HOJ41" s="1"/>
      <c r="HOK41" s="27"/>
      <c r="HOM41" s="31"/>
      <c r="HON41" s="31"/>
      <c r="HOT41" s="1"/>
      <c r="HOU41" s="27"/>
      <c r="HOW41" s="31"/>
      <c r="HOX41" s="31"/>
      <c r="HPD41" s="1"/>
      <c r="HPE41" s="27"/>
      <c r="HPG41" s="31"/>
      <c r="HPH41" s="31"/>
      <c r="HPN41" s="1"/>
      <c r="HPO41" s="27"/>
      <c r="HPQ41" s="31"/>
      <c r="HPR41" s="31"/>
      <c r="HPX41" s="1"/>
      <c r="HPY41" s="27"/>
      <c r="HQA41" s="31"/>
      <c r="HQB41" s="31"/>
      <c r="HQH41" s="1"/>
      <c r="HQI41" s="27"/>
      <c r="HQK41" s="31"/>
      <c r="HQL41" s="31"/>
      <c r="HQR41" s="1"/>
      <c r="HQS41" s="27"/>
      <c r="HQU41" s="31"/>
      <c r="HQV41" s="31"/>
      <c r="HRB41" s="1"/>
      <c r="HRC41" s="27"/>
      <c r="HRE41" s="31"/>
      <c r="HRF41" s="31"/>
      <c r="HRL41" s="1"/>
      <c r="HRM41" s="27"/>
      <c r="HRO41" s="31"/>
      <c r="HRP41" s="31"/>
      <c r="HRV41" s="1"/>
      <c r="HRW41" s="27"/>
      <c r="HRY41" s="31"/>
      <c r="HRZ41" s="31"/>
      <c r="HSF41" s="1"/>
      <c r="HSG41" s="27"/>
      <c r="HSI41" s="31"/>
      <c r="HSJ41" s="31"/>
      <c r="HSP41" s="1"/>
      <c r="HSQ41" s="27"/>
      <c r="HSS41" s="31"/>
      <c r="HST41" s="31"/>
      <c r="HSZ41" s="1"/>
      <c r="HTA41" s="27"/>
      <c r="HTC41" s="31"/>
      <c r="HTD41" s="31"/>
      <c r="HTJ41" s="1"/>
      <c r="HTK41" s="27"/>
      <c r="HTM41" s="31"/>
      <c r="HTN41" s="31"/>
      <c r="HTT41" s="1"/>
      <c r="HTU41" s="27"/>
      <c r="HTW41" s="31"/>
      <c r="HTX41" s="31"/>
      <c r="HUD41" s="1"/>
      <c r="HUE41" s="27"/>
      <c r="HUG41" s="31"/>
      <c r="HUH41" s="31"/>
      <c r="HUN41" s="1"/>
      <c r="HUO41" s="27"/>
      <c r="HUQ41" s="31"/>
      <c r="HUR41" s="31"/>
      <c r="HUX41" s="1"/>
      <c r="HUY41" s="27"/>
      <c r="HVA41" s="31"/>
      <c r="HVB41" s="31"/>
      <c r="HVH41" s="1"/>
      <c r="HVI41" s="27"/>
      <c r="HVK41" s="31"/>
      <c r="HVL41" s="31"/>
      <c r="HVR41" s="1"/>
      <c r="HVS41" s="27"/>
      <c r="HVU41" s="31"/>
      <c r="HVV41" s="31"/>
      <c r="HWB41" s="1"/>
      <c r="HWC41" s="27"/>
      <c r="HWE41" s="31"/>
      <c r="HWF41" s="31"/>
      <c r="HWL41" s="1"/>
      <c r="HWM41" s="27"/>
      <c r="HWO41" s="31"/>
      <c r="HWP41" s="31"/>
      <c r="HWV41" s="1"/>
      <c r="HWW41" s="27"/>
      <c r="HWY41" s="31"/>
      <c r="HWZ41" s="31"/>
      <c r="HXF41" s="1"/>
      <c r="HXG41" s="27"/>
      <c r="HXI41" s="31"/>
      <c r="HXJ41" s="31"/>
      <c r="HXP41" s="1"/>
      <c r="HXQ41" s="27"/>
      <c r="HXS41" s="31"/>
      <c r="HXT41" s="31"/>
      <c r="HXZ41" s="1"/>
      <c r="HYA41" s="27"/>
      <c r="HYC41" s="31"/>
      <c r="HYD41" s="31"/>
      <c r="HYJ41" s="1"/>
      <c r="HYK41" s="27"/>
      <c r="HYM41" s="31"/>
      <c r="HYN41" s="31"/>
      <c r="HYT41" s="1"/>
      <c r="HYU41" s="27"/>
      <c r="HYW41" s="31"/>
      <c r="HYX41" s="31"/>
      <c r="HZD41" s="1"/>
      <c r="HZE41" s="27"/>
      <c r="HZG41" s="31"/>
      <c r="HZH41" s="31"/>
      <c r="HZN41" s="1"/>
      <c r="HZO41" s="27"/>
      <c r="HZQ41" s="31"/>
      <c r="HZR41" s="31"/>
      <c r="HZX41" s="1"/>
      <c r="HZY41" s="27"/>
      <c r="IAA41" s="31"/>
      <c r="IAB41" s="31"/>
      <c r="IAH41" s="1"/>
      <c r="IAI41" s="27"/>
      <c r="IAK41" s="31"/>
      <c r="IAL41" s="31"/>
      <c r="IAR41" s="1"/>
      <c r="IAS41" s="27"/>
      <c r="IAU41" s="31"/>
      <c r="IAV41" s="31"/>
      <c r="IBB41" s="1"/>
      <c r="IBC41" s="27"/>
      <c r="IBE41" s="31"/>
      <c r="IBF41" s="31"/>
      <c r="IBL41" s="1"/>
      <c r="IBM41" s="27"/>
      <c r="IBO41" s="31"/>
      <c r="IBP41" s="31"/>
      <c r="IBV41" s="1"/>
      <c r="IBW41" s="27"/>
      <c r="IBY41" s="31"/>
      <c r="IBZ41" s="31"/>
      <c r="ICF41" s="1"/>
      <c r="ICG41" s="27"/>
      <c r="ICI41" s="31"/>
      <c r="ICJ41" s="31"/>
      <c r="ICP41" s="1"/>
      <c r="ICQ41" s="27"/>
      <c r="ICS41" s="31"/>
      <c r="ICT41" s="31"/>
      <c r="ICZ41" s="1"/>
      <c r="IDA41" s="27"/>
      <c r="IDC41" s="31"/>
      <c r="IDD41" s="31"/>
      <c r="IDJ41" s="1"/>
      <c r="IDK41" s="27"/>
      <c r="IDM41" s="31"/>
      <c r="IDN41" s="31"/>
      <c r="IDT41" s="1"/>
      <c r="IDU41" s="27"/>
      <c r="IDW41" s="31"/>
      <c r="IDX41" s="31"/>
      <c r="IED41" s="1"/>
      <c r="IEE41" s="27"/>
      <c r="IEG41" s="31"/>
      <c r="IEH41" s="31"/>
      <c r="IEN41" s="1"/>
      <c r="IEO41" s="27"/>
      <c r="IEQ41" s="31"/>
      <c r="IER41" s="31"/>
      <c r="IEX41" s="1"/>
      <c r="IEY41" s="27"/>
      <c r="IFA41" s="31"/>
      <c r="IFB41" s="31"/>
      <c r="IFH41" s="1"/>
      <c r="IFI41" s="27"/>
      <c r="IFK41" s="31"/>
      <c r="IFL41" s="31"/>
      <c r="IFR41" s="1"/>
      <c r="IFS41" s="27"/>
      <c r="IFU41" s="31"/>
      <c r="IFV41" s="31"/>
      <c r="IGB41" s="1"/>
      <c r="IGC41" s="27"/>
      <c r="IGE41" s="31"/>
      <c r="IGF41" s="31"/>
      <c r="IGL41" s="1"/>
      <c r="IGM41" s="27"/>
      <c r="IGO41" s="31"/>
      <c r="IGP41" s="31"/>
      <c r="IGV41" s="1"/>
      <c r="IGW41" s="27"/>
      <c r="IGY41" s="31"/>
      <c r="IGZ41" s="31"/>
      <c r="IHF41" s="1"/>
      <c r="IHG41" s="27"/>
      <c r="IHI41" s="31"/>
      <c r="IHJ41" s="31"/>
      <c r="IHP41" s="1"/>
      <c r="IHQ41" s="27"/>
      <c r="IHS41" s="31"/>
      <c r="IHT41" s="31"/>
      <c r="IHZ41" s="1"/>
      <c r="IIA41" s="27"/>
      <c r="IIC41" s="31"/>
      <c r="IID41" s="31"/>
      <c r="IIJ41" s="1"/>
      <c r="IIK41" s="27"/>
      <c r="IIM41" s="31"/>
      <c r="IIN41" s="31"/>
      <c r="IIT41" s="1"/>
      <c r="IIU41" s="27"/>
      <c r="IIW41" s="31"/>
      <c r="IIX41" s="31"/>
      <c r="IJD41" s="1"/>
      <c r="IJE41" s="27"/>
      <c r="IJG41" s="31"/>
      <c r="IJH41" s="31"/>
      <c r="IJN41" s="1"/>
      <c r="IJO41" s="27"/>
      <c r="IJQ41" s="31"/>
      <c r="IJR41" s="31"/>
      <c r="IJX41" s="1"/>
      <c r="IJY41" s="27"/>
      <c r="IKA41" s="31"/>
      <c r="IKB41" s="31"/>
      <c r="IKH41" s="1"/>
      <c r="IKI41" s="27"/>
      <c r="IKK41" s="31"/>
      <c r="IKL41" s="31"/>
      <c r="IKR41" s="1"/>
      <c r="IKS41" s="27"/>
      <c r="IKU41" s="31"/>
      <c r="IKV41" s="31"/>
      <c r="ILB41" s="1"/>
      <c r="ILC41" s="27"/>
      <c r="ILE41" s="31"/>
      <c r="ILF41" s="31"/>
      <c r="ILL41" s="1"/>
      <c r="ILM41" s="27"/>
      <c r="ILO41" s="31"/>
      <c r="ILP41" s="31"/>
      <c r="ILV41" s="1"/>
      <c r="ILW41" s="27"/>
      <c r="ILY41" s="31"/>
      <c r="ILZ41" s="31"/>
      <c r="IMF41" s="1"/>
      <c r="IMG41" s="27"/>
      <c r="IMI41" s="31"/>
      <c r="IMJ41" s="31"/>
      <c r="IMP41" s="1"/>
      <c r="IMQ41" s="27"/>
      <c r="IMS41" s="31"/>
      <c r="IMT41" s="31"/>
      <c r="IMZ41" s="1"/>
      <c r="INA41" s="27"/>
      <c r="INC41" s="31"/>
      <c r="IND41" s="31"/>
      <c r="INJ41" s="1"/>
      <c r="INK41" s="27"/>
      <c r="INM41" s="31"/>
      <c r="INN41" s="31"/>
      <c r="INT41" s="1"/>
      <c r="INU41" s="27"/>
      <c r="INW41" s="31"/>
      <c r="INX41" s="31"/>
      <c r="IOD41" s="1"/>
      <c r="IOE41" s="27"/>
      <c r="IOG41" s="31"/>
      <c r="IOH41" s="31"/>
      <c r="ION41" s="1"/>
      <c r="IOO41" s="27"/>
      <c r="IOQ41" s="31"/>
      <c r="IOR41" s="31"/>
      <c r="IOX41" s="1"/>
      <c r="IOY41" s="27"/>
      <c r="IPA41" s="31"/>
      <c r="IPB41" s="31"/>
      <c r="IPH41" s="1"/>
      <c r="IPI41" s="27"/>
      <c r="IPK41" s="31"/>
      <c r="IPL41" s="31"/>
      <c r="IPR41" s="1"/>
      <c r="IPS41" s="27"/>
      <c r="IPU41" s="31"/>
      <c r="IPV41" s="31"/>
      <c r="IQB41" s="1"/>
      <c r="IQC41" s="27"/>
      <c r="IQE41" s="31"/>
      <c r="IQF41" s="31"/>
      <c r="IQL41" s="1"/>
      <c r="IQM41" s="27"/>
      <c r="IQO41" s="31"/>
      <c r="IQP41" s="31"/>
      <c r="IQV41" s="1"/>
      <c r="IQW41" s="27"/>
      <c r="IQY41" s="31"/>
      <c r="IQZ41" s="31"/>
      <c r="IRF41" s="1"/>
      <c r="IRG41" s="27"/>
      <c r="IRI41" s="31"/>
      <c r="IRJ41" s="31"/>
      <c r="IRP41" s="1"/>
      <c r="IRQ41" s="27"/>
      <c r="IRS41" s="31"/>
      <c r="IRT41" s="31"/>
      <c r="IRZ41" s="1"/>
      <c r="ISA41" s="27"/>
      <c r="ISC41" s="31"/>
      <c r="ISD41" s="31"/>
      <c r="ISJ41" s="1"/>
      <c r="ISK41" s="27"/>
      <c r="ISM41" s="31"/>
      <c r="ISN41" s="31"/>
      <c r="IST41" s="1"/>
      <c r="ISU41" s="27"/>
      <c r="ISW41" s="31"/>
      <c r="ISX41" s="31"/>
      <c r="ITD41" s="1"/>
      <c r="ITE41" s="27"/>
      <c r="ITG41" s="31"/>
      <c r="ITH41" s="31"/>
      <c r="ITN41" s="1"/>
      <c r="ITO41" s="27"/>
      <c r="ITQ41" s="31"/>
      <c r="ITR41" s="31"/>
      <c r="ITX41" s="1"/>
      <c r="ITY41" s="27"/>
      <c r="IUA41" s="31"/>
      <c r="IUB41" s="31"/>
      <c r="IUH41" s="1"/>
      <c r="IUI41" s="27"/>
      <c r="IUK41" s="31"/>
      <c r="IUL41" s="31"/>
      <c r="IUR41" s="1"/>
      <c r="IUS41" s="27"/>
      <c r="IUU41" s="31"/>
      <c r="IUV41" s="31"/>
      <c r="IVB41" s="1"/>
      <c r="IVC41" s="27"/>
      <c r="IVE41" s="31"/>
      <c r="IVF41" s="31"/>
      <c r="IVL41" s="1"/>
      <c r="IVM41" s="27"/>
      <c r="IVO41" s="31"/>
      <c r="IVP41" s="31"/>
      <c r="IVV41" s="1"/>
      <c r="IVW41" s="27"/>
      <c r="IVY41" s="31"/>
      <c r="IVZ41" s="31"/>
      <c r="IWF41" s="1"/>
      <c r="IWG41" s="27"/>
      <c r="IWI41" s="31"/>
      <c r="IWJ41" s="31"/>
      <c r="IWP41" s="1"/>
      <c r="IWQ41" s="27"/>
      <c r="IWS41" s="31"/>
      <c r="IWT41" s="31"/>
      <c r="IWZ41" s="1"/>
      <c r="IXA41" s="27"/>
      <c r="IXC41" s="31"/>
      <c r="IXD41" s="31"/>
      <c r="IXJ41" s="1"/>
      <c r="IXK41" s="27"/>
      <c r="IXM41" s="31"/>
      <c r="IXN41" s="31"/>
      <c r="IXT41" s="1"/>
      <c r="IXU41" s="27"/>
      <c r="IXW41" s="31"/>
      <c r="IXX41" s="31"/>
      <c r="IYD41" s="1"/>
      <c r="IYE41" s="27"/>
      <c r="IYG41" s="31"/>
      <c r="IYH41" s="31"/>
      <c r="IYN41" s="1"/>
      <c r="IYO41" s="27"/>
      <c r="IYQ41" s="31"/>
      <c r="IYR41" s="31"/>
      <c r="IYX41" s="1"/>
      <c r="IYY41" s="27"/>
      <c r="IZA41" s="31"/>
      <c r="IZB41" s="31"/>
      <c r="IZH41" s="1"/>
      <c r="IZI41" s="27"/>
      <c r="IZK41" s="31"/>
      <c r="IZL41" s="31"/>
      <c r="IZR41" s="1"/>
      <c r="IZS41" s="27"/>
      <c r="IZU41" s="31"/>
      <c r="IZV41" s="31"/>
      <c r="JAB41" s="1"/>
      <c r="JAC41" s="27"/>
      <c r="JAE41" s="31"/>
      <c r="JAF41" s="31"/>
      <c r="JAL41" s="1"/>
      <c r="JAM41" s="27"/>
      <c r="JAO41" s="31"/>
      <c r="JAP41" s="31"/>
      <c r="JAV41" s="1"/>
      <c r="JAW41" s="27"/>
      <c r="JAY41" s="31"/>
      <c r="JAZ41" s="31"/>
      <c r="JBF41" s="1"/>
      <c r="JBG41" s="27"/>
      <c r="JBI41" s="31"/>
      <c r="JBJ41" s="31"/>
      <c r="JBP41" s="1"/>
      <c r="JBQ41" s="27"/>
      <c r="JBS41" s="31"/>
      <c r="JBT41" s="31"/>
      <c r="JBZ41" s="1"/>
      <c r="JCA41" s="27"/>
      <c r="JCC41" s="31"/>
      <c r="JCD41" s="31"/>
      <c r="JCJ41" s="1"/>
      <c r="JCK41" s="27"/>
      <c r="JCM41" s="31"/>
      <c r="JCN41" s="31"/>
      <c r="JCT41" s="1"/>
      <c r="JCU41" s="27"/>
      <c r="JCW41" s="31"/>
      <c r="JCX41" s="31"/>
      <c r="JDD41" s="1"/>
      <c r="JDE41" s="27"/>
      <c r="JDG41" s="31"/>
      <c r="JDH41" s="31"/>
      <c r="JDN41" s="1"/>
      <c r="JDO41" s="27"/>
      <c r="JDQ41" s="31"/>
      <c r="JDR41" s="31"/>
      <c r="JDX41" s="1"/>
      <c r="JDY41" s="27"/>
      <c r="JEA41" s="31"/>
      <c r="JEB41" s="31"/>
      <c r="JEH41" s="1"/>
      <c r="JEI41" s="27"/>
      <c r="JEK41" s="31"/>
      <c r="JEL41" s="31"/>
      <c r="JER41" s="1"/>
      <c r="JES41" s="27"/>
      <c r="JEU41" s="31"/>
      <c r="JEV41" s="31"/>
      <c r="JFB41" s="1"/>
      <c r="JFC41" s="27"/>
      <c r="JFE41" s="31"/>
      <c r="JFF41" s="31"/>
      <c r="JFL41" s="1"/>
      <c r="JFM41" s="27"/>
      <c r="JFO41" s="31"/>
      <c r="JFP41" s="31"/>
      <c r="JFV41" s="1"/>
      <c r="JFW41" s="27"/>
      <c r="JFY41" s="31"/>
      <c r="JFZ41" s="31"/>
      <c r="JGF41" s="1"/>
      <c r="JGG41" s="27"/>
      <c r="JGI41" s="31"/>
      <c r="JGJ41" s="31"/>
      <c r="JGP41" s="1"/>
      <c r="JGQ41" s="27"/>
      <c r="JGS41" s="31"/>
      <c r="JGT41" s="31"/>
      <c r="JGZ41" s="1"/>
      <c r="JHA41" s="27"/>
      <c r="JHC41" s="31"/>
      <c r="JHD41" s="31"/>
      <c r="JHJ41" s="1"/>
      <c r="JHK41" s="27"/>
      <c r="JHM41" s="31"/>
      <c r="JHN41" s="31"/>
      <c r="JHT41" s="1"/>
      <c r="JHU41" s="27"/>
      <c r="JHW41" s="31"/>
      <c r="JHX41" s="31"/>
      <c r="JID41" s="1"/>
      <c r="JIE41" s="27"/>
      <c r="JIG41" s="31"/>
      <c r="JIH41" s="31"/>
      <c r="JIN41" s="1"/>
      <c r="JIO41" s="27"/>
      <c r="JIQ41" s="31"/>
      <c r="JIR41" s="31"/>
      <c r="JIX41" s="1"/>
      <c r="JIY41" s="27"/>
      <c r="JJA41" s="31"/>
      <c r="JJB41" s="31"/>
      <c r="JJH41" s="1"/>
      <c r="JJI41" s="27"/>
      <c r="JJK41" s="31"/>
      <c r="JJL41" s="31"/>
      <c r="JJR41" s="1"/>
      <c r="JJS41" s="27"/>
      <c r="JJU41" s="31"/>
      <c r="JJV41" s="31"/>
      <c r="JKB41" s="1"/>
      <c r="JKC41" s="27"/>
      <c r="JKE41" s="31"/>
      <c r="JKF41" s="31"/>
      <c r="JKL41" s="1"/>
      <c r="JKM41" s="27"/>
      <c r="JKO41" s="31"/>
      <c r="JKP41" s="31"/>
      <c r="JKV41" s="1"/>
      <c r="JKW41" s="27"/>
      <c r="JKY41" s="31"/>
      <c r="JKZ41" s="31"/>
      <c r="JLF41" s="1"/>
      <c r="JLG41" s="27"/>
      <c r="JLI41" s="31"/>
      <c r="JLJ41" s="31"/>
      <c r="JLP41" s="1"/>
      <c r="JLQ41" s="27"/>
      <c r="JLS41" s="31"/>
      <c r="JLT41" s="31"/>
      <c r="JLZ41" s="1"/>
      <c r="JMA41" s="27"/>
      <c r="JMC41" s="31"/>
      <c r="JMD41" s="31"/>
      <c r="JMJ41" s="1"/>
      <c r="JMK41" s="27"/>
      <c r="JMM41" s="31"/>
      <c r="JMN41" s="31"/>
      <c r="JMT41" s="1"/>
      <c r="JMU41" s="27"/>
      <c r="JMW41" s="31"/>
      <c r="JMX41" s="31"/>
      <c r="JND41" s="1"/>
      <c r="JNE41" s="27"/>
      <c r="JNG41" s="31"/>
      <c r="JNH41" s="31"/>
      <c r="JNN41" s="1"/>
      <c r="JNO41" s="27"/>
      <c r="JNQ41" s="31"/>
      <c r="JNR41" s="31"/>
      <c r="JNX41" s="1"/>
      <c r="JNY41" s="27"/>
      <c r="JOA41" s="31"/>
      <c r="JOB41" s="31"/>
      <c r="JOH41" s="1"/>
      <c r="JOI41" s="27"/>
      <c r="JOK41" s="31"/>
      <c r="JOL41" s="31"/>
      <c r="JOR41" s="1"/>
      <c r="JOS41" s="27"/>
      <c r="JOU41" s="31"/>
      <c r="JOV41" s="31"/>
      <c r="JPB41" s="1"/>
      <c r="JPC41" s="27"/>
      <c r="JPE41" s="31"/>
      <c r="JPF41" s="31"/>
      <c r="JPL41" s="1"/>
      <c r="JPM41" s="27"/>
      <c r="JPO41" s="31"/>
      <c r="JPP41" s="31"/>
      <c r="JPV41" s="1"/>
      <c r="JPW41" s="27"/>
      <c r="JPY41" s="31"/>
      <c r="JPZ41" s="31"/>
      <c r="JQF41" s="1"/>
      <c r="JQG41" s="27"/>
      <c r="JQI41" s="31"/>
      <c r="JQJ41" s="31"/>
      <c r="JQP41" s="1"/>
      <c r="JQQ41" s="27"/>
      <c r="JQS41" s="31"/>
      <c r="JQT41" s="31"/>
      <c r="JQZ41" s="1"/>
      <c r="JRA41" s="27"/>
      <c r="JRC41" s="31"/>
      <c r="JRD41" s="31"/>
      <c r="JRJ41" s="1"/>
      <c r="JRK41" s="27"/>
      <c r="JRM41" s="31"/>
      <c r="JRN41" s="31"/>
      <c r="JRT41" s="1"/>
      <c r="JRU41" s="27"/>
      <c r="JRW41" s="31"/>
      <c r="JRX41" s="31"/>
      <c r="JSD41" s="1"/>
      <c r="JSE41" s="27"/>
      <c r="JSG41" s="31"/>
      <c r="JSH41" s="31"/>
      <c r="JSN41" s="1"/>
      <c r="JSO41" s="27"/>
      <c r="JSQ41" s="31"/>
      <c r="JSR41" s="31"/>
      <c r="JSX41" s="1"/>
      <c r="JSY41" s="27"/>
      <c r="JTA41" s="31"/>
      <c r="JTB41" s="31"/>
      <c r="JTH41" s="1"/>
      <c r="JTI41" s="27"/>
      <c r="JTK41" s="31"/>
      <c r="JTL41" s="31"/>
      <c r="JTR41" s="1"/>
      <c r="JTS41" s="27"/>
      <c r="JTU41" s="31"/>
      <c r="JTV41" s="31"/>
      <c r="JUB41" s="1"/>
      <c r="JUC41" s="27"/>
      <c r="JUE41" s="31"/>
      <c r="JUF41" s="31"/>
      <c r="JUL41" s="1"/>
      <c r="JUM41" s="27"/>
      <c r="JUO41" s="31"/>
      <c r="JUP41" s="31"/>
      <c r="JUV41" s="1"/>
      <c r="JUW41" s="27"/>
      <c r="JUY41" s="31"/>
      <c r="JUZ41" s="31"/>
      <c r="JVF41" s="1"/>
      <c r="JVG41" s="27"/>
      <c r="JVI41" s="31"/>
      <c r="JVJ41" s="31"/>
      <c r="JVP41" s="1"/>
      <c r="JVQ41" s="27"/>
      <c r="JVS41" s="31"/>
      <c r="JVT41" s="31"/>
      <c r="JVZ41" s="1"/>
      <c r="JWA41" s="27"/>
      <c r="JWC41" s="31"/>
      <c r="JWD41" s="31"/>
      <c r="JWJ41" s="1"/>
      <c r="JWK41" s="27"/>
      <c r="JWM41" s="31"/>
      <c r="JWN41" s="31"/>
      <c r="JWT41" s="1"/>
      <c r="JWU41" s="27"/>
      <c r="JWW41" s="31"/>
      <c r="JWX41" s="31"/>
      <c r="JXD41" s="1"/>
      <c r="JXE41" s="27"/>
      <c r="JXG41" s="31"/>
      <c r="JXH41" s="31"/>
      <c r="JXN41" s="1"/>
      <c r="JXO41" s="27"/>
      <c r="JXQ41" s="31"/>
      <c r="JXR41" s="31"/>
      <c r="JXX41" s="1"/>
      <c r="JXY41" s="27"/>
      <c r="JYA41" s="31"/>
      <c r="JYB41" s="31"/>
      <c r="JYH41" s="1"/>
      <c r="JYI41" s="27"/>
      <c r="JYK41" s="31"/>
      <c r="JYL41" s="31"/>
      <c r="JYR41" s="1"/>
      <c r="JYS41" s="27"/>
      <c r="JYU41" s="31"/>
      <c r="JYV41" s="31"/>
      <c r="JZB41" s="1"/>
      <c r="JZC41" s="27"/>
      <c r="JZE41" s="31"/>
      <c r="JZF41" s="31"/>
      <c r="JZL41" s="1"/>
      <c r="JZM41" s="27"/>
      <c r="JZO41" s="31"/>
      <c r="JZP41" s="31"/>
      <c r="JZV41" s="1"/>
      <c r="JZW41" s="27"/>
      <c r="JZY41" s="31"/>
      <c r="JZZ41" s="31"/>
      <c r="KAF41" s="1"/>
      <c r="KAG41" s="27"/>
      <c r="KAI41" s="31"/>
      <c r="KAJ41" s="31"/>
      <c r="KAP41" s="1"/>
      <c r="KAQ41" s="27"/>
      <c r="KAS41" s="31"/>
      <c r="KAT41" s="31"/>
      <c r="KAZ41" s="1"/>
      <c r="KBA41" s="27"/>
      <c r="KBC41" s="31"/>
      <c r="KBD41" s="31"/>
      <c r="KBJ41" s="1"/>
      <c r="KBK41" s="27"/>
      <c r="KBM41" s="31"/>
      <c r="KBN41" s="31"/>
      <c r="KBT41" s="1"/>
      <c r="KBU41" s="27"/>
      <c r="KBW41" s="31"/>
      <c r="KBX41" s="31"/>
      <c r="KCD41" s="1"/>
      <c r="KCE41" s="27"/>
      <c r="KCG41" s="31"/>
      <c r="KCH41" s="31"/>
      <c r="KCN41" s="1"/>
      <c r="KCO41" s="27"/>
      <c r="KCQ41" s="31"/>
      <c r="KCR41" s="31"/>
      <c r="KCX41" s="1"/>
      <c r="KCY41" s="27"/>
      <c r="KDA41" s="31"/>
      <c r="KDB41" s="31"/>
      <c r="KDH41" s="1"/>
      <c r="KDI41" s="27"/>
      <c r="KDK41" s="31"/>
      <c r="KDL41" s="31"/>
      <c r="KDR41" s="1"/>
      <c r="KDS41" s="27"/>
      <c r="KDU41" s="31"/>
      <c r="KDV41" s="31"/>
      <c r="KEB41" s="1"/>
      <c r="KEC41" s="27"/>
      <c r="KEE41" s="31"/>
      <c r="KEF41" s="31"/>
      <c r="KEL41" s="1"/>
      <c r="KEM41" s="27"/>
      <c r="KEO41" s="31"/>
      <c r="KEP41" s="31"/>
      <c r="KEV41" s="1"/>
      <c r="KEW41" s="27"/>
      <c r="KEY41" s="31"/>
      <c r="KEZ41" s="31"/>
      <c r="KFF41" s="1"/>
      <c r="KFG41" s="27"/>
      <c r="KFI41" s="31"/>
      <c r="KFJ41" s="31"/>
      <c r="KFP41" s="1"/>
      <c r="KFQ41" s="27"/>
      <c r="KFS41" s="31"/>
      <c r="KFT41" s="31"/>
      <c r="KFZ41" s="1"/>
      <c r="KGA41" s="27"/>
      <c r="KGC41" s="31"/>
      <c r="KGD41" s="31"/>
      <c r="KGJ41" s="1"/>
      <c r="KGK41" s="27"/>
      <c r="KGM41" s="31"/>
      <c r="KGN41" s="31"/>
      <c r="KGT41" s="1"/>
      <c r="KGU41" s="27"/>
      <c r="KGW41" s="31"/>
      <c r="KGX41" s="31"/>
      <c r="KHD41" s="1"/>
      <c r="KHE41" s="27"/>
      <c r="KHG41" s="31"/>
      <c r="KHH41" s="31"/>
      <c r="KHN41" s="1"/>
      <c r="KHO41" s="27"/>
      <c r="KHQ41" s="31"/>
      <c r="KHR41" s="31"/>
      <c r="KHX41" s="1"/>
      <c r="KHY41" s="27"/>
      <c r="KIA41" s="31"/>
      <c r="KIB41" s="31"/>
      <c r="KIH41" s="1"/>
      <c r="KII41" s="27"/>
      <c r="KIK41" s="31"/>
      <c r="KIL41" s="31"/>
      <c r="KIR41" s="1"/>
      <c r="KIS41" s="27"/>
      <c r="KIU41" s="31"/>
      <c r="KIV41" s="31"/>
      <c r="KJB41" s="1"/>
      <c r="KJC41" s="27"/>
      <c r="KJE41" s="31"/>
      <c r="KJF41" s="31"/>
      <c r="KJL41" s="1"/>
      <c r="KJM41" s="27"/>
      <c r="KJO41" s="31"/>
      <c r="KJP41" s="31"/>
      <c r="KJV41" s="1"/>
      <c r="KJW41" s="27"/>
      <c r="KJY41" s="31"/>
      <c r="KJZ41" s="31"/>
      <c r="KKF41" s="1"/>
      <c r="KKG41" s="27"/>
      <c r="KKI41" s="31"/>
      <c r="KKJ41" s="31"/>
      <c r="KKP41" s="1"/>
      <c r="KKQ41" s="27"/>
      <c r="KKS41" s="31"/>
      <c r="KKT41" s="31"/>
      <c r="KKZ41" s="1"/>
      <c r="KLA41" s="27"/>
      <c r="KLC41" s="31"/>
      <c r="KLD41" s="31"/>
      <c r="KLJ41" s="1"/>
      <c r="KLK41" s="27"/>
      <c r="KLM41" s="31"/>
      <c r="KLN41" s="31"/>
      <c r="KLT41" s="1"/>
      <c r="KLU41" s="27"/>
      <c r="KLW41" s="31"/>
      <c r="KLX41" s="31"/>
      <c r="KMD41" s="1"/>
      <c r="KME41" s="27"/>
      <c r="KMG41" s="31"/>
      <c r="KMH41" s="31"/>
      <c r="KMN41" s="1"/>
      <c r="KMO41" s="27"/>
      <c r="KMQ41" s="31"/>
      <c r="KMR41" s="31"/>
      <c r="KMX41" s="1"/>
      <c r="KMY41" s="27"/>
      <c r="KNA41" s="31"/>
      <c r="KNB41" s="31"/>
      <c r="KNH41" s="1"/>
      <c r="KNI41" s="27"/>
      <c r="KNK41" s="31"/>
      <c r="KNL41" s="31"/>
      <c r="KNR41" s="1"/>
      <c r="KNS41" s="27"/>
      <c r="KNU41" s="31"/>
      <c r="KNV41" s="31"/>
      <c r="KOB41" s="1"/>
      <c r="KOC41" s="27"/>
      <c r="KOE41" s="31"/>
      <c r="KOF41" s="31"/>
      <c r="KOL41" s="1"/>
      <c r="KOM41" s="27"/>
      <c r="KOO41" s="31"/>
      <c r="KOP41" s="31"/>
      <c r="KOV41" s="1"/>
      <c r="KOW41" s="27"/>
      <c r="KOY41" s="31"/>
      <c r="KOZ41" s="31"/>
      <c r="KPF41" s="1"/>
      <c r="KPG41" s="27"/>
      <c r="KPI41" s="31"/>
      <c r="KPJ41" s="31"/>
      <c r="KPP41" s="1"/>
      <c r="KPQ41" s="27"/>
      <c r="KPS41" s="31"/>
      <c r="KPT41" s="31"/>
      <c r="KPZ41" s="1"/>
      <c r="KQA41" s="27"/>
      <c r="KQC41" s="31"/>
      <c r="KQD41" s="31"/>
      <c r="KQJ41" s="1"/>
      <c r="KQK41" s="27"/>
      <c r="KQM41" s="31"/>
      <c r="KQN41" s="31"/>
      <c r="KQT41" s="1"/>
      <c r="KQU41" s="27"/>
      <c r="KQW41" s="31"/>
      <c r="KQX41" s="31"/>
      <c r="KRD41" s="1"/>
      <c r="KRE41" s="27"/>
      <c r="KRG41" s="31"/>
      <c r="KRH41" s="31"/>
      <c r="KRN41" s="1"/>
      <c r="KRO41" s="27"/>
      <c r="KRQ41" s="31"/>
      <c r="KRR41" s="31"/>
      <c r="KRX41" s="1"/>
      <c r="KRY41" s="27"/>
      <c r="KSA41" s="31"/>
      <c r="KSB41" s="31"/>
      <c r="KSH41" s="1"/>
      <c r="KSI41" s="27"/>
      <c r="KSK41" s="31"/>
      <c r="KSL41" s="31"/>
      <c r="KSR41" s="1"/>
      <c r="KSS41" s="27"/>
      <c r="KSU41" s="31"/>
      <c r="KSV41" s="31"/>
      <c r="KTB41" s="1"/>
      <c r="KTC41" s="27"/>
      <c r="KTE41" s="31"/>
      <c r="KTF41" s="31"/>
      <c r="KTL41" s="1"/>
      <c r="KTM41" s="27"/>
      <c r="KTO41" s="31"/>
      <c r="KTP41" s="31"/>
      <c r="KTV41" s="1"/>
      <c r="KTW41" s="27"/>
      <c r="KTY41" s="31"/>
      <c r="KTZ41" s="31"/>
      <c r="KUF41" s="1"/>
      <c r="KUG41" s="27"/>
      <c r="KUI41" s="31"/>
      <c r="KUJ41" s="31"/>
      <c r="KUP41" s="1"/>
      <c r="KUQ41" s="27"/>
      <c r="KUS41" s="31"/>
      <c r="KUT41" s="31"/>
      <c r="KUZ41" s="1"/>
      <c r="KVA41" s="27"/>
      <c r="KVC41" s="31"/>
      <c r="KVD41" s="31"/>
      <c r="KVJ41" s="1"/>
      <c r="KVK41" s="27"/>
      <c r="KVM41" s="31"/>
      <c r="KVN41" s="31"/>
      <c r="KVT41" s="1"/>
      <c r="KVU41" s="27"/>
      <c r="KVW41" s="31"/>
      <c r="KVX41" s="31"/>
      <c r="KWD41" s="1"/>
      <c r="KWE41" s="27"/>
      <c r="KWG41" s="31"/>
      <c r="KWH41" s="31"/>
      <c r="KWN41" s="1"/>
      <c r="KWO41" s="27"/>
      <c r="KWQ41" s="31"/>
      <c r="KWR41" s="31"/>
      <c r="KWX41" s="1"/>
      <c r="KWY41" s="27"/>
      <c r="KXA41" s="31"/>
      <c r="KXB41" s="31"/>
      <c r="KXH41" s="1"/>
      <c r="KXI41" s="27"/>
      <c r="KXK41" s="31"/>
      <c r="KXL41" s="31"/>
      <c r="KXR41" s="1"/>
      <c r="KXS41" s="27"/>
      <c r="KXU41" s="31"/>
      <c r="KXV41" s="31"/>
      <c r="KYB41" s="1"/>
      <c r="KYC41" s="27"/>
      <c r="KYE41" s="31"/>
      <c r="KYF41" s="31"/>
      <c r="KYL41" s="1"/>
      <c r="KYM41" s="27"/>
      <c r="KYO41" s="31"/>
      <c r="KYP41" s="31"/>
      <c r="KYV41" s="1"/>
      <c r="KYW41" s="27"/>
      <c r="KYY41" s="31"/>
      <c r="KYZ41" s="31"/>
      <c r="KZF41" s="1"/>
      <c r="KZG41" s="27"/>
      <c r="KZI41" s="31"/>
      <c r="KZJ41" s="31"/>
      <c r="KZP41" s="1"/>
      <c r="KZQ41" s="27"/>
      <c r="KZS41" s="31"/>
      <c r="KZT41" s="31"/>
      <c r="KZZ41" s="1"/>
      <c r="LAA41" s="27"/>
      <c r="LAC41" s="31"/>
      <c r="LAD41" s="31"/>
      <c r="LAJ41" s="1"/>
      <c r="LAK41" s="27"/>
      <c r="LAM41" s="31"/>
      <c r="LAN41" s="31"/>
      <c r="LAT41" s="1"/>
      <c r="LAU41" s="27"/>
      <c r="LAW41" s="31"/>
      <c r="LAX41" s="31"/>
      <c r="LBD41" s="1"/>
      <c r="LBE41" s="27"/>
      <c r="LBG41" s="31"/>
      <c r="LBH41" s="31"/>
      <c r="LBN41" s="1"/>
      <c r="LBO41" s="27"/>
      <c r="LBQ41" s="31"/>
      <c r="LBR41" s="31"/>
      <c r="LBX41" s="1"/>
      <c r="LBY41" s="27"/>
      <c r="LCA41" s="31"/>
      <c r="LCB41" s="31"/>
      <c r="LCH41" s="1"/>
      <c r="LCI41" s="27"/>
      <c r="LCK41" s="31"/>
      <c r="LCL41" s="31"/>
      <c r="LCR41" s="1"/>
      <c r="LCS41" s="27"/>
      <c r="LCU41" s="31"/>
      <c r="LCV41" s="31"/>
      <c r="LDB41" s="1"/>
      <c r="LDC41" s="27"/>
      <c r="LDE41" s="31"/>
      <c r="LDF41" s="31"/>
      <c r="LDL41" s="1"/>
      <c r="LDM41" s="27"/>
      <c r="LDO41" s="31"/>
      <c r="LDP41" s="31"/>
      <c r="LDV41" s="1"/>
      <c r="LDW41" s="27"/>
      <c r="LDY41" s="31"/>
      <c r="LDZ41" s="31"/>
      <c r="LEF41" s="1"/>
      <c r="LEG41" s="27"/>
      <c r="LEI41" s="31"/>
      <c r="LEJ41" s="31"/>
      <c r="LEP41" s="1"/>
      <c r="LEQ41" s="27"/>
      <c r="LES41" s="31"/>
      <c r="LET41" s="31"/>
      <c r="LEZ41" s="1"/>
      <c r="LFA41" s="27"/>
      <c r="LFC41" s="31"/>
      <c r="LFD41" s="31"/>
      <c r="LFJ41" s="1"/>
      <c r="LFK41" s="27"/>
      <c r="LFM41" s="31"/>
      <c r="LFN41" s="31"/>
      <c r="LFT41" s="1"/>
      <c r="LFU41" s="27"/>
      <c r="LFW41" s="31"/>
      <c r="LFX41" s="31"/>
      <c r="LGD41" s="1"/>
      <c r="LGE41" s="27"/>
      <c r="LGG41" s="31"/>
      <c r="LGH41" s="31"/>
      <c r="LGN41" s="1"/>
      <c r="LGO41" s="27"/>
      <c r="LGQ41" s="31"/>
      <c r="LGR41" s="31"/>
      <c r="LGX41" s="1"/>
      <c r="LGY41" s="27"/>
      <c r="LHA41" s="31"/>
      <c r="LHB41" s="31"/>
      <c r="LHH41" s="1"/>
      <c r="LHI41" s="27"/>
      <c r="LHK41" s="31"/>
      <c r="LHL41" s="31"/>
      <c r="LHR41" s="1"/>
      <c r="LHS41" s="27"/>
      <c r="LHU41" s="31"/>
      <c r="LHV41" s="31"/>
      <c r="LIB41" s="1"/>
      <c r="LIC41" s="27"/>
      <c r="LIE41" s="31"/>
      <c r="LIF41" s="31"/>
      <c r="LIL41" s="1"/>
      <c r="LIM41" s="27"/>
      <c r="LIO41" s="31"/>
      <c r="LIP41" s="31"/>
      <c r="LIV41" s="1"/>
      <c r="LIW41" s="27"/>
      <c r="LIY41" s="31"/>
      <c r="LIZ41" s="31"/>
      <c r="LJF41" s="1"/>
      <c r="LJG41" s="27"/>
      <c r="LJI41" s="31"/>
      <c r="LJJ41" s="31"/>
      <c r="LJP41" s="1"/>
      <c r="LJQ41" s="27"/>
      <c r="LJS41" s="31"/>
      <c r="LJT41" s="31"/>
      <c r="LJZ41" s="1"/>
      <c r="LKA41" s="27"/>
      <c r="LKC41" s="31"/>
      <c r="LKD41" s="31"/>
      <c r="LKJ41" s="1"/>
      <c r="LKK41" s="27"/>
      <c r="LKM41" s="31"/>
      <c r="LKN41" s="31"/>
      <c r="LKT41" s="1"/>
      <c r="LKU41" s="27"/>
      <c r="LKW41" s="31"/>
      <c r="LKX41" s="31"/>
      <c r="LLD41" s="1"/>
      <c r="LLE41" s="27"/>
      <c r="LLG41" s="31"/>
      <c r="LLH41" s="31"/>
      <c r="LLN41" s="1"/>
      <c r="LLO41" s="27"/>
      <c r="LLQ41" s="31"/>
      <c r="LLR41" s="31"/>
      <c r="LLX41" s="1"/>
      <c r="LLY41" s="27"/>
      <c r="LMA41" s="31"/>
      <c r="LMB41" s="31"/>
      <c r="LMH41" s="1"/>
      <c r="LMI41" s="27"/>
      <c r="LMK41" s="31"/>
      <c r="LML41" s="31"/>
      <c r="LMR41" s="1"/>
      <c r="LMS41" s="27"/>
      <c r="LMU41" s="31"/>
      <c r="LMV41" s="31"/>
      <c r="LNB41" s="1"/>
      <c r="LNC41" s="27"/>
      <c r="LNE41" s="31"/>
      <c r="LNF41" s="31"/>
      <c r="LNL41" s="1"/>
      <c r="LNM41" s="27"/>
      <c r="LNO41" s="31"/>
      <c r="LNP41" s="31"/>
      <c r="LNV41" s="1"/>
      <c r="LNW41" s="27"/>
      <c r="LNY41" s="31"/>
      <c r="LNZ41" s="31"/>
      <c r="LOF41" s="1"/>
      <c r="LOG41" s="27"/>
      <c r="LOI41" s="31"/>
      <c r="LOJ41" s="31"/>
      <c r="LOP41" s="1"/>
      <c r="LOQ41" s="27"/>
      <c r="LOS41" s="31"/>
      <c r="LOT41" s="31"/>
      <c r="LOZ41" s="1"/>
      <c r="LPA41" s="27"/>
      <c r="LPC41" s="31"/>
      <c r="LPD41" s="31"/>
      <c r="LPJ41" s="1"/>
      <c r="LPK41" s="27"/>
      <c r="LPM41" s="31"/>
      <c r="LPN41" s="31"/>
      <c r="LPT41" s="1"/>
      <c r="LPU41" s="27"/>
      <c r="LPW41" s="31"/>
      <c r="LPX41" s="31"/>
      <c r="LQD41" s="1"/>
      <c r="LQE41" s="27"/>
      <c r="LQG41" s="31"/>
      <c r="LQH41" s="31"/>
      <c r="LQN41" s="1"/>
      <c r="LQO41" s="27"/>
      <c r="LQQ41" s="31"/>
      <c r="LQR41" s="31"/>
      <c r="LQX41" s="1"/>
      <c r="LQY41" s="27"/>
      <c r="LRA41" s="31"/>
      <c r="LRB41" s="31"/>
      <c r="LRH41" s="1"/>
      <c r="LRI41" s="27"/>
      <c r="LRK41" s="31"/>
      <c r="LRL41" s="31"/>
      <c r="LRR41" s="1"/>
      <c r="LRS41" s="27"/>
      <c r="LRU41" s="31"/>
      <c r="LRV41" s="31"/>
      <c r="LSB41" s="1"/>
      <c r="LSC41" s="27"/>
      <c r="LSE41" s="31"/>
      <c r="LSF41" s="31"/>
      <c r="LSL41" s="1"/>
      <c r="LSM41" s="27"/>
      <c r="LSO41" s="31"/>
      <c r="LSP41" s="31"/>
      <c r="LSV41" s="1"/>
      <c r="LSW41" s="27"/>
      <c r="LSY41" s="31"/>
      <c r="LSZ41" s="31"/>
      <c r="LTF41" s="1"/>
      <c r="LTG41" s="27"/>
      <c r="LTI41" s="31"/>
      <c r="LTJ41" s="31"/>
      <c r="LTP41" s="1"/>
      <c r="LTQ41" s="27"/>
      <c r="LTS41" s="31"/>
      <c r="LTT41" s="31"/>
      <c r="LTZ41" s="1"/>
      <c r="LUA41" s="27"/>
      <c r="LUC41" s="31"/>
      <c r="LUD41" s="31"/>
      <c r="LUJ41" s="1"/>
      <c r="LUK41" s="27"/>
      <c r="LUM41" s="31"/>
      <c r="LUN41" s="31"/>
      <c r="LUT41" s="1"/>
      <c r="LUU41" s="27"/>
      <c r="LUW41" s="31"/>
      <c r="LUX41" s="31"/>
      <c r="LVD41" s="1"/>
      <c r="LVE41" s="27"/>
      <c r="LVG41" s="31"/>
      <c r="LVH41" s="31"/>
      <c r="LVN41" s="1"/>
      <c r="LVO41" s="27"/>
      <c r="LVQ41" s="31"/>
      <c r="LVR41" s="31"/>
      <c r="LVX41" s="1"/>
      <c r="LVY41" s="27"/>
      <c r="LWA41" s="31"/>
      <c r="LWB41" s="31"/>
      <c r="LWH41" s="1"/>
      <c r="LWI41" s="27"/>
      <c r="LWK41" s="31"/>
      <c r="LWL41" s="31"/>
      <c r="LWR41" s="1"/>
      <c r="LWS41" s="27"/>
      <c r="LWU41" s="31"/>
      <c r="LWV41" s="31"/>
      <c r="LXB41" s="1"/>
      <c r="LXC41" s="27"/>
      <c r="LXE41" s="31"/>
      <c r="LXF41" s="31"/>
      <c r="LXL41" s="1"/>
      <c r="LXM41" s="27"/>
      <c r="LXO41" s="31"/>
      <c r="LXP41" s="31"/>
      <c r="LXV41" s="1"/>
      <c r="LXW41" s="27"/>
      <c r="LXY41" s="31"/>
      <c r="LXZ41" s="31"/>
      <c r="LYF41" s="1"/>
      <c r="LYG41" s="27"/>
      <c r="LYI41" s="31"/>
      <c r="LYJ41" s="31"/>
      <c r="LYP41" s="1"/>
      <c r="LYQ41" s="27"/>
      <c r="LYS41" s="31"/>
      <c r="LYT41" s="31"/>
      <c r="LYZ41" s="1"/>
      <c r="LZA41" s="27"/>
      <c r="LZC41" s="31"/>
      <c r="LZD41" s="31"/>
      <c r="LZJ41" s="1"/>
      <c r="LZK41" s="27"/>
      <c r="LZM41" s="31"/>
      <c r="LZN41" s="31"/>
      <c r="LZT41" s="1"/>
      <c r="LZU41" s="27"/>
      <c r="LZW41" s="31"/>
      <c r="LZX41" s="31"/>
      <c r="MAD41" s="1"/>
      <c r="MAE41" s="27"/>
      <c r="MAG41" s="31"/>
      <c r="MAH41" s="31"/>
      <c r="MAN41" s="1"/>
      <c r="MAO41" s="27"/>
      <c r="MAQ41" s="31"/>
      <c r="MAR41" s="31"/>
      <c r="MAX41" s="1"/>
      <c r="MAY41" s="27"/>
      <c r="MBA41" s="31"/>
      <c r="MBB41" s="31"/>
      <c r="MBH41" s="1"/>
      <c r="MBI41" s="27"/>
      <c r="MBK41" s="31"/>
      <c r="MBL41" s="31"/>
      <c r="MBR41" s="1"/>
      <c r="MBS41" s="27"/>
      <c r="MBU41" s="31"/>
      <c r="MBV41" s="31"/>
      <c r="MCB41" s="1"/>
      <c r="MCC41" s="27"/>
      <c r="MCE41" s="31"/>
      <c r="MCF41" s="31"/>
      <c r="MCL41" s="1"/>
      <c r="MCM41" s="27"/>
      <c r="MCO41" s="31"/>
      <c r="MCP41" s="31"/>
      <c r="MCV41" s="1"/>
      <c r="MCW41" s="27"/>
      <c r="MCY41" s="31"/>
      <c r="MCZ41" s="31"/>
      <c r="MDF41" s="1"/>
      <c r="MDG41" s="27"/>
      <c r="MDI41" s="31"/>
      <c r="MDJ41" s="31"/>
      <c r="MDP41" s="1"/>
      <c r="MDQ41" s="27"/>
      <c r="MDS41" s="31"/>
      <c r="MDT41" s="31"/>
      <c r="MDZ41" s="1"/>
      <c r="MEA41" s="27"/>
      <c r="MEC41" s="31"/>
      <c r="MED41" s="31"/>
      <c r="MEJ41" s="1"/>
      <c r="MEK41" s="27"/>
      <c r="MEM41" s="31"/>
      <c r="MEN41" s="31"/>
      <c r="MET41" s="1"/>
      <c r="MEU41" s="27"/>
      <c r="MEW41" s="31"/>
      <c r="MEX41" s="31"/>
      <c r="MFD41" s="1"/>
      <c r="MFE41" s="27"/>
      <c r="MFG41" s="31"/>
      <c r="MFH41" s="31"/>
      <c r="MFN41" s="1"/>
      <c r="MFO41" s="27"/>
      <c r="MFQ41" s="31"/>
      <c r="MFR41" s="31"/>
      <c r="MFX41" s="1"/>
      <c r="MFY41" s="27"/>
      <c r="MGA41" s="31"/>
      <c r="MGB41" s="31"/>
      <c r="MGH41" s="1"/>
      <c r="MGI41" s="27"/>
      <c r="MGK41" s="31"/>
      <c r="MGL41" s="31"/>
      <c r="MGR41" s="1"/>
      <c r="MGS41" s="27"/>
      <c r="MGU41" s="31"/>
      <c r="MGV41" s="31"/>
      <c r="MHB41" s="1"/>
      <c r="MHC41" s="27"/>
      <c r="MHE41" s="31"/>
      <c r="MHF41" s="31"/>
      <c r="MHL41" s="1"/>
      <c r="MHM41" s="27"/>
      <c r="MHO41" s="31"/>
      <c r="MHP41" s="31"/>
      <c r="MHV41" s="1"/>
      <c r="MHW41" s="27"/>
      <c r="MHY41" s="31"/>
      <c r="MHZ41" s="31"/>
      <c r="MIF41" s="1"/>
      <c r="MIG41" s="27"/>
      <c r="MII41" s="31"/>
      <c r="MIJ41" s="31"/>
      <c r="MIP41" s="1"/>
      <c r="MIQ41" s="27"/>
      <c r="MIS41" s="31"/>
      <c r="MIT41" s="31"/>
      <c r="MIZ41" s="1"/>
      <c r="MJA41" s="27"/>
      <c r="MJC41" s="31"/>
      <c r="MJD41" s="31"/>
      <c r="MJJ41" s="1"/>
      <c r="MJK41" s="27"/>
      <c r="MJM41" s="31"/>
      <c r="MJN41" s="31"/>
      <c r="MJT41" s="1"/>
      <c r="MJU41" s="27"/>
      <c r="MJW41" s="31"/>
      <c r="MJX41" s="31"/>
      <c r="MKD41" s="1"/>
      <c r="MKE41" s="27"/>
      <c r="MKG41" s="31"/>
      <c r="MKH41" s="31"/>
      <c r="MKN41" s="1"/>
      <c r="MKO41" s="27"/>
      <c r="MKQ41" s="31"/>
      <c r="MKR41" s="31"/>
      <c r="MKX41" s="1"/>
      <c r="MKY41" s="27"/>
      <c r="MLA41" s="31"/>
      <c r="MLB41" s="31"/>
      <c r="MLH41" s="1"/>
      <c r="MLI41" s="27"/>
      <c r="MLK41" s="31"/>
      <c r="MLL41" s="31"/>
      <c r="MLR41" s="1"/>
      <c r="MLS41" s="27"/>
      <c r="MLU41" s="31"/>
      <c r="MLV41" s="31"/>
      <c r="MMB41" s="1"/>
      <c r="MMC41" s="27"/>
      <c r="MME41" s="31"/>
      <c r="MMF41" s="31"/>
      <c r="MML41" s="1"/>
      <c r="MMM41" s="27"/>
      <c r="MMO41" s="31"/>
      <c r="MMP41" s="31"/>
      <c r="MMV41" s="1"/>
      <c r="MMW41" s="27"/>
      <c r="MMY41" s="31"/>
      <c r="MMZ41" s="31"/>
      <c r="MNF41" s="1"/>
      <c r="MNG41" s="27"/>
      <c r="MNI41" s="31"/>
      <c r="MNJ41" s="31"/>
      <c r="MNP41" s="1"/>
      <c r="MNQ41" s="27"/>
      <c r="MNS41" s="31"/>
      <c r="MNT41" s="31"/>
      <c r="MNZ41" s="1"/>
      <c r="MOA41" s="27"/>
      <c r="MOC41" s="31"/>
      <c r="MOD41" s="31"/>
      <c r="MOJ41" s="1"/>
      <c r="MOK41" s="27"/>
      <c r="MOM41" s="31"/>
      <c r="MON41" s="31"/>
      <c r="MOT41" s="1"/>
      <c r="MOU41" s="27"/>
      <c r="MOW41" s="31"/>
      <c r="MOX41" s="31"/>
      <c r="MPD41" s="1"/>
      <c r="MPE41" s="27"/>
      <c r="MPG41" s="31"/>
      <c r="MPH41" s="31"/>
      <c r="MPN41" s="1"/>
      <c r="MPO41" s="27"/>
      <c r="MPQ41" s="31"/>
      <c r="MPR41" s="31"/>
      <c r="MPX41" s="1"/>
      <c r="MPY41" s="27"/>
      <c r="MQA41" s="31"/>
      <c r="MQB41" s="31"/>
      <c r="MQH41" s="1"/>
      <c r="MQI41" s="27"/>
      <c r="MQK41" s="31"/>
      <c r="MQL41" s="31"/>
      <c r="MQR41" s="1"/>
      <c r="MQS41" s="27"/>
      <c r="MQU41" s="31"/>
      <c r="MQV41" s="31"/>
      <c r="MRB41" s="1"/>
      <c r="MRC41" s="27"/>
      <c r="MRE41" s="31"/>
      <c r="MRF41" s="31"/>
      <c r="MRL41" s="1"/>
      <c r="MRM41" s="27"/>
      <c r="MRO41" s="31"/>
      <c r="MRP41" s="31"/>
      <c r="MRV41" s="1"/>
      <c r="MRW41" s="27"/>
      <c r="MRY41" s="31"/>
      <c r="MRZ41" s="31"/>
      <c r="MSF41" s="1"/>
      <c r="MSG41" s="27"/>
      <c r="MSI41" s="31"/>
      <c r="MSJ41" s="31"/>
      <c r="MSP41" s="1"/>
      <c r="MSQ41" s="27"/>
      <c r="MSS41" s="31"/>
      <c r="MST41" s="31"/>
      <c r="MSZ41" s="1"/>
      <c r="MTA41" s="27"/>
      <c r="MTC41" s="31"/>
      <c r="MTD41" s="31"/>
      <c r="MTJ41" s="1"/>
      <c r="MTK41" s="27"/>
      <c r="MTM41" s="31"/>
      <c r="MTN41" s="31"/>
      <c r="MTT41" s="1"/>
      <c r="MTU41" s="27"/>
      <c r="MTW41" s="31"/>
      <c r="MTX41" s="31"/>
      <c r="MUD41" s="1"/>
      <c r="MUE41" s="27"/>
      <c r="MUG41" s="31"/>
      <c r="MUH41" s="31"/>
      <c r="MUN41" s="1"/>
      <c r="MUO41" s="27"/>
      <c r="MUQ41" s="31"/>
      <c r="MUR41" s="31"/>
      <c r="MUX41" s="1"/>
      <c r="MUY41" s="27"/>
      <c r="MVA41" s="31"/>
      <c r="MVB41" s="31"/>
      <c r="MVH41" s="1"/>
      <c r="MVI41" s="27"/>
      <c r="MVK41" s="31"/>
      <c r="MVL41" s="31"/>
      <c r="MVR41" s="1"/>
      <c r="MVS41" s="27"/>
      <c r="MVU41" s="31"/>
      <c r="MVV41" s="31"/>
      <c r="MWB41" s="1"/>
      <c r="MWC41" s="27"/>
      <c r="MWE41" s="31"/>
      <c r="MWF41" s="31"/>
      <c r="MWL41" s="1"/>
      <c r="MWM41" s="27"/>
      <c r="MWO41" s="31"/>
      <c r="MWP41" s="31"/>
      <c r="MWV41" s="1"/>
      <c r="MWW41" s="27"/>
      <c r="MWY41" s="31"/>
      <c r="MWZ41" s="31"/>
      <c r="MXF41" s="1"/>
      <c r="MXG41" s="27"/>
      <c r="MXI41" s="31"/>
      <c r="MXJ41" s="31"/>
      <c r="MXP41" s="1"/>
      <c r="MXQ41" s="27"/>
      <c r="MXS41" s="31"/>
      <c r="MXT41" s="31"/>
      <c r="MXZ41" s="1"/>
      <c r="MYA41" s="27"/>
      <c r="MYC41" s="31"/>
      <c r="MYD41" s="31"/>
      <c r="MYJ41" s="1"/>
      <c r="MYK41" s="27"/>
      <c r="MYM41" s="31"/>
      <c r="MYN41" s="31"/>
      <c r="MYT41" s="1"/>
      <c r="MYU41" s="27"/>
      <c r="MYW41" s="31"/>
      <c r="MYX41" s="31"/>
      <c r="MZD41" s="1"/>
      <c r="MZE41" s="27"/>
      <c r="MZG41" s="31"/>
      <c r="MZH41" s="31"/>
      <c r="MZN41" s="1"/>
      <c r="MZO41" s="27"/>
      <c r="MZQ41" s="31"/>
      <c r="MZR41" s="31"/>
      <c r="MZX41" s="1"/>
      <c r="MZY41" s="27"/>
      <c r="NAA41" s="31"/>
      <c r="NAB41" s="31"/>
      <c r="NAH41" s="1"/>
      <c r="NAI41" s="27"/>
      <c r="NAK41" s="31"/>
      <c r="NAL41" s="31"/>
      <c r="NAR41" s="1"/>
      <c r="NAS41" s="27"/>
      <c r="NAU41" s="31"/>
      <c r="NAV41" s="31"/>
      <c r="NBB41" s="1"/>
      <c r="NBC41" s="27"/>
      <c r="NBE41" s="31"/>
      <c r="NBF41" s="31"/>
      <c r="NBL41" s="1"/>
      <c r="NBM41" s="27"/>
      <c r="NBO41" s="31"/>
      <c r="NBP41" s="31"/>
      <c r="NBV41" s="1"/>
      <c r="NBW41" s="27"/>
      <c r="NBY41" s="31"/>
      <c r="NBZ41" s="31"/>
      <c r="NCF41" s="1"/>
      <c r="NCG41" s="27"/>
      <c r="NCI41" s="31"/>
      <c r="NCJ41" s="31"/>
      <c r="NCP41" s="1"/>
      <c r="NCQ41" s="27"/>
      <c r="NCS41" s="31"/>
      <c r="NCT41" s="31"/>
      <c r="NCZ41" s="1"/>
      <c r="NDA41" s="27"/>
      <c r="NDC41" s="31"/>
      <c r="NDD41" s="31"/>
      <c r="NDJ41" s="1"/>
      <c r="NDK41" s="27"/>
      <c r="NDM41" s="31"/>
      <c r="NDN41" s="31"/>
      <c r="NDT41" s="1"/>
      <c r="NDU41" s="27"/>
      <c r="NDW41" s="31"/>
      <c r="NDX41" s="31"/>
      <c r="NED41" s="1"/>
      <c r="NEE41" s="27"/>
      <c r="NEG41" s="31"/>
      <c r="NEH41" s="31"/>
      <c r="NEN41" s="1"/>
      <c r="NEO41" s="27"/>
      <c r="NEQ41" s="31"/>
      <c r="NER41" s="31"/>
      <c r="NEX41" s="1"/>
      <c r="NEY41" s="27"/>
      <c r="NFA41" s="31"/>
      <c r="NFB41" s="31"/>
      <c r="NFH41" s="1"/>
      <c r="NFI41" s="27"/>
      <c r="NFK41" s="31"/>
      <c r="NFL41" s="31"/>
      <c r="NFR41" s="1"/>
      <c r="NFS41" s="27"/>
      <c r="NFU41" s="31"/>
      <c r="NFV41" s="31"/>
      <c r="NGB41" s="1"/>
      <c r="NGC41" s="27"/>
      <c r="NGE41" s="31"/>
      <c r="NGF41" s="31"/>
      <c r="NGL41" s="1"/>
      <c r="NGM41" s="27"/>
      <c r="NGO41" s="31"/>
      <c r="NGP41" s="31"/>
      <c r="NGV41" s="1"/>
      <c r="NGW41" s="27"/>
      <c r="NGY41" s="31"/>
      <c r="NGZ41" s="31"/>
      <c r="NHF41" s="1"/>
      <c r="NHG41" s="27"/>
      <c r="NHI41" s="31"/>
      <c r="NHJ41" s="31"/>
      <c r="NHP41" s="1"/>
      <c r="NHQ41" s="27"/>
      <c r="NHS41" s="31"/>
      <c r="NHT41" s="31"/>
      <c r="NHZ41" s="1"/>
      <c r="NIA41" s="27"/>
      <c r="NIC41" s="31"/>
      <c r="NID41" s="31"/>
      <c r="NIJ41" s="1"/>
      <c r="NIK41" s="27"/>
      <c r="NIM41" s="31"/>
      <c r="NIN41" s="31"/>
      <c r="NIT41" s="1"/>
      <c r="NIU41" s="27"/>
      <c r="NIW41" s="31"/>
      <c r="NIX41" s="31"/>
      <c r="NJD41" s="1"/>
      <c r="NJE41" s="27"/>
      <c r="NJG41" s="31"/>
      <c r="NJH41" s="31"/>
      <c r="NJN41" s="1"/>
      <c r="NJO41" s="27"/>
      <c r="NJQ41" s="31"/>
      <c r="NJR41" s="31"/>
      <c r="NJX41" s="1"/>
      <c r="NJY41" s="27"/>
      <c r="NKA41" s="31"/>
      <c r="NKB41" s="31"/>
      <c r="NKH41" s="1"/>
      <c r="NKI41" s="27"/>
      <c r="NKK41" s="31"/>
      <c r="NKL41" s="31"/>
      <c r="NKR41" s="1"/>
      <c r="NKS41" s="27"/>
      <c r="NKU41" s="31"/>
      <c r="NKV41" s="31"/>
      <c r="NLB41" s="1"/>
      <c r="NLC41" s="27"/>
      <c r="NLE41" s="31"/>
      <c r="NLF41" s="31"/>
      <c r="NLL41" s="1"/>
      <c r="NLM41" s="27"/>
      <c r="NLO41" s="31"/>
      <c r="NLP41" s="31"/>
      <c r="NLV41" s="1"/>
      <c r="NLW41" s="27"/>
      <c r="NLY41" s="31"/>
      <c r="NLZ41" s="31"/>
      <c r="NMF41" s="1"/>
      <c r="NMG41" s="27"/>
      <c r="NMI41" s="31"/>
      <c r="NMJ41" s="31"/>
      <c r="NMP41" s="1"/>
      <c r="NMQ41" s="27"/>
      <c r="NMS41" s="31"/>
      <c r="NMT41" s="31"/>
      <c r="NMZ41" s="1"/>
      <c r="NNA41" s="27"/>
      <c r="NNC41" s="31"/>
      <c r="NND41" s="31"/>
      <c r="NNJ41" s="1"/>
      <c r="NNK41" s="27"/>
      <c r="NNM41" s="31"/>
      <c r="NNN41" s="31"/>
      <c r="NNT41" s="1"/>
      <c r="NNU41" s="27"/>
      <c r="NNW41" s="31"/>
      <c r="NNX41" s="31"/>
      <c r="NOD41" s="1"/>
      <c r="NOE41" s="27"/>
      <c r="NOG41" s="31"/>
      <c r="NOH41" s="31"/>
      <c r="NON41" s="1"/>
      <c r="NOO41" s="27"/>
      <c r="NOQ41" s="31"/>
      <c r="NOR41" s="31"/>
      <c r="NOX41" s="1"/>
      <c r="NOY41" s="27"/>
      <c r="NPA41" s="31"/>
      <c r="NPB41" s="31"/>
      <c r="NPH41" s="1"/>
      <c r="NPI41" s="27"/>
      <c r="NPK41" s="31"/>
      <c r="NPL41" s="31"/>
      <c r="NPR41" s="1"/>
      <c r="NPS41" s="27"/>
      <c r="NPU41" s="31"/>
      <c r="NPV41" s="31"/>
      <c r="NQB41" s="1"/>
      <c r="NQC41" s="27"/>
      <c r="NQE41" s="31"/>
      <c r="NQF41" s="31"/>
      <c r="NQL41" s="1"/>
      <c r="NQM41" s="27"/>
      <c r="NQO41" s="31"/>
      <c r="NQP41" s="31"/>
      <c r="NQV41" s="1"/>
      <c r="NQW41" s="27"/>
      <c r="NQY41" s="31"/>
      <c r="NQZ41" s="31"/>
      <c r="NRF41" s="1"/>
      <c r="NRG41" s="27"/>
      <c r="NRI41" s="31"/>
      <c r="NRJ41" s="31"/>
      <c r="NRP41" s="1"/>
      <c r="NRQ41" s="27"/>
      <c r="NRS41" s="31"/>
      <c r="NRT41" s="31"/>
      <c r="NRZ41" s="1"/>
      <c r="NSA41" s="27"/>
      <c r="NSC41" s="31"/>
      <c r="NSD41" s="31"/>
      <c r="NSJ41" s="1"/>
      <c r="NSK41" s="27"/>
      <c r="NSM41" s="31"/>
      <c r="NSN41" s="31"/>
      <c r="NST41" s="1"/>
      <c r="NSU41" s="27"/>
      <c r="NSW41" s="31"/>
      <c r="NSX41" s="31"/>
      <c r="NTD41" s="1"/>
      <c r="NTE41" s="27"/>
      <c r="NTG41" s="31"/>
      <c r="NTH41" s="31"/>
      <c r="NTN41" s="1"/>
      <c r="NTO41" s="27"/>
      <c r="NTQ41" s="31"/>
      <c r="NTR41" s="31"/>
      <c r="NTX41" s="1"/>
      <c r="NTY41" s="27"/>
      <c r="NUA41" s="31"/>
      <c r="NUB41" s="31"/>
      <c r="NUH41" s="1"/>
      <c r="NUI41" s="27"/>
      <c r="NUK41" s="31"/>
      <c r="NUL41" s="31"/>
      <c r="NUR41" s="1"/>
      <c r="NUS41" s="27"/>
      <c r="NUU41" s="31"/>
      <c r="NUV41" s="31"/>
      <c r="NVB41" s="1"/>
      <c r="NVC41" s="27"/>
      <c r="NVE41" s="31"/>
      <c r="NVF41" s="31"/>
      <c r="NVL41" s="1"/>
      <c r="NVM41" s="27"/>
      <c r="NVO41" s="31"/>
      <c r="NVP41" s="31"/>
      <c r="NVV41" s="1"/>
      <c r="NVW41" s="27"/>
      <c r="NVY41" s="31"/>
      <c r="NVZ41" s="31"/>
      <c r="NWF41" s="1"/>
      <c r="NWG41" s="27"/>
      <c r="NWI41" s="31"/>
      <c r="NWJ41" s="31"/>
      <c r="NWP41" s="1"/>
      <c r="NWQ41" s="27"/>
      <c r="NWS41" s="31"/>
      <c r="NWT41" s="31"/>
      <c r="NWZ41" s="1"/>
      <c r="NXA41" s="27"/>
      <c r="NXC41" s="31"/>
      <c r="NXD41" s="31"/>
      <c r="NXJ41" s="1"/>
      <c r="NXK41" s="27"/>
      <c r="NXM41" s="31"/>
      <c r="NXN41" s="31"/>
      <c r="NXT41" s="1"/>
      <c r="NXU41" s="27"/>
      <c r="NXW41" s="31"/>
      <c r="NXX41" s="31"/>
      <c r="NYD41" s="1"/>
      <c r="NYE41" s="27"/>
      <c r="NYG41" s="31"/>
      <c r="NYH41" s="31"/>
      <c r="NYN41" s="1"/>
      <c r="NYO41" s="27"/>
      <c r="NYQ41" s="31"/>
      <c r="NYR41" s="31"/>
      <c r="NYX41" s="1"/>
      <c r="NYY41" s="27"/>
      <c r="NZA41" s="31"/>
      <c r="NZB41" s="31"/>
      <c r="NZH41" s="1"/>
      <c r="NZI41" s="27"/>
      <c r="NZK41" s="31"/>
      <c r="NZL41" s="31"/>
      <c r="NZR41" s="1"/>
      <c r="NZS41" s="27"/>
      <c r="NZU41" s="31"/>
      <c r="NZV41" s="31"/>
      <c r="OAB41" s="1"/>
      <c r="OAC41" s="27"/>
      <c r="OAE41" s="31"/>
      <c r="OAF41" s="31"/>
      <c r="OAL41" s="1"/>
      <c r="OAM41" s="27"/>
      <c r="OAO41" s="31"/>
      <c r="OAP41" s="31"/>
      <c r="OAV41" s="1"/>
      <c r="OAW41" s="27"/>
      <c r="OAY41" s="31"/>
      <c r="OAZ41" s="31"/>
      <c r="OBF41" s="1"/>
      <c r="OBG41" s="27"/>
      <c r="OBI41" s="31"/>
      <c r="OBJ41" s="31"/>
      <c r="OBP41" s="1"/>
      <c r="OBQ41" s="27"/>
      <c r="OBS41" s="31"/>
      <c r="OBT41" s="31"/>
      <c r="OBZ41" s="1"/>
      <c r="OCA41" s="27"/>
      <c r="OCC41" s="31"/>
      <c r="OCD41" s="31"/>
      <c r="OCJ41" s="1"/>
      <c r="OCK41" s="27"/>
      <c r="OCM41" s="31"/>
      <c r="OCN41" s="31"/>
      <c r="OCT41" s="1"/>
      <c r="OCU41" s="27"/>
      <c r="OCW41" s="31"/>
      <c r="OCX41" s="31"/>
      <c r="ODD41" s="1"/>
      <c r="ODE41" s="27"/>
      <c r="ODG41" s="31"/>
      <c r="ODH41" s="31"/>
      <c r="ODN41" s="1"/>
      <c r="ODO41" s="27"/>
      <c r="ODQ41" s="31"/>
      <c r="ODR41" s="31"/>
      <c r="ODX41" s="1"/>
      <c r="ODY41" s="27"/>
      <c r="OEA41" s="31"/>
      <c r="OEB41" s="31"/>
      <c r="OEH41" s="1"/>
      <c r="OEI41" s="27"/>
      <c r="OEK41" s="31"/>
      <c r="OEL41" s="31"/>
      <c r="OER41" s="1"/>
      <c r="OES41" s="27"/>
      <c r="OEU41" s="31"/>
      <c r="OEV41" s="31"/>
      <c r="OFB41" s="1"/>
      <c r="OFC41" s="27"/>
      <c r="OFE41" s="31"/>
      <c r="OFF41" s="31"/>
      <c r="OFL41" s="1"/>
      <c r="OFM41" s="27"/>
      <c r="OFO41" s="31"/>
      <c r="OFP41" s="31"/>
      <c r="OFV41" s="1"/>
      <c r="OFW41" s="27"/>
      <c r="OFY41" s="31"/>
      <c r="OFZ41" s="31"/>
      <c r="OGF41" s="1"/>
      <c r="OGG41" s="27"/>
      <c r="OGI41" s="31"/>
      <c r="OGJ41" s="31"/>
      <c r="OGP41" s="1"/>
      <c r="OGQ41" s="27"/>
      <c r="OGS41" s="31"/>
      <c r="OGT41" s="31"/>
      <c r="OGZ41" s="1"/>
      <c r="OHA41" s="27"/>
      <c r="OHC41" s="31"/>
      <c r="OHD41" s="31"/>
      <c r="OHJ41" s="1"/>
      <c r="OHK41" s="27"/>
      <c r="OHM41" s="31"/>
      <c r="OHN41" s="31"/>
      <c r="OHT41" s="1"/>
      <c r="OHU41" s="27"/>
      <c r="OHW41" s="31"/>
      <c r="OHX41" s="31"/>
      <c r="OID41" s="1"/>
      <c r="OIE41" s="27"/>
      <c r="OIG41" s="31"/>
      <c r="OIH41" s="31"/>
      <c r="OIN41" s="1"/>
      <c r="OIO41" s="27"/>
      <c r="OIQ41" s="31"/>
      <c r="OIR41" s="31"/>
      <c r="OIX41" s="1"/>
      <c r="OIY41" s="27"/>
      <c r="OJA41" s="31"/>
      <c r="OJB41" s="31"/>
      <c r="OJH41" s="1"/>
      <c r="OJI41" s="27"/>
      <c r="OJK41" s="31"/>
      <c r="OJL41" s="31"/>
      <c r="OJR41" s="1"/>
      <c r="OJS41" s="27"/>
      <c r="OJU41" s="31"/>
      <c r="OJV41" s="31"/>
      <c r="OKB41" s="1"/>
      <c r="OKC41" s="27"/>
      <c r="OKE41" s="31"/>
      <c r="OKF41" s="31"/>
      <c r="OKL41" s="1"/>
      <c r="OKM41" s="27"/>
      <c r="OKO41" s="31"/>
      <c r="OKP41" s="31"/>
      <c r="OKV41" s="1"/>
      <c r="OKW41" s="27"/>
      <c r="OKY41" s="31"/>
      <c r="OKZ41" s="31"/>
      <c r="OLF41" s="1"/>
      <c r="OLG41" s="27"/>
      <c r="OLI41" s="31"/>
      <c r="OLJ41" s="31"/>
      <c r="OLP41" s="1"/>
      <c r="OLQ41" s="27"/>
      <c r="OLS41" s="31"/>
      <c r="OLT41" s="31"/>
      <c r="OLZ41" s="1"/>
      <c r="OMA41" s="27"/>
      <c r="OMC41" s="31"/>
      <c r="OMD41" s="31"/>
      <c r="OMJ41" s="1"/>
      <c r="OMK41" s="27"/>
      <c r="OMM41" s="31"/>
      <c r="OMN41" s="31"/>
      <c r="OMT41" s="1"/>
      <c r="OMU41" s="27"/>
      <c r="OMW41" s="31"/>
      <c r="OMX41" s="31"/>
      <c r="OND41" s="1"/>
      <c r="ONE41" s="27"/>
      <c r="ONG41" s="31"/>
      <c r="ONH41" s="31"/>
      <c r="ONN41" s="1"/>
      <c r="ONO41" s="27"/>
      <c r="ONQ41" s="31"/>
      <c r="ONR41" s="31"/>
      <c r="ONX41" s="1"/>
      <c r="ONY41" s="27"/>
      <c r="OOA41" s="31"/>
      <c r="OOB41" s="31"/>
      <c r="OOH41" s="1"/>
      <c r="OOI41" s="27"/>
      <c r="OOK41" s="31"/>
      <c r="OOL41" s="31"/>
      <c r="OOR41" s="1"/>
      <c r="OOS41" s="27"/>
      <c r="OOU41" s="31"/>
      <c r="OOV41" s="31"/>
      <c r="OPB41" s="1"/>
      <c r="OPC41" s="27"/>
      <c r="OPE41" s="31"/>
      <c r="OPF41" s="31"/>
      <c r="OPL41" s="1"/>
      <c r="OPM41" s="27"/>
      <c r="OPO41" s="31"/>
      <c r="OPP41" s="31"/>
      <c r="OPV41" s="1"/>
      <c r="OPW41" s="27"/>
      <c r="OPY41" s="31"/>
      <c r="OPZ41" s="31"/>
      <c r="OQF41" s="1"/>
      <c r="OQG41" s="27"/>
      <c r="OQI41" s="31"/>
      <c r="OQJ41" s="31"/>
      <c r="OQP41" s="1"/>
      <c r="OQQ41" s="27"/>
      <c r="OQS41" s="31"/>
      <c r="OQT41" s="31"/>
      <c r="OQZ41" s="1"/>
      <c r="ORA41" s="27"/>
      <c r="ORC41" s="31"/>
      <c r="ORD41" s="31"/>
      <c r="ORJ41" s="1"/>
      <c r="ORK41" s="27"/>
      <c r="ORM41" s="31"/>
      <c r="ORN41" s="31"/>
      <c r="ORT41" s="1"/>
      <c r="ORU41" s="27"/>
      <c r="ORW41" s="31"/>
      <c r="ORX41" s="31"/>
      <c r="OSD41" s="1"/>
      <c r="OSE41" s="27"/>
      <c r="OSG41" s="31"/>
      <c r="OSH41" s="31"/>
      <c r="OSN41" s="1"/>
      <c r="OSO41" s="27"/>
      <c r="OSQ41" s="31"/>
      <c r="OSR41" s="31"/>
      <c r="OSX41" s="1"/>
      <c r="OSY41" s="27"/>
      <c r="OTA41" s="31"/>
      <c r="OTB41" s="31"/>
      <c r="OTH41" s="1"/>
      <c r="OTI41" s="27"/>
      <c r="OTK41" s="31"/>
      <c r="OTL41" s="31"/>
      <c r="OTR41" s="1"/>
      <c r="OTS41" s="27"/>
      <c r="OTU41" s="31"/>
      <c r="OTV41" s="31"/>
      <c r="OUB41" s="1"/>
      <c r="OUC41" s="27"/>
      <c r="OUE41" s="31"/>
      <c r="OUF41" s="31"/>
      <c r="OUL41" s="1"/>
      <c r="OUM41" s="27"/>
      <c r="OUO41" s="31"/>
      <c r="OUP41" s="31"/>
      <c r="OUV41" s="1"/>
      <c r="OUW41" s="27"/>
      <c r="OUY41" s="31"/>
      <c r="OUZ41" s="31"/>
      <c r="OVF41" s="1"/>
      <c r="OVG41" s="27"/>
      <c r="OVI41" s="31"/>
      <c r="OVJ41" s="31"/>
      <c r="OVP41" s="1"/>
      <c r="OVQ41" s="27"/>
      <c r="OVS41" s="31"/>
      <c r="OVT41" s="31"/>
      <c r="OVZ41" s="1"/>
      <c r="OWA41" s="27"/>
      <c r="OWC41" s="31"/>
      <c r="OWD41" s="31"/>
      <c r="OWJ41" s="1"/>
      <c r="OWK41" s="27"/>
      <c r="OWM41" s="31"/>
      <c r="OWN41" s="31"/>
      <c r="OWT41" s="1"/>
      <c r="OWU41" s="27"/>
      <c r="OWW41" s="31"/>
      <c r="OWX41" s="31"/>
      <c r="OXD41" s="1"/>
      <c r="OXE41" s="27"/>
      <c r="OXG41" s="31"/>
      <c r="OXH41" s="31"/>
      <c r="OXN41" s="1"/>
      <c r="OXO41" s="27"/>
      <c r="OXQ41" s="31"/>
      <c r="OXR41" s="31"/>
      <c r="OXX41" s="1"/>
      <c r="OXY41" s="27"/>
      <c r="OYA41" s="31"/>
      <c r="OYB41" s="31"/>
      <c r="OYH41" s="1"/>
      <c r="OYI41" s="27"/>
      <c r="OYK41" s="31"/>
      <c r="OYL41" s="31"/>
      <c r="OYR41" s="1"/>
      <c r="OYS41" s="27"/>
      <c r="OYU41" s="31"/>
      <c r="OYV41" s="31"/>
      <c r="OZB41" s="1"/>
      <c r="OZC41" s="27"/>
      <c r="OZE41" s="31"/>
      <c r="OZF41" s="31"/>
      <c r="OZL41" s="1"/>
      <c r="OZM41" s="27"/>
      <c r="OZO41" s="31"/>
      <c r="OZP41" s="31"/>
      <c r="OZV41" s="1"/>
      <c r="OZW41" s="27"/>
      <c r="OZY41" s="31"/>
      <c r="OZZ41" s="31"/>
      <c r="PAF41" s="1"/>
      <c r="PAG41" s="27"/>
      <c r="PAI41" s="31"/>
      <c r="PAJ41" s="31"/>
      <c r="PAP41" s="1"/>
      <c r="PAQ41" s="27"/>
      <c r="PAS41" s="31"/>
      <c r="PAT41" s="31"/>
      <c r="PAZ41" s="1"/>
      <c r="PBA41" s="27"/>
      <c r="PBC41" s="31"/>
      <c r="PBD41" s="31"/>
      <c r="PBJ41" s="1"/>
      <c r="PBK41" s="27"/>
      <c r="PBM41" s="31"/>
      <c r="PBN41" s="31"/>
      <c r="PBT41" s="1"/>
      <c r="PBU41" s="27"/>
      <c r="PBW41" s="31"/>
      <c r="PBX41" s="31"/>
      <c r="PCD41" s="1"/>
      <c r="PCE41" s="27"/>
      <c r="PCG41" s="31"/>
      <c r="PCH41" s="31"/>
      <c r="PCN41" s="1"/>
      <c r="PCO41" s="27"/>
      <c r="PCQ41" s="31"/>
      <c r="PCR41" s="31"/>
      <c r="PCX41" s="1"/>
      <c r="PCY41" s="27"/>
      <c r="PDA41" s="31"/>
      <c r="PDB41" s="31"/>
      <c r="PDH41" s="1"/>
      <c r="PDI41" s="27"/>
      <c r="PDK41" s="31"/>
      <c r="PDL41" s="31"/>
      <c r="PDR41" s="1"/>
      <c r="PDS41" s="27"/>
      <c r="PDU41" s="31"/>
      <c r="PDV41" s="31"/>
      <c r="PEB41" s="1"/>
      <c r="PEC41" s="27"/>
      <c r="PEE41" s="31"/>
      <c r="PEF41" s="31"/>
      <c r="PEL41" s="1"/>
      <c r="PEM41" s="27"/>
      <c r="PEO41" s="31"/>
      <c r="PEP41" s="31"/>
      <c r="PEV41" s="1"/>
      <c r="PEW41" s="27"/>
      <c r="PEY41" s="31"/>
      <c r="PEZ41" s="31"/>
      <c r="PFF41" s="1"/>
      <c r="PFG41" s="27"/>
      <c r="PFI41" s="31"/>
      <c r="PFJ41" s="31"/>
      <c r="PFP41" s="1"/>
      <c r="PFQ41" s="27"/>
      <c r="PFS41" s="31"/>
      <c r="PFT41" s="31"/>
      <c r="PFZ41" s="1"/>
      <c r="PGA41" s="27"/>
      <c r="PGC41" s="31"/>
      <c r="PGD41" s="31"/>
      <c r="PGJ41" s="1"/>
      <c r="PGK41" s="27"/>
      <c r="PGM41" s="31"/>
      <c r="PGN41" s="31"/>
      <c r="PGT41" s="1"/>
      <c r="PGU41" s="27"/>
      <c r="PGW41" s="31"/>
      <c r="PGX41" s="31"/>
      <c r="PHD41" s="1"/>
      <c r="PHE41" s="27"/>
      <c r="PHG41" s="31"/>
      <c r="PHH41" s="31"/>
      <c r="PHN41" s="1"/>
      <c r="PHO41" s="27"/>
      <c r="PHQ41" s="31"/>
      <c r="PHR41" s="31"/>
      <c r="PHX41" s="1"/>
      <c r="PHY41" s="27"/>
      <c r="PIA41" s="31"/>
      <c r="PIB41" s="31"/>
      <c r="PIH41" s="1"/>
      <c r="PII41" s="27"/>
      <c r="PIK41" s="31"/>
      <c r="PIL41" s="31"/>
      <c r="PIR41" s="1"/>
      <c r="PIS41" s="27"/>
      <c r="PIU41" s="31"/>
      <c r="PIV41" s="31"/>
      <c r="PJB41" s="1"/>
      <c r="PJC41" s="27"/>
      <c r="PJE41" s="31"/>
      <c r="PJF41" s="31"/>
      <c r="PJL41" s="1"/>
      <c r="PJM41" s="27"/>
      <c r="PJO41" s="31"/>
      <c r="PJP41" s="31"/>
      <c r="PJV41" s="1"/>
      <c r="PJW41" s="27"/>
      <c r="PJY41" s="31"/>
      <c r="PJZ41" s="31"/>
      <c r="PKF41" s="1"/>
      <c r="PKG41" s="27"/>
      <c r="PKI41" s="31"/>
      <c r="PKJ41" s="31"/>
      <c r="PKP41" s="1"/>
      <c r="PKQ41" s="27"/>
      <c r="PKS41" s="31"/>
      <c r="PKT41" s="31"/>
      <c r="PKZ41" s="1"/>
      <c r="PLA41" s="27"/>
      <c r="PLC41" s="31"/>
      <c r="PLD41" s="31"/>
      <c r="PLJ41" s="1"/>
      <c r="PLK41" s="27"/>
      <c r="PLM41" s="31"/>
      <c r="PLN41" s="31"/>
      <c r="PLT41" s="1"/>
      <c r="PLU41" s="27"/>
      <c r="PLW41" s="31"/>
      <c r="PLX41" s="31"/>
      <c r="PMD41" s="1"/>
      <c r="PME41" s="27"/>
      <c r="PMG41" s="31"/>
      <c r="PMH41" s="31"/>
      <c r="PMN41" s="1"/>
      <c r="PMO41" s="27"/>
      <c r="PMQ41" s="31"/>
      <c r="PMR41" s="31"/>
      <c r="PMX41" s="1"/>
      <c r="PMY41" s="27"/>
      <c r="PNA41" s="31"/>
      <c r="PNB41" s="31"/>
      <c r="PNH41" s="1"/>
      <c r="PNI41" s="27"/>
      <c r="PNK41" s="31"/>
      <c r="PNL41" s="31"/>
      <c r="PNR41" s="1"/>
      <c r="PNS41" s="27"/>
      <c r="PNU41" s="31"/>
      <c r="PNV41" s="31"/>
      <c r="POB41" s="1"/>
      <c r="POC41" s="27"/>
      <c r="POE41" s="31"/>
      <c r="POF41" s="31"/>
      <c r="POL41" s="1"/>
      <c r="POM41" s="27"/>
      <c r="POO41" s="31"/>
      <c r="POP41" s="31"/>
      <c r="POV41" s="1"/>
      <c r="POW41" s="27"/>
      <c r="POY41" s="31"/>
      <c r="POZ41" s="31"/>
      <c r="PPF41" s="1"/>
      <c r="PPG41" s="27"/>
      <c r="PPI41" s="31"/>
      <c r="PPJ41" s="31"/>
      <c r="PPP41" s="1"/>
      <c r="PPQ41" s="27"/>
      <c r="PPS41" s="31"/>
      <c r="PPT41" s="31"/>
      <c r="PPZ41" s="1"/>
      <c r="PQA41" s="27"/>
      <c r="PQC41" s="31"/>
      <c r="PQD41" s="31"/>
      <c r="PQJ41" s="1"/>
      <c r="PQK41" s="27"/>
      <c r="PQM41" s="31"/>
      <c r="PQN41" s="31"/>
      <c r="PQT41" s="1"/>
      <c r="PQU41" s="27"/>
      <c r="PQW41" s="31"/>
      <c r="PQX41" s="31"/>
      <c r="PRD41" s="1"/>
      <c r="PRE41" s="27"/>
      <c r="PRG41" s="31"/>
      <c r="PRH41" s="31"/>
      <c r="PRN41" s="1"/>
      <c r="PRO41" s="27"/>
      <c r="PRQ41" s="31"/>
      <c r="PRR41" s="31"/>
      <c r="PRX41" s="1"/>
      <c r="PRY41" s="27"/>
      <c r="PSA41" s="31"/>
      <c r="PSB41" s="31"/>
      <c r="PSH41" s="1"/>
      <c r="PSI41" s="27"/>
      <c r="PSK41" s="31"/>
      <c r="PSL41" s="31"/>
      <c r="PSR41" s="1"/>
      <c r="PSS41" s="27"/>
      <c r="PSU41" s="31"/>
      <c r="PSV41" s="31"/>
      <c r="PTB41" s="1"/>
      <c r="PTC41" s="27"/>
      <c r="PTE41" s="31"/>
      <c r="PTF41" s="31"/>
      <c r="PTL41" s="1"/>
      <c r="PTM41" s="27"/>
      <c r="PTO41" s="31"/>
      <c r="PTP41" s="31"/>
      <c r="PTV41" s="1"/>
      <c r="PTW41" s="27"/>
      <c r="PTY41" s="31"/>
      <c r="PTZ41" s="31"/>
      <c r="PUF41" s="1"/>
      <c r="PUG41" s="27"/>
      <c r="PUI41" s="31"/>
      <c r="PUJ41" s="31"/>
      <c r="PUP41" s="1"/>
      <c r="PUQ41" s="27"/>
      <c r="PUS41" s="31"/>
      <c r="PUT41" s="31"/>
      <c r="PUZ41" s="1"/>
      <c r="PVA41" s="27"/>
      <c r="PVC41" s="31"/>
      <c r="PVD41" s="31"/>
      <c r="PVJ41" s="1"/>
      <c r="PVK41" s="27"/>
      <c r="PVM41" s="31"/>
      <c r="PVN41" s="31"/>
      <c r="PVT41" s="1"/>
      <c r="PVU41" s="27"/>
      <c r="PVW41" s="31"/>
      <c r="PVX41" s="31"/>
      <c r="PWD41" s="1"/>
      <c r="PWE41" s="27"/>
      <c r="PWG41" s="31"/>
      <c r="PWH41" s="31"/>
      <c r="PWN41" s="1"/>
      <c r="PWO41" s="27"/>
      <c r="PWQ41" s="31"/>
      <c r="PWR41" s="31"/>
      <c r="PWX41" s="1"/>
      <c r="PWY41" s="27"/>
      <c r="PXA41" s="31"/>
      <c r="PXB41" s="31"/>
      <c r="PXH41" s="1"/>
      <c r="PXI41" s="27"/>
      <c r="PXK41" s="31"/>
      <c r="PXL41" s="31"/>
      <c r="PXR41" s="1"/>
      <c r="PXS41" s="27"/>
      <c r="PXU41" s="31"/>
      <c r="PXV41" s="31"/>
      <c r="PYB41" s="1"/>
      <c r="PYC41" s="27"/>
      <c r="PYE41" s="31"/>
      <c r="PYF41" s="31"/>
      <c r="PYL41" s="1"/>
      <c r="PYM41" s="27"/>
      <c r="PYO41" s="31"/>
      <c r="PYP41" s="31"/>
      <c r="PYV41" s="1"/>
      <c r="PYW41" s="27"/>
      <c r="PYY41" s="31"/>
      <c r="PYZ41" s="31"/>
      <c r="PZF41" s="1"/>
      <c r="PZG41" s="27"/>
      <c r="PZI41" s="31"/>
      <c r="PZJ41" s="31"/>
      <c r="PZP41" s="1"/>
      <c r="PZQ41" s="27"/>
      <c r="PZS41" s="31"/>
      <c r="PZT41" s="31"/>
      <c r="PZZ41" s="1"/>
      <c r="QAA41" s="27"/>
      <c r="QAC41" s="31"/>
      <c r="QAD41" s="31"/>
      <c r="QAJ41" s="1"/>
      <c r="QAK41" s="27"/>
      <c r="QAM41" s="31"/>
      <c r="QAN41" s="31"/>
      <c r="QAT41" s="1"/>
      <c r="QAU41" s="27"/>
      <c r="QAW41" s="31"/>
      <c r="QAX41" s="31"/>
      <c r="QBD41" s="1"/>
      <c r="QBE41" s="27"/>
      <c r="QBG41" s="31"/>
      <c r="QBH41" s="31"/>
      <c r="QBN41" s="1"/>
      <c r="QBO41" s="27"/>
      <c r="QBQ41" s="31"/>
      <c r="QBR41" s="31"/>
      <c r="QBX41" s="1"/>
      <c r="QBY41" s="27"/>
      <c r="QCA41" s="31"/>
      <c r="QCB41" s="31"/>
      <c r="QCH41" s="1"/>
      <c r="QCI41" s="27"/>
      <c r="QCK41" s="31"/>
      <c r="QCL41" s="31"/>
      <c r="QCR41" s="1"/>
      <c r="QCS41" s="27"/>
      <c r="QCU41" s="31"/>
      <c r="QCV41" s="31"/>
      <c r="QDB41" s="1"/>
      <c r="QDC41" s="27"/>
      <c r="QDE41" s="31"/>
      <c r="QDF41" s="31"/>
      <c r="QDL41" s="1"/>
      <c r="QDM41" s="27"/>
      <c r="QDO41" s="31"/>
      <c r="QDP41" s="31"/>
      <c r="QDV41" s="1"/>
      <c r="QDW41" s="27"/>
      <c r="QDY41" s="31"/>
      <c r="QDZ41" s="31"/>
      <c r="QEF41" s="1"/>
      <c r="QEG41" s="27"/>
      <c r="QEI41" s="31"/>
      <c r="QEJ41" s="31"/>
      <c r="QEP41" s="1"/>
      <c r="QEQ41" s="27"/>
      <c r="QES41" s="31"/>
      <c r="QET41" s="31"/>
      <c r="QEZ41" s="1"/>
      <c r="QFA41" s="27"/>
      <c r="QFC41" s="31"/>
      <c r="QFD41" s="31"/>
      <c r="QFJ41" s="1"/>
      <c r="QFK41" s="27"/>
      <c r="QFM41" s="31"/>
      <c r="QFN41" s="31"/>
      <c r="QFT41" s="1"/>
      <c r="QFU41" s="27"/>
      <c r="QFW41" s="31"/>
      <c r="QFX41" s="31"/>
      <c r="QGD41" s="1"/>
      <c r="QGE41" s="27"/>
      <c r="QGG41" s="31"/>
      <c r="QGH41" s="31"/>
      <c r="QGN41" s="1"/>
      <c r="QGO41" s="27"/>
      <c r="QGQ41" s="31"/>
      <c r="QGR41" s="31"/>
      <c r="QGX41" s="1"/>
      <c r="QGY41" s="27"/>
      <c r="QHA41" s="31"/>
      <c r="QHB41" s="31"/>
      <c r="QHH41" s="1"/>
      <c r="QHI41" s="27"/>
      <c r="QHK41" s="31"/>
      <c r="QHL41" s="31"/>
      <c r="QHR41" s="1"/>
      <c r="QHS41" s="27"/>
      <c r="QHU41" s="31"/>
      <c r="QHV41" s="31"/>
      <c r="QIB41" s="1"/>
      <c r="QIC41" s="27"/>
      <c r="QIE41" s="31"/>
      <c r="QIF41" s="31"/>
      <c r="QIL41" s="1"/>
      <c r="QIM41" s="27"/>
      <c r="QIO41" s="31"/>
      <c r="QIP41" s="31"/>
      <c r="QIV41" s="1"/>
      <c r="QIW41" s="27"/>
      <c r="QIY41" s="31"/>
      <c r="QIZ41" s="31"/>
      <c r="QJF41" s="1"/>
      <c r="QJG41" s="27"/>
      <c r="QJI41" s="31"/>
      <c r="QJJ41" s="31"/>
      <c r="QJP41" s="1"/>
      <c r="QJQ41" s="27"/>
      <c r="QJS41" s="31"/>
      <c r="QJT41" s="31"/>
      <c r="QJZ41" s="1"/>
      <c r="QKA41" s="27"/>
      <c r="QKC41" s="31"/>
      <c r="QKD41" s="31"/>
      <c r="QKJ41" s="1"/>
      <c r="QKK41" s="27"/>
      <c r="QKM41" s="31"/>
      <c r="QKN41" s="31"/>
      <c r="QKT41" s="1"/>
      <c r="QKU41" s="27"/>
      <c r="QKW41" s="31"/>
      <c r="QKX41" s="31"/>
      <c r="QLD41" s="1"/>
      <c r="QLE41" s="27"/>
      <c r="QLG41" s="31"/>
      <c r="QLH41" s="31"/>
      <c r="QLN41" s="1"/>
      <c r="QLO41" s="27"/>
      <c r="QLQ41" s="31"/>
      <c r="QLR41" s="31"/>
      <c r="QLX41" s="1"/>
      <c r="QLY41" s="27"/>
      <c r="QMA41" s="31"/>
      <c r="QMB41" s="31"/>
      <c r="QMH41" s="1"/>
      <c r="QMI41" s="27"/>
      <c r="QMK41" s="31"/>
      <c r="QML41" s="31"/>
      <c r="QMR41" s="1"/>
      <c r="QMS41" s="27"/>
      <c r="QMU41" s="31"/>
      <c r="QMV41" s="31"/>
      <c r="QNB41" s="1"/>
      <c r="QNC41" s="27"/>
      <c r="QNE41" s="31"/>
      <c r="QNF41" s="31"/>
      <c r="QNL41" s="1"/>
      <c r="QNM41" s="27"/>
      <c r="QNO41" s="31"/>
      <c r="QNP41" s="31"/>
      <c r="QNV41" s="1"/>
      <c r="QNW41" s="27"/>
      <c r="QNY41" s="31"/>
      <c r="QNZ41" s="31"/>
      <c r="QOF41" s="1"/>
      <c r="QOG41" s="27"/>
      <c r="QOI41" s="31"/>
      <c r="QOJ41" s="31"/>
      <c r="QOP41" s="1"/>
      <c r="QOQ41" s="27"/>
      <c r="QOS41" s="31"/>
      <c r="QOT41" s="31"/>
      <c r="QOZ41" s="1"/>
      <c r="QPA41" s="27"/>
      <c r="QPC41" s="31"/>
      <c r="QPD41" s="31"/>
      <c r="QPJ41" s="1"/>
      <c r="QPK41" s="27"/>
      <c r="QPM41" s="31"/>
      <c r="QPN41" s="31"/>
      <c r="QPT41" s="1"/>
      <c r="QPU41" s="27"/>
      <c r="QPW41" s="31"/>
      <c r="QPX41" s="31"/>
      <c r="QQD41" s="1"/>
      <c r="QQE41" s="27"/>
      <c r="QQG41" s="31"/>
      <c r="QQH41" s="31"/>
      <c r="QQN41" s="1"/>
      <c r="QQO41" s="27"/>
      <c r="QQQ41" s="31"/>
      <c r="QQR41" s="31"/>
      <c r="QQX41" s="1"/>
      <c r="QQY41" s="27"/>
      <c r="QRA41" s="31"/>
      <c r="QRB41" s="31"/>
      <c r="QRH41" s="1"/>
      <c r="QRI41" s="27"/>
      <c r="QRK41" s="31"/>
      <c r="QRL41" s="31"/>
      <c r="QRR41" s="1"/>
      <c r="QRS41" s="27"/>
      <c r="QRU41" s="31"/>
      <c r="QRV41" s="31"/>
      <c r="QSB41" s="1"/>
      <c r="QSC41" s="27"/>
      <c r="QSE41" s="31"/>
      <c r="QSF41" s="31"/>
      <c r="QSL41" s="1"/>
      <c r="QSM41" s="27"/>
      <c r="QSO41" s="31"/>
      <c r="QSP41" s="31"/>
      <c r="QSV41" s="1"/>
      <c r="QSW41" s="27"/>
      <c r="QSY41" s="31"/>
      <c r="QSZ41" s="31"/>
      <c r="QTF41" s="1"/>
      <c r="QTG41" s="27"/>
      <c r="QTI41" s="31"/>
      <c r="QTJ41" s="31"/>
      <c r="QTP41" s="1"/>
      <c r="QTQ41" s="27"/>
      <c r="QTS41" s="31"/>
      <c r="QTT41" s="31"/>
      <c r="QTZ41" s="1"/>
      <c r="QUA41" s="27"/>
      <c r="QUC41" s="31"/>
      <c r="QUD41" s="31"/>
      <c r="QUJ41" s="1"/>
      <c r="QUK41" s="27"/>
      <c r="QUM41" s="31"/>
      <c r="QUN41" s="31"/>
      <c r="QUT41" s="1"/>
      <c r="QUU41" s="27"/>
      <c r="QUW41" s="31"/>
      <c r="QUX41" s="31"/>
      <c r="QVD41" s="1"/>
      <c r="QVE41" s="27"/>
      <c r="QVG41" s="31"/>
      <c r="QVH41" s="31"/>
      <c r="QVN41" s="1"/>
      <c r="QVO41" s="27"/>
      <c r="QVQ41" s="31"/>
      <c r="QVR41" s="31"/>
      <c r="QVX41" s="1"/>
      <c r="QVY41" s="27"/>
      <c r="QWA41" s="31"/>
      <c r="QWB41" s="31"/>
      <c r="QWH41" s="1"/>
      <c r="QWI41" s="27"/>
      <c r="QWK41" s="31"/>
      <c r="QWL41" s="31"/>
      <c r="QWR41" s="1"/>
      <c r="QWS41" s="27"/>
      <c r="QWU41" s="31"/>
      <c r="QWV41" s="31"/>
      <c r="QXB41" s="1"/>
      <c r="QXC41" s="27"/>
      <c r="QXE41" s="31"/>
      <c r="QXF41" s="31"/>
      <c r="QXL41" s="1"/>
      <c r="QXM41" s="27"/>
      <c r="QXO41" s="31"/>
      <c r="QXP41" s="31"/>
      <c r="QXV41" s="1"/>
      <c r="QXW41" s="27"/>
      <c r="QXY41" s="31"/>
      <c r="QXZ41" s="31"/>
      <c r="QYF41" s="1"/>
      <c r="QYG41" s="27"/>
      <c r="QYI41" s="31"/>
      <c r="QYJ41" s="31"/>
      <c r="QYP41" s="1"/>
      <c r="QYQ41" s="27"/>
      <c r="QYS41" s="31"/>
      <c r="QYT41" s="31"/>
      <c r="QYZ41" s="1"/>
      <c r="QZA41" s="27"/>
      <c r="QZC41" s="31"/>
      <c r="QZD41" s="31"/>
      <c r="QZJ41" s="1"/>
      <c r="QZK41" s="27"/>
      <c r="QZM41" s="31"/>
      <c r="QZN41" s="31"/>
      <c r="QZT41" s="1"/>
      <c r="QZU41" s="27"/>
      <c r="QZW41" s="31"/>
      <c r="QZX41" s="31"/>
      <c r="RAD41" s="1"/>
      <c r="RAE41" s="27"/>
      <c r="RAG41" s="31"/>
      <c r="RAH41" s="31"/>
      <c r="RAN41" s="1"/>
      <c r="RAO41" s="27"/>
      <c r="RAQ41" s="31"/>
      <c r="RAR41" s="31"/>
      <c r="RAX41" s="1"/>
      <c r="RAY41" s="27"/>
      <c r="RBA41" s="31"/>
      <c r="RBB41" s="31"/>
      <c r="RBH41" s="1"/>
      <c r="RBI41" s="27"/>
      <c r="RBK41" s="31"/>
      <c r="RBL41" s="31"/>
      <c r="RBR41" s="1"/>
      <c r="RBS41" s="27"/>
      <c r="RBU41" s="31"/>
      <c r="RBV41" s="31"/>
      <c r="RCB41" s="1"/>
      <c r="RCC41" s="27"/>
      <c r="RCE41" s="31"/>
      <c r="RCF41" s="31"/>
      <c r="RCL41" s="1"/>
      <c r="RCM41" s="27"/>
      <c r="RCO41" s="31"/>
      <c r="RCP41" s="31"/>
      <c r="RCV41" s="1"/>
      <c r="RCW41" s="27"/>
      <c r="RCY41" s="31"/>
      <c r="RCZ41" s="31"/>
      <c r="RDF41" s="1"/>
      <c r="RDG41" s="27"/>
      <c r="RDI41" s="31"/>
      <c r="RDJ41" s="31"/>
      <c r="RDP41" s="1"/>
      <c r="RDQ41" s="27"/>
      <c r="RDS41" s="31"/>
      <c r="RDT41" s="31"/>
      <c r="RDZ41" s="1"/>
      <c r="REA41" s="27"/>
      <c r="REC41" s="31"/>
      <c r="RED41" s="31"/>
      <c r="REJ41" s="1"/>
      <c r="REK41" s="27"/>
      <c r="REM41" s="31"/>
      <c r="REN41" s="31"/>
      <c r="RET41" s="1"/>
      <c r="REU41" s="27"/>
      <c r="REW41" s="31"/>
      <c r="REX41" s="31"/>
      <c r="RFD41" s="1"/>
      <c r="RFE41" s="27"/>
      <c r="RFG41" s="31"/>
      <c r="RFH41" s="31"/>
      <c r="RFN41" s="1"/>
      <c r="RFO41" s="27"/>
      <c r="RFQ41" s="31"/>
      <c r="RFR41" s="31"/>
      <c r="RFX41" s="1"/>
      <c r="RFY41" s="27"/>
      <c r="RGA41" s="31"/>
      <c r="RGB41" s="31"/>
      <c r="RGH41" s="1"/>
      <c r="RGI41" s="27"/>
      <c r="RGK41" s="31"/>
      <c r="RGL41" s="31"/>
      <c r="RGR41" s="1"/>
      <c r="RGS41" s="27"/>
      <c r="RGU41" s="31"/>
      <c r="RGV41" s="31"/>
      <c r="RHB41" s="1"/>
      <c r="RHC41" s="27"/>
      <c r="RHE41" s="31"/>
      <c r="RHF41" s="31"/>
      <c r="RHL41" s="1"/>
      <c r="RHM41" s="27"/>
      <c r="RHO41" s="31"/>
      <c r="RHP41" s="31"/>
      <c r="RHV41" s="1"/>
      <c r="RHW41" s="27"/>
      <c r="RHY41" s="31"/>
      <c r="RHZ41" s="31"/>
      <c r="RIF41" s="1"/>
      <c r="RIG41" s="27"/>
      <c r="RII41" s="31"/>
      <c r="RIJ41" s="31"/>
      <c r="RIP41" s="1"/>
      <c r="RIQ41" s="27"/>
      <c r="RIS41" s="31"/>
      <c r="RIT41" s="31"/>
      <c r="RIZ41" s="1"/>
      <c r="RJA41" s="27"/>
      <c r="RJC41" s="31"/>
      <c r="RJD41" s="31"/>
      <c r="RJJ41" s="1"/>
      <c r="RJK41" s="27"/>
      <c r="RJM41" s="31"/>
      <c r="RJN41" s="31"/>
      <c r="RJT41" s="1"/>
      <c r="RJU41" s="27"/>
      <c r="RJW41" s="31"/>
      <c r="RJX41" s="31"/>
      <c r="RKD41" s="1"/>
      <c r="RKE41" s="27"/>
      <c r="RKG41" s="31"/>
      <c r="RKH41" s="31"/>
      <c r="RKN41" s="1"/>
      <c r="RKO41" s="27"/>
      <c r="RKQ41" s="31"/>
      <c r="RKR41" s="31"/>
      <c r="RKX41" s="1"/>
      <c r="RKY41" s="27"/>
      <c r="RLA41" s="31"/>
      <c r="RLB41" s="31"/>
      <c r="RLH41" s="1"/>
      <c r="RLI41" s="27"/>
      <c r="RLK41" s="31"/>
      <c r="RLL41" s="31"/>
      <c r="RLR41" s="1"/>
      <c r="RLS41" s="27"/>
      <c r="RLU41" s="31"/>
      <c r="RLV41" s="31"/>
      <c r="RMB41" s="1"/>
      <c r="RMC41" s="27"/>
      <c r="RME41" s="31"/>
      <c r="RMF41" s="31"/>
      <c r="RML41" s="1"/>
      <c r="RMM41" s="27"/>
      <c r="RMO41" s="31"/>
      <c r="RMP41" s="31"/>
      <c r="RMV41" s="1"/>
      <c r="RMW41" s="27"/>
      <c r="RMY41" s="31"/>
      <c r="RMZ41" s="31"/>
      <c r="RNF41" s="1"/>
      <c r="RNG41" s="27"/>
      <c r="RNI41" s="31"/>
      <c r="RNJ41" s="31"/>
      <c r="RNP41" s="1"/>
      <c r="RNQ41" s="27"/>
      <c r="RNS41" s="31"/>
      <c r="RNT41" s="31"/>
      <c r="RNZ41" s="1"/>
      <c r="ROA41" s="27"/>
      <c r="ROC41" s="31"/>
      <c r="ROD41" s="31"/>
      <c r="ROJ41" s="1"/>
      <c r="ROK41" s="27"/>
      <c r="ROM41" s="31"/>
      <c r="RON41" s="31"/>
      <c r="ROT41" s="1"/>
      <c r="ROU41" s="27"/>
      <c r="ROW41" s="31"/>
      <c r="ROX41" s="31"/>
      <c r="RPD41" s="1"/>
      <c r="RPE41" s="27"/>
      <c r="RPG41" s="31"/>
      <c r="RPH41" s="31"/>
      <c r="RPN41" s="1"/>
      <c r="RPO41" s="27"/>
      <c r="RPQ41" s="31"/>
      <c r="RPR41" s="31"/>
      <c r="RPX41" s="1"/>
      <c r="RPY41" s="27"/>
      <c r="RQA41" s="31"/>
      <c r="RQB41" s="31"/>
      <c r="RQH41" s="1"/>
      <c r="RQI41" s="27"/>
      <c r="RQK41" s="31"/>
      <c r="RQL41" s="31"/>
      <c r="RQR41" s="1"/>
      <c r="RQS41" s="27"/>
      <c r="RQU41" s="31"/>
      <c r="RQV41" s="31"/>
      <c r="RRB41" s="1"/>
      <c r="RRC41" s="27"/>
      <c r="RRE41" s="31"/>
      <c r="RRF41" s="31"/>
      <c r="RRL41" s="1"/>
      <c r="RRM41" s="27"/>
      <c r="RRO41" s="31"/>
      <c r="RRP41" s="31"/>
      <c r="RRV41" s="1"/>
      <c r="RRW41" s="27"/>
      <c r="RRY41" s="31"/>
      <c r="RRZ41" s="31"/>
      <c r="RSF41" s="1"/>
      <c r="RSG41" s="27"/>
      <c r="RSI41" s="31"/>
      <c r="RSJ41" s="31"/>
      <c r="RSP41" s="1"/>
      <c r="RSQ41" s="27"/>
      <c r="RSS41" s="31"/>
      <c r="RST41" s="31"/>
      <c r="RSZ41" s="1"/>
      <c r="RTA41" s="27"/>
      <c r="RTC41" s="31"/>
      <c r="RTD41" s="31"/>
      <c r="RTJ41" s="1"/>
      <c r="RTK41" s="27"/>
      <c r="RTM41" s="31"/>
      <c r="RTN41" s="31"/>
      <c r="RTT41" s="1"/>
      <c r="RTU41" s="27"/>
      <c r="RTW41" s="31"/>
      <c r="RTX41" s="31"/>
      <c r="RUD41" s="1"/>
      <c r="RUE41" s="27"/>
      <c r="RUG41" s="31"/>
      <c r="RUH41" s="31"/>
      <c r="RUN41" s="1"/>
      <c r="RUO41" s="27"/>
      <c r="RUQ41" s="31"/>
      <c r="RUR41" s="31"/>
      <c r="RUX41" s="1"/>
      <c r="RUY41" s="27"/>
      <c r="RVA41" s="31"/>
      <c r="RVB41" s="31"/>
      <c r="RVH41" s="1"/>
      <c r="RVI41" s="27"/>
      <c r="RVK41" s="31"/>
      <c r="RVL41" s="31"/>
      <c r="RVR41" s="1"/>
      <c r="RVS41" s="27"/>
      <c r="RVU41" s="31"/>
      <c r="RVV41" s="31"/>
      <c r="RWB41" s="1"/>
      <c r="RWC41" s="27"/>
      <c r="RWE41" s="31"/>
      <c r="RWF41" s="31"/>
      <c r="RWL41" s="1"/>
      <c r="RWM41" s="27"/>
      <c r="RWO41" s="31"/>
      <c r="RWP41" s="31"/>
      <c r="RWV41" s="1"/>
      <c r="RWW41" s="27"/>
      <c r="RWY41" s="31"/>
      <c r="RWZ41" s="31"/>
      <c r="RXF41" s="1"/>
      <c r="RXG41" s="27"/>
      <c r="RXI41" s="31"/>
      <c r="RXJ41" s="31"/>
      <c r="RXP41" s="1"/>
      <c r="RXQ41" s="27"/>
      <c r="RXS41" s="31"/>
      <c r="RXT41" s="31"/>
      <c r="RXZ41" s="1"/>
      <c r="RYA41" s="27"/>
      <c r="RYC41" s="31"/>
      <c r="RYD41" s="31"/>
      <c r="RYJ41" s="1"/>
      <c r="RYK41" s="27"/>
      <c r="RYM41" s="31"/>
      <c r="RYN41" s="31"/>
      <c r="RYT41" s="1"/>
      <c r="RYU41" s="27"/>
      <c r="RYW41" s="31"/>
      <c r="RYX41" s="31"/>
      <c r="RZD41" s="1"/>
      <c r="RZE41" s="27"/>
      <c r="RZG41" s="31"/>
      <c r="RZH41" s="31"/>
      <c r="RZN41" s="1"/>
      <c r="RZO41" s="27"/>
      <c r="RZQ41" s="31"/>
      <c r="RZR41" s="31"/>
      <c r="RZX41" s="1"/>
      <c r="RZY41" s="27"/>
      <c r="SAA41" s="31"/>
      <c r="SAB41" s="31"/>
      <c r="SAH41" s="1"/>
      <c r="SAI41" s="27"/>
      <c r="SAK41" s="31"/>
      <c r="SAL41" s="31"/>
      <c r="SAR41" s="1"/>
      <c r="SAS41" s="27"/>
      <c r="SAU41" s="31"/>
      <c r="SAV41" s="31"/>
      <c r="SBB41" s="1"/>
      <c r="SBC41" s="27"/>
      <c r="SBE41" s="31"/>
      <c r="SBF41" s="31"/>
      <c r="SBL41" s="1"/>
      <c r="SBM41" s="27"/>
      <c r="SBO41" s="31"/>
      <c r="SBP41" s="31"/>
      <c r="SBV41" s="1"/>
      <c r="SBW41" s="27"/>
      <c r="SBY41" s="31"/>
      <c r="SBZ41" s="31"/>
      <c r="SCF41" s="1"/>
      <c r="SCG41" s="27"/>
      <c r="SCI41" s="31"/>
      <c r="SCJ41" s="31"/>
      <c r="SCP41" s="1"/>
      <c r="SCQ41" s="27"/>
      <c r="SCS41" s="31"/>
      <c r="SCT41" s="31"/>
      <c r="SCZ41" s="1"/>
      <c r="SDA41" s="27"/>
      <c r="SDC41" s="31"/>
      <c r="SDD41" s="31"/>
      <c r="SDJ41" s="1"/>
      <c r="SDK41" s="27"/>
      <c r="SDM41" s="31"/>
      <c r="SDN41" s="31"/>
      <c r="SDT41" s="1"/>
      <c r="SDU41" s="27"/>
      <c r="SDW41" s="31"/>
      <c r="SDX41" s="31"/>
      <c r="SED41" s="1"/>
      <c r="SEE41" s="27"/>
      <c r="SEG41" s="31"/>
      <c r="SEH41" s="31"/>
      <c r="SEN41" s="1"/>
      <c r="SEO41" s="27"/>
      <c r="SEQ41" s="31"/>
      <c r="SER41" s="31"/>
      <c r="SEX41" s="1"/>
      <c r="SEY41" s="27"/>
      <c r="SFA41" s="31"/>
      <c r="SFB41" s="31"/>
      <c r="SFH41" s="1"/>
      <c r="SFI41" s="27"/>
      <c r="SFK41" s="31"/>
      <c r="SFL41" s="31"/>
      <c r="SFR41" s="1"/>
      <c r="SFS41" s="27"/>
      <c r="SFU41" s="31"/>
      <c r="SFV41" s="31"/>
      <c r="SGB41" s="1"/>
      <c r="SGC41" s="27"/>
      <c r="SGE41" s="31"/>
      <c r="SGF41" s="31"/>
      <c r="SGL41" s="1"/>
      <c r="SGM41" s="27"/>
      <c r="SGO41" s="31"/>
      <c r="SGP41" s="31"/>
      <c r="SGV41" s="1"/>
      <c r="SGW41" s="27"/>
      <c r="SGY41" s="31"/>
      <c r="SGZ41" s="31"/>
      <c r="SHF41" s="1"/>
      <c r="SHG41" s="27"/>
      <c r="SHI41" s="31"/>
      <c r="SHJ41" s="31"/>
      <c r="SHP41" s="1"/>
      <c r="SHQ41" s="27"/>
      <c r="SHS41" s="31"/>
      <c r="SHT41" s="31"/>
      <c r="SHZ41" s="1"/>
      <c r="SIA41" s="27"/>
      <c r="SIC41" s="31"/>
      <c r="SID41" s="31"/>
      <c r="SIJ41" s="1"/>
      <c r="SIK41" s="27"/>
      <c r="SIM41" s="31"/>
      <c r="SIN41" s="31"/>
      <c r="SIT41" s="1"/>
      <c r="SIU41" s="27"/>
      <c r="SIW41" s="31"/>
      <c r="SIX41" s="31"/>
      <c r="SJD41" s="1"/>
      <c r="SJE41" s="27"/>
      <c r="SJG41" s="31"/>
      <c r="SJH41" s="31"/>
      <c r="SJN41" s="1"/>
      <c r="SJO41" s="27"/>
      <c r="SJQ41" s="31"/>
      <c r="SJR41" s="31"/>
      <c r="SJX41" s="1"/>
      <c r="SJY41" s="27"/>
      <c r="SKA41" s="31"/>
      <c r="SKB41" s="31"/>
      <c r="SKH41" s="1"/>
      <c r="SKI41" s="27"/>
      <c r="SKK41" s="31"/>
      <c r="SKL41" s="31"/>
      <c r="SKR41" s="1"/>
      <c r="SKS41" s="27"/>
      <c r="SKU41" s="31"/>
      <c r="SKV41" s="31"/>
      <c r="SLB41" s="1"/>
      <c r="SLC41" s="27"/>
      <c r="SLE41" s="31"/>
      <c r="SLF41" s="31"/>
      <c r="SLL41" s="1"/>
      <c r="SLM41" s="27"/>
      <c r="SLO41" s="31"/>
      <c r="SLP41" s="31"/>
      <c r="SLV41" s="1"/>
      <c r="SLW41" s="27"/>
      <c r="SLY41" s="31"/>
      <c r="SLZ41" s="31"/>
      <c r="SMF41" s="1"/>
      <c r="SMG41" s="27"/>
      <c r="SMI41" s="31"/>
      <c r="SMJ41" s="31"/>
      <c r="SMP41" s="1"/>
      <c r="SMQ41" s="27"/>
      <c r="SMS41" s="31"/>
      <c r="SMT41" s="31"/>
      <c r="SMZ41" s="1"/>
      <c r="SNA41" s="27"/>
      <c r="SNC41" s="31"/>
      <c r="SND41" s="31"/>
      <c r="SNJ41" s="1"/>
      <c r="SNK41" s="27"/>
      <c r="SNM41" s="31"/>
      <c r="SNN41" s="31"/>
      <c r="SNT41" s="1"/>
      <c r="SNU41" s="27"/>
      <c r="SNW41" s="31"/>
      <c r="SNX41" s="31"/>
      <c r="SOD41" s="1"/>
      <c r="SOE41" s="27"/>
      <c r="SOG41" s="31"/>
      <c r="SOH41" s="31"/>
      <c r="SON41" s="1"/>
      <c r="SOO41" s="27"/>
      <c r="SOQ41" s="31"/>
      <c r="SOR41" s="31"/>
      <c r="SOX41" s="1"/>
      <c r="SOY41" s="27"/>
      <c r="SPA41" s="31"/>
      <c r="SPB41" s="31"/>
      <c r="SPH41" s="1"/>
      <c r="SPI41" s="27"/>
      <c r="SPK41" s="31"/>
      <c r="SPL41" s="31"/>
      <c r="SPR41" s="1"/>
      <c r="SPS41" s="27"/>
      <c r="SPU41" s="31"/>
      <c r="SPV41" s="31"/>
      <c r="SQB41" s="1"/>
      <c r="SQC41" s="27"/>
      <c r="SQE41" s="31"/>
      <c r="SQF41" s="31"/>
      <c r="SQL41" s="1"/>
      <c r="SQM41" s="27"/>
      <c r="SQO41" s="31"/>
      <c r="SQP41" s="31"/>
      <c r="SQV41" s="1"/>
      <c r="SQW41" s="27"/>
      <c r="SQY41" s="31"/>
      <c r="SQZ41" s="31"/>
      <c r="SRF41" s="1"/>
      <c r="SRG41" s="27"/>
      <c r="SRI41" s="31"/>
      <c r="SRJ41" s="31"/>
      <c r="SRP41" s="1"/>
      <c r="SRQ41" s="27"/>
      <c r="SRS41" s="31"/>
      <c r="SRT41" s="31"/>
      <c r="SRZ41" s="1"/>
      <c r="SSA41" s="27"/>
      <c r="SSC41" s="31"/>
      <c r="SSD41" s="31"/>
      <c r="SSJ41" s="1"/>
      <c r="SSK41" s="27"/>
      <c r="SSM41" s="31"/>
      <c r="SSN41" s="31"/>
      <c r="SST41" s="1"/>
      <c r="SSU41" s="27"/>
      <c r="SSW41" s="31"/>
      <c r="SSX41" s="31"/>
      <c r="STD41" s="1"/>
      <c r="STE41" s="27"/>
      <c r="STG41" s="31"/>
      <c r="STH41" s="31"/>
      <c r="STN41" s="1"/>
      <c r="STO41" s="27"/>
      <c r="STQ41" s="31"/>
      <c r="STR41" s="31"/>
      <c r="STX41" s="1"/>
      <c r="STY41" s="27"/>
      <c r="SUA41" s="31"/>
      <c r="SUB41" s="31"/>
      <c r="SUH41" s="1"/>
      <c r="SUI41" s="27"/>
      <c r="SUK41" s="31"/>
      <c r="SUL41" s="31"/>
      <c r="SUR41" s="1"/>
      <c r="SUS41" s="27"/>
      <c r="SUU41" s="31"/>
      <c r="SUV41" s="31"/>
      <c r="SVB41" s="1"/>
      <c r="SVC41" s="27"/>
      <c r="SVE41" s="31"/>
      <c r="SVF41" s="31"/>
      <c r="SVL41" s="1"/>
      <c r="SVM41" s="27"/>
      <c r="SVO41" s="31"/>
      <c r="SVP41" s="31"/>
      <c r="SVV41" s="1"/>
      <c r="SVW41" s="27"/>
      <c r="SVY41" s="31"/>
      <c r="SVZ41" s="31"/>
      <c r="SWF41" s="1"/>
      <c r="SWG41" s="27"/>
      <c r="SWI41" s="31"/>
      <c r="SWJ41" s="31"/>
      <c r="SWP41" s="1"/>
      <c r="SWQ41" s="27"/>
      <c r="SWS41" s="31"/>
      <c r="SWT41" s="31"/>
      <c r="SWZ41" s="1"/>
      <c r="SXA41" s="27"/>
      <c r="SXC41" s="31"/>
      <c r="SXD41" s="31"/>
      <c r="SXJ41" s="1"/>
      <c r="SXK41" s="27"/>
      <c r="SXM41" s="31"/>
      <c r="SXN41" s="31"/>
      <c r="SXT41" s="1"/>
      <c r="SXU41" s="27"/>
      <c r="SXW41" s="31"/>
      <c r="SXX41" s="31"/>
      <c r="SYD41" s="1"/>
      <c r="SYE41" s="27"/>
      <c r="SYG41" s="31"/>
      <c r="SYH41" s="31"/>
      <c r="SYN41" s="1"/>
      <c r="SYO41" s="27"/>
      <c r="SYQ41" s="31"/>
      <c r="SYR41" s="31"/>
      <c r="SYX41" s="1"/>
      <c r="SYY41" s="27"/>
      <c r="SZA41" s="31"/>
      <c r="SZB41" s="31"/>
      <c r="SZH41" s="1"/>
      <c r="SZI41" s="27"/>
      <c r="SZK41" s="31"/>
      <c r="SZL41" s="31"/>
      <c r="SZR41" s="1"/>
      <c r="SZS41" s="27"/>
      <c r="SZU41" s="31"/>
      <c r="SZV41" s="31"/>
      <c r="TAB41" s="1"/>
      <c r="TAC41" s="27"/>
      <c r="TAE41" s="31"/>
      <c r="TAF41" s="31"/>
      <c r="TAL41" s="1"/>
      <c r="TAM41" s="27"/>
      <c r="TAO41" s="31"/>
      <c r="TAP41" s="31"/>
      <c r="TAV41" s="1"/>
      <c r="TAW41" s="27"/>
      <c r="TAY41" s="31"/>
      <c r="TAZ41" s="31"/>
      <c r="TBF41" s="1"/>
      <c r="TBG41" s="27"/>
      <c r="TBI41" s="31"/>
      <c r="TBJ41" s="31"/>
      <c r="TBP41" s="1"/>
      <c r="TBQ41" s="27"/>
      <c r="TBS41" s="31"/>
      <c r="TBT41" s="31"/>
      <c r="TBZ41" s="1"/>
      <c r="TCA41" s="27"/>
      <c r="TCC41" s="31"/>
      <c r="TCD41" s="31"/>
      <c r="TCJ41" s="1"/>
      <c r="TCK41" s="27"/>
      <c r="TCM41" s="31"/>
      <c r="TCN41" s="31"/>
      <c r="TCT41" s="1"/>
      <c r="TCU41" s="27"/>
      <c r="TCW41" s="31"/>
      <c r="TCX41" s="31"/>
      <c r="TDD41" s="1"/>
      <c r="TDE41" s="27"/>
      <c r="TDG41" s="31"/>
      <c r="TDH41" s="31"/>
      <c r="TDN41" s="1"/>
      <c r="TDO41" s="27"/>
      <c r="TDQ41" s="31"/>
      <c r="TDR41" s="31"/>
      <c r="TDX41" s="1"/>
      <c r="TDY41" s="27"/>
      <c r="TEA41" s="31"/>
      <c r="TEB41" s="31"/>
      <c r="TEH41" s="1"/>
      <c r="TEI41" s="27"/>
      <c r="TEK41" s="31"/>
      <c r="TEL41" s="31"/>
      <c r="TER41" s="1"/>
      <c r="TES41" s="27"/>
      <c r="TEU41" s="31"/>
      <c r="TEV41" s="31"/>
      <c r="TFB41" s="1"/>
      <c r="TFC41" s="27"/>
      <c r="TFE41" s="31"/>
      <c r="TFF41" s="31"/>
      <c r="TFL41" s="1"/>
      <c r="TFM41" s="27"/>
      <c r="TFO41" s="31"/>
      <c r="TFP41" s="31"/>
      <c r="TFV41" s="1"/>
      <c r="TFW41" s="27"/>
      <c r="TFY41" s="31"/>
      <c r="TFZ41" s="31"/>
      <c r="TGF41" s="1"/>
      <c r="TGG41" s="27"/>
      <c r="TGI41" s="31"/>
      <c r="TGJ41" s="31"/>
      <c r="TGP41" s="1"/>
      <c r="TGQ41" s="27"/>
      <c r="TGS41" s="31"/>
      <c r="TGT41" s="31"/>
      <c r="TGZ41" s="1"/>
      <c r="THA41" s="27"/>
      <c r="THC41" s="31"/>
      <c r="THD41" s="31"/>
      <c r="THJ41" s="1"/>
      <c r="THK41" s="27"/>
      <c r="THM41" s="31"/>
      <c r="THN41" s="31"/>
      <c r="THT41" s="1"/>
      <c r="THU41" s="27"/>
      <c r="THW41" s="31"/>
      <c r="THX41" s="31"/>
      <c r="TID41" s="1"/>
      <c r="TIE41" s="27"/>
      <c r="TIG41" s="31"/>
      <c r="TIH41" s="31"/>
      <c r="TIN41" s="1"/>
      <c r="TIO41" s="27"/>
      <c r="TIQ41" s="31"/>
      <c r="TIR41" s="31"/>
      <c r="TIX41" s="1"/>
      <c r="TIY41" s="27"/>
      <c r="TJA41" s="31"/>
      <c r="TJB41" s="31"/>
      <c r="TJH41" s="1"/>
      <c r="TJI41" s="27"/>
      <c r="TJK41" s="31"/>
      <c r="TJL41" s="31"/>
      <c r="TJR41" s="1"/>
      <c r="TJS41" s="27"/>
      <c r="TJU41" s="31"/>
      <c r="TJV41" s="31"/>
      <c r="TKB41" s="1"/>
      <c r="TKC41" s="27"/>
      <c r="TKE41" s="31"/>
      <c r="TKF41" s="31"/>
      <c r="TKL41" s="1"/>
      <c r="TKM41" s="27"/>
      <c r="TKO41" s="31"/>
      <c r="TKP41" s="31"/>
      <c r="TKV41" s="1"/>
      <c r="TKW41" s="27"/>
      <c r="TKY41" s="31"/>
      <c r="TKZ41" s="31"/>
      <c r="TLF41" s="1"/>
      <c r="TLG41" s="27"/>
      <c r="TLI41" s="31"/>
      <c r="TLJ41" s="31"/>
      <c r="TLP41" s="1"/>
      <c r="TLQ41" s="27"/>
      <c r="TLS41" s="31"/>
      <c r="TLT41" s="31"/>
      <c r="TLZ41" s="1"/>
      <c r="TMA41" s="27"/>
      <c r="TMC41" s="31"/>
      <c r="TMD41" s="31"/>
      <c r="TMJ41" s="1"/>
      <c r="TMK41" s="27"/>
      <c r="TMM41" s="31"/>
      <c r="TMN41" s="31"/>
      <c r="TMT41" s="1"/>
      <c r="TMU41" s="27"/>
      <c r="TMW41" s="31"/>
      <c r="TMX41" s="31"/>
      <c r="TND41" s="1"/>
      <c r="TNE41" s="27"/>
      <c r="TNG41" s="31"/>
      <c r="TNH41" s="31"/>
      <c r="TNN41" s="1"/>
      <c r="TNO41" s="27"/>
      <c r="TNQ41" s="31"/>
      <c r="TNR41" s="31"/>
      <c r="TNX41" s="1"/>
      <c r="TNY41" s="27"/>
      <c r="TOA41" s="31"/>
      <c r="TOB41" s="31"/>
      <c r="TOH41" s="1"/>
      <c r="TOI41" s="27"/>
      <c r="TOK41" s="31"/>
      <c r="TOL41" s="31"/>
      <c r="TOR41" s="1"/>
      <c r="TOS41" s="27"/>
      <c r="TOU41" s="31"/>
      <c r="TOV41" s="31"/>
      <c r="TPB41" s="1"/>
      <c r="TPC41" s="27"/>
      <c r="TPE41" s="31"/>
      <c r="TPF41" s="31"/>
      <c r="TPL41" s="1"/>
      <c r="TPM41" s="27"/>
      <c r="TPO41" s="31"/>
      <c r="TPP41" s="31"/>
      <c r="TPV41" s="1"/>
      <c r="TPW41" s="27"/>
      <c r="TPY41" s="31"/>
      <c r="TPZ41" s="31"/>
      <c r="TQF41" s="1"/>
      <c r="TQG41" s="27"/>
      <c r="TQI41" s="31"/>
      <c r="TQJ41" s="31"/>
      <c r="TQP41" s="1"/>
      <c r="TQQ41" s="27"/>
      <c r="TQS41" s="31"/>
      <c r="TQT41" s="31"/>
      <c r="TQZ41" s="1"/>
      <c r="TRA41" s="27"/>
      <c r="TRC41" s="31"/>
      <c r="TRD41" s="31"/>
      <c r="TRJ41" s="1"/>
      <c r="TRK41" s="27"/>
      <c r="TRM41" s="31"/>
      <c r="TRN41" s="31"/>
      <c r="TRT41" s="1"/>
      <c r="TRU41" s="27"/>
      <c r="TRW41" s="31"/>
      <c r="TRX41" s="31"/>
      <c r="TSD41" s="1"/>
      <c r="TSE41" s="27"/>
      <c r="TSG41" s="31"/>
      <c r="TSH41" s="31"/>
      <c r="TSN41" s="1"/>
      <c r="TSO41" s="27"/>
      <c r="TSQ41" s="31"/>
      <c r="TSR41" s="31"/>
      <c r="TSX41" s="1"/>
      <c r="TSY41" s="27"/>
      <c r="TTA41" s="31"/>
      <c r="TTB41" s="31"/>
      <c r="TTH41" s="1"/>
      <c r="TTI41" s="27"/>
      <c r="TTK41" s="31"/>
      <c r="TTL41" s="31"/>
      <c r="TTR41" s="1"/>
      <c r="TTS41" s="27"/>
      <c r="TTU41" s="31"/>
      <c r="TTV41" s="31"/>
      <c r="TUB41" s="1"/>
      <c r="TUC41" s="27"/>
      <c r="TUE41" s="31"/>
      <c r="TUF41" s="31"/>
      <c r="TUL41" s="1"/>
      <c r="TUM41" s="27"/>
      <c r="TUO41" s="31"/>
      <c r="TUP41" s="31"/>
      <c r="TUV41" s="1"/>
      <c r="TUW41" s="27"/>
      <c r="TUY41" s="31"/>
      <c r="TUZ41" s="31"/>
      <c r="TVF41" s="1"/>
      <c r="TVG41" s="27"/>
      <c r="TVI41" s="31"/>
      <c r="TVJ41" s="31"/>
      <c r="TVP41" s="1"/>
      <c r="TVQ41" s="27"/>
      <c r="TVS41" s="31"/>
      <c r="TVT41" s="31"/>
      <c r="TVZ41" s="1"/>
      <c r="TWA41" s="27"/>
      <c r="TWC41" s="31"/>
      <c r="TWD41" s="31"/>
      <c r="TWJ41" s="1"/>
      <c r="TWK41" s="27"/>
      <c r="TWM41" s="31"/>
      <c r="TWN41" s="31"/>
      <c r="TWT41" s="1"/>
      <c r="TWU41" s="27"/>
      <c r="TWW41" s="31"/>
      <c r="TWX41" s="31"/>
      <c r="TXD41" s="1"/>
      <c r="TXE41" s="27"/>
      <c r="TXG41" s="31"/>
      <c r="TXH41" s="31"/>
      <c r="TXN41" s="1"/>
      <c r="TXO41" s="27"/>
      <c r="TXQ41" s="31"/>
      <c r="TXR41" s="31"/>
      <c r="TXX41" s="1"/>
      <c r="TXY41" s="27"/>
      <c r="TYA41" s="31"/>
      <c r="TYB41" s="31"/>
      <c r="TYH41" s="1"/>
      <c r="TYI41" s="27"/>
      <c r="TYK41" s="31"/>
      <c r="TYL41" s="31"/>
      <c r="TYR41" s="1"/>
      <c r="TYS41" s="27"/>
      <c r="TYU41" s="31"/>
      <c r="TYV41" s="31"/>
      <c r="TZB41" s="1"/>
      <c r="TZC41" s="27"/>
      <c r="TZE41" s="31"/>
      <c r="TZF41" s="31"/>
      <c r="TZL41" s="1"/>
      <c r="TZM41" s="27"/>
      <c r="TZO41" s="31"/>
      <c r="TZP41" s="31"/>
      <c r="TZV41" s="1"/>
      <c r="TZW41" s="27"/>
      <c r="TZY41" s="31"/>
      <c r="TZZ41" s="31"/>
      <c r="UAF41" s="1"/>
      <c r="UAG41" s="27"/>
      <c r="UAI41" s="31"/>
      <c r="UAJ41" s="31"/>
      <c r="UAP41" s="1"/>
      <c r="UAQ41" s="27"/>
      <c r="UAS41" s="31"/>
      <c r="UAT41" s="31"/>
      <c r="UAZ41" s="1"/>
      <c r="UBA41" s="27"/>
      <c r="UBC41" s="31"/>
      <c r="UBD41" s="31"/>
      <c r="UBJ41" s="1"/>
      <c r="UBK41" s="27"/>
      <c r="UBM41" s="31"/>
      <c r="UBN41" s="31"/>
      <c r="UBT41" s="1"/>
      <c r="UBU41" s="27"/>
      <c r="UBW41" s="31"/>
      <c r="UBX41" s="31"/>
      <c r="UCD41" s="1"/>
      <c r="UCE41" s="27"/>
      <c r="UCG41" s="31"/>
      <c r="UCH41" s="31"/>
      <c r="UCN41" s="1"/>
      <c r="UCO41" s="27"/>
      <c r="UCQ41" s="31"/>
      <c r="UCR41" s="31"/>
      <c r="UCX41" s="1"/>
      <c r="UCY41" s="27"/>
      <c r="UDA41" s="31"/>
      <c r="UDB41" s="31"/>
      <c r="UDH41" s="1"/>
      <c r="UDI41" s="27"/>
      <c r="UDK41" s="31"/>
      <c r="UDL41" s="31"/>
      <c r="UDR41" s="1"/>
      <c r="UDS41" s="27"/>
      <c r="UDU41" s="31"/>
      <c r="UDV41" s="31"/>
      <c r="UEB41" s="1"/>
      <c r="UEC41" s="27"/>
      <c r="UEE41" s="31"/>
      <c r="UEF41" s="31"/>
      <c r="UEL41" s="1"/>
      <c r="UEM41" s="27"/>
      <c r="UEO41" s="31"/>
      <c r="UEP41" s="31"/>
      <c r="UEV41" s="1"/>
      <c r="UEW41" s="27"/>
      <c r="UEY41" s="31"/>
      <c r="UEZ41" s="31"/>
      <c r="UFF41" s="1"/>
      <c r="UFG41" s="27"/>
      <c r="UFI41" s="31"/>
      <c r="UFJ41" s="31"/>
      <c r="UFP41" s="1"/>
      <c r="UFQ41" s="27"/>
      <c r="UFS41" s="31"/>
      <c r="UFT41" s="31"/>
      <c r="UFZ41" s="1"/>
      <c r="UGA41" s="27"/>
      <c r="UGC41" s="31"/>
      <c r="UGD41" s="31"/>
      <c r="UGJ41" s="1"/>
      <c r="UGK41" s="27"/>
      <c r="UGM41" s="31"/>
      <c r="UGN41" s="31"/>
      <c r="UGT41" s="1"/>
      <c r="UGU41" s="27"/>
      <c r="UGW41" s="31"/>
      <c r="UGX41" s="31"/>
      <c r="UHD41" s="1"/>
      <c r="UHE41" s="27"/>
      <c r="UHG41" s="31"/>
      <c r="UHH41" s="31"/>
      <c r="UHN41" s="1"/>
      <c r="UHO41" s="27"/>
      <c r="UHQ41" s="31"/>
      <c r="UHR41" s="31"/>
      <c r="UHX41" s="1"/>
      <c r="UHY41" s="27"/>
      <c r="UIA41" s="31"/>
      <c r="UIB41" s="31"/>
      <c r="UIH41" s="1"/>
      <c r="UII41" s="27"/>
      <c r="UIK41" s="31"/>
      <c r="UIL41" s="31"/>
      <c r="UIR41" s="1"/>
      <c r="UIS41" s="27"/>
      <c r="UIU41" s="31"/>
      <c r="UIV41" s="31"/>
      <c r="UJB41" s="1"/>
      <c r="UJC41" s="27"/>
      <c r="UJE41" s="31"/>
      <c r="UJF41" s="31"/>
      <c r="UJL41" s="1"/>
      <c r="UJM41" s="27"/>
      <c r="UJO41" s="31"/>
      <c r="UJP41" s="31"/>
      <c r="UJV41" s="1"/>
      <c r="UJW41" s="27"/>
      <c r="UJY41" s="31"/>
      <c r="UJZ41" s="31"/>
      <c r="UKF41" s="1"/>
      <c r="UKG41" s="27"/>
      <c r="UKI41" s="31"/>
      <c r="UKJ41" s="31"/>
      <c r="UKP41" s="1"/>
      <c r="UKQ41" s="27"/>
      <c r="UKS41" s="31"/>
      <c r="UKT41" s="31"/>
      <c r="UKZ41" s="1"/>
      <c r="ULA41" s="27"/>
      <c r="ULC41" s="31"/>
      <c r="ULD41" s="31"/>
      <c r="ULJ41" s="1"/>
      <c r="ULK41" s="27"/>
      <c r="ULM41" s="31"/>
      <c r="ULN41" s="31"/>
      <c r="ULT41" s="1"/>
      <c r="ULU41" s="27"/>
      <c r="ULW41" s="31"/>
      <c r="ULX41" s="31"/>
      <c r="UMD41" s="1"/>
      <c r="UME41" s="27"/>
      <c r="UMG41" s="31"/>
      <c r="UMH41" s="31"/>
      <c r="UMN41" s="1"/>
      <c r="UMO41" s="27"/>
      <c r="UMQ41" s="31"/>
      <c r="UMR41" s="31"/>
      <c r="UMX41" s="1"/>
      <c r="UMY41" s="27"/>
      <c r="UNA41" s="31"/>
      <c r="UNB41" s="31"/>
      <c r="UNH41" s="1"/>
      <c r="UNI41" s="27"/>
      <c r="UNK41" s="31"/>
      <c r="UNL41" s="31"/>
      <c r="UNR41" s="1"/>
      <c r="UNS41" s="27"/>
      <c r="UNU41" s="31"/>
      <c r="UNV41" s="31"/>
      <c r="UOB41" s="1"/>
      <c r="UOC41" s="27"/>
      <c r="UOE41" s="31"/>
      <c r="UOF41" s="31"/>
      <c r="UOL41" s="1"/>
      <c r="UOM41" s="27"/>
      <c r="UOO41" s="31"/>
      <c r="UOP41" s="31"/>
      <c r="UOV41" s="1"/>
      <c r="UOW41" s="27"/>
      <c r="UOY41" s="31"/>
      <c r="UOZ41" s="31"/>
      <c r="UPF41" s="1"/>
      <c r="UPG41" s="27"/>
      <c r="UPI41" s="31"/>
      <c r="UPJ41" s="31"/>
      <c r="UPP41" s="1"/>
      <c r="UPQ41" s="27"/>
      <c r="UPS41" s="31"/>
      <c r="UPT41" s="31"/>
      <c r="UPZ41" s="1"/>
      <c r="UQA41" s="27"/>
      <c r="UQC41" s="31"/>
      <c r="UQD41" s="31"/>
      <c r="UQJ41" s="1"/>
      <c r="UQK41" s="27"/>
      <c r="UQM41" s="31"/>
      <c r="UQN41" s="31"/>
      <c r="UQT41" s="1"/>
      <c r="UQU41" s="27"/>
      <c r="UQW41" s="31"/>
      <c r="UQX41" s="31"/>
      <c r="URD41" s="1"/>
      <c r="URE41" s="27"/>
      <c r="URG41" s="31"/>
      <c r="URH41" s="31"/>
      <c r="URN41" s="1"/>
      <c r="URO41" s="27"/>
      <c r="URQ41" s="31"/>
      <c r="URR41" s="31"/>
      <c r="URX41" s="1"/>
      <c r="URY41" s="27"/>
      <c r="USA41" s="31"/>
      <c r="USB41" s="31"/>
      <c r="USH41" s="1"/>
      <c r="USI41" s="27"/>
      <c r="USK41" s="31"/>
      <c r="USL41" s="31"/>
      <c r="USR41" s="1"/>
      <c r="USS41" s="27"/>
      <c r="USU41" s="31"/>
      <c r="USV41" s="31"/>
      <c r="UTB41" s="1"/>
      <c r="UTC41" s="27"/>
      <c r="UTE41" s="31"/>
      <c r="UTF41" s="31"/>
      <c r="UTL41" s="1"/>
      <c r="UTM41" s="27"/>
      <c r="UTO41" s="31"/>
      <c r="UTP41" s="31"/>
      <c r="UTV41" s="1"/>
      <c r="UTW41" s="27"/>
      <c r="UTY41" s="31"/>
      <c r="UTZ41" s="31"/>
      <c r="UUF41" s="1"/>
      <c r="UUG41" s="27"/>
      <c r="UUI41" s="31"/>
      <c r="UUJ41" s="31"/>
      <c r="UUP41" s="1"/>
      <c r="UUQ41" s="27"/>
      <c r="UUS41" s="31"/>
      <c r="UUT41" s="31"/>
      <c r="UUZ41" s="1"/>
      <c r="UVA41" s="27"/>
      <c r="UVC41" s="31"/>
      <c r="UVD41" s="31"/>
      <c r="UVJ41" s="1"/>
      <c r="UVK41" s="27"/>
      <c r="UVM41" s="31"/>
      <c r="UVN41" s="31"/>
      <c r="UVT41" s="1"/>
      <c r="UVU41" s="27"/>
      <c r="UVW41" s="31"/>
      <c r="UVX41" s="31"/>
      <c r="UWD41" s="1"/>
      <c r="UWE41" s="27"/>
      <c r="UWG41" s="31"/>
      <c r="UWH41" s="31"/>
      <c r="UWN41" s="1"/>
      <c r="UWO41" s="27"/>
      <c r="UWQ41" s="31"/>
      <c r="UWR41" s="31"/>
      <c r="UWX41" s="1"/>
      <c r="UWY41" s="27"/>
      <c r="UXA41" s="31"/>
      <c r="UXB41" s="31"/>
      <c r="UXH41" s="1"/>
      <c r="UXI41" s="27"/>
      <c r="UXK41" s="31"/>
      <c r="UXL41" s="31"/>
      <c r="UXR41" s="1"/>
      <c r="UXS41" s="27"/>
      <c r="UXU41" s="31"/>
      <c r="UXV41" s="31"/>
      <c r="UYB41" s="1"/>
      <c r="UYC41" s="27"/>
      <c r="UYE41" s="31"/>
      <c r="UYF41" s="31"/>
      <c r="UYL41" s="1"/>
      <c r="UYM41" s="27"/>
      <c r="UYO41" s="31"/>
      <c r="UYP41" s="31"/>
      <c r="UYV41" s="1"/>
      <c r="UYW41" s="27"/>
      <c r="UYY41" s="31"/>
      <c r="UYZ41" s="31"/>
      <c r="UZF41" s="1"/>
      <c r="UZG41" s="27"/>
      <c r="UZI41" s="31"/>
      <c r="UZJ41" s="31"/>
      <c r="UZP41" s="1"/>
      <c r="UZQ41" s="27"/>
      <c r="UZS41" s="31"/>
      <c r="UZT41" s="31"/>
      <c r="UZZ41" s="1"/>
      <c r="VAA41" s="27"/>
      <c r="VAC41" s="31"/>
      <c r="VAD41" s="31"/>
      <c r="VAJ41" s="1"/>
      <c r="VAK41" s="27"/>
      <c r="VAM41" s="31"/>
      <c r="VAN41" s="31"/>
      <c r="VAT41" s="1"/>
      <c r="VAU41" s="27"/>
      <c r="VAW41" s="31"/>
      <c r="VAX41" s="31"/>
      <c r="VBD41" s="1"/>
      <c r="VBE41" s="27"/>
      <c r="VBG41" s="31"/>
      <c r="VBH41" s="31"/>
      <c r="VBN41" s="1"/>
      <c r="VBO41" s="27"/>
      <c r="VBQ41" s="31"/>
      <c r="VBR41" s="31"/>
      <c r="VBX41" s="1"/>
      <c r="VBY41" s="27"/>
      <c r="VCA41" s="31"/>
      <c r="VCB41" s="31"/>
      <c r="VCH41" s="1"/>
      <c r="VCI41" s="27"/>
      <c r="VCK41" s="31"/>
      <c r="VCL41" s="31"/>
      <c r="VCR41" s="1"/>
      <c r="VCS41" s="27"/>
      <c r="VCU41" s="31"/>
      <c r="VCV41" s="31"/>
      <c r="VDB41" s="1"/>
      <c r="VDC41" s="27"/>
      <c r="VDE41" s="31"/>
      <c r="VDF41" s="31"/>
      <c r="VDL41" s="1"/>
      <c r="VDM41" s="27"/>
      <c r="VDO41" s="31"/>
      <c r="VDP41" s="31"/>
      <c r="VDV41" s="1"/>
      <c r="VDW41" s="27"/>
      <c r="VDY41" s="31"/>
      <c r="VDZ41" s="31"/>
      <c r="VEF41" s="1"/>
      <c r="VEG41" s="27"/>
      <c r="VEI41" s="31"/>
      <c r="VEJ41" s="31"/>
      <c r="VEP41" s="1"/>
      <c r="VEQ41" s="27"/>
      <c r="VES41" s="31"/>
      <c r="VET41" s="31"/>
      <c r="VEZ41" s="1"/>
      <c r="VFA41" s="27"/>
      <c r="VFC41" s="31"/>
      <c r="VFD41" s="31"/>
      <c r="VFJ41" s="1"/>
      <c r="VFK41" s="27"/>
      <c r="VFM41" s="31"/>
      <c r="VFN41" s="31"/>
      <c r="VFT41" s="1"/>
      <c r="VFU41" s="27"/>
      <c r="VFW41" s="31"/>
      <c r="VFX41" s="31"/>
      <c r="VGD41" s="1"/>
      <c r="VGE41" s="27"/>
      <c r="VGG41" s="31"/>
      <c r="VGH41" s="31"/>
      <c r="VGN41" s="1"/>
      <c r="VGO41" s="27"/>
      <c r="VGQ41" s="31"/>
      <c r="VGR41" s="31"/>
      <c r="VGX41" s="1"/>
      <c r="VGY41" s="27"/>
      <c r="VHA41" s="31"/>
      <c r="VHB41" s="31"/>
      <c r="VHH41" s="1"/>
      <c r="VHI41" s="27"/>
      <c r="VHK41" s="31"/>
      <c r="VHL41" s="31"/>
      <c r="VHR41" s="1"/>
      <c r="VHS41" s="27"/>
      <c r="VHU41" s="31"/>
      <c r="VHV41" s="31"/>
      <c r="VIB41" s="1"/>
      <c r="VIC41" s="27"/>
      <c r="VIE41" s="31"/>
      <c r="VIF41" s="31"/>
      <c r="VIL41" s="1"/>
      <c r="VIM41" s="27"/>
      <c r="VIO41" s="31"/>
      <c r="VIP41" s="31"/>
      <c r="VIV41" s="1"/>
      <c r="VIW41" s="27"/>
      <c r="VIY41" s="31"/>
      <c r="VIZ41" s="31"/>
      <c r="VJF41" s="1"/>
      <c r="VJG41" s="27"/>
      <c r="VJI41" s="31"/>
      <c r="VJJ41" s="31"/>
      <c r="VJP41" s="1"/>
      <c r="VJQ41" s="27"/>
      <c r="VJS41" s="31"/>
      <c r="VJT41" s="31"/>
      <c r="VJZ41" s="1"/>
      <c r="VKA41" s="27"/>
      <c r="VKC41" s="31"/>
      <c r="VKD41" s="31"/>
      <c r="VKJ41" s="1"/>
      <c r="VKK41" s="27"/>
      <c r="VKM41" s="31"/>
      <c r="VKN41" s="31"/>
      <c r="VKT41" s="1"/>
      <c r="VKU41" s="27"/>
      <c r="VKW41" s="31"/>
      <c r="VKX41" s="31"/>
      <c r="VLD41" s="1"/>
      <c r="VLE41" s="27"/>
      <c r="VLG41" s="31"/>
      <c r="VLH41" s="31"/>
      <c r="VLN41" s="1"/>
      <c r="VLO41" s="27"/>
      <c r="VLQ41" s="31"/>
      <c r="VLR41" s="31"/>
      <c r="VLX41" s="1"/>
      <c r="VLY41" s="27"/>
      <c r="VMA41" s="31"/>
      <c r="VMB41" s="31"/>
      <c r="VMH41" s="1"/>
      <c r="VMI41" s="27"/>
      <c r="VMK41" s="31"/>
      <c r="VML41" s="31"/>
      <c r="VMR41" s="1"/>
      <c r="VMS41" s="27"/>
      <c r="VMU41" s="31"/>
      <c r="VMV41" s="31"/>
      <c r="VNB41" s="1"/>
      <c r="VNC41" s="27"/>
      <c r="VNE41" s="31"/>
      <c r="VNF41" s="31"/>
      <c r="VNL41" s="1"/>
      <c r="VNM41" s="27"/>
      <c r="VNO41" s="31"/>
      <c r="VNP41" s="31"/>
      <c r="VNV41" s="1"/>
      <c r="VNW41" s="27"/>
      <c r="VNY41" s="31"/>
      <c r="VNZ41" s="31"/>
      <c r="VOF41" s="1"/>
      <c r="VOG41" s="27"/>
      <c r="VOI41" s="31"/>
      <c r="VOJ41" s="31"/>
      <c r="VOP41" s="1"/>
      <c r="VOQ41" s="27"/>
      <c r="VOS41" s="31"/>
      <c r="VOT41" s="31"/>
      <c r="VOZ41" s="1"/>
      <c r="VPA41" s="27"/>
      <c r="VPC41" s="31"/>
      <c r="VPD41" s="31"/>
      <c r="VPJ41" s="1"/>
      <c r="VPK41" s="27"/>
      <c r="VPM41" s="31"/>
      <c r="VPN41" s="31"/>
      <c r="VPT41" s="1"/>
      <c r="VPU41" s="27"/>
      <c r="VPW41" s="31"/>
      <c r="VPX41" s="31"/>
      <c r="VQD41" s="1"/>
      <c r="VQE41" s="27"/>
      <c r="VQG41" s="31"/>
      <c r="VQH41" s="31"/>
      <c r="VQN41" s="1"/>
      <c r="VQO41" s="27"/>
      <c r="VQQ41" s="31"/>
      <c r="VQR41" s="31"/>
      <c r="VQX41" s="1"/>
      <c r="VQY41" s="27"/>
      <c r="VRA41" s="31"/>
      <c r="VRB41" s="31"/>
      <c r="VRH41" s="1"/>
      <c r="VRI41" s="27"/>
      <c r="VRK41" s="31"/>
      <c r="VRL41" s="31"/>
      <c r="VRR41" s="1"/>
      <c r="VRS41" s="27"/>
      <c r="VRU41" s="31"/>
      <c r="VRV41" s="31"/>
      <c r="VSB41" s="1"/>
      <c r="VSC41" s="27"/>
      <c r="VSE41" s="31"/>
      <c r="VSF41" s="31"/>
      <c r="VSL41" s="1"/>
      <c r="VSM41" s="27"/>
      <c r="VSO41" s="31"/>
      <c r="VSP41" s="31"/>
      <c r="VSV41" s="1"/>
      <c r="VSW41" s="27"/>
      <c r="VSY41" s="31"/>
      <c r="VSZ41" s="31"/>
      <c r="VTF41" s="1"/>
      <c r="VTG41" s="27"/>
      <c r="VTI41" s="31"/>
      <c r="VTJ41" s="31"/>
      <c r="VTP41" s="1"/>
      <c r="VTQ41" s="27"/>
      <c r="VTS41" s="31"/>
      <c r="VTT41" s="31"/>
      <c r="VTZ41" s="1"/>
      <c r="VUA41" s="27"/>
      <c r="VUC41" s="31"/>
      <c r="VUD41" s="31"/>
      <c r="VUJ41" s="1"/>
      <c r="VUK41" s="27"/>
      <c r="VUM41" s="31"/>
      <c r="VUN41" s="31"/>
      <c r="VUT41" s="1"/>
      <c r="VUU41" s="27"/>
      <c r="VUW41" s="31"/>
      <c r="VUX41" s="31"/>
      <c r="VVD41" s="1"/>
      <c r="VVE41" s="27"/>
      <c r="VVG41" s="31"/>
      <c r="VVH41" s="31"/>
      <c r="VVN41" s="1"/>
      <c r="VVO41" s="27"/>
      <c r="VVQ41" s="31"/>
      <c r="VVR41" s="31"/>
      <c r="VVX41" s="1"/>
      <c r="VVY41" s="27"/>
      <c r="VWA41" s="31"/>
      <c r="VWB41" s="31"/>
      <c r="VWH41" s="1"/>
      <c r="VWI41" s="27"/>
      <c r="VWK41" s="31"/>
      <c r="VWL41" s="31"/>
      <c r="VWR41" s="1"/>
      <c r="VWS41" s="27"/>
      <c r="VWU41" s="31"/>
      <c r="VWV41" s="31"/>
      <c r="VXB41" s="1"/>
      <c r="VXC41" s="27"/>
      <c r="VXE41" s="31"/>
      <c r="VXF41" s="31"/>
      <c r="VXL41" s="1"/>
      <c r="VXM41" s="27"/>
      <c r="VXO41" s="31"/>
      <c r="VXP41" s="31"/>
      <c r="VXV41" s="1"/>
      <c r="VXW41" s="27"/>
      <c r="VXY41" s="31"/>
      <c r="VXZ41" s="31"/>
      <c r="VYF41" s="1"/>
      <c r="VYG41" s="27"/>
      <c r="VYI41" s="31"/>
      <c r="VYJ41" s="31"/>
      <c r="VYP41" s="1"/>
      <c r="VYQ41" s="27"/>
      <c r="VYS41" s="31"/>
      <c r="VYT41" s="31"/>
      <c r="VYZ41" s="1"/>
      <c r="VZA41" s="27"/>
      <c r="VZC41" s="31"/>
      <c r="VZD41" s="31"/>
      <c r="VZJ41" s="1"/>
      <c r="VZK41" s="27"/>
      <c r="VZM41" s="31"/>
      <c r="VZN41" s="31"/>
      <c r="VZT41" s="1"/>
      <c r="VZU41" s="27"/>
      <c r="VZW41" s="31"/>
      <c r="VZX41" s="31"/>
      <c r="WAD41" s="1"/>
      <c r="WAE41" s="27"/>
      <c r="WAG41" s="31"/>
      <c r="WAH41" s="31"/>
      <c r="WAN41" s="1"/>
      <c r="WAO41" s="27"/>
      <c r="WAQ41" s="31"/>
      <c r="WAR41" s="31"/>
      <c r="WAX41" s="1"/>
      <c r="WAY41" s="27"/>
      <c r="WBA41" s="31"/>
      <c r="WBB41" s="31"/>
      <c r="WBH41" s="1"/>
      <c r="WBI41" s="27"/>
      <c r="WBK41" s="31"/>
      <c r="WBL41" s="31"/>
      <c r="WBR41" s="1"/>
      <c r="WBS41" s="27"/>
      <c r="WBU41" s="31"/>
      <c r="WBV41" s="31"/>
      <c r="WCB41" s="1"/>
      <c r="WCC41" s="27"/>
      <c r="WCE41" s="31"/>
      <c r="WCF41" s="31"/>
      <c r="WCL41" s="1"/>
      <c r="WCM41" s="27"/>
      <c r="WCO41" s="31"/>
      <c r="WCP41" s="31"/>
      <c r="WCV41" s="1"/>
      <c r="WCW41" s="27"/>
      <c r="WCY41" s="31"/>
      <c r="WCZ41" s="31"/>
      <c r="WDF41" s="1"/>
      <c r="WDG41" s="27"/>
      <c r="WDI41" s="31"/>
      <c r="WDJ41" s="31"/>
      <c r="WDP41" s="1"/>
      <c r="WDQ41" s="27"/>
      <c r="WDS41" s="31"/>
      <c r="WDT41" s="31"/>
      <c r="WDZ41" s="1"/>
      <c r="WEA41" s="27"/>
      <c r="WEC41" s="31"/>
      <c r="WED41" s="31"/>
      <c r="WEJ41" s="1"/>
      <c r="WEK41" s="27"/>
      <c r="WEM41" s="31"/>
      <c r="WEN41" s="31"/>
      <c r="WET41" s="1"/>
      <c r="WEU41" s="27"/>
      <c r="WEW41" s="31"/>
      <c r="WEX41" s="31"/>
      <c r="WFD41" s="1"/>
      <c r="WFE41" s="27"/>
      <c r="WFG41" s="31"/>
      <c r="WFH41" s="31"/>
      <c r="WFN41" s="1"/>
      <c r="WFO41" s="27"/>
      <c r="WFQ41" s="31"/>
      <c r="WFR41" s="31"/>
      <c r="WFX41" s="1"/>
      <c r="WFY41" s="27"/>
      <c r="WGA41" s="31"/>
      <c r="WGB41" s="31"/>
      <c r="WGH41" s="1"/>
      <c r="WGI41" s="27"/>
      <c r="WGK41" s="31"/>
      <c r="WGL41" s="31"/>
      <c r="WGR41" s="1"/>
      <c r="WGS41" s="27"/>
      <c r="WGU41" s="31"/>
      <c r="WGV41" s="31"/>
      <c r="WHB41" s="1"/>
      <c r="WHC41" s="27"/>
      <c r="WHE41" s="31"/>
      <c r="WHF41" s="31"/>
      <c r="WHL41" s="1"/>
      <c r="WHM41" s="27"/>
      <c r="WHO41" s="31"/>
      <c r="WHP41" s="31"/>
      <c r="WHV41" s="1"/>
      <c r="WHW41" s="27"/>
      <c r="WHY41" s="31"/>
      <c r="WHZ41" s="31"/>
      <c r="WIF41" s="1"/>
      <c r="WIG41" s="27"/>
      <c r="WII41" s="31"/>
      <c r="WIJ41" s="31"/>
      <c r="WIP41" s="1"/>
      <c r="WIQ41" s="27"/>
      <c r="WIS41" s="31"/>
      <c r="WIT41" s="31"/>
      <c r="WIZ41" s="1"/>
      <c r="WJA41" s="27"/>
      <c r="WJC41" s="31"/>
      <c r="WJD41" s="31"/>
      <c r="WJJ41" s="1"/>
      <c r="WJK41" s="27"/>
      <c r="WJM41" s="31"/>
      <c r="WJN41" s="31"/>
      <c r="WJT41" s="1"/>
      <c r="WJU41" s="27"/>
      <c r="WJW41" s="31"/>
      <c r="WJX41" s="31"/>
      <c r="WKD41" s="1"/>
      <c r="WKE41" s="27"/>
      <c r="WKG41" s="31"/>
      <c r="WKH41" s="31"/>
      <c r="WKN41" s="1"/>
      <c r="WKO41" s="27"/>
      <c r="WKQ41" s="31"/>
      <c r="WKR41" s="31"/>
      <c r="WKX41" s="1"/>
      <c r="WKY41" s="27"/>
      <c r="WLA41" s="31"/>
      <c r="WLB41" s="31"/>
      <c r="WLH41" s="1"/>
      <c r="WLI41" s="27"/>
      <c r="WLK41" s="31"/>
      <c r="WLL41" s="31"/>
      <c r="WLR41" s="1"/>
      <c r="WLS41" s="27"/>
      <c r="WLU41" s="31"/>
      <c r="WLV41" s="31"/>
      <c r="WMB41" s="1"/>
      <c r="WMC41" s="27"/>
      <c r="WME41" s="31"/>
      <c r="WMF41" s="31"/>
      <c r="WML41" s="1"/>
      <c r="WMM41" s="27"/>
      <c r="WMO41" s="31"/>
      <c r="WMP41" s="31"/>
      <c r="WMV41" s="1"/>
      <c r="WMW41" s="27"/>
      <c r="WMY41" s="31"/>
      <c r="WMZ41" s="31"/>
      <c r="WNF41" s="1"/>
      <c r="WNG41" s="27"/>
      <c r="WNI41" s="31"/>
      <c r="WNJ41" s="31"/>
      <c r="WNP41" s="1"/>
      <c r="WNQ41" s="27"/>
      <c r="WNS41" s="31"/>
      <c r="WNT41" s="31"/>
      <c r="WNZ41" s="1"/>
      <c r="WOA41" s="27"/>
      <c r="WOC41" s="31"/>
      <c r="WOD41" s="31"/>
      <c r="WOJ41" s="1"/>
      <c r="WOK41" s="27"/>
      <c r="WOM41" s="31"/>
      <c r="WON41" s="31"/>
      <c r="WOT41" s="1"/>
      <c r="WOU41" s="27"/>
      <c r="WOW41" s="31"/>
      <c r="WOX41" s="31"/>
      <c r="WPD41" s="1"/>
      <c r="WPE41" s="27"/>
      <c r="WPG41" s="31"/>
      <c r="WPH41" s="31"/>
      <c r="WPN41" s="1"/>
      <c r="WPO41" s="27"/>
      <c r="WPQ41" s="31"/>
      <c r="WPR41" s="31"/>
      <c r="WPX41" s="1"/>
      <c r="WPY41" s="27"/>
      <c r="WQA41" s="31"/>
      <c r="WQB41" s="31"/>
      <c r="WQH41" s="1"/>
      <c r="WQI41" s="27"/>
      <c r="WQK41" s="31"/>
      <c r="WQL41" s="31"/>
      <c r="WQR41" s="1"/>
      <c r="WQS41" s="27"/>
      <c r="WQU41" s="31"/>
      <c r="WQV41" s="31"/>
      <c r="WRB41" s="1"/>
      <c r="WRC41" s="27"/>
      <c r="WRE41" s="31"/>
      <c r="WRF41" s="31"/>
      <c r="WRL41" s="1"/>
      <c r="WRM41" s="27"/>
      <c r="WRO41" s="31"/>
      <c r="WRP41" s="31"/>
      <c r="WRV41" s="1"/>
      <c r="WRW41" s="27"/>
      <c r="WRY41" s="31"/>
      <c r="WRZ41" s="31"/>
      <c r="WSF41" s="1"/>
      <c r="WSG41" s="27"/>
      <c r="WSI41" s="31"/>
      <c r="WSJ41" s="31"/>
      <c r="WSP41" s="1"/>
      <c r="WSQ41" s="27"/>
      <c r="WSS41" s="31"/>
      <c r="WST41" s="31"/>
      <c r="WSZ41" s="1"/>
      <c r="WTA41" s="27"/>
      <c r="WTC41" s="31"/>
      <c r="WTD41" s="31"/>
      <c r="WTJ41" s="1"/>
      <c r="WTK41" s="27"/>
      <c r="WTM41" s="31"/>
      <c r="WTN41" s="31"/>
      <c r="WTT41" s="1"/>
      <c r="WTU41" s="27"/>
      <c r="WTW41" s="31"/>
      <c r="WTX41" s="31"/>
      <c r="WUD41" s="1"/>
      <c r="WUE41" s="27"/>
      <c r="WUG41" s="31"/>
      <c r="WUH41" s="31"/>
      <c r="WUN41" s="1"/>
      <c r="WUO41" s="27"/>
      <c r="WUQ41" s="31"/>
      <c r="WUR41" s="31"/>
      <c r="WUX41" s="1"/>
      <c r="WUY41" s="27"/>
      <c r="WVA41" s="31"/>
      <c r="WVB41" s="31"/>
      <c r="WVH41" s="1"/>
      <c r="WVI41" s="27"/>
      <c r="WVK41" s="31"/>
      <c r="WVL41" s="31"/>
      <c r="WVR41" s="1"/>
      <c r="WVS41" s="27"/>
      <c r="WVU41" s="31"/>
      <c r="WVV41" s="31"/>
      <c r="WWB41" s="1"/>
      <c r="WWC41" s="27"/>
      <c r="WWE41" s="31"/>
      <c r="WWF41" s="31"/>
      <c r="WWL41" s="1"/>
      <c r="WWM41" s="27"/>
      <c r="WWO41" s="31"/>
      <c r="WWP41" s="31"/>
      <c r="WWV41" s="1"/>
      <c r="WWW41" s="27"/>
      <c r="WWY41" s="31"/>
      <c r="WWZ41" s="31"/>
      <c r="WXF41" s="1"/>
      <c r="WXG41" s="27"/>
      <c r="WXI41" s="31"/>
      <c r="WXJ41" s="31"/>
      <c r="WXP41" s="1"/>
      <c r="WXQ41" s="27"/>
      <c r="WXS41" s="31"/>
      <c r="WXT41" s="31"/>
      <c r="WXZ41" s="1"/>
      <c r="WYA41" s="27"/>
      <c r="WYC41" s="31"/>
      <c r="WYD41" s="31"/>
      <c r="WYJ41" s="1"/>
      <c r="WYK41" s="27"/>
      <c r="WYM41" s="31"/>
      <c r="WYN41" s="31"/>
      <c r="WYT41" s="1"/>
      <c r="WYU41" s="27"/>
      <c r="WYW41" s="31"/>
      <c r="WYX41" s="31"/>
      <c r="WZD41" s="1"/>
      <c r="WZE41" s="27"/>
      <c r="WZG41" s="31"/>
      <c r="WZH41" s="31"/>
      <c r="WZN41" s="1"/>
      <c r="WZO41" s="27"/>
      <c r="WZQ41" s="31"/>
      <c r="WZR41" s="31"/>
      <c r="WZX41" s="1"/>
      <c r="WZY41" s="27"/>
      <c r="XAA41" s="31"/>
      <c r="XAB41" s="31"/>
      <c r="XAH41" s="1"/>
      <c r="XAI41" s="27"/>
      <c r="XAK41" s="31"/>
      <c r="XAL41" s="31"/>
      <c r="XAR41" s="1"/>
      <c r="XAS41" s="27"/>
      <c r="XAU41" s="31"/>
      <c r="XAV41" s="31"/>
      <c r="XBB41" s="1"/>
      <c r="XBC41" s="27"/>
      <c r="XBE41" s="31"/>
      <c r="XBF41" s="31"/>
      <c r="XBL41" s="1"/>
      <c r="XBM41" s="27"/>
      <c r="XBO41" s="31"/>
      <c r="XBP41" s="31"/>
      <c r="XBV41" s="1"/>
      <c r="XBW41" s="27"/>
      <c r="XBY41" s="31"/>
      <c r="XBZ41" s="31"/>
      <c r="XCF41" s="1"/>
      <c r="XCG41" s="27"/>
      <c r="XCI41" s="31"/>
      <c r="XCJ41" s="31"/>
      <c r="XCP41" s="1"/>
      <c r="XCQ41" s="27"/>
      <c r="XCS41" s="31"/>
      <c r="XCT41" s="31"/>
      <c r="XCZ41" s="1"/>
      <c r="XDA41" s="27"/>
      <c r="XDC41" s="31"/>
      <c r="XDD41" s="31"/>
      <c r="XDJ41" s="1"/>
      <c r="XDK41" s="27"/>
      <c r="XDM41" s="31"/>
      <c r="XDN41" s="31"/>
      <c r="XDT41" s="1"/>
      <c r="XDU41" s="27"/>
      <c r="XDW41" s="31"/>
      <c r="XDX41" s="31"/>
      <c r="XED41" s="1"/>
      <c r="XEE41" s="27"/>
      <c r="XEG41" s="31"/>
      <c r="XEH41" s="31"/>
      <c r="XEN41" s="1"/>
      <c r="XEO41" s="27"/>
      <c r="XEQ41" s="31"/>
      <c r="XER41" s="31"/>
      <c r="XEX41" s="1"/>
      <c r="XEY41" s="27"/>
      <c r="XFA41" s="31"/>
      <c r="XFB41" s="31"/>
    </row>
    <row r="42" spans="1:1022 1028:3072 3078:4092 4098:5119 5121:6142 6148:8192 8198:9212 9218:10239 10241:11262 11268:13312 13318:14332 14338:15359 15361:16382" s="30" customFormat="1" ht="124.2" x14ac:dyDescent="0.3">
      <c r="A42" s="31" t="s">
        <v>281</v>
      </c>
      <c r="B42" s="30" t="s">
        <v>282</v>
      </c>
      <c r="C42" s="30" t="s">
        <v>283</v>
      </c>
      <c r="D42" s="30" t="s">
        <v>284</v>
      </c>
      <c r="E42" s="30" t="s">
        <v>285</v>
      </c>
      <c r="F42" s="30" t="s">
        <v>286</v>
      </c>
      <c r="G42" s="30" t="s">
        <v>287</v>
      </c>
      <c r="H42" s="30" t="s">
        <v>150</v>
      </c>
      <c r="I42" s="30" t="s">
        <v>288</v>
      </c>
      <c r="J42" s="27"/>
      <c r="K42" s="31"/>
      <c r="L42" s="34">
        <f>IF(INDICADORES[[#This Row],[APLICA A LA IPS]]="",0,(INDICADORES[[#This Row],[APLICA A LA IPS]]&lt;&gt;"No")*1)</f>
        <v>0</v>
      </c>
      <c r="M42" s="2">
        <f>(RANK($L42,$L$2:$L$56,0)+COUNTIF($L$2:$L42,L42)-1)*L42</f>
        <v>0</v>
      </c>
      <c r="R42" s="1"/>
      <c r="S42" s="27"/>
      <c r="U42" s="31"/>
      <c r="V42" s="31"/>
      <c r="AB42" s="1"/>
      <c r="AC42" s="27"/>
      <c r="AE42" s="31"/>
      <c r="AF42" s="31"/>
      <c r="AL42" s="1"/>
      <c r="AM42" s="27"/>
      <c r="AO42" s="31"/>
      <c r="AP42" s="31"/>
      <c r="AV42" s="1"/>
      <c r="AW42" s="27"/>
      <c r="AY42" s="31"/>
      <c r="AZ42" s="31"/>
      <c r="BF42" s="1"/>
      <c r="BG42" s="27"/>
      <c r="BI42" s="31"/>
      <c r="BJ42" s="31"/>
      <c r="BP42" s="1"/>
      <c r="BQ42" s="27"/>
      <c r="BS42" s="31"/>
      <c r="BT42" s="31"/>
      <c r="BZ42" s="1"/>
      <c r="CA42" s="27"/>
      <c r="CC42" s="31"/>
      <c r="CD42" s="31"/>
      <c r="CJ42" s="1"/>
      <c r="CK42" s="27"/>
      <c r="CM42" s="31"/>
      <c r="CN42" s="31"/>
      <c r="CT42" s="1"/>
      <c r="CU42" s="27"/>
      <c r="CW42" s="31"/>
      <c r="CX42" s="31"/>
      <c r="DD42" s="1"/>
      <c r="DE42" s="27"/>
      <c r="DG42" s="31"/>
      <c r="DH42" s="31"/>
      <c r="DN42" s="1"/>
      <c r="DO42" s="27"/>
      <c r="DQ42" s="31"/>
      <c r="DR42" s="31"/>
      <c r="DX42" s="1"/>
      <c r="DY42" s="27"/>
      <c r="EA42" s="31"/>
      <c r="EB42" s="31"/>
      <c r="EH42" s="1"/>
      <c r="EI42" s="27"/>
      <c r="EK42" s="31"/>
      <c r="EL42" s="31"/>
      <c r="ER42" s="1"/>
      <c r="ES42" s="27"/>
      <c r="EU42" s="31"/>
      <c r="EV42" s="31"/>
      <c r="FB42" s="1"/>
      <c r="FC42" s="27"/>
      <c r="FE42" s="31"/>
      <c r="FF42" s="31"/>
      <c r="FL42" s="1"/>
      <c r="FM42" s="27"/>
      <c r="FO42" s="31"/>
      <c r="FP42" s="31"/>
      <c r="FV42" s="1"/>
      <c r="FW42" s="27"/>
      <c r="FY42" s="31"/>
      <c r="FZ42" s="31"/>
      <c r="GF42" s="1"/>
      <c r="GG42" s="27"/>
      <c r="GI42" s="31"/>
      <c r="GJ42" s="31"/>
      <c r="GP42" s="1"/>
      <c r="GQ42" s="27"/>
      <c r="GS42" s="31"/>
      <c r="GT42" s="31"/>
      <c r="GZ42" s="1"/>
      <c r="HA42" s="27"/>
      <c r="HC42" s="31"/>
      <c r="HD42" s="31"/>
      <c r="HJ42" s="1"/>
      <c r="HK42" s="27"/>
      <c r="HM42" s="31"/>
      <c r="HN42" s="31"/>
      <c r="HT42" s="1"/>
      <c r="HU42" s="27"/>
      <c r="HW42" s="31"/>
      <c r="HX42" s="31"/>
      <c r="ID42" s="1"/>
      <c r="IE42" s="27"/>
      <c r="IG42" s="31"/>
      <c r="IH42" s="31"/>
      <c r="IN42" s="1"/>
      <c r="IO42" s="27"/>
      <c r="IQ42" s="31"/>
      <c r="IR42" s="31"/>
      <c r="IX42" s="1"/>
      <c r="IY42" s="27"/>
      <c r="JA42" s="31"/>
      <c r="JB42" s="31"/>
      <c r="JH42" s="1"/>
      <c r="JI42" s="27"/>
      <c r="JK42" s="31"/>
      <c r="JL42" s="31"/>
      <c r="JR42" s="1"/>
      <c r="JS42" s="27"/>
      <c r="JU42" s="31"/>
      <c r="JV42" s="31"/>
      <c r="KB42" s="1"/>
      <c r="KC42" s="27"/>
      <c r="KE42" s="31"/>
      <c r="KF42" s="31"/>
      <c r="KL42" s="1"/>
      <c r="KM42" s="27"/>
      <c r="KO42" s="31"/>
      <c r="KP42" s="31"/>
      <c r="KV42" s="1"/>
      <c r="KW42" s="27"/>
      <c r="KY42" s="31"/>
      <c r="KZ42" s="31"/>
      <c r="LF42" s="1"/>
      <c r="LG42" s="27"/>
      <c r="LI42" s="31"/>
      <c r="LJ42" s="31"/>
      <c r="LP42" s="1"/>
      <c r="LQ42" s="27"/>
      <c r="LS42" s="31"/>
      <c r="LT42" s="31"/>
      <c r="LZ42" s="1"/>
      <c r="MA42" s="27"/>
      <c r="MC42" s="31"/>
      <c r="MD42" s="31"/>
      <c r="MJ42" s="1"/>
      <c r="MK42" s="27"/>
      <c r="MM42" s="31"/>
      <c r="MN42" s="31"/>
      <c r="MT42" s="1"/>
      <c r="MU42" s="27"/>
      <c r="MW42" s="31"/>
      <c r="MX42" s="31"/>
      <c r="ND42" s="1"/>
      <c r="NE42" s="27"/>
      <c r="NG42" s="31"/>
      <c r="NH42" s="31"/>
      <c r="NN42" s="1"/>
      <c r="NO42" s="27"/>
      <c r="NQ42" s="31"/>
      <c r="NR42" s="31"/>
      <c r="NX42" s="1"/>
      <c r="NY42" s="27"/>
      <c r="OA42" s="31"/>
      <c r="OB42" s="31"/>
      <c r="OH42" s="1"/>
      <c r="OI42" s="27"/>
      <c r="OK42" s="31"/>
      <c r="OL42" s="31"/>
      <c r="OR42" s="1"/>
      <c r="OS42" s="27"/>
      <c r="OU42" s="31"/>
      <c r="OV42" s="31"/>
      <c r="PB42" s="1"/>
      <c r="PC42" s="27"/>
      <c r="PE42" s="31"/>
      <c r="PF42" s="31"/>
      <c r="PL42" s="1"/>
      <c r="PM42" s="27"/>
      <c r="PO42" s="31"/>
      <c r="PP42" s="31"/>
      <c r="PV42" s="1"/>
      <c r="PW42" s="27"/>
      <c r="PY42" s="31"/>
      <c r="PZ42" s="31"/>
      <c r="QF42" s="1"/>
      <c r="QG42" s="27"/>
      <c r="QI42" s="31"/>
      <c r="QJ42" s="31"/>
      <c r="QP42" s="1"/>
      <c r="QQ42" s="27"/>
      <c r="QS42" s="31"/>
      <c r="QT42" s="31"/>
      <c r="QZ42" s="1"/>
      <c r="RA42" s="27"/>
      <c r="RC42" s="31"/>
      <c r="RD42" s="31"/>
      <c r="RJ42" s="1"/>
      <c r="RK42" s="27"/>
      <c r="RM42" s="31"/>
      <c r="RN42" s="31"/>
      <c r="RT42" s="1"/>
      <c r="RU42" s="27"/>
      <c r="RW42" s="31"/>
      <c r="RX42" s="31"/>
      <c r="SD42" s="1"/>
      <c r="SE42" s="27"/>
      <c r="SG42" s="31"/>
      <c r="SH42" s="31"/>
      <c r="SN42" s="1"/>
      <c r="SO42" s="27"/>
      <c r="SQ42" s="31"/>
      <c r="SR42" s="31"/>
      <c r="SX42" s="1"/>
      <c r="SY42" s="27"/>
      <c r="TA42" s="31"/>
      <c r="TB42" s="31"/>
      <c r="TH42" s="1"/>
      <c r="TI42" s="27"/>
      <c r="TK42" s="31"/>
      <c r="TL42" s="31"/>
      <c r="TR42" s="1"/>
      <c r="TS42" s="27"/>
      <c r="TU42" s="31"/>
      <c r="TV42" s="31"/>
      <c r="UB42" s="1"/>
      <c r="UC42" s="27"/>
      <c r="UE42" s="31"/>
      <c r="UF42" s="31"/>
      <c r="UL42" s="1"/>
      <c r="UM42" s="27"/>
      <c r="UO42" s="31"/>
      <c r="UP42" s="31"/>
      <c r="UV42" s="1"/>
      <c r="UW42" s="27"/>
      <c r="UY42" s="31"/>
      <c r="UZ42" s="31"/>
      <c r="VF42" s="1"/>
      <c r="VG42" s="27"/>
      <c r="VI42" s="31"/>
      <c r="VJ42" s="31"/>
      <c r="VP42" s="1"/>
      <c r="VQ42" s="27"/>
      <c r="VS42" s="31"/>
      <c r="VT42" s="31"/>
      <c r="VZ42" s="1"/>
      <c r="WA42" s="27"/>
      <c r="WC42" s="31"/>
      <c r="WD42" s="31"/>
      <c r="WJ42" s="1"/>
      <c r="WK42" s="27"/>
      <c r="WM42" s="31"/>
      <c r="WN42" s="31"/>
      <c r="WT42" s="1"/>
      <c r="WU42" s="27"/>
      <c r="WW42" s="31"/>
      <c r="WX42" s="31"/>
      <c r="XD42" s="1"/>
      <c r="XE42" s="27"/>
      <c r="XG42" s="31"/>
      <c r="XH42" s="31"/>
      <c r="XN42" s="1"/>
      <c r="XO42" s="27"/>
      <c r="XQ42" s="31"/>
      <c r="XR42" s="31"/>
      <c r="XX42" s="1"/>
      <c r="XY42" s="27"/>
      <c r="YA42" s="31"/>
      <c r="YB42" s="31"/>
      <c r="YH42" s="1"/>
      <c r="YI42" s="27"/>
      <c r="YK42" s="31"/>
      <c r="YL42" s="31"/>
      <c r="YR42" s="1"/>
      <c r="YS42" s="27"/>
      <c r="YU42" s="31"/>
      <c r="YV42" s="31"/>
      <c r="ZB42" s="1"/>
      <c r="ZC42" s="27"/>
      <c r="ZE42" s="31"/>
      <c r="ZF42" s="31"/>
      <c r="ZL42" s="1"/>
      <c r="ZM42" s="27"/>
      <c r="ZO42" s="31"/>
      <c r="ZP42" s="31"/>
      <c r="ZV42" s="1"/>
      <c r="ZW42" s="27"/>
      <c r="ZY42" s="31"/>
      <c r="ZZ42" s="31"/>
      <c r="AAF42" s="1"/>
      <c r="AAG42" s="27"/>
      <c r="AAI42" s="31"/>
      <c r="AAJ42" s="31"/>
      <c r="AAP42" s="1"/>
      <c r="AAQ42" s="27"/>
      <c r="AAS42" s="31"/>
      <c r="AAT42" s="31"/>
      <c r="AAZ42" s="1"/>
      <c r="ABA42" s="27"/>
      <c r="ABC42" s="31"/>
      <c r="ABD42" s="31"/>
      <c r="ABJ42" s="1"/>
      <c r="ABK42" s="27"/>
      <c r="ABM42" s="31"/>
      <c r="ABN42" s="31"/>
      <c r="ABT42" s="1"/>
      <c r="ABU42" s="27"/>
      <c r="ABW42" s="31"/>
      <c r="ABX42" s="31"/>
      <c r="ACD42" s="1"/>
      <c r="ACE42" s="27"/>
      <c r="ACG42" s="31"/>
      <c r="ACH42" s="31"/>
      <c r="ACN42" s="1"/>
      <c r="ACO42" s="27"/>
      <c r="ACQ42" s="31"/>
      <c r="ACR42" s="31"/>
      <c r="ACX42" s="1"/>
      <c r="ACY42" s="27"/>
      <c r="ADA42" s="31"/>
      <c r="ADB42" s="31"/>
      <c r="ADH42" s="1"/>
      <c r="ADI42" s="27"/>
      <c r="ADK42" s="31"/>
      <c r="ADL42" s="31"/>
      <c r="ADR42" s="1"/>
      <c r="ADS42" s="27"/>
      <c r="ADU42" s="31"/>
      <c r="ADV42" s="31"/>
      <c r="AEB42" s="1"/>
      <c r="AEC42" s="27"/>
      <c r="AEE42" s="31"/>
      <c r="AEF42" s="31"/>
      <c r="AEL42" s="1"/>
      <c r="AEM42" s="27"/>
      <c r="AEO42" s="31"/>
      <c r="AEP42" s="31"/>
      <c r="AEV42" s="1"/>
      <c r="AEW42" s="27"/>
      <c r="AEY42" s="31"/>
      <c r="AEZ42" s="31"/>
      <c r="AFF42" s="1"/>
      <c r="AFG42" s="27"/>
      <c r="AFI42" s="31"/>
      <c r="AFJ42" s="31"/>
      <c r="AFP42" s="1"/>
      <c r="AFQ42" s="27"/>
      <c r="AFS42" s="31"/>
      <c r="AFT42" s="31"/>
      <c r="AFZ42" s="1"/>
      <c r="AGA42" s="27"/>
      <c r="AGC42" s="31"/>
      <c r="AGD42" s="31"/>
      <c r="AGJ42" s="1"/>
      <c r="AGK42" s="27"/>
      <c r="AGM42" s="31"/>
      <c r="AGN42" s="31"/>
      <c r="AGT42" s="1"/>
      <c r="AGU42" s="27"/>
      <c r="AGW42" s="31"/>
      <c r="AGX42" s="31"/>
      <c r="AHD42" s="1"/>
      <c r="AHE42" s="27"/>
      <c r="AHG42" s="31"/>
      <c r="AHH42" s="31"/>
      <c r="AHN42" s="1"/>
      <c r="AHO42" s="27"/>
      <c r="AHQ42" s="31"/>
      <c r="AHR42" s="31"/>
      <c r="AHX42" s="1"/>
      <c r="AHY42" s="27"/>
      <c r="AIA42" s="31"/>
      <c r="AIB42" s="31"/>
      <c r="AIH42" s="1"/>
      <c r="AII42" s="27"/>
      <c r="AIK42" s="31"/>
      <c r="AIL42" s="31"/>
      <c r="AIR42" s="1"/>
      <c r="AIS42" s="27"/>
      <c r="AIU42" s="31"/>
      <c r="AIV42" s="31"/>
      <c r="AJB42" s="1"/>
      <c r="AJC42" s="27"/>
      <c r="AJE42" s="31"/>
      <c r="AJF42" s="31"/>
      <c r="AJL42" s="1"/>
      <c r="AJM42" s="27"/>
      <c r="AJO42" s="31"/>
      <c r="AJP42" s="31"/>
      <c r="AJV42" s="1"/>
      <c r="AJW42" s="27"/>
      <c r="AJY42" s="31"/>
      <c r="AJZ42" s="31"/>
      <c r="AKF42" s="1"/>
      <c r="AKG42" s="27"/>
      <c r="AKI42" s="31"/>
      <c r="AKJ42" s="31"/>
      <c r="AKP42" s="1"/>
      <c r="AKQ42" s="27"/>
      <c r="AKS42" s="31"/>
      <c r="AKT42" s="31"/>
      <c r="AKZ42" s="1"/>
      <c r="ALA42" s="27"/>
      <c r="ALC42" s="31"/>
      <c r="ALD42" s="31"/>
      <c r="ALJ42" s="1"/>
      <c r="ALK42" s="27"/>
      <c r="ALM42" s="31"/>
      <c r="ALN42" s="31"/>
      <c r="ALT42" s="1"/>
      <c r="ALU42" s="27"/>
      <c r="ALW42" s="31"/>
      <c r="ALX42" s="31"/>
      <c r="AMD42" s="1"/>
      <c r="AME42" s="27"/>
      <c r="AMG42" s="31"/>
      <c r="AMH42" s="31"/>
      <c r="AMN42" s="1"/>
      <c r="AMO42" s="27"/>
      <c r="AMQ42" s="31"/>
      <c r="AMR42" s="31"/>
      <c r="AMX42" s="1"/>
      <c r="AMY42" s="27"/>
      <c r="ANA42" s="31"/>
      <c r="ANB42" s="31"/>
      <c r="ANH42" s="1"/>
      <c r="ANI42" s="27"/>
      <c r="ANK42" s="31"/>
      <c r="ANL42" s="31"/>
      <c r="ANR42" s="1"/>
      <c r="ANS42" s="27"/>
      <c r="ANU42" s="31"/>
      <c r="ANV42" s="31"/>
      <c r="AOB42" s="1"/>
      <c r="AOC42" s="27"/>
      <c r="AOE42" s="31"/>
      <c r="AOF42" s="31"/>
      <c r="AOL42" s="1"/>
      <c r="AOM42" s="27"/>
      <c r="AOO42" s="31"/>
      <c r="AOP42" s="31"/>
      <c r="AOV42" s="1"/>
      <c r="AOW42" s="27"/>
      <c r="AOY42" s="31"/>
      <c r="AOZ42" s="31"/>
      <c r="APF42" s="1"/>
      <c r="APG42" s="27"/>
      <c r="API42" s="31"/>
      <c r="APJ42" s="31"/>
      <c r="APP42" s="1"/>
      <c r="APQ42" s="27"/>
      <c r="APS42" s="31"/>
      <c r="APT42" s="31"/>
      <c r="APZ42" s="1"/>
      <c r="AQA42" s="27"/>
      <c r="AQC42" s="31"/>
      <c r="AQD42" s="31"/>
      <c r="AQJ42" s="1"/>
      <c r="AQK42" s="27"/>
      <c r="AQM42" s="31"/>
      <c r="AQN42" s="31"/>
      <c r="AQT42" s="1"/>
      <c r="AQU42" s="27"/>
      <c r="AQW42" s="31"/>
      <c r="AQX42" s="31"/>
      <c r="ARD42" s="1"/>
      <c r="ARE42" s="27"/>
      <c r="ARG42" s="31"/>
      <c r="ARH42" s="31"/>
      <c r="ARN42" s="1"/>
      <c r="ARO42" s="27"/>
      <c r="ARQ42" s="31"/>
      <c r="ARR42" s="31"/>
      <c r="ARX42" s="1"/>
      <c r="ARY42" s="27"/>
      <c r="ASA42" s="31"/>
      <c r="ASB42" s="31"/>
      <c r="ASH42" s="1"/>
      <c r="ASI42" s="27"/>
      <c r="ASK42" s="31"/>
      <c r="ASL42" s="31"/>
      <c r="ASR42" s="1"/>
      <c r="ASS42" s="27"/>
      <c r="ASU42" s="31"/>
      <c r="ASV42" s="31"/>
      <c r="ATB42" s="1"/>
      <c r="ATC42" s="27"/>
      <c r="ATE42" s="31"/>
      <c r="ATF42" s="31"/>
      <c r="ATL42" s="1"/>
      <c r="ATM42" s="27"/>
      <c r="ATO42" s="31"/>
      <c r="ATP42" s="31"/>
      <c r="ATV42" s="1"/>
      <c r="ATW42" s="27"/>
      <c r="ATY42" s="31"/>
      <c r="ATZ42" s="31"/>
      <c r="AUF42" s="1"/>
      <c r="AUG42" s="27"/>
      <c r="AUI42" s="31"/>
      <c r="AUJ42" s="31"/>
      <c r="AUP42" s="1"/>
      <c r="AUQ42" s="27"/>
      <c r="AUS42" s="31"/>
      <c r="AUT42" s="31"/>
      <c r="AUZ42" s="1"/>
      <c r="AVA42" s="27"/>
      <c r="AVC42" s="31"/>
      <c r="AVD42" s="31"/>
      <c r="AVJ42" s="1"/>
      <c r="AVK42" s="27"/>
      <c r="AVM42" s="31"/>
      <c r="AVN42" s="31"/>
      <c r="AVT42" s="1"/>
      <c r="AVU42" s="27"/>
      <c r="AVW42" s="31"/>
      <c r="AVX42" s="31"/>
      <c r="AWD42" s="1"/>
      <c r="AWE42" s="27"/>
      <c r="AWG42" s="31"/>
      <c r="AWH42" s="31"/>
      <c r="AWN42" s="1"/>
      <c r="AWO42" s="27"/>
      <c r="AWQ42" s="31"/>
      <c r="AWR42" s="31"/>
      <c r="AWX42" s="1"/>
      <c r="AWY42" s="27"/>
      <c r="AXA42" s="31"/>
      <c r="AXB42" s="31"/>
      <c r="AXH42" s="1"/>
      <c r="AXI42" s="27"/>
      <c r="AXK42" s="31"/>
      <c r="AXL42" s="31"/>
      <c r="AXR42" s="1"/>
      <c r="AXS42" s="27"/>
      <c r="AXU42" s="31"/>
      <c r="AXV42" s="31"/>
      <c r="AYB42" s="1"/>
      <c r="AYC42" s="27"/>
      <c r="AYE42" s="31"/>
      <c r="AYF42" s="31"/>
      <c r="AYL42" s="1"/>
      <c r="AYM42" s="27"/>
      <c r="AYO42" s="31"/>
      <c r="AYP42" s="31"/>
      <c r="AYV42" s="1"/>
      <c r="AYW42" s="27"/>
      <c r="AYY42" s="31"/>
      <c r="AYZ42" s="31"/>
      <c r="AZF42" s="1"/>
      <c r="AZG42" s="27"/>
      <c r="AZI42" s="31"/>
      <c r="AZJ42" s="31"/>
      <c r="AZP42" s="1"/>
      <c r="AZQ42" s="27"/>
      <c r="AZS42" s="31"/>
      <c r="AZT42" s="31"/>
      <c r="AZZ42" s="1"/>
      <c r="BAA42" s="27"/>
      <c r="BAC42" s="31"/>
      <c r="BAD42" s="31"/>
      <c r="BAJ42" s="1"/>
      <c r="BAK42" s="27"/>
      <c r="BAM42" s="31"/>
      <c r="BAN42" s="31"/>
      <c r="BAT42" s="1"/>
      <c r="BAU42" s="27"/>
      <c r="BAW42" s="31"/>
      <c r="BAX42" s="31"/>
      <c r="BBD42" s="1"/>
      <c r="BBE42" s="27"/>
      <c r="BBG42" s="31"/>
      <c r="BBH42" s="31"/>
      <c r="BBN42" s="1"/>
      <c r="BBO42" s="27"/>
      <c r="BBQ42" s="31"/>
      <c r="BBR42" s="31"/>
      <c r="BBX42" s="1"/>
      <c r="BBY42" s="27"/>
      <c r="BCA42" s="31"/>
      <c r="BCB42" s="31"/>
      <c r="BCH42" s="1"/>
      <c r="BCI42" s="27"/>
      <c r="BCK42" s="31"/>
      <c r="BCL42" s="31"/>
      <c r="BCR42" s="1"/>
      <c r="BCS42" s="27"/>
      <c r="BCU42" s="31"/>
      <c r="BCV42" s="31"/>
      <c r="BDB42" s="1"/>
      <c r="BDC42" s="27"/>
      <c r="BDE42" s="31"/>
      <c r="BDF42" s="31"/>
      <c r="BDL42" s="1"/>
      <c r="BDM42" s="27"/>
      <c r="BDO42" s="31"/>
      <c r="BDP42" s="31"/>
      <c r="BDV42" s="1"/>
      <c r="BDW42" s="27"/>
      <c r="BDY42" s="31"/>
      <c r="BDZ42" s="31"/>
      <c r="BEF42" s="1"/>
      <c r="BEG42" s="27"/>
      <c r="BEI42" s="31"/>
      <c r="BEJ42" s="31"/>
      <c r="BEP42" s="1"/>
      <c r="BEQ42" s="27"/>
      <c r="BES42" s="31"/>
      <c r="BET42" s="31"/>
      <c r="BEZ42" s="1"/>
      <c r="BFA42" s="27"/>
      <c r="BFC42" s="31"/>
      <c r="BFD42" s="31"/>
      <c r="BFJ42" s="1"/>
      <c r="BFK42" s="27"/>
      <c r="BFM42" s="31"/>
      <c r="BFN42" s="31"/>
      <c r="BFT42" s="1"/>
      <c r="BFU42" s="27"/>
      <c r="BFW42" s="31"/>
      <c r="BFX42" s="31"/>
      <c r="BGD42" s="1"/>
      <c r="BGE42" s="27"/>
      <c r="BGG42" s="31"/>
      <c r="BGH42" s="31"/>
      <c r="BGN42" s="1"/>
      <c r="BGO42" s="27"/>
      <c r="BGQ42" s="31"/>
      <c r="BGR42" s="31"/>
      <c r="BGX42" s="1"/>
      <c r="BGY42" s="27"/>
      <c r="BHA42" s="31"/>
      <c r="BHB42" s="31"/>
      <c r="BHH42" s="1"/>
      <c r="BHI42" s="27"/>
      <c r="BHK42" s="31"/>
      <c r="BHL42" s="31"/>
      <c r="BHR42" s="1"/>
      <c r="BHS42" s="27"/>
      <c r="BHU42" s="31"/>
      <c r="BHV42" s="31"/>
      <c r="BIB42" s="1"/>
      <c r="BIC42" s="27"/>
      <c r="BIE42" s="31"/>
      <c r="BIF42" s="31"/>
      <c r="BIL42" s="1"/>
      <c r="BIM42" s="27"/>
      <c r="BIO42" s="31"/>
      <c r="BIP42" s="31"/>
      <c r="BIV42" s="1"/>
      <c r="BIW42" s="27"/>
      <c r="BIY42" s="31"/>
      <c r="BIZ42" s="31"/>
      <c r="BJF42" s="1"/>
      <c r="BJG42" s="27"/>
      <c r="BJI42" s="31"/>
      <c r="BJJ42" s="31"/>
      <c r="BJP42" s="1"/>
      <c r="BJQ42" s="27"/>
      <c r="BJS42" s="31"/>
      <c r="BJT42" s="31"/>
      <c r="BJZ42" s="1"/>
      <c r="BKA42" s="27"/>
      <c r="BKC42" s="31"/>
      <c r="BKD42" s="31"/>
      <c r="BKJ42" s="1"/>
      <c r="BKK42" s="27"/>
      <c r="BKM42" s="31"/>
      <c r="BKN42" s="31"/>
      <c r="BKT42" s="1"/>
      <c r="BKU42" s="27"/>
      <c r="BKW42" s="31"/>
      <c r="BKX42" s="31"/>
      <c r="BLD42" s="1"/>
      <c r="BLE42" s="27"/>
      <c r="BLG42" s="31"/>
      <c r="BLH42" s="31"/>
      <c r="BLN42" s="1"/>
      <c r="BLO42" s="27"/>
      <c r="BLQ42" s="31"/>
      <c r="BLR42" s="31"/>
      <c r="BLX42" s="1"/>
      <c r="BLY42" s="27"/>
      <c r="BMA42" s="31"/>
      <c r="BMB42" s="31"/>
      <c r="BMH42" s="1"/>
      <c r="BMI42" s="27"/>
      <c r="BMK42" s="31"/>
      <c r="BML42" s="31"/>
      <c r="BMR42" s="1"/>
      <c r="BMS42" s="27"/>
      <c r="BMU42" s="31"/>
      <c r="BMV42" s="31"/>
      <c r="BNB42" s="1"/>
      <c r="BNC42" s="27"/>
      <c r="BNE42" s="31"/>
      <c r="BNF42" s="31"/>
      <c r="BNL42" s="1"/>
      <c r="BNM42" s="27"/>
      <c r="BNO42" s="31"/>
      <c r="BNP42" s="31"/>
      <c r="BNV42" s="1"/>
      <c r="BNW42" s="27"/>
      <c r="BNY42" s="31"/>
      <c r="BNZ42" s="31"/>
      <c r="BOF42" s="1"/>
      <c r="BOG42" s="27"/>
      <c r="BOI42" s="31"/>
      <c r="BOJ42" s="31"/>
      <c r="BOP42" s="1"/>
      <c r="BOQ42" s="27"/>
      <c r="BOS42" s="31"/>
      <c r="BOT42" s="31"/>
      <c r="BOZ42" s="1"/>
      <c r="BPA42" s="27"/>
      <c r="BPC42" s="31"/>
      <c r="BPD42" s="31"/>
      <c r="BPJ42" s="1"/>
      <c r="BPK42" s="27"/>
      <c r="BPM42" s="31"/>
      <c r="BPN42" s="31"/>
      <c r="BPT42" s="1"/>
      <c r="BPU42" s="27"/>
      <c r="BPW42" s="31"/>
      <c r="BPX42" s="31"/>
      <c r="BQD42" s="1"/>
      <c r="BQE42" s="27"/>
      <c r="BQG42" s="31"/>
      <c r="BQH42" s="31"/>
      <c r="BQN42" s="1"/>
      <c r="BQO42" s="27"/>
      <c r="BQQ42" s="31"/>
      <c r="BQR42" s="31"/>
      <c r="BQX42" s="1"/>
      <c r="BQY42" s="27"/>
      <c r="BRA42" s="31"/>
      <c r="BRB42" s="31"/>
      <c r="BRH42" s="1"/>
      <c r="BRI42" s="27"/>
      <c r="BRK42" s="31"/>
      <c r="BRL42" s="31"/>
      <c r="BRR42" s="1"/>
      <c r="BRS42" s="27"/>
      <c r="BRU42" s="31"/>
      <c r="BRV42" s="31"/>
      <c r="BSB42" s="1"/>
      <c r="BSC42" s="27"/>
      <c r="BSE42" s="31"/>
      <c r="BSF42" s="31"/>
      <c r="BSL42" s="1"/>
      <c r="BSM42" s="27"/>
      <c r="BSO42" s="31"/>
      <c r="BSP42" s="31"/>
      <c r="BSV42" s="1"/>
      <c r="BSW42" s="27"/>
      <c r="BSY42" s="31"/>
      <c r="BSZ42" s="31"/>
      <c r="BTF42" s="1"/>
      <c r="BTG42" s="27"/>
      <c r="BTI42" s="31"/>
      <c r="BTJ42" s="31"/>
      <c r="BTP42" s="1"/>
      <c r="BTQ42" s="27"/>
      <c r="BTS42" s="31"/>
      <c r="BTT42" s="31"/>
      <c r="BTZ42" s="1"/>
      <c r="BUA42" s="27"/>
      <c r="BUC42" s="31"/>
      <c r="BUD42" s="31"/>
      <c r="BUJ42" s="1"/>
      <c r="BUK42" s="27"/>
      <c r="BUM42" s="31"/>
      <c r="BUN42" s="31"/>
      <c r="BUT42" s="1"/>
      <c r="BUU42" s="27"/>
      <c r="BUW42" s="31"/>
      <c r="BUX42" s="31"/>
      <c r="BVD42" s="1"/>
      <c r="BVE42" s="27"/>
      <c r="BVG42" s="31"/>
      <c r="BVH42" s="31"/>
      <c r="BVN42" s="1"/>
      <c r="BVO42" s="27"/>
      <c r="BVQ42" s="31"/>
      <c r="BVR42" s="31"/>
      <c r="BVX42" s="1"/>
      <c r="BVY42" s="27"/>
      <c r="BWA42" s="31"/>
      <c r="BWB42" s="31"/>
      <c r="BWH42" s="1"/>
      <c r="BWI42" s="27"/>
      <c r="BWK42" s="31"/>
      <c r="BWL42" s="31"/>
      <c r="BWR42" s="1"/>
      <c r="BWS42" s="27"/>
      <c r="BWU42" s="31"/>
      <c r="BWV42" s="31"/>
      <c r="BXB42" s="1"/>
      <c r="BXC42" s="27"/>
      <c r="BXE42" s="31"/>
      <c r="BXF42" s="31"/>
      <c r="BXL42" s="1"/>
      <c r="BXM42" s="27"/>
      <c r="BXO42" s="31"/>
      <c r="BXP42" s="31"/>
      <c r="BXV42" s="1"/>
      <c r="BXW42" s="27"/>
      <c r="BXY42" s="31"/>
      <c r="BXZ42" s="31"/>
      <c r="BYF42" s="1"/>
      <c r="BYG42" s="27"/>
      <c r="BYI42" s="31"/>
      <c r="BYJ42" s="31"/>
      <c r="BYP42" s="1"/>
      <c r="BYQ42" s="27"/>
      <c r="BYS42" s="31"/>
      <c r="BYT42" s="31"/>
      <c r="BYZ42" s="1"/>
      <c r="BZA42" s="27"/>
      <c r="BZC42" s="31"/>
      <c r="BZD42" s="31"/>
      <c r="BZJ42" s="1"/>
      <c r="BZK42" s="27"/>
      <c r="BZM42" s="31"/>
      <c r="BZN42" s="31"/>
      <c r="BZT42" s="1"/>
      <c r="BZU42" s="27"/>
      <c r="BZW42" s="31"/>
      <c r="BZX42" s="31"/>
      <c r="CAD42" s="1"/>
      <c r="CAE42" s="27"/>
      <c r="CAG42" s="31"/>
      <c r="CAH42" s="31"/>
      <c r="CAN42" s="1"/>
      <c r="CAO42" s="27"/>
      <c r="CAQ42" s="31"/>
      <c r="CAR42" s="31"/>
      <c r="CAX42" s="1"/>
      <c r="CAY42" s="27"/>
      <c r="CBA42" s="31"/>
      <c r="CBB42" s="31"/>
      <c r="CBH42" s="1"/>
      <c r="CBI42" s="27"/>
      <c r="CBK42" s="31"/>
      <c r="CBL42" s="31"/>
      <c r="CBR42" s="1"/>
      <c r="CBS42" s="27"/>
      <c r="CBU42" s="31"/>
      <c r="CBV42" s="31"/>
      <c r="CCB42" s="1"/>
      <c r="CCC42" s="27"/>
      <c r="CCE42" s="31"/>
      <c r="CCF42" s="31"/>
      <c r="CCL42" s="1"/>
      <c r="CCM42" s="27"/>
      <c r="CCO42" s="31"/>
      <c r="CCP42" s="31"/>
      <c r="CCV42" s="1"/>
      <c r="CCW42" s="27"/>
      <c r="CCY42" s="31"/>
      <c r="CCZ42" s="31"/>
      <c r="CDF42" s="1"/>
      <c r="CDG42" s="27"/>
      <c r="CDI42" s="31"/>
      <c r="CDJ42" s="31"/>
      <c r="CDP42" s="1"/>
      <c r="CDQ42" s="27"/>
      <c r="CDS42" s="31"/>
      <c r="CDT42" s="31"/>
      <c r="CDZ42" s="1"/>
      <c r="CEA42" s="27"/>
      <c r="CEC42" s="31"/>
      <c r="CED42" s="31"/>
      <c r="CEJ42" s="1"/>
      <c r="CEK42" s="27"/>
      <c r="CEM42" s="31"/>
      <c r="CEN42" s="31"/>
      <c r="CET42" s="1"/>
      <c r="CEU42" s="27"/>
      <c r="CEW42" s="31"/>
      <c r="CEX42" s="31"/>
      <c r="CFD42" s="1"/>
      <c r="CFE42" s="27"/>
      <c r="CFG42" s="31"/>
      <c r="CFH42" s="31"/>
      <c r="CFN42" s="1"/>
      <c r="CFO42" s="27"/>
      <c r="CFQ42" s="31"/>
      <c r="CFR42" s="31"/>
      <c r="CFX42" s="1"/>
      <c r="CFY42" s="27"/>
      <c r="CGA42" s="31"/>
      <c r="CGB42" s="31"/>
      <c r="CGH42" s="1"/>
      <c r="CGI42" s="27"/>
      <c r="CGK42" s="31"/>
      <c r="CGL42" s="31"/>
      <c r="CGR42" s="1"/>
      <c r="CGS42" s="27"/>
      <c r="CGU42" s="31"/>
      <c r="CGV42" s="31"/>
      <c r="CHB42" s="1"/>
      <c r="CHC42" s="27"/>
      <c r="CHE42" s="31"/>
      <c r="CHF42" s="31"/>
      <c r="CHL42" s="1"/>
      <c r="CHM42" s="27"/>
      <c r="CHO42" s="31"/>
      <c r="CHP42" s="31"/>
      <c r="CHV42" s="1"/>
      <c r="CHW42" s="27"/>
      <c r="CHY42" s="31"/>
      <c r="CHZ42" s="31"/>
      <c r="CIF42" s="1"/>
      <c r="CIG42" s="27"/>
      <c r="CII42" s="31"/>
      <c r="CIJ42" s="31"/>
      <c r="CIP42" s="1"/>
      <c r="CIQ42" s="27"/>
      <c r="CIS42" s="31"/>
      <c r="CIT42" s="31"/>
      <c r="CIZ42" s="1"/>
      <c r="CJA42" s="27"/>
      <c r="CJC42" s="31"/>
      <c r="CJD42" s="31"/>
      <c r="CJJ42" s="1"/>
      <c r="CJK42" s="27"/>
      <c r="CJM42" s="31"/>
      <c r="CJN42" s="31"/>
      <c r="CJT42" s="1"/>
      <c r="CJU42" s="27"/>
      <c r="CJW42" s="31"/>
      <c r="CJX42" s="31"/>
      <c r="CKD42" s="1"/>
      <c r="CKE42" s="27"/>
      <c r="CKG42" s="31"/>
      <c r="CKH42" s="31"/>
      <c r="CKN42" s="1"/>
      <c r="CKO42" s="27"/>
      <c r="CKQ42" s="31"/>
      <c r="CKR42" s="31"/>
      <c r="CKX42" s="1"/>
      <c r="CKY42" s="27"/>
      <c r="CLA42" s="31"/>
      <c r="CLB42" s="31"/>
      <c r="CLH42" s="1"/>
      <c r="CLI42" s="27"/>
      <c r="CLK42" s="31"/>
      <c r="CLL42" s="31"/>
      <c r="CLR42" s="1"/>
      <c r="CLS42" s="27"/>
      <c r="CLU42" s="31"/>
      <c r="CLV42" s="31"/>
      <c r="CMB42" s="1"/>
      <c r="CMC42" s="27"/>
      <c r="CME42" s="31"/>
      <c r="CMF42" s="31"/>
      <c r="CML42" s="1"/>
      <c r="CMM42" s="27"/>
      <c r="CMO42" s="31"/>
      <c r="CMP42" s="31"/>
      <c r="CMV42" s="1"/>
      <c r="CMW42" s="27"/>
      <c r="CMY42" s="31"/>
      <c r="CMZ42" s="31"/>
      <c r="CNF42" s="1"/>
      <c r="CNG42" s="27"/>
      <c r="CNI42" s="31"/>
      <c r="CNJ42" s="31"/>
      <c r="CNP42" s="1"/>
      <c r="CNQ42" s="27"/>
      <c r="CNS42" s="31"/>
      <c r="CNT42" s="31"/>
      <c r="CNZ42" s="1"/>
      <c r="COA42" s="27"/>
      <c r="COC42" s="31"/>
      <c r="COD42" s="31"/>
      <c r="COJ42" s="1"/>
      <c r="COK42" s="27"/>
      <c r="COM42" s="31"/>
      <c r="CON42" s="31"/>
      <c r="COT42" s="1"/>
      <c r="COU42" s="27"/>
      <c r="COW42" s="31"/>
      <c r="COX42" s="31"/>
      <c r="CPD42" s="1"/>
      <c r="CPE42" s="27"/>
      <c r="CPG42" s="31"/>
      <c r="CPH42" s="31"/>
      <c r="CPN42" s="1"/>
      <c r="CPO42" s="27"/>
      <c r="CPQ42" s="31"/>
      <c r="CPR42" s="31"/>
      <c r="CPX42" s="1"/>
      <c r="CPY42" s="27"/>
      <c r="CQA42" s="31"/>
      <c r="CQB42" s="31"/>
      <c r="CQH42" s="1"/>
      <c r="CQI42" s="27"/>
      <c r="CQK42" s="31"/>
      <c r="CQL42" s="31"/>
      <c r="CQR42" s="1"/>
      <c r="CQS42" s="27"/>
      <c r="CQU42" s="31"/>
      <c r="CQV42" s="31"/>
      <c r="CRB42" s="1"/>
      <c r="CRC42" s="27"/>
      <c r="CRE42" s="31"/>
      <c r="CRF42" s="31"/>
      <c r="CRL42" s="1"/>
      <c r="CRM42" s="27"/>
      <c r="CRO42" s="31"/>
      <c r="CRP42" s="31"/>
      <c r="CRV42" s="1"/>
      <c r="CRW42" s="27"/>
      <c r="CRY42" s="31"/>
      <c r="CRZ42" s="31"/>
      <c r="CSF42" s="1"/>
      <c r="CSG42" s="27"/>
      <c r="CSI42" s="31"/>
      <c r="CSJ42" s="31"/>
      <c r="CSP42" s="1"/>
      <c r="CSQ42" s="27"/>
      <c r="CSS42" s="31"/>
      <c r="CST42" s="31"/>
      <c r="CSZ42" s="1"/>
      <c r="CTA42" s="27"/>
      <c r="CTC42" s="31"/>
      <c r="CTD42" s="31"/>
      <c r="CTJ42" s="1"/>
      <c r="CTK42" s="27"/>
      <c r="CTM42" s="31"/>
      <c r="CTN42" s="31"/>
      <c r="CTT42" s="1"/>
      <c r="CTU42" s="27"/>
      <c r="CTW42" s="31"/>
      <c r="CTX42" s="31"/>
      <c r="CUD42" s="1"/>
      <c r="CUE42" s="27"/>
      <c r="CUG42" s="31"/>
      <c r="CUH42" s="31"/>
      <c r="CUN42" s="1"/>
      <c r="CUO42" s="27"/>
      <c r="CUQ42" s="31"/>
      <c r="CUR42" s="31"/>
      <c r="CUX42" s="1"/>
      <c r="CUY42" s="27"/>
      <c r="CVA42" s="31"/>
      <c r="CVB42" s="31"/>
      <c r="CVH42" s="1"/>
      <c r="CVI42" s="27"/>
      <c r="CVK42" s="31"/>
      <c r="CVL42" s="31"/>
      <c r="CVR42" s="1"/>
      <c r="CVS42" s="27"/>
      <c r="CVU42" s="31"/>
      <c r="CVV42" s="31"/>
      <c r="CWB42" s="1"/>
      <c r="CWC42" s="27"/>
      <c r="CWE42" s="31"/>
      <c r="CWF42" s="31"/>
      <c r="CWL42" s="1"/>
      <c r="CWM42" s="27"/>
      <c r="CWO42" s="31"/>
      <c r="CWP42" s="31"/>
      <c r="CWV42" s="1"/>
      <c r="CWW42" s="27"/>
      <c r="CWY42" s="31"/>
      <c r="CWZ42" s="31"/>
      <c r="CXF42" s="1"/>
      <c r="CXG42" s="27"/>
      <c r="CXI42" s="31"/>
      <c r="CXJ42" s="31"/>
      <c r="CXP42" s="1"/>
      <c r="CXQ42" s="27"/>
      <c r="CXS42" s="31"/>
      <c r="CXT42" s="31"/>
      <c r="CXZ42" s="1"/>
      <c r="CYA42" s="27"/>
      <c r="CYC42" s="31"/>
      <c r="CYD42" s="31"/>
      <c r="CYJ42" s="1"/>
      <c r="CYK42" s="27"/>
      <c r="CYM42" s="31"/>
      <c r="CYN42" s="31"/>
      <c r="CYT42" s="1"/>
      <c r="CYU42" s="27"/>
      <c r="CYW42" s="31"/>
      <c r="CYX42" s="31"/>
      <c r="CZD42" s="1"/>
      <c r="CZE42" s="27"/>
      <c r="CZG42" s="31"/>
      <c r="CZH42" s="31"/>
      <c r="CZN42" s="1"/>
      <c r="CZO42" s="27"/>
      <c r="CZQ42" s="31"/>
      <c r="CZR42" s="31"/>
      <c r="CZX42" s="1"/>
      <c r="CZY42" s="27"/>
      <c r="DAA42" s="31"/>
      <c r="DAB42" s="31"/>
      <c r="DAH42" s="1"/>
      <c r="DAI42" s="27"/>
      <c r="DAK42" s="31"/>
      <c r="DAL42" s="31"/>
      <c r="DAR42" s="1"/>
      <c r="DAS42" s="27"/>
      <c r="DAU42" s="31"/>
      <c r="DAV42" s="31"/>
      <c r="DBB42" s="1"/>
      <c r="DBC42" s="27"/>
      <c r="DBE42" s="31"/>
      <c r="DBF42" s="31"/>
      <c r="DBL42" s="1"/>
      <c r="DBM42" s="27"/>
      <c r="DBO42" s="31"/>
      <c r="DBP42" s="31"/>
      <c r="DBV42" s="1"/>
      <c r="DBW42" s="27"/>
      <c r="DBY42" s="31"/>
      <c r="DBZ42" s="31"/>
      <c r="DCF42" s="1"/>
      <c r="DCG42" s="27"/>
      <c r="DCI42" s="31"/>
      <c r="DCJ42" s="31"/>
      <c r="DCP42" s="1"/>
      <c r="DCQ42" s="27"/>
      <c r="DCS42" s="31"/>
      <c r="DCT42" s="31"/>
      <c r="DCZ42" s="1"/>
      <c r="DDA42" s="27"/>
      <c r="DDC42" s="31"/>
      <c r="DDD42" s="31"/>
      <c r="DDJ42" s="1"/>
      <c r="DDK42" s="27"/>
      <c r="DDM42" s="31"/>
      <c r="DDN42" s="31"/>
      <c r="DDT42" s="1"/>
      <c r="DDU42" s="27"/>
      <c r="DDW42" s="31"/>
      <c r="DDX42" s="31"/>
      <c r="DED42" s="1"/>
      <c r="DEE42" s="27"/>
      <c r="DEG42" s="31"/>
      <c r="DEH42" s="31"/>
      <c r="DEN42" s="1"/>
      <c r="DEO42" s="27"/>
      <c r="DEQ42" s="31"/>
      <c r="DER42" s="31"/>
      <c r="DEX42" s="1"/>
      <c r="DEY42" s="27"/>
      <c r="DFA42" s="31"/>
      <c r="DFB42" s="31"/>
      <c r="DFH42" s="1"/>
      <c r="DFI42" s="27"/>
      <c r="DFK42" s="31"/>
      <c r="DFL42" s="31"/>
      <c r="DFR42" s="1"/>
      <c r="DFS42" s="27"/>
      <c r="DFU42" s="31"/>
      <c r="DFV42" s="31"/>
      <c r="DGB42" s="1"/>
      <c r="DGC42" s="27"/>
      <c r="DGE42" s="31"/>
      <c r="DGF42" s="31"/>
      <c r="DGL42" s="1"/>
      <c r="DGM42" s="27"/>
      <c r="DGO42" s="31"/>
      <c r="DGP42" s="31"/>
      <c r="DGV42" s="1"/>
      <c r="DGW42" s="27"/>
      <c r="DGY42" s="31"/>
      <c r="DGZ42" s="31"/>
      <c r="DHF42" s="1"/>
      <c r="DHG42" s="27"/>
      <c r="DHI42" s="31"/>
      <c r="DHJ42" s="31"/>
      <c r="DHP42" s="1"/>
      <c r="DHQ42" s="27"/>
      <c r="DHS42" s="31"/>
      <c r="DHT42" s="31"/>
      <c r="DHZ42" s="1"/>
      <c r="DIA42" s="27"/>
      <c r="DIC42" s="31"/>
      <c r="DID42" s="31"/>
      <c r="DIJ42" s="1"/>
      <c r="DIK42" s="27"/>
      <c r="DIM42" s="31"/>
      <c r="DIN42" s="31"/>
      <c r="DIT42" s="1"/>
      <c r="DIU42" s="27"/>
      <c r="DIW42" s="31"/>
      <c r="DIX42" s="31"/>
      <c r="DJD42" s="1"/>
      <c r="DJE42" s="27"/>
      <c r="DJG42" s="31"/>
      <c r="DJH42" s="31"/>
      <c r="DJN42" s="1"/>
      <c r="DJO42" s="27"/>
      <c r="DJQ42" s="31"/>
      <c r="DJR42" s="31"/>
      <c r="DJX42" s="1"/>
      <c r="DJY42" s="27"/>
      <c r="DKA42" s="31"/>
      <c r="DKB42" s="31"/>
      <c r="DKH42" s="1"/>
      <c r="DKI42" s="27"/>
      <c r="DKK42" s="31"/>
      <c r="DKL42" s="31"/>
      <c r="DKR42" s="1"/>
      <c r="DKS42" s="27"/>
      <c r="DKU42" s="31"/>
      <c r="DKV42" s="31"/>
      <c r="DLB42" s="1"/>
      <c r="DLC42" s="27"/>
      <c r="DLE42" s="31"/>
      <c r="DLF42" s="31"/>
      <c r="DLL42" s="1"/>
      <c r="DLM42" s="27"/>
      <c r="DLO42" s="31"/>
      <c r="DLP42" s="31"/>
      <c r="DLV42" s="1"/>
      <c r="DLW42" s="27"/>
      <c r="DLY42" s="31"/>
      <c r="DLZ42" s="31"/>
      <c r="DMF42" s="1"/>
      <c r="DMG42" s="27"/>
      <c r="DMI42" s="31"/>
      <c r="DMJ42" s="31"/>
      <c r="DMP42" s="1"/>
      <c r="DMQ42" s="27"/>
      <c r="DMS42" s="31"/>
      <c r="DMT42" s="31"/>
      <c r="DMZ42" s="1"/>
      <c r="DNA42" s="27"/>
      <c r="DNC42" s="31"/>
      <c r="DND42" s="31"/>
      <c r="DNJ42" s="1"/>
      <c r="DNK42" s="27"/>
      <c r="DNM42" s="31"/>
      <c r="DNN42" s="31"/>
      <c r="DNT42" s="1"/>
      <c r="DNU42" s="27"/>
      <c r="DNW42" s="31"/>
      <c r="DNX42" s="31"/>
      <c r="DOD42" s="1"/>
      <c r="DOE42" s="27"/>
      <c r="DOG42" s="31"/>
      <c r="DOH42" s="31"/>
      <c r="DON42" s="1"/>
      <c r="DOO42" s="27"/>
      <c r="DOQ42" s="31"/>
      <c r="DOR42" s="31"/>
      <c r="DOX42" s="1"/>
      <c r="DOY42" s="27"/>
      <c r="DPA42" s="31"/>
      <c r="DPB42" s="31"/>
      <c r="DPH42" s="1"/>
      <c r="DPI42" s="27"/>
      <c r="DPK42" s="31"/>
      <c r="DPL42" s="31"/>
      <c r="DPR42" s="1"/>
      <c r="DPS42" s="27"/>
      <c r="DPU42" s="31"/>
      <c r="DPV42" s="31"/>
      <c r="DQB42" s="1"/>
      <c r="DQC42" s="27"/>
      <c r="DQE42" s="31"/>
      <c r="DQF42" s="31"/>
      <c r="DQL42" s="1"/>
      <c r="DQM42" s="27"/>
      <c r="DQO42" s="31"/>
      <c r="DQP42" s="31"/>
      <c r="DQV42" s="1"/>
      <c r="DQW42" s="27"/>
      <c r="DQY42" s="31"/>
      <c r="DQZ42" s="31"/>
      <c r="DRF42" s="1"/>
      <c r="DRG42" s="27"/>
      <c r="DRI42" s="31"/>
      <c r="DRJ42" s="31"/>
      <c r="DRP42" s="1"/>
      <c r="DRQ42" s="27"/>
      <c r="DRS42" s="31"/>
      <c r="DRT42" s="31"/>
      <c r="DRZ42" s="1"/>
      <c r="DSA42" s="27"/>
      <c r="DSC42" s="31"/>
      <c r="DSD42" s="31"/>
      <c r="DSJ42" s="1"/>
      <c r="DSK42" s="27"/>
      <c r="DSM42" s="31"/>
      <c r="DSN42" s="31"/>
      <c r="DST42" s="1"/>
      <c r="DSU42" s="27"/>
      <c r="DSW42" s="31"/>
      <c r="DSX42" s="31"/>
      <c r="DTD42" s="1"/>
      <c r="DTE42" s="27"/>
      <c r="DTG42" s="31"/>
      <c r="DTH42" s="31"/>
      <c r="DTN42" s="1"/>
      <c r="DTO42" s="27"/>
      <c r="DTQ42" s="31"/>
      <c r="DTR42" s="31"/>
      <c r="DTX42" s="1"/>
      <c r="DTY42" s="27"/>
      <c r="DUA42" s="31"/>
      <c r="DUB42" s="31"/>
      <c r="DUH42" s="1"/>
      <c r="DUI42" s="27"/>
      <c r="DUK42" s="31"/>
      <c r="DUL42" s="31"/>
      <c r="DUR42" s="1"/>
      <c r="DUS42" s="27"/>
      <c r="DUU42" s="31"/>
      <c r="DUV42" s="31"/>
      <c r="DVB42" s="1"/>
      <c r="DVC42" s="27"/>
      <c r="DVE42" s="31"/>
      <c r="DVF42" s="31"/>
      <c r="DVL42" s="1"/>
      <c r="DVM42" s="27"/>
      <c r="DVO42" s="31"/>
      <c r="DVP42" s="31"/>
      <c r="DVV42" s="1"/>
      <c r="DVW42" s="27"/>
      <c r="DVY42" s="31"/>
      <c r="DVZ42" s="31"/>
      <c r="DWF42" s="1"/>
      <c r="DWG42" s="27"/>
      <c r="DWI42" s="31"/>
      <c r="DWJ42" s="31"/>
      <c r="DWP42" s="1"/>
      <c r="DWQ42" s="27"/>
      <c r="DWS42" s="31"/>
      <c r="DWT42" s="31"/>
      <c r="DWZ42" s="1"/>
      <c r="DXA42" s="27"/>
      <c r="DXC42" s="31"/>
      <c r="DXD42" s="31"/>
      <c r="DXJ42" s="1"/>
      <c r="DXK42" s="27"/>
      <c r="DXM42" s="31"/>
      <c r="DXN42" s="31"/>
      <c r="DXT42" s="1"/>
      <c r="DXU42" s="27"/>
      <c r="DXW42" s="31"/>
      <c r="DXX42" s="31"/>
      <c r="DYD42" s="1"/>
      <c r="DYE42" s="27"/>
      <c r="DYG42" s="31"/>
      <c r="DYH42" s="31"/>
      <c r="DYN42" s="1"/>
      <c r="DYO42" s="27"/>
      <c r="DYQ42" s="31"/>
      <c r="DYR42" s="31"/>
      <c r="DYX42" s="1"/>
      <c r="DYY42" s="27"/>
      <c r="DZA42" s="31"/>
      <c r="DZB42" s="31"/>
      <c r="DZH42" s="1"/>
      <c r="DZI42" s="27"/>
      <c r="DZK42" s="31"/>
      <c r="DZL42" s="31"/>
      <c r="DZR42" s="1"/>
      <c r="DZS42" s="27"/>
      <c r="DZU42" s="31"/>
      <c r="DZV42" s="31"/>
      <c r="EAB42" s="1"/>
      <c r="EAC42" s="27"/>
      <c r="EAE42" s="31"/>
      <c r="EAF42" s="31"/>
      <c r="EAL42" s="1"/>
      <c r="EAM42" s="27"/>
      <c r="EAO42" s="31"/>
      <c r="EAP42" s="31"/>
      <c r="EAV42" s="1"/>
      <c r="EAW42" s="27"/>
      <c r="EAY42" s="31"/>
      <c r="EAZ42" s="31"/>
      <c r="EBF42" s="1"/>
      <c r="EBG42" s="27"/>
      <c r="EBI42" s="31"/>
      <c r="EBJ42" s="31"/>
      <c r="EBP42" s="1"/>
      <c r="EBQ42" s="27"/>
      <c r="EBS42" s="31"/>
      <c r="EBT42" s="31"/>
      <c r="EBZ42" s="1"/>
      <c r="ECA42" s="27"/>
      <c r="ECC42" s="31"/>
      <c r="ECD42" s="31"/>
      <c r="ECJ42" s="1"/>
      <c r="ECK42" s="27"/>
      <c r="ECM42" s="31"/>
      <c r="ECN42" s="31"/>
      <c r="ECT42" s="1"/>
      <c r="ECU42" s="27"/>
      <c r="ECW42" s="31"/>
      <c r="ECX42" s="31"/>
      <c r="EDD42" s="1"/>
      <c r="EDE42" s="27"/>
      <c r="EDG42" s="31"/>
      <c r="EDH42" s="31"/>
      <c r="EDN42" s="1"/>
      <c r="EDO42" s="27"/>
      <c r="EDQ42" s="31"/>
      <c r="EDR42" s="31"/>
      <c r="EDX42" s="1"/>
      <c r="EDY42" s="27"/>
      <c r="EEA42" s="31"/>
      <c r="EEB42" s="31"/>
      <c r="EEH42" s="1"/>
      <c r="EEI42" s="27"/>
      <c r="EEK42" s="31"/>
      <c r="EEL42" s="31"/>
      <c r="EER42" s="1"/>
      <c r="EES42" s="27"/>
      <c r="EEU42" s="31"/>
      <c r="EEV42" s="31"/>
      <c r="EFB42" s="1"/>
      <c r="EFC42" s="27"/>
      <c r="EFE42" s="31"/>
      <c r="EFF42" s="31"/>
      <c r="EFL42" s="1"/>
      <c r="EFM42" s="27"/>
      <c r="EFO42" s="31"/>
      <c r="EFP42" s="31"/>
      <c r="EFV42" s="1"/>
      <c r="EFW42" s="27"/>
      <c r="EFY42" s="31"/>
      <c r="EFZ42" s="31"/>
      <c r="EGF42" s="1"/>
      <c r="EGG42" s="27"/>
      <c r="EGI42" s="31"/>
      <c r="EGJ42" s="31"/>
      <c r="EGP42" s="1"/>
      <c r="EGQ42" s="27"/>
      <c r="EGS42" s="31"/>
      <c r="EGT42" s="31"/>
      <c r="EGZ42" s="1"/>
      <c r="EHA42" s="27"/>
      <c r="EHC42" s="31"/>
      <c r="EHD42" s="31"/>
      <c r="EHJ42" s="1"/>
      <c r="EHK42" s="27"/>
      <c r="EHM42" s="31"/>
      <c r="EHN42" s="31"/>
      <c r="EHT42" s="1"/>
      <c r="EHU42" s="27"/>
      <c r="EHW42" s="31"/>
      <c r="EHX42" s="31"/>
      <c r="EID42" s="1"/>
      <c r="EIE42" s="27"/>
      <c r="EIG42" s="31"/>
      <c r="EIH42" s="31"/>
      <c r="EIN42" s="1"/>
      <c r="EIO42" s="27"/>
      <c r="EIQ42" s="31"/>
      <c r="EIR42" s="31"/>
      <c r="EIX42" s="1"/>
      <c r="EIY42" s="27"/>
      <c r="EJA42" s="31"/>
      <c r="EJB42" s="31"/>
      <c r="EJH42" s="1"/>
      <c r="EJI42" s="27"/>
      <c r="EJK42" s="31"/>
      <c r="EJL42" s="31"/>
      <c r="EJR42" s="1"/>
      <c r="EJS42" s="27"/>
      <c r="EJU42" s="31"/>
      <c r="EJV42" s="31"/>
      <c r="EKB42" s="1"/>
      <c r="EKC42" s="27"/>
      <c r="EKE42" s="31"/>
      <c r="EKF42" s="31"/>
      <c r="EKL42" s="1"/>
      <c r="EKM42" s="27"/>
      <c r="EKO42" s="31"/>
      <c r="EKP42" s="31"/>
      <c r="EKV42" s="1"/>
      <c r="EKW42" s="27"/>
      <c r="EKY42" s="31"/>
      <c r="EKZ42" s="31"/>
      <c r="ELF42" s="1"/>
      <c r="ELG42" s="27"/>
      <c r="ELI42" s="31"/>
      <c r="ELJ42" s="31"/>
      <c r="ELP42" s="1"/>
      <c r="ELQ42" s="27"/>
      <c r="ELS42" s="31"/>
      <c r="ELT42" s="31"/>
      <c r="ELZ42" s="1"/>
      <c r="EMA42" s="27"/>
      <c r="EMC42" s="31"/>
      <c r="EMD42" s="31"/>
      <c r="EMJ42" s="1"/>
      <c r="EMK42" s="27"/>
      <c r="EMM42" s="31"/>
      <c r="EMN42" s="31"/>
      <c r="EMT42" s="1"/>
      <c r="EMU42" s="27"/>
      <c r="EMW42" s="31"/>
      <c r="EMX42" s="31"/>
      <c r="END42" s="1"/>
      <c r="ENE42" s="27"/>
      <c r="ENG42" s="31"/>
      <c r="ENH42" s="31"/>
      <c r="ENN42" s="1"/>
      <c r="ENO42" s="27"/>
      <c r="ENQ42" s="31"/>
      <c r="ENR42" s="31"/>
      <c r="ENX42" s="1"/>
      <c r="ENY42" s="27"/>
      <c r="EOA42" s="31"/>
      <c r="EOB42" s="31"/>
      <c r="EOH42" s="1"/>
      <c r="EOI42" s="27"/>
      <c r="EOK42" s="31"/>
      <c r="EOL42" s="31"/>
      <c r="EOR42" s="1"/>
      <c r="EOS42" s="27"/>
      <c r="EOU42" s="31"/>
      <c r="EOV42" s="31"/>
      <c r="EPB42" s="1"/>
      <c r="EPC42" s="27"/>
      <c r="EPE42" s="31"/>
      <c r="EPF42" s="31"/>
      <c r="EPL42" s="1"/>
      <c r="EPM42" s="27"/>
      <c r="EPO42" s="31"/>
      <c r="EPP42" s="31"/>
      <c r="EPV42" s="1"/>
      <c r="EPW42" s="27"/>
      <c r="EPY42" s="31"/>
      <c r="EPZ42" s="31"/>
      <c r="EQF42" s="1"/>
      <c r="EQG42" s="27"/>
      <c r="EQI42" s="31"/>
      <c r="EQJ42" s="31"/>
      <c r="EQP42" s="1"/>
      <c r="EQQ42" s="27"/>
      <c r="EQS42" s="31"/>
      <c r="EQT42" s="31"/>
      <c r="EQZ42" s="1"/>
      <c r="ERA42" s="27"/>
      <c r="ERC42" s="31"/>
      <c r="ERD42" s="31"/>
      <c r="ERJ42" s="1"/>
      <c r="ERK42" s="27"/>
      <c r="ERM42" s="31"/>
      <c r="ERN42" s="31"/>
      <c r="ERT42" s="1"/>
      <c r="ERU42" s="27"/>
      <c r="ERW42" s="31"/>
      <c r="ERX42" s="31"/>
      <c r="ESD42" s="1"/>
      <c r="ESE42" s="27"/>
      <c r="ESG42" s="31"/>
      <c r="ESH42" s="31"/>
      <c r="ESN42" s="1"/>
      <c r="ESO42" s="27"/>
      <c r="ESQ42" s="31"/>
      <c r="ESR42" s="31"/>
      <c r="ESX42" s="1"/>
      <c r="ESY42" s="27"/>
      <c r="ETA42" s="31"/>
      <c r="ETB42" s="31"/>
      <c r="ETH42" s="1"/>
      <c r="ETI42" s="27"/>
      <c r="ETK42" s="31"/>
      <c r="ETL42" s="31"/>
      <c r="ETR42" s="1"/>
      <c r="ETS42" s="27"/>
      <c r="ETU42" s="31"/>
      <c r="ETV42" s="31"/>
      <c r="EUB42" s="1"/>
      <c r="EUC42" s="27"/>
      <c r="EUE42" s="31"/>
      <c r="EUF42" s="31"/>
      <c r="EUL42" s="1"/>
      <c r="EUM42" s="27"/>
      <c r="EUO42" s="31"/>
      <c r="EUP42" s="31"/>
      <c r="EUV42" s="1"/>
      <c r="EUW42" s="27"/>
      <c r="EUY42" s="31"/>
      <c r="EUZ42" s="31"/>
      <c r="EVF42" s="1"/>
      <c r="EVG42" s="27"/>
      <c r="EVI42" s="31"/>
      <c r="EVJ42" s="31"/>
      <c r="EVP42" s="1"/>
      <c r="EVQ42" s="27"/>
      <c r="EVS42" s="31"/>
      <c r="EVT42" s="31"/>
      <c r="EVZ42" s="1"/>
      <c r="EWA42" s="27"/>
      <c r="EWC42" s="31"/>
      <c r="EWD42" s="31"/>
      <c r="EWJ42" s="1"/>
      <c r="EWK42" s="27"/>
      <c r="EWM42" s="31"/>
      <c r="EWN42" s="31"/>
      <c r="EWT42" s="1"/>
      <c r="EWU42" s="27"/>
      <c r="EWW42" s="31"/>
      <c r="EWX42" s="31"/>
      <c r="EXD42" s="1"/>
      <c r="EXE42" s="27"/>
      <c r="EXG42" s="31"/>
      <c r="EXH42" s="31"/>
      <c r="EXN42" s="1"/>
      <c r="EXO42" s="27"/>
      <c r="EXQ42" s="31"/>
      <c r="EXR42" s="31"/>
      <c r="EXX42" s="1"/>
      <c r="EXY42" s="27"/>
      <c r="EYA42" s="31"/>
      <c r="EYB42" s="31"/>
      <c r="EYH42" s="1"/>
      <c r="EYI42" s="27"/>
      <c r="EYK42" s="31"/>
      <c r="EYL42" s="31"/>
      <c r="EYR42" s="1"/>
      <c r="EYS42" s="27"/>
      <c r="EYU42" s="31"/>
      <c r="EYV42" s="31"/>
      <c r="EZB42" s="1"/>
      <c r="EZC42" s="27"/>
      <c r="EZE42" s="31"/>
      <c r="EZF42" s="31"/>
      <c r="EZL42" s="1"/>
      <c r="EZM42" s="27"/>
      <c r="EZO42" s="31"/>
      <c r="EZP42" s="31"/>
      <c r="EZV42" s="1"/>
      <c r="EZW42" s="27"/>
      <c r="EZY42" s="31"/>
      <c r="EZZ42" s="31"/>
      <c r="FAF42" s="1"/>
      <c r="FAG42" s="27"/>
      <c r="FAI42" s="31"/>
      <c r="FAJ42" s="31"/>
      <c r="FAP42" s="1"/>
      <c r="FAQ42" s="27"/>
      <c r="FAS42" s="31"/>
      <c r="FAT42" s="31"/>
      <c r="FAZ42" s="1"/>
      <c r="FBA42" s="27"/>
      <c r="FBC42" s="31"/>
      <c r="FBD42" s="31"/>
      <c r="FBJ42" s="1"/>
      <c r="FBK42" s="27"/>
      <c r="FBM42" s="31"/>
      <c r="FBN42" s="31"/>
      <c r="FBT42" s="1"/>
      <c r="FBU42" s="27"/>
      <c r="FBW42" s="31"/>
      <c r="FBX42" s="31"/>
      <c r="FCD42" s="1"/>
      <c r="FCE42" s="27"/>
      <c r="FCG42" s="31"/>
      <c r="FCH42" s="31"/>
      <c r="FCN42" s="1"/>
      <c r="FCO42" s="27"/>
      <c r="FCQ42" s="31"/>
      <c r="FCR42" s="31"/>
      <c r="FCX42" s="1"/>
      <c r="FCY42" s="27"/>
      <c r="FDA42" s="31"/>
      <c r="FDB42" s="31"/>
      <c r="FDH42" s="1"/>
      <c r="FDI42" s="27"/>
      <c r="FDK42" s="31"/>
      <c r="FDL42" s="31"/>
      <c r="FDR42" s="1"/>
      <c r="FDS42" s="27"/>
      <c r="FDU42" s="31"/>
      <c r="FDV42" s="31"/>
      <c r="FEB42" s="1"/>
      <c r="FEC42" s="27"/>
      <c r="FEE42" s="31"/>
      <c r="FEF42" s="31"/>
      <c r="FEL42" s="1"/>
      <c r="FEM42" s="27"/>
      <c r="FEO42" s="31"/>
      <c r="FEP42" s="31"/>
      <c r="FEV42" s="1"/>
      <c r="FEW42" s="27"/>
      <c r="FEY42" s="31"/>
      <c r="FEZ42" s="31"/>
      <c r="FFF42" s="1"/>
      <c r="FFG42" s="27"/>
      <c r="FFI42" s="31"/>
      <c r="FFJ42" s="31"/>
      <c r="FFP42" s="1"/>
      <c r="FFQ42" s="27"/>
      <c r="FFS42" s="31"/>
      <c r="FFT42" s="31"/>
      <c r="FFZ42" s="1"/>
      <c r="FGA42" s="27"/>
      <c r="FGC42" s="31"/>
      <c r="FGD42" s="31"/>
      <c r="FGJ42" s="1"/>
      <c r="FGK42" s="27"/>
      <c r="FGM42" s="31"/>
      <c r="FGN42" s="31"/>
      <c r="FGT42" s="1"/>
      <c r="FGU42" s="27"/>
      <c r="FGW42" s="31"/>
      <c r="FGX42" s="31"/>
      <c r="FHD42" s="1"/>
      <c r="FHE42" s="27"/>
      <c r="FHG42" s="31"/>
      <c r="FHH42" s="31"/>
      <c r="FHN42" s="1"/>
      <c r="FHO42" s="27"/>
      <c r="FHQ42" s="31"/>
      <c r="FHR42" s="31"/>
      <c r="FHX42" s="1"/>
      <c r="FHY42" s="27"/>
      <c r="FIA42" s="31"/>
      <c r="FIB42" s="31"/>
      <c r="FIH42" s="1"/>
      <c r="FII42" s="27"/>
      <c r="FIK42" s="31"/>
      <c r="FIL42" s="31"/>
      <c r="FIR42" s="1"/>
      <c r="FIS42" s="27"/>
      <c r="FIU42" s="31"/>
      <c r="FIV42" s="31"/>
      <c r="FJB42" s="1"/>
      <c r="FJC42" s="27"/>
      <c r="FJE42" s="31"/>
      <c r="FJF42" s="31"/>
      <c r="FJL42" s="1"/>
      <c r="FJM42" s="27"/>
      <c r="FJO42" s="31"/>
      <c r="FJP42" s="31"/>
      <c r="FJV42" s="1"/>
      <c r="FJW42" s="27"/>
      <c r="FJY42" s="31"/>
      <c r="FJZ42" s="31"/>
      <c r="FKF42" s="1"/>
      <c r="FKG42" s="27"/>
      <c r="FKI42" s="31"/>
      <c r="FKJ42" s="31"/>
      <c r="FKP42" s="1"/>
      <c r="FKQ42" s="27"/>
      <c r="FKS42" s="31"/>
      <c r="FKT42" s="31"/>
      <c r="FKZ42" s="1"/>
      <c r="FLA42" s="27"/>
      <c r="FLC42" s="31"/>
      <c r="FLD42" s="31"/>
      <c r="FLJ42" s="1"/>
      <c r="FLK42" s="27"/>
      <c r="FLM42" s="31"/>
      <c r="FLN42" s="31"/>
      <c r="FLT42" s="1"/>
      <c r="FLU42" s="27"/>
      <c r="FLW42" s="31"/>
      <c r="FLX42" s="31"/>
      <c r="FMD42" s="1"/>
      <c r="FME42" s="27"/>
      <c r="FMG42" s="31"/>
      <c r="FMH42" s="31"/>
      <c r="FMN42" s="1"/>
      <c r="FMO42" s="27"/>
      <c r="FMQ42" s="31"/>
      <c r="FMR42" s="31"/>
      <c r="FMX42" s="1"/>
      <c r="FMY42" s="27"/>
      <c r="FNA42" s="31"/>
      <c r="FNB42" s="31"/>
      <c r="FNH42" s="1"/>
      <c r="FNI42" s="27"/>
      <c r="FNK42" s="31"/>
      <c r="FNL42" s="31"/>
      <c r="FNR42" s="1"/>
      <c r="FNS42" s="27"/>
      <c r="FNU42" s="31"/>
      <c r="FNV42" s="31"/>
      <c r="FOB42" s="1"/>
      <c r="FOC42" s="27"/>
      <c r="FOE42" s="31"/>
      <c r="FOF42" s="31"/>
      <c r="FOL42" s="1"/>
      <c r="FOM42" s="27"/>
      <c r="FOO42" s="31"/>
      <c r="FOP42" s="31"/>
      <c r="FOV42" s="1"/>
      <c r="FOW42" s="27"/>
      <c r="FOY42" s="31"/>
      <c r="FOZ42" s="31"/>
      <c r="FPF42" s="1"/>
      <c r="FPG42" s="27"/>
      <c r="FPI42" s="31"/>
      <c r="FPJ42" s="31"/>
      <c r="FPP42" s="1"/>
      <c r="FPQ42" s="27"/>
      <c r="FPS42" s="31"/>
      <c r="FPT42" s="31"/>
      <c r="FPZ42" s="1"/>
      <c r="FQA42" s="27"/>
      <c r="FQC42" s="31"/>
      <c r="FQD42" s="31"/>
      <c r="FQJ42" s="1"/>
      <c r="FQK42" s="27"/>
      <c r="FQM42" s="31"/>
      <c r="FQN42" s="31"/>
      <c r="FQT42" s="1"/>
      <c r="FQU42" s="27"/>
      <c r="FQW42" s="31"/>
      <c r="FQX42" s="31"/>
      <c r="FRD42" s="1"/>
      <c r="FRE42" s="27"/>
      <c r="FRG42" s="31"/>
      <c r="FRH42" s="31"/>
      <c r="FRN42" s="1"/>
      <c r="FRO42" s="27"/>
      <c r="FRQ42" s="31"/>
      <c r="FRR42" s="31"/>
      <c r="FRX42" s="1"/>
      <c r="FRY42" s="27"/>
      <c r="FSA42" s="31"/>
      <c r="FSB42" s="31"/>
      <c r="FSH42" s="1"/>
      <c r="FSI42" s="27"/>
      <c r="FSK42" s="31"/>
      <c r="FSL42" s="31"/>
      <c r="FSR42" s="1"/>
      <c r="FSS42" s="27"/>
      <c r="FSU42" s="31"/>
      <c r="FSV42" s="31"/>
      <c r="FTB42" s="1"/>
      <c r="FTC42" s="27"/>
      <c r="FTE42" s="31"/>
      <c r="FTF42" s="31"/>
      <c r="FTL42" s="1"/>
      <c r="FTM42" s="27"/>
      <c r="FTO42" s="31"/>
      <c r="FTP42" s="31"/>
      <c r="FTV42" s="1"/>
      <c r="FTW42" s="27"/>
      <c r="FTY42" s="31"/>
      <c r="FTZ42" s="31"/>
      <c r="FUF42" s="1"/>
      <c r="FUG42" s="27"/>
      <c r="FUI42" s="31"/>
      <c r="FUJ42" s="31"/>
      <c r="FUP42" s="1"/>
      <c r="FUQ42" s="27"/>
      <c r="FUS42" s="31"/>
      <c r="FUT42" s="31"/>
      <c r="FUZ42" s="1"/>
      <c r="FVA42" s="27"/>
      <c r="FVC42" s="31"/>
      <c r="FVD42" s="31"/>
      <c r="FVJ42" s="1"/>
      <c r="FVK42" s="27"/>
      <c r="FVM42" s="31"/>
      <c r="FVN42" s="31"/>
      <c r="FVT42" s="1"/>
      <c r="FVU42" s="27"/>
      <c r="FVW42" s="31"/>
      <c r="FVX42" s="31"/>
      <c r="FWD42" s="1"/>
      <c r="FWE42" s="27"/>
      <c r="FWG42" s="31"/>
      <c r="FWH42" s="31"/>
      <c r="FWN42" s="1"/>
      <c r="FWO42" s="27"/>
      <c r="FWQ42" s="31"/>
      <c r="FWR42" s="31"/>
      <c r="FWX42" s="1"/>
      <c r="FWY42" s="27"/>
      <c r="FXA42" s="31"/>
      <c r="FXB42" s="31"/>
      <c r="FXH42" s="1"/>
      <c r="FXI42" s="27"/>
      <c r="FXK42" s="31"/>
      <c r="FXL42" s="31"/>
      <c r="FXR42" s="1"/>
      <c r="FXS42" s="27"/>
      <c r="FXU42" s="31"/>
      <c r="FXV42" s="31"/>
      <c r="FYB42" s="1"/>
      <c r="FYC42" s="27"/>
      <c r="FYE42" s="31"/>
      <c r="FYF42" s="31"/>
      <c r="FYL42" s="1"/>
      <c r="FYM42" s="27"/>
      <c r="FYO42" s="31"/>
      <c r="FYP42" s="31"/>
      <c r="FYV42" s="1"/>
      <c r="FYW42" s="27"/>
      <c r="FYY42" s="31"/>
      <c r="FYZ42" s="31"/>
      <c r="FZF42" s="1"/>
      <c r="FZG42" s="27"/>
      <c r="FZI42" s="31"/>
      <c r="FZJ42" s="31"/>
      <c r="FZP42" s="1"/>
      <c r="FZQ42" s="27"/>
      <c r="FZS42" s="31"/>
      <c r="FZT42" s="31"/>
      <c r="FZZ42" s="1"/>
      <c r="GAA42" s="27"/>
      <c r="GAC42" s="31"/>
      <c r="GAD42" s="31"/>
      <c r="GAJ42" s="1"/>
      <c r="GAK42" s="27"/>
      <c r="GAM42" s="31"/>
      <c r="GAN42" s="31"/>
      <c r="GAT42" s="1"/>
      <c r="GAU42" s="27"/>
      <c r="GAW42" s="31"/>
      <c r="GAX42" s="31"/>
      <c r="GBD42" s="1"/>
      <c r="GBE42" s="27"/>
      <c r="GBG42" s="31"/>
      <c r="GBH42" s="31"/>
      <c r="GBN42" s="1"/>
      <c r="GBO42" s="27"/>
      <c r="GBQ42" s="31"/>
      <c r="GBR42" s="31"/>
      <c r="GBX42" s="1"/>
      <c r="GBY42" s="27"/>
      <c r="GCA42" s="31"/>
      <c r="GCB42" s="31"/>
      <c r="GCH42" s="1"/>
      <c r="GCI42" s="27"/>
      <c r="GCK42" s="31"/>
      <c r="GCL42" s="31"/>
      <c r="GCR42" s="1"/>
      <c r="GCS42" s="27"/>
      <c r="GCU42" s="31"/>
      <c r="GCV42" s="31"/>
      <c r="GDB42" s="1"/>
      <c r="GDC42" s="27"/>
      <c r="GDE42" s="31"/>
      <c r="GDF42" s="31"/>
      <c r="GDL42" s="1"/>
      <c r="GDM42" s="27"/>
      <c r="GDO42" s="31"/>
      <c r="GDP42" s="31"/>
      <c r="GDV42" s="1"/>
      <c r="GDW42" s="27"/>
      <c r="GDY42" s="31"/>
      <c r="GDZ42" s="31"/>
      <c r="GEF42" s="1"/>
      <c r="GEG42" s="27"/>
      <c r="GEI42" s="31"/>
      <c r="GEJ42" s="31"/>
      <c r="GEP42" s="1"/>
      <c r="GEQ42" s="27"/>
      <c r="GES42" s="31"/>
      <c r="GET42" s="31"/>
      <c r="GEZ42" s="1"/>
      <c r="GFA42" s="27"/>
      <c r="GFC42" s="31"/>
      <c r="GFD42" s="31"/>
      <c r="GFJ42" s="1"/>
      <c r="GFK42" s="27"/>
      <c r="GFM42" s="31"/>
      <c r="GFN42" s="31"/>
      <c r="GFT42" s="1"/>
      <c r="GFU42" s="27"/>
      <c r="GFW42" s="31"/>
      <c r="GFX42" s="31"/>
      <c r="GGD42" s="1"/>
      <c r="GGE42" s="27"/>
      <c r="GGG42" s="31"/>
      <c r="GGH42" s="31"/>
      <c r="GGN42" s="1"/>
      <c r="GGO42" s="27"/>
      <c r="GGQ42" s="31"/>
      <c r="GGR42" s="31"/>
      <c r="GGX42" s="1"/>
      <c r="GGY42" s="27"/>
      <c r="GHA42" s="31"/>
      <c r="GHB42" s="31"/>
      <c r="GHH42" s="1"/>
      <c r="GHI42" s="27"/>
      <c r="GHK42" s="31"/>
      <c r="GHL42" s="31"/>
      <c r="GHR42" s="1"/>
      <c r="GHS42" s="27"/>
      <c r="GHU42" s="31"/>
      <c r="GHV42" s="31"/>
      <c r="GIB42" s="1"/>
      <c r="GIC42" s="27"/>
      <c r="GIE42" s="31"/>
      <c r="GIF42" s="31"/>
      <c r="GIL42" s="1"/>
      <c r="GIM42" s="27"/>
      <c r="GIO42" s="31"/>
      <c r="GIP42" s="31"/>
      <c r="GIV42" s="1"/>
      <c r="GIW42" s="27"/>
      <c r="GIY42" s="31"/>
      <c r="GIZ42" s="31"/>
      <c r="GJF42" s="1"/>
      <c r="GJG42" s="27"/>
      <c r="GJI42" s="31"/>
      <c r="GJJ42" s="31"/>
      <c r="GJP42" s="1"/>
      <c r="GJQ42" s="27"/>
      <c r="GJS42" s="31"/>
      <c r="GJT42" s="31"/>
      <c r="GJZ42" s="1"/>
      <c r="GKA42" s="27"/>
      <c r="GKC42" s="31"/>
      <c r="GKD42" s="31"/>
      <c r="GKJ42" s="1"/>
      <c r="GKK42" s="27"/>
      <c r="GKM42" s="31"/>
      <c r="GKN42" s="31"/>
      <c r="GKT42" s="1"/>
      <c r="GKU42" s="27"/>
      <c r="GKW42" s="31"/>
      <c r="GKX42" s="31"/>
      <c r="GLD42" s="1"/>
      <c r="GLE42" s="27"/>
      <c r="GLG42" s="31"/>
      <c r="GLH42" s="31"/>
      <c r="GLN42" s="1"/>
      <c r="GLO42" s="27"/>
      <c r="GLQ42" s="31"/>
      <c r="GLR42" s="31"/>
      <c r="GLX42" s="1"/>
      <c r="GLY42" s="27"/>
      <c r="GMA42" s="31"/>
      <c r="GMB42" s="31"/>
      <c r="GMH42" s="1"/>
      <c r="GMI42" s="27"/>
      <c r="GMK42" s="31"/>
      <c r="GML42" s="31"/>
      <c r="GMR42" s="1"/>
      <c r="GMS42" s="27"/>
      <c r="GMU42" s="31"/>
      <c r="GMV42" s="31"/>
      <c r="GNB42" s="1"/>
      <c r="GNC42" s="27"/>
      <c r="GNE42" s="31"/>
      <c r="GNF42" s="31"/>
      <c r="GNL42" s="1"/>
      <c r="GNM42" s="27"/>
      <c r="GNO42" s="31"/>
      <c r="GNP42" s="31"/>
      <c r="GNV42" s="1"/>
      <c r="GNW42" s="27"/>
      <c r="GNY42" s="31"/>
      <c r="GNZ42" s="31"/>
      <c r="GOF42" s="1"/>
      <c r="GOG42" s="27"/>
      <c r="GOI42" s="31"/>
      <c r="GOJ42" s="31"/>
      <c r="GOP42" s="1"/>
      <c r="GOQ42" s="27"/>
      <c r="GOS42" s="31"/>
      <c r="GOT42" s="31"/>
      <c r="GOZ42" s="1"/>
      <c r="GPA42" s="27"/>
      <c r="GPC42" s="31"/>
      <c r="GPD42" s="31"/>
      <c r="GPJ42" s="1"/>
      <c r="GPK42" s="27"/>
      <c r="GPM42" s="31"/>
      <c r="GPN42" s="31"/>
      <c r="GPT42" s="1"/>
      <c r="GPU42" s="27"/>
      <c r="GPW42" s="31"/>
      <c r="GPX42" s="31"/>
      <c r="GQD42" s="1"/>
      <c r="GQE42" s="27"/>
      <c r="GQG42" s="31"/>
      <c r="GQH42" s="31"/>
      <c r="GQN42" s="1"/>
      <c r="GQO42" s="27"/>
      <c r="GQQ42" s="31"/>
      <c r="GQR42" s="31"/>
      <c r="GQX42" s="1"/>
      <c r="GQY42" s="27"/>
      <c r="GRA42" s="31"/>
      <c r="GRB42" s="31"/>
      <c r="GRH42" s="1"/>
      <c r="GRI42" s="27"/>
      <c r="GRK42" s="31"/>
      <c r="GRL42" s="31"/>
      <c r="GRR42" s="1"/>
      <c r="GRS42" s="27"/>
      <c r="GRU42" s="31"/>
      <c r="GRV42" s="31"/>
      <c r="GSB42" s="1"/>
      <c r="GSC42" s="27"/>
      <c r="GSE42" s="31"/>
      <c r="GSF42" s="31"/>
      <c r="GSL42" s="1"/>
      <c r="GSM42" s="27"/>
      <c r="GSO42" s="31"/>
      <c r="GSP42" s="31"/>
      <c r="GSV42" s="1"/>
      <c r="GSW42" s="27"/>
      <c r="GSY42" s="31"/>
      <c r="GSZ42" s="31"/>
      <c r="GTF42" s="1"/>
      <c r="GTG42" s="27"/>
      <c r="GTI42" s="31"/>
      <c r="GTJ42" s="31"/>
      <c r="GTP42" s="1"/>
      <c r="GTQ42" s="27"/>
      <c r="GTS42" s="31"/>
      <c r="GTT42" s="31"/>
      <c r="GTZ42" s="1"/>
      <c r="GUA42" s="27"/>
      <c r="GUC42" s="31"/>
      <c r="GUD42" s="31"/>
      <c r="GUJ42" s="1"/>
      <c r="GUK42" s="27"/>
      <c r="GUM42" s="31"/>
      <c r="GUN42" s="31"/>
      <c r="GUT42" s="1"/>
      <c r="GUU42" s="27"/>
      <c r="GUW42" s="31"/>
      <c r="GUX42" s="31"/>
      <c r="GVD42" s="1"/>
      <c r="GVE42" s="27"/>
      <c r="GVG42" s="31"/>
      <c r="GVH42" s="31"/>
      <c r="GVN42" s="1"/>
      <c r="GVO42" s="27"/>
      <c r="GVQ42" s="31"/>
      <c r="GVR42" s="31"/>
      <c r="GVX42" s="1"/>
      <c r="GVY42" s="27"/>
      <c r="GWA42" s="31"/>
      <c r="GWB42" s="31"/>
      <c r="GWH42" s="1"/>
      <c r="GWI42" s="27"/>
      <c r="GWK42" s="31"/>
      <c r="GWL42" s="31"/>
      <c r="GWR42" s="1"/>
      <c r="GWS42" s="27"/>
      <c r="GWU42" s="31"/>
      <c r="GWV42" s="31"/>
      <c r="GXB42" s="1"/>
      <c r="GXC42" s="27"/>
      <c r="GXE42" s="31"/>
      <c r="GXF42" s="31"/>
      <c r="GXL42" s="1"/>
      <c r="GXM42" s="27"/>
      <c r="GXO42" s="31"/>
      <c r="GXP42" s="31"/>
      <c r="GXV42" s="1"/>
      <c r="GXW42" s="27"/>
      <c r="GXY42" s="31"/>
      <c r="GXZ42" s="31"/>
      <c r="GYF42" s="1"/>
      <c r="GYG42" s="27"/>
      <c r="GYI42" s="31"/>
      <c r="GYJ42" s="31"/>
      <c r="GYP42" s="1"/>
      <c r="GYQ42" s="27"/>
      <c r="GYS42" s="31"/>
      <c r="GYT42" s="31"/>
      <c r="GYZ42" s="1"/>
      <c r="GZA42" s="27"/>
      <c r="GZC42" s="31"/>
      <c r="GZD42" s="31"/>
      <c r="GZJ42" s="1"/>
      <c r="GZK42" s="27"/>
      <c r="GZM42" s="31"/>
      <c r="GZN42" s="31"/>
      <c r="GZT42" s="1"/>
      <c r="GZU42" s="27"/>
      <c r="GZW42" s="31"/>
      <c r="GZX42" s="31"/>
      <c r="HAD42" s="1"/>
      <c r="HAE42" s="27"/>
      <c r="HAG42" s="31"/>
      <c r="HAH42" s="31"/>
      <c r="HAN42" s="1"/>
      <c r="HAO42" s="27"/>
      <c r="HAQ42" s="31"/>
      <c r="HAR42" s="31"/>
      <c r="HAX42" s="1"/>
      <c r="HAY42" s="27"/>
      <c r="HBA42" s="31"/>
      <c r="HBB42" s="31"/>
      <c r="HBH42" s="1"/>
      <c r="HBI42" s="27"/>
      <c r="HBK42" s="31"/>
      <c r="HBL42" s="31"/>
      <c r="HBR42" s="1"/>
      <c r="HBS42" s="27"/>
      <c r="HBU42" s="31"/>
      <c r="HBV42" s="31"/>
      <c r="HCB42" s="1"/>
      <c r="HCC42" s="27"/>
      <c r="HCE42" s="31"/>
      <c r="HCF42" s="31"/>
      <c r="HCL42" s="1"/>
      <c r="HCM42" s="27"/>
      <c r="HCO42" s="31"/>
      <c r="HCP42" s="31"/>
      <c r="HCV42" s="1"/>
      <c r="HCW42" s="27"/>
      <c r="HCY42" s="31"/>
      <c r="HCZ42" s="31"/>
      <c r="HDF42" s="1"/>
      <c r="HDG42" s="27"/>
      <c r="HDI42" s="31"/>
      <c r="HDJ42" s="31"/>
      <c r="HDP42" s="1"/>
      <c r="HDQ42" s="27"/>
      <c r="HDS42" s="31"/>
      <c r="HDT42" s="31"/>
      <c r="HDZ42" s="1"/>
      <c r="HEA42" s="27"/>
      <c r="HEC42" s="31"/>
      <c r="HED42" s="31"/>
      <c r="HEJ42" s="1"/>
      <c r="HEK42" s="27"/>
      <c r="HEM42" s="31"/>
      <c r="HEN42" s="31"/>
      <c r="HET42" s="1"/>
      <c r="HEU42" s="27"/>
      <c r="HEW42" s="31"/>
      <c r="HEX42" s="31"/>
      <c r="HFD42" s="1"/>
      <c r="HFE42" s="27"/>
      <c r="HFG42" s="31"/>
      <c r="HFH42" s="31"/>
      <c r="HFN42" s="1"/>
      <c r="HFO42" s="27"/>
      <c r="HFQ42" s="31"/>
      <c r="HFR42" s="31"/>
      <c r="HFX42" s="1"/>
      <c r="HFY42" s="27"/>
      <c r="HGA42" s="31"/>
      <c r="HGB42" s="31"/>
      <c r="HGH42" s="1"/>
      <c r="HGI42" s="27"/>
      <c r="HGK42" s="31"/>
      <c r="HGL42" s="31"/>
      <c r="HGR42" s="1"/>
      <c r="HGS42" s="27"/>
      <c r="HGU42" s="31"/>
      <c r="HGV42" s="31"/>
      <c r="HHB42" s="1"/>
      <c r="HHC42" s="27"/>
      <c r="HHE42" s="31"/>
      <c r="HHF42" s="31"/>
      <c r="HHL42" s="1"/>
      <c r="HHM42" s="27"/>
      <c r="HHO42" s="31"/>
      <c r="HHP42" s="31"/>
      <c r="HHV42" s="1"/>
      <c r="HHW42" s="27"/>
      <c r="HHY42" s="31"/>
      <c r="HHZ42" s="31"/>
      <c r="HIF42" s="1"/>
      <c r="HIG42" s="27"/>
      <c r="HII42" s="31"/>
      <c r="HIJ42" s="31"/>
      <c r="HIP42" s="1"/>
      <c r="HIQ42" s="27"/>
      <c r="HIS42" s="31"/>
      <c r="HIT42" s="31"/>
      <c r="HIZ42" s="1"/>
      <c r="HJA42" s="27"/>
      <c r="HJC42" s="31"/>
      <c r="HJD42" s="31"/>
      <c r="HJJ42" s="1"/>
      <c r="HJK42" s="27"/>
      <c r="HJM42" s="31"/>
      <c r="HJN42" s="31"/>
      <c r="HJT42" s="1"/>
      <c r="HJU42" s="27"/>
      <c r="HJW42" s="31"/>
      <c r="HJX42" s="31"/>
      <c r="HKD42" s="1"/>
      <c r="HKE42" s="27"/>
      <c r="HKG42" s="31"/>
      <c r="HKH42" s="31"/>
      <c r="HKN42" s="1"/>
      <c r="HKO42" s="27"/>
      <c r="HKQ42" s="31"/>
      <c r="HKR42" s="31"/>
      <c r="HKX42" s="1"/>
      <c r="HKY42" s="27"/>
      <c r="HLA42" s="31"/>
      <c r="HLB42" s="31"/>
      <c r="HLH42" s="1"/>
      <c r="HLI42" s="27"/>
      <c r="HLK42" s="31"/>
      <c r="HLL42" s="31"/>
      <c r="HLR42" s="1"/>
      <c r="HLS42" s="27"/>
      <c r="HLU42" s="31"/>
      <c r="HLV42" s="31"/>
      <c r="HMB42" s="1"/>
      <c r="HMC42" s="27"/>
      <c r="HME42" s="31"/>
      <c r="HMF42" s="31"/>
      <c r="HML42" s="1"/>
      <c r="HMM42" s="27"/>
      <c r="HMO42" s="31"/>
      <c r="HMP42" s="31"/>
      <c r="HMV42" s="1"/>
      <c r="HMW42" s="27"/>
      <c r="HMY42" s="31"/>
      <c r="HMZ42" s="31"/>
      <c r="HNF42" s="1"/>
      <c r="HNG42" s="27"/>
      <c r="HNI42" s="31"/>
      <c r="HNJ42" s="31"/>
      <c r="HNP42" s="1"/>
      <c r="HNQ42" s="27"/>
      <c r="HNS42" s="31"/>
      <c r="HNT42" s="31"/>
      <c r="HNZ42" s="1"/>
      <c r="HOA42" s="27"/>
      <c r="HOC42" s="31"/>
      <c r="HOD42" s="31"/>
      <c r="HOJ42" s="1"/>
      <c r="HOK42" s="27"/>
      <c r="HOM42" s="31"/>
      <c r="HON42" s="31"/>
      <c r="HOT42" s="1"/>
      <c r="HOU42" s="27"/>
      <c r="HOW42" s="31"/>
      <c r="HOX42" s="31"/>
      <c r="HPD42" s="1"/>
      <c r="HPE42" s="27"/>
      <c r="HPG42" s="31"/>
      <c r="HPH42" s="31"/>
      <c r="HPN42" s="1"/>
      <c r="HPO42" s="27"/>
      <c r="HPQ42" s="31"/>
      <c r="HPR42" s="31"/>
      <c r="HPX42" s="1"/>
      <c r="HPY42" s="27"/>
      <c r="HQA42" s="31"/>
      <c r="HQB42" s="31"/>
      <c r="HQH42" s="1"/>
      <c r="HQI42" s="27"/>
      <c r="HQK42" s="31"/>
      <c r="HQL42" s="31"/>
      <c r="HQR42" s="1"/>
      <c r="HQS42" s="27"/>
      <c r="HQU42" s="31"/>
      <c r="HQV42" s="31"/>
      <c r="HRB42" s="1"/>
      <c r="HRC42" s="27"/>
      <c r="HRE42" s="31"/>
      <c r="HRF42" s="31"/>
      <c r="HRL42" s="1"/>
      <c r="HRM42" s="27"/>
      <c r="HRO42" s="31"/>
      <c r="HRP42" s="31"/>
      <c r="HRV42" s="1"/>
      <c r="HRW42" s="27"/>
      <c r="HRY42" s="31"/>
      <c r="HRZ42" s="31"/>
      <c r="HSF42" s="1"/>
      <c r="HSG42" s="27"/>
      <c r="HSI42" s="31"/>
      <c r="HSJ42" s="31"/>
      <c r="HSP42" s="1"/>
      <c r="HSQ42" s="27"/>
      <c r="HSS42" s="31"/>
      <c r="HST42" s="31"/>
      <c r="HSZ42" s="1"/>
      <c r="HTA42" s="27"/>
      <c r="HTC42" s="31"/>
      <c r="HTD42" s="31"/>
      <c r="HTJ42" s="1"/>
      <c r="HTK42" s="27"/>
      <c r="HTM42" s="31"/>
      <c r="HTN42" s="31"/>
      <c r="HTT42" s="1"/>
      <c r="HTU42" s="27"/>
      <c r="HTW42" s="31"/>
      <c r="HTX42" s="31"/>
      <c r="HUD42" s="1"/>
      <c r="HUE42" s="27"/>
      <c r="HUG42" s="31"/>
      <c r="HUH42" s="31"/>
      <c r="HUN42" s="1"/>
      <c r="HUO42" s="27"/>
      <c r="HUQ42" s="31"/>
      <c r="HUR42" s="31"/>
      <c r="HUX42" s="1"/>
      <c r="HUY42" s="27"/>
      <c r="HVA42" s="31"/>
      <c r="HVB42" s="31"/>
      <c r="HVH42" s="1"/>
      <c r="HVI42" s="27"/>
      <c r="HVK42" s="31"/>
      <c r="HVL42" s="31"/>
      <c r="HVR42" s="1"/>
      <c r="HVS42" s="27"/>
      <c r="HVU42" s="31"/>
      <c r="HVV42" s="31"/>
      <c r="HWB42" s="1"/>
      <c r="HWC42" s="27"/>
      <c r="HWE42" s="31"/>
      <c r="HWF42" s="31"/>
      <c r="HWL42" s="1"/>
      <c r="HWM42" s="27"/>
      <c r="HWO42" s="31"/>
      <c r="HWP42" s="31"/>
      <c r="HWV42" s="1"/>
      <c r="HWW42" s="27"/>
      <c r="HWY42" s="31"/>
      <c r="HWZ42" s="31"/>
      <c r="HXF42" s="1"/>
      <c r="HXG42" s="27"/>
      <c r="HXI42" s="31"/>
      <c r="HXJ42" s="31"/>
      <c r="HXP42" s="1"/>
      <c r="HXQ42" s="27"/>
      <c r="HXS42" s="31"/>
      <c r="HXT42" s="31"/>
      <c r="HXZ42" s="1"/>
      <c r="HYA42" s="27"/>
      <c r="HYC42" s="31"/>
      <c r="HYD42" s="31"/>
      <c r="HYJ42" s="1"/>
      <c r="HYK42" s="27"/>
      <c r="HYM42" s="31"/>
      <c r="HYN42" s="31"/>
      <c r="HYT42" s="1"/>
      <c r="HYU42" s="27"/>
      <c r="HYW42" s="31"/>
      <c r="HYX42" s="31"/>
      <c r="HZD42" s="1"/>
      <c r="HZE42" s="27"/>
      <c r="HZG42" s="31"/>
      <c r="HZH42" s="31"/>
      <c r="HZN42" s="1"/>
      <c r="HZO42" s="27"/>
      <c r="HZQ42" s="31"/>
      <c r="HZR42" s="31"/>
      <c r="HZX42" s="1"/>
      <c r="HZY42" s="27"/>
      <c r="IAA42" s="31"/>
      <c r="IAB42" s="31"/>
      <c r="IAH42" s="1"/>
      <c r="IAI42" s="27"/>
      <c r="IAK42" s="31"/>
      <c r="IAL42" s="31"/>
      <c r="IAR42" s="1"/>
      <c r="IAS42" s="27"/>
      <c r="IAU42" s="31"/>
      <c r="IAV42" s="31"/>
      <c r="IBB42" s="1"/>
      <c r="IBC42" s="27"/>
      <c r="IBE42" s="31"/>
      <c r="IBF42" s="31"/>
      <c r="IBL42" s="1"/>
      <c r="IBM42" s="27"/>
      <c r="IBO42" s="31"/>
      <c r="IBP42" s="31"/>
      <c r="IBV42" s="1"/>
      <c r="IBW42" s="27"/>
      <c r="IBY42" s="31"/>
      <c r="IBZ42" s="31"/>
      <c r="ICF42" s="1"/>
      <c r="ICG42" s="27"/>
      <c r="ICI42" s="31"/>
      <c r="ICJ42" s="31"/>
      <c r="ICP42" s="1"/>
      <c r="ICQ42" s="27"/>
      <c r="ICS42" s="31"/>
      <c r="ICT42" s="31"/>
      <c r="ICZ42" s="1"/>
      <c r="IDA42" s="27"/>
      <c r="IDC42" s="31"/>
      <c r="IDD42" s="31"/>
      <c r="IDJ42" s="1"/>
      <c r="IDK42" s="27"/>
      <c r="IDM42" s="31"/>
      <c r="IDN42" s="31"/>
      <c r="IDT42" s="1"/>
      <c r="IDU42" s="27"/>
      <c r="IDW42" s="31"/>
      <c r="IDX42" s="31"/>
      <c r="IED42" s="1"/>
      <c r="IEE42" s="27"/>
      <c r="IEG42" s="31"/>
      <c r="IEH42" s="31"/>
      <c r="IEN42" s="1"/>
      <c r="IEO42" s="27"/>
      <c r="IEQ42" s="31"/>
      <c r="IER42" s="31"/>
      <c r="IEX42" s="1"/>
      <c r="IEY42" s="27"/>
      <c r="IFA42" s="31"/>
      <c r="IFB42" s="31"/>
      <c r="IFH42" s="1"/>
      <c r="IFI42" s="27"/>
      <c r="IFK42" s="31"/>
      <c r="IFL42" s="31"/>
      <c r="IFR42" s="1"/>
      <c r="IFS42" s="27"/>
      <c r="IFU42" s="31"/>
      <c r="IFV42" s="31"/>
      <c r="IGB42" s="1"/>
      <c r="IGC42" s="27"/>
      <c r="IGE42" s="31"/>
      <c r="IGF42" s="31"/>
      <c r="IGL42" s="1"/>
      <c r="IGM42" s="27"/>
      <c r="IGO42" s="31"/>
      <c r="IGP42" s="31"/>
      <c r="IGV42" s="1"/>
      <c r="IGW42" s="27"/>
      <c r="IGY42" s="31"/>
      <c r="IGZ42" s="31"/>
      <c r="IHF42" s="1"/>
      <c r="IHG42" s="27"/>
      <c r="IHI42" s="31"/>
      <c r="IHJ42" s="31"/>
      <c r="IHP42" s="1"/>
      <c r="IHQ42" s="27"/>
      <c r="IHS42" s="31"/>
      <c r="IHT42" s="31"/>
      <c r="IHZ42" s="1"/>
      <c r="IIA42" s="27"/>
      <c r="IIC42" s="31"/>
      <c r="IID42" s="31"/>
      <c r="IIJ42" s="1"/>
      <c r="IIK42" s="27"/>
      <c r="IIM42" s="31"/>
      <c r="IIN42" s="31"/>
      <c r="IIT42" s="1"/>
      <c r="IIU42" s="27"/>
      <c r="IIW42" s="31"/>
      <c r="IIX42" s="31"/>
      <c r="IJD42" s="1"/>
      <c r="IJE42" s="27"/>
      <c r="IJG42" s="31"/>
      <c r="IJH42" s="31"/>
      <c r="IJN42" s="1"/>
      <c r="IJO42" s="27"/>
      <c r="IJQ42" s="31"/>
      <c r="IJR42" s="31"/>
      <c r="IJX42" s="1"/>
      <c r="IJY42" s="27"/>
      <c r="IKA42" s="31"/>
      <c r="IKB42" s="31"/>
      <c r="IKH42" s="1"/>
      <c r="IKI42" s="27"/>
      <c r="IKK42" s="31"/>
      <c r="IKL42" s="31"/>
      <c r="IKR42" s="1"/>
      <c r="IKS42" s="27"/>
      <c r="IKU42" s="31"/>
      <c r="IKV42" s="31"/>
      <c r="ILB42" s="1"/>
      <c r="ILC42" s="27"/>
      <c r="ILE42" s="31"/>
      <c r="ILF42" s="31"/>
      <c r="ILL42" s="1"/>
      <c r="ILM42" s="27"/>
      <c r="ILO42" s="31"/>
      <c r="ILP42" s="31"/>
      <c r="ILV42" s="1"/>
      <c r="ILW42" s="27"/>
      <c r="ILY42" s="31"/>
      <c r="ILZ42" s="31"/>
      <c r="IMF42" s="1"/>
      <c r="IMG42" s="27"/>
      <c r="IMI42" s="31"/>
      <c r="IMJ42" s="31"/>
      <c r="IMP42" s="1"/>
      <c r="IMQ42" s="27"/>
      <c r="IMS42" s="31"/>
      <c r="IMT42" s="31"/>
      <c r="IMZ42" s="1"/>
      <c r="INA42" s="27"/>
      <c r="INC42" s="31"/>
      <c r="IND42" s="31"/>
      <c r="INJ42" s="1"/>
      <c r="INK42" s="27"/>
      <c r="INM42" s="31"/>
      <c r="INN42" s="31"/>
      <c r="INT42" s="1"/>
      <c r="INU42" s="27"/>
      <c r="INW42" s="31"/>
      <c r="INX42" s="31"/>
      <c r="IOD42" s="1"/>
      <c r="IOE42" s="27"/>
      <c r="IOG42" s="31"/>
      <c r="IOH42" s="31"/>
      <c r="ION42" s="1"/>
      <c r="IOO42" s="27"/>
      <c r="IOQ42" s="31"/>
      <c r="IOR42" s="31"/>
      <c r="IOX42" s="1"/>
      <c r="IOY42" s="27"/>
      <c r="IPA42" s="31"/>
      <c r="IPB42" s="31"/>
      <c r="IPH42" s="1"/>
      <c r="IPI42" s="27"/>
      <c r="IPK42" s="31"/>
      <c r="IPL42" s="31"/>
      <c r="IPR42" s="1"/>
      <c r="IPS42" s="27"/>
      <c r="IPU42" s="31"/>
      <c r="IPV42" s="31"/>
      <c r="IQB42" s="1"/>
      <c r="IQC42" s="27"/>
      <c r="IQE42" s="31"/>
      <c r="IQF42" s="31"/>
      <c r="IQL42" s="1"/>
      <c r="IQM42" s="27"/>
      <c r="IQO42" s="31"/>
      <c r="IQP42" s="31"/>
      <c r="IQV42" s="1"/>
      <c r="IQW42" s="27"/>
      <c r="IQY42" s="31"/>
      <c r="IQZ42" s="31"/>
      <c r="IRF42" s="1"/>
      <c r="IRG42" s="27"/>
      <c r="IRI42" s="31"/>
      <c r="IRJ42" s="31"/>
      <c r="IRP42" s="1"/>
      <c r="IRQ42" s="27"/>
      <c r="IRS42" s="31"/>
      <c r="IRT42" s="31"/>
      <c r="IRZ42" s="1"/>
      <c r="ISA42" s="27"/>
      <c r="ISC42" s="31"/>
      <c r="ISD42" s="31"/>
      <c r="ISJ42" s="1"/>
      <c r="ISK42" s="27"/>
      <c r="ISM42" s="31"/>
      <c r="ISN42" s="31"/>
      <c r="IST42" s="1"/>
      <c r="ISU42" s="27"/>
      <c r="ISW42" s="31"/>
      <c r="ISX42" s="31"/>
      <c r="ITD42" s="1"/>
      <c r="ITE42" s="27"/>
      <c r="ITG42" s="31"/>
      <c r="ITH42" s="31"/>
      <c r="ITN42" s="1"/>
      <c r="ITO42" s="27"/>
      <c r="ITQ42" s="31"/>
      <c r="ITR42" s="31"/>
      <c r="ITX42" s="1"/>
      <c r="ITY42" s="27"/>
      <c r="IUA42" s="31"/>
      <c r="IUB42" s="31"/>
      <c r="IUH42" s="1"/>
      <c r="IUI42" s="27"/>
      <c r="IUK42" s="31"/>
      <c r="IUL42" s="31"/>
      <c r="IUR42" s="1"/>
      <c r="IUS42" s="27"/>
      <c r="IUU42" s="31"/>
      <c r="IUV42" s="31"/>
      <c r="IVB42" s="1"/>
      <c r="IVC42" s="27"/>
      <c r="IVE42" s="31"/>
      <c r="IVF42" s="31"/>
      <c r="IVL42" s="1"/>
      <c r="IVM42" s="27"/>
      <c r="IVO42" s="31"/>
      <c r="IVP42" s="31"/>
      <c r="IVV42" s="1"/>
      <c r="IVW42" s="27"/>
      <c r="IVY42" s="31"/>
      <c r="IVZ42" s="31"/>
      <c r="IWF42" s="1"/>
      <c r="IWG42" s="27"/>
      <c r="IWI42" s="31"/>
      <c r="IWJ42" s="31"/>
      <c r="IWP42" s="1"/>
      <c r="IWQ42" s="27"/>
      <c r="IWS42" s="31"/>
      <c r="IWT42" s="31"/>
      <c r="IWZ42" s="1"/>
      <c r="IXA42" s="27"/>
      <c r="IXC42" s="31"/>
      <c r="IXD42" s="31"/>
      <c r="IXJ42" s="1"/>
      <c r="IXK42" s="27"/>
      <c r="IXM42" s="31"/>
      <c r="IXN42" s="31"/>
      <c r="IXT42" s="1"/>
      <c r="IXU42" s="27"/>
      <c r="IXW42" s="31"/>
      <c r="IXX42" s="31"/>
      <c r="IYD42" s="1"/>
      <c r="IYE42" s="27"/>
      <c r="IYG42" s="31"/>
      <c r="IYH42" s="31"/>
      <c r="IYN42" s="1"/>
      <c r="IYO42" s="27"/>
      <c r="IYQ42" s="31"/>
      <c r="IYR42" s="31"/>
      <c r="IYX42" s="1"/>
      <c r="IYY42" s="27"/>
      <c r="IZA42" s="31"/>
      <c r="IZB42" s="31"/>
      <c r="IZH42" s="1"/>
      <c r="IZI42" s="27"/>
      <c r="IZK42" s="31"/>
      <c r="IZL42" s="31"/>
      <c r="IZR42" s="1"/>
      <c r="IZS42" s="27"/>
      <c r="IZU42" s="31"/>
      <c r="IZV42" s="31"/>
      <c r="JAB42" s="1"/>
      <c r="JAC42" s="27"/>
      <c r="JAE42" s="31"/>
      <c r="JAF42" s="31"/>
      <c r="JAL42" s="1"/>
      <c r="JAM42" s="27"/>
      <c r="JAO42" s="31"/>
      <c r="JAP42" s="31"/>
      <c r="JAV42" s="1"/>
      <c r="JAW42" s="27"/>
      <c r="JAY42" s="31"/>
      <c r="JAZ42" s="31"/>
      <c r="JBF42" s="1"/>
      <c r="JBG42" s="27"/>
      <c r="JBI42" s="31"/>
      <c r="JBJ42" s="31"/>
      <c r="JBP42" s="1"/>
      <c r="JBQ42" s="27"/>
      <c r="JBS42" s="31"/>
      <c r="JBT42" s="31"/>
      <c r="JBZ42" s="1"/>
      <c r="JCA42" s="27"/>
      <c r="JCC42" s="31"/>
      <c r="JCD42" s="31"/>
      <c r="JCJ42" s="1"/>
      <c r="JCK42" s="27"/>
      <c r="JCM42" s="31"/>
      <c r="JCN42" s="31"/>
      <c r="JCT42" s="1"/>
      <c r="JCU42" s="27"/>
      <c r="JCW42" s="31"/>
      <c r="JCX42" s="31"/>
      <c r="JDD42" s="1"/>
      <c r="JDE42" s="27"/>
      <c r="JDG42" s="31"/>
      <c r="JDH42" s="31"/>
      <c r="JDN42" s="1"/>
      <c r="JDO42" s="27"/>
      <c r="JDQ42" s="31"/>
      <c r="JDR42" s="31"/>
      <c r="JDX42" s="1"/>
      <c r="JDY42" s="27"/>
      <c r="JEA42" s="31"/>
      <c r="JEB42" s="31"/>
      <c r="JEH42" s="1"/>
      <c r="JEI42" s="27"/>
      <c r="JEK42" s="31"/>
      <c r="JEL42" s="31"/>
      <c r="JER42" s="1"/>
      <c r="JES42" s="27"/>
      <c r="JEU42" s="31"/>
      <c r="JEV42" s="31"/>
      <c r="JFB42" s="1"/>
      <c r="JFC42" s="27"/>
      <c r="JFE42" s="31"/>
      <c r="JFF42" s="31"/>
      <c r="JFL42" s="1"/>
      <c r="JFM42" s="27"/>
      <c r="JFO42" s="31"/>
      <c r="JFP42" s="31"/>
      <c r="JFV42" s="1"/>
      <c r="JFW42" s="27"/>
      <c r="JFY42" s="31"/>
      <c r="JFZ42" s="31"/>
      <c r="JGF42" s="1"/>
      <c r="JGG42" s="27"/>
      <c r="JGI42" s="31"/>
      <c r="JGJ42" s="31"/>
      <c r="JGP42" s="1"/>
      <c r="JGQ42" s="27"/>
      <c r="JGS42" s="31"/>
      <c r="JGT42" s="31"/>
      <c r="JGZ42" s="1"/>
      <c r="JHA42" s="27"/>
      <c r="JHC42" s="31"/>
      <c r="JHD42" s="31"/>
      <c r="JHJ42" s="1"/>
      <c r="JHK42" s="27"/>
      <c r="JHM42" s="31"/>
      <c r="JHN42" s="31"/>
      <c r="JHT42" s="1"/>
      <c r="JHU42" s="27"/>
      <c r="JHW42" s="31"/>
      <c r="JHX42" s="31"/>
      <c r="JID42" s="1"/>
      <c r="JIE42" s="27"/>
      <c r="JIG42" s="31"/>
      <c r="JIH42" s="31"/>
      <c r="JIN42" s="1"/>
      <c r="JIO42" s="27"/>
      <c r="JIQ42" s="31"/>
      <c r="JIR42" s="31"/>
      <c r="JIX42" s="1"/>
      <c r="JIY42" s="27"/>
      <c r="JJA42" s="31"/>
      <c r="JJB42" s="31"/>
      <c r="JJH42" s="1"/>
      <c r="JJI42" s="27"/>
      <c r="JJK42" s="31"/>
      <c r="JJL42" s="31"/>
      <c r="JJR42" s="1"/>
      <c r="JJS42" s="27"/>
      <c r="JJU42" s="31"/>
      <c r="JJV42" s="31"/>
      <c r="JKB42" s="1"/>
      <c r="JKC42" s="27"/>
      <c r="JKE42" s="31"/>
      <c r="JKF42" s="31"/>
      <c r="JKL42" s="1"/>
      <c r="JKM42" s="27"/>
      <c r="JKO42" s="31"/>
      <c r="JKP42" s="31"/>
      <c r="JKV42" s="1"/>
      <c r="JKW42" s="27"/>
      <c r="JKY42" s="31"/>
      <c r="JKZ42" s="31"/>
      <c r="JLF42" s="1"/>
      <c r="JLG42" s="27"/>
      <c r="JLI42" s="31"/>
      <c r="JLJ42" s="31"/>
      <c r="JLP42" s="1"/>
      <c r="JLQ42" s="27"/>
      <c r="JLS42" s="31"/>
      <c r="JLT42" s="31"/>
      <c r="JLZ42" s="1"/>
      <c r="JMA42" s="27"/>
      <c r="JMC42" s="31"/>
      <c r="JMD42" s="31"/>
      <c r="JMJ42" s="1"/>
      <c r="JMK42" s="27"/>
      <c r="JMM42" s="31"/>
      <c r="JMN42" s="31"/>
      <c r="JMT42" s="1"/>
      <c r="JMU42" s="27"/>
      <c r="JMW42" s="31"/>
      <c r="JMX42" s="31"/>
      <c r="JND42" s="1"/>
      <c r="JNE42" s="27"/>
      <c r="JNG42" s="31"/>
      <c r="JNH42" s="31"/>
      <c r="JNN42" s="1"/>
      <c r="JNO42" s="27"/>
      <c r="JNQ42" s="31"/>
      <c r="JNR42" s="31"/>
      <c r="JNX42" s="1"/>
      <c r="JNY42" s="27"/>
      <c r="JOA42" s="31"/>
      <c r="JOB42" s="31"/>
      <c r="JOH42" s="1"/>
      <c r="JOI42" s="27"/>
      <c r="JOK42" s="31"/>
      <c r="JOL42" s="31"/>
      <c r="JOR42" s="1"/>
      <c r="JOS42" s="27"/>
      <c r="JOU42" s="31"/>
      <c r="JOV42" s="31"/>
      <c r="JPB42" s="1"/>
      <c r="JPC42" s="27"/>
      <c r="JPE42" s="31"/>
      <c r="JPF42" s="31"/>
      <c r="JPL42" s="1"/>
      <c r="JPM42" s="27"/>
      <c r="JPO42" s="31"/>
      <c r="JPP42" s="31"/>
      <c r="JPV42" s="1"/>
      <c r="JPW42" s="27"/>
      <c r="JPY42" s="31"/>
      <c r="JPZ42" s="31"/>
      <c r="JQF42" s="1"/>
      <c r="JQG42" s="27"/>
      <c r="JQI42" s="31"/>
      <c r="JQJ42" s="31"/>
      <c r="JQP42" s="1"/>
      <c r="JQQ42" s="27"/>
      <c r="JQS42" s="31"/>
      <c r="JQT42" s="31"/>
      <c r="JQZ42" s="1"/>
      <c r="JRA42" s="27"/>
      <c r="JRC42" s="31"/>
      <c r="JRD42" s="31"/>
      <c r="JRJ42" s="1"/>
      <c r="JRK42" s="27"/>
      <c r="JRM42" s="31"/>
      <c r="JRN42" s="31"/>
      <c r="JRT42" s="1"/>
      <c r="JRU42" s="27"/>
      <c r="JRW42" s="31"/>
      <c r="JRX42" s="31"/>
      <c r="JSD42" s="1"/>
      <c r="JSE42" s="27"/>
      <c r="JSG42" s="31"/>
      <c r="JSH42" s="31"/>
      <c r="JSN42" s="1"/>
      <c r="JSO42" s="27"/>
      <c r="JSQ42" s="31"/>
      <c r="JSR42" s="31"/>
      <c r="JSX42" s="1"/>
      <c r="JSY42" s="27"/>
      <c r="JTA42" s="31"/>
      <c r="JTB42" s="31"/>
      <c r="JTH42" s="1"/>
      <c r="JTI42" s="27"/>
      <c r="JTK42" s="31"/>
      <c r="JTL42" s="31"/>
      <c r="JTR42" s="1"/>
      <c r="JTS42" s="27"/>
      <c r="JTU42" s="31"/>
      <c r="JTV42" s="31"/>
      <c r="JUB42" s="1"/>
      <c r="JUC42" s="27"/>
      <c r="JUE42" s="31"/>
      <c r="JUF42" s="31"/>
      <c r="JUL42" s="1"/>
      <c r="JUM42" s="27"/>
      <c r="JUO42" s="31"/>
      <c r="JUP42" s="31"/>
      <c r="JUV42" s="1"/>
      <c r="JUW42" s="27"/>
      <c r="JUY42" s="31"/>
      <c r="JUZ42" s="31"/>
      <c r="JVF42" s="1"/>
      <c r="JVG42" s="27"/>
      <c r="JVI42" s="31"/>
      <c r="JVJ42" s="31"/>
      <c r="JVP42" s="1"/>
      <c r="JVQ42" s="27"/>
      <c r="JVS42" s="31"/>
      <c r="JVT42" s="31"/>
      <c r="JVZ42" s="1"/>
      <c r="JWA42" s="27"/>
      <c r="JWC42" s="31"/>
      <c r="JWD42" s="31"/>
      <c r="JWJ42" s="1"/>
      <c r="JWK42" s="27"/>
      <c r="JWM42" s="31"/>
      <c r="JWN42" s="31"/>
      <c r="JWT42" s="1"/>
      <c r="JWU42" s="27"/>
      <c r="JWW42" s="31"/>
      <c r="JWX42" s="31"/>
      <c r="JXD42" s="1"/>
      <c r="JXE42" s="27"/>
      <c r="JXG42" s="31"/>
      <c r="JXH42" s="31"/>
      <c r="JXN42" s="1"/>
      <c r="JXO42" s="27"/>
      <c r="JXQ42" s="31"/>
      <c r="JXR42" s="31"/>
      <c r="JXX42" s="1"/>
      <c r="JXY42" s="27"/>
      <c r="JYA42" s="31"/>
      <c r="JYB42" s="31"/>
      <c r="JYH42" s="1"/>
      <c r="JYI42" s="27"/>
      <c r="JYK42" s="31"/>
      <c r="JYL42" s="31"/>
      <c r="JYR42" s="1"/>
      <c r="JYS42" s="27"/>
      <c r="JYU42" s="31"/>
      <c r="JYV42" s="31"/>
      <c r="JZB42" s="1"/>
      <c r="JZC42" s="27"/>
      <c r="JZE42" s="31"/>
      <c r="JZF42" s="31"/>
      <c r="JZL42" s="1"/>
      <c r="JZM42" s="27"/>
      <c r="JZO42" s="31"/>
      <c r="JZP42" s="31"/>
      <c r="JZV42" s="1"/>
      <c r="JZW42" s="27"/>
      <c r="JZY42" s="31"/>
      <c r="JZZ42" s="31"/>
      <c r="KAF42" s="1"/>
      <c r="KAG42" s="27"/>
      <c r="KAI42" s="31"/>
      <c r="KAJ42" s="31"/>
      <c r="KAP42" s="1"/>
      <c r="KAQ42" s="27"/>
      <c r="KAS42" s="31"/>
      <c r="KAT42" s="31"/>
      <c r="KAZ42" s="1"/>
      <c r="KBA42" s="27"/>
      <c r="KBC42" s="31"/>
      <c r="KBD42" s="31"/>
      <c r="KBJ42" s="1"/>
      <c r="KBK42" s="27"/>
      <c r="KBM42" s="31"/>
      <c r="KBN42" s="31"/>
      <c r="KBT42" s="1"/>
      <c r="KBU42" s="27"/>
      <c r="KBW42" s="31"/>
      <c r="KBX42" s="31"/>
      <c r="KCD42" s="1"/>
      <c r="KCE42" s="27"/>
      <c r="KCG42" s="31"/>
      <c r="KCH42" s="31"/>
      <c r="KCN42" s="1"/>
      <c r="KCO42" s="27"/>
      <c r="KCQ42" s="31"/>
      <c r="KCR42" s="31"/>
      <c r="KCX42" s="1"/>
      <c r="KCY42" s="27"/>
      <c r="KDA42" s="31"/>
      <c r="KDB42" s="31"/>
      <c r="KDH42" s="1"/>
      <c r="KDI42" s="27"/>
      <c r="KDK42" s="31"/>
      <c r="KDL42" s="31"/>
      <c r="KDR42" s="1"/>
      <c r="KDS42" s="27"/>
      <c r="KDU42" s="31"/>
      <c r="KDV42" s="31"/>
      <c r="KEB42" s="1"/>
      <c r="KEC42" s="27"/>
      <c r="KEE42" s="31"/>
      <c r="KEF42" s="31"/>
      <c r="KEL42" s="1"/>
      <c r="KEM42" s="27"/>
      <c r="KEO42" s="31"/>
      <c r="KEP42" s="31"/>
      <c r="KEV42" s="1"/>
      <c r="KEW42" s="27"/>
      <c r="KEY42" s="31"/>
      <c r="KEZ42" s="31"/>
      <c r="KFF42" s="1"/>
      <c r="KFG42" s="27"/>
      <c r="KFI42" s="31"/>
      <c r="KFJ42" s="31"/>
      <c r="KFP42" s="1"/>
      <c r="KFQ42" s="27"/>
      <c r="KFS42" s="31"/>
      <c r="KFT42" s="31"/>
      <c r="KFZ42" s="1"/>
      <c r="KGA42" s="27"/>
      <c r="KGC42" s="31"/>
      <c r="KGD42" s="31"/>
      <c r="KGJ42" s="1"/>
      <c r="KGK42" s="27"/>
      <c r="KGM42" s="31"/>
      <c r="KGN42" s="31"/>
      <c r="KGT42" s="1"/>
      <c r="KGU42" s="27"/>
      <c r="KGW42" s="31"/>
      <c r="KGX42" s="31"/>
      <c r="KHD42" s="1"/>
      <c r="KHE42" s="27"/>
      <c r="KHG42" s="31"/>
      <c r="KHH42" s="31"/>
      <c r="KHN42" s="1"/>
      <c r="KHO42" s="27"/>
      <c r="KHQ42" s="31"/>
      <c r="KHR42" s="31"/>
      <c r="KHX42" s="1"/>
      <c r="KHY42" s="27"/>
      <c r="KIA42" s="31"/>
      <c r="KIB42" s="31"/>
      <c r="KIH42" s="1"/>
      <c r="KII42" s="27"/>
      <c r="KIK42" s="31"/>
      <c r="KIL42" s="31"/>
      <c r="KIR42" s="1"/>
      <c r="KIS42" s="27"/>
      <c r="KIU42" s="31"/>
      <c r="KIV42" s="31"/>
      <c r="KJB42" s="1"/>
      <c r="KJC42" s="27"/>
      <c r="KJE42" s="31"/>
      <c r="KJF42" s="31"/>
      <c r="KJL42" s="1"/>
      <c r="KJM42" s="27"/>
      <c r="KJO42" s="31"/>
      <c r="KJP42" s="31"/>
      <c r="KJV42" s="1"/>
      <c r="KJW42" s="27"/>
      <c r="KJY42" s="31"/>
      <c r="KJZ42" s="31"/>
      <c r="KKF42" s="1"/>
      <c r="KKG42" s="27"/>
      <c r="KKI42" s="31"/>
      <c r="KKJ42" s="31"/>
      <c r="KKP42" s="1"/>
      <c r="KKQ42" s="27"/>
      <c r="KKS42" s="31"/>
      <c r="KKT42" s="31"/>
      <c r="KKZ42" s="1"/>
      <c r="KLA42" s="27"/>
      <c r="KLC42" s="31"/>
      <c r="KLD42" s="31"/>
      <c r="KLJ42" s="1"/>
      <c r="KLK42" s="27"/>
      <c r="KLM42" s="31"/>
      <c r="KLN42" s="31"/>
      <c r="KLT42" s="1"/>
      <c r="KLU42" s="27"/>
      <c r="KLW42" s="31"/>
      <c r="KLX42" s="31"/>
      <c r="KMD42" s="1"/>
      <c r="KME42" s="27"/>
      <c r="KMG42" s="31"/>
      <c r="KMH42" s="31"/>
      <c r="KMN42" s="1"/>
      <c r="KMO42" s="27"/>
      <c r="KMQ42" s="31"/>
      <c r="KMR42" s="31"/>
      <c r="KMX42" s="1"/>
      <c r="KMY42" s="27"/>
      <c r="KNA42" s="31"/>
      <c r="KNB42" s="31"/>
      <c r="KNH42" s="1"/>
      <c r="KNI42" s="27"/>
      <c r="KNK42" s="31"/>
      <c r="KNL42" s="31"/>
      <c r="KNR42" s="1"/>
      <c r="KNS42" s="27"/>
      <c r="KNU42" s="31"/>
      <c r="KNV42" s="31"/>
      <c r="KOB42" s="1"/>
      <c r="KOC42" s="27"/>
      <c r="KOE42" s="31"/>
      <c r="KOF42" s="31"/>
      <c r="KOL42" s="1"/>
      <c r="KOM42" s="27"/>
      <c r="KOO42" s="31"/>
      <c r="KOP42" s="31"/>
      <c r="KOV42" s="1"/>
      <c r="KOW42" s="27"/>
      <c r="KOY42" s="31"/>
      <c r="KOZ42" s="31"/>
      <c r="KPF42" s="1"/>
      <c r="KPG42" s="27"/>
      <c r="KPI42" s="31"/>
      <c r="KPJ42" s="31"/>
      <c r="KPP42" s="1"/>
      <c r="KPQ42" s="27"/>
      <c r="KPS42" s="31"/>
      <c r="KPT42" s="31"/>
      <c r="KPZ42" s="1"/>
      <c r="KQA42" s="27"/>
      <c r="KQC42" s="31"/>
      <c r="KQD42" s="31"/>
      <c r="KQJ42" s="1"/>
      <c r="KQK42" s="27"/>
      <c r="KQM42" s="31"/>
      <c r="KQN42" s="31"/>
      <c r="KQT42" s="1"/>
      <c r="KQU42" s="27"/>
      <c r="KQW42" s="31"/>
      <c r="KQX42" s="31"/>
      <c r="KRD42" s="1"/>
      <c r="KRE42" s="27"/>
      <c r="KRG42" s="31"/>
      <c r="KRH42" s="31"/>
      <c r="KRN42" s="1"/>
      <c r="KRO42" s="27"/>
      <c r="KRQ42" s="31"/>
      <c r="KRR42" s="31"/>
      <c r="KRX42" s="1"/>
      <c r="KRY42" s="27"/>
      <c r="KSA42" s="31"/>
      <c r="KSB42" s="31"/>
      <c r="KSH42" s="1"/>
      <c r="KSI42" s="27"/>
      <c r="KSK42" s="31"/>
      <c r="KSL42" s="31"/>
      <c r="KSR42" s="1"/>
      <c r="KSS42" s="27"/>
      <c r="KSU42" s="31"/>
      <c r="KSV42" s="31"/>
      <c r="KTB42" s="1"/>
      <c r="KTC42" s="27"/>
      <c r="KTE42" s="31"/>
      <c r="KTF42" s="31"/>
      <c r="KTL42" s="1"/>
      <c r="KTM42" s="27"/>
      <c r="KTO42" s="31"/>
      <c r="KTP42" s="31"/>
      <c r="KTV42" s="1"/>
      <c r="KTW42" s="27"/>
      <c r="KTY42" s="31"/>
      <c r="KTZ42" s="31"/>
      <c r="KUF42" s="1"/>
      <c r="KUG42" s="27"/>
      <c r="KUI42" s="31"/>
      <c r="KUJ42" s="31"/>
      <c r="KUP42" s="1"/>
      <c r="KUQ42" s="27"/>
      <c r="KUS42" s="31"/>
      <c r="KUT42" s="31"/>
      <c r="KUZ42" s="1"/>
      <c r="KVA42" s="27"/>
      <c r="KVC42" s="31"/>
      <c r="KVD42" s="31"/>
      <c r="KVJ42" s="1"/>
      <c r="KVK42" s="27"/>
      <c r="KVM42" s="31"/>
      <c r="KVN42" s="31"/>
      <c r="KVT42" s="1"/>
      <c r="KVU42" s="27"/>
      <c r="KVW42" s="31"/>
      <c r="KVX42" s="31"/>
      <c r="KWD42" s="1"/>
      <c r="KWE42" s="27"/>
      <c r="KWG42" s="31"/>
      <c r="KWH42" s="31"/>
      <c r="KWN42" s="1"/>
      <c r="KWO42" s="27"/>
      <c r="KWQ42" s="31"/>
      <c r="KWR42" s="31"/>
      <c r="KWX42" s="1"/>
      <c r="KWY42" s="27"/>
      <c r="KXA42" s="31"/>
      <c r="KXB42" s="31"/>
      <c r="KXH42" s="1"/>
      <c r="KXI42" s="27"/>
      <c r="KXK42" s="31"/>
      <c r="KXL42" s="31"/>
      <c r="KXR42" s="1"/>
      <c r="KXS42" s="27"/>
      <c r="KXU42" s="31"/>
      <c r="KXV42" s="31"/>
      <c r="KYB42" s="1"/>
      <c r="KYC42" s="27"/>
      <c r="KYE42" s="31"/>
      <c r="KYF42" s="31"/>
      <c r="KYL42" s="1"/>
      <c r="KYM42" s="27"/>
      <c r="KYO42" s="31"/>
      <c r="KYP42" s="31"/>
      <c r="KYV42" s="1"/>
      <c r="KYW42" s="27"/>
      <c r="KYY42" s="31"/>
      <c r="KYZ42" s="31"/>
      <c r="KZF42" s="1"/>
      <c r="KZG42" s="27"/>
      <c r="KZI42" s="31"/>
      <c r="KZJ42" s="31"/>
      <c r="KZP42" s="1"/>
      <c r="KZQ42" s="27"/>
      <c r="KZS42" s="31"/>
      <c r="KZT42" s="31"/>
      <c r="KZZ42" s="1"/>
      <c r="LAA42" s="27"/>
      <c r="LAC42" s="31"/>
      <c r="LAD42" s="31"/>
      <c r="LAJ42" s="1"/>
      <c r="LAK42" s="27"/>
      <c r="LAM42" s="31"/>
      <c r="LAN42" s="31"/>
      <c r="LAT42" s="1"/>
      <c r="LAU42" s="27"/>
      <c r="LAW42" s="31"/>
      <c r="LAX42" s="31"/>
      <c r="LBD42" s="1"/>
      <c r="LBE42" s="27"/>
      <c r="LBG42" s="31"/>
      <c r="LBH42" s="31"/>
      <c r="LBN42" s="1"/>
      <c r="LBO42" s="27"/>
      <c r="LBQ42" s="31"/>
      <c r="LBR42" s="31"/>
      <c r="LBX42" s="1"/>
      <c r="LBY42" s="27"/>
      <c r="LCA42" s="31"/>
      <c r="LCB42" s="31"/>
      <c r="LCH42" s="1"/>
      <c r="LCI42" s="27"/>
      <c r="LCK42" s="31"/>
      <c r="LCL42" s="31"/>
      <c r="LCR42" s="1"/>
      <c r="LCS42" s="27"/>
      <c r="LCU42" s="31"/>
      <c r="LCV42" s="31"/>
      <c r="LDB42" s="1"/>
      <c r="LDC42" s="27"/>
      <c r="LDE42" s="31"/>
      <c r="LDF42" s="31"/>
      <c r="LDL42" s="1"/>
      <c r="LDM42" s="27"/>
      <c r="LDO42" s="31"/>
      <c r="LDP42" s="31"/>
      <c r="LDV42" s="1"/>
      <c r="LDW42" s="27"/>
      <c r="LDY42" s="31"/>
      <c r="LDZ42" s="31"/>
      <c r="LEF42" s="1"/>
      <c r="LEG42" s="27"/>
      <c r="LEI42" s="31"/>
      <c r="LEJ42" s="31"/>
      <c r="LEP42" s="1"/>
      <c r="LEQ42" s="27"/>
      <c r="LES42" s="31"/>
      <c r="LET42" s="31"/>
      <c r="LEZ42" s="1"/>
      <c r="LFA42" s="27"/>
      <c r="LFC42" s="31"/>
      <c r="LFD42" s="31"/>
      <c r="LFJ42" s="1"/>
      <c r="LFK42" s="27"/>
      <c r="LFM42" s="31"/>
      <c r="LFN42" s="31"/>
      <c r="LFT42" s="1"/>
      <c r="LFU42" s="27"/>
      <c r="LFW42" s="31"/>
      <c r="LFX42" s="31"/>
      <c r="LGD42" s="1"/>
      <c r="LGE42" s="27"/>
      <c r="LGG42" s="31"/>
      <c r="LGH42" s="31"/>
      <c r="LGN42" s="1"/>
      <c r="LGO42" s="27"/>
      <c r="LGQ42" s="31"/>
      <c r="LGR42" s="31"/>
      <c r="LGX42" s="1"/>
      <c r="LGY42" s="27"/>
      <c r="LHA42" s="31"/>
      <c r="LHB42" s="31"/>
      <c r="LHH42" s="1"/>
      <c r="LHI42" s="27"/>
      <c r="LHK42" s="31"/>
      <c r="LHL42" s="31"/>
      <c r="LHR42" s="1"/>
      <c r="LHS42" s="27"/>
      <c r="LHU42" s="31"/>
      <c r="LHV42" s="31"/>
      <c r="LIB42" s="1"/>
      <c r="LIC42" s="27"/>
      <c r="LIE42" s="31"/>
      <c r="LIF42" s="31"/>
      <c r="LIL42" s="1"/>
      <c r="LIM42" s="27"/>
      <c r="LIO42" s="31"/>
      <c r="LIP42" s="31"/>
      <c r="LIV42" s="1"/>
      <c r="LIW42" s="27"/>
      <c r="LIY42" s="31"/>
      <c r="LIZ42" s="31"/>
      <c r="LJF42" s="1"/>
      <c r="LJG42" s="27"/>
      <c r="LJI42" s="31"/>
      <c r="LJJ42" s="31"/>
      <c r="LJP42" s="1"/>
      <c r="LJQ42" s="27"/>
      <c r="LJS42" s="31"/>
      <c r="LJT42" s="31"/>
      <c r="LJZ42" s="1"/>
      <c r="LKA42" s="27"/>
      <c r="LKC42" s="31"/>
      <c r="LKD42" s="31"/>
      <c r="LKJ42" s="1"/>
      <c r="LKK42" s="27"/>
      <c r="LKM42" s="31"/>
      <c r="LKN42" s="31"/>
      <c r="LKT42" s="1"/>
      <c r="LKU42" s="27"/>
      <c r="LKW42" s="31"/>
      <c r="LKX42" s="31"/>
      <c r="LLD42" s="1"/>
      <c r="LLE42" s="27"/>
      <c r="LLG42" s="31"/>
      <c r="LLH42" s="31"/>
      <c r="LLN42" s="1"/>
      <c r="LLO42" s="27"/>
      <c r="LLQ42" s="31"/>
      <c r="LLR42" s="31"/>
      <c r="LLX42" s="1"/>
      <c r="LLY42" s="27"/>
      <c r="LMA42" s="31"/>
      <c r="LMB42" s="31"/>
      <c r="LMH42" s="1"/>
      <c r="LMI42" s="27"/>
      <c r="LMK42" s="31"/>
      <c r="LML42" s="31"/>
      <c r="LMR42" s="1"/>
      <c r="LMS42" s="27"/>
      <c r="LMU42" s="31"/>
      <c r="LMV42" s="31"/>
      <c r="LNB42" s="1"/>
      <c r="LNC42" s="27"/>
      <c r="LNE42" s="31"/>
      <c r="LNF42" s="31"/>
      <c r="LNL42" s="1"/>
      <c r="LNM42" s="27"/>
      <c r="LNO42" s="31"/>
      <c r="LNP42" s="31"/>
      <c r="LNV42" s="1"/>
      <c r="LNW42" s="27"/>
      <c r="LNY42" s="31"/>
      <c r="LNZ42" s="31"/>
      <c r="LOF42" s="1"/>
      <c r="LOG42" s="27"/>
      <c r="LOI42" s="31"/>
      <c r="LOJ42" s="31"/>
      <c r="LOP42" s="1"/>
      <c r="LOQ42" s="27"/>
      <c r="LOS42" s="31"/>
      <c r="LOT42" s="31"/>
      <c r="LOZ42" s="1"/>
      <c r="LPA42" s="27"/>
      <c r="LPC42" s="31"/>
      <c r="LPD42" s="31"/>
      <c r="LPJ42" s="1"/>
      <c r="LPK42" s="27"/>
      <c r="LPM42" s="31"/>
      <c r="LPN42" s="31"/>
      <c r="LPT42" s="1"/>
      <c r="LPU42" s="27"/>
      <c r="LPW42" s="31"/>
      <c r="LPX42" s="31"/>
      <c r="LQD42" s="1"/>
      <c r="LQE42" s="27"/>
      <c r="LQG42" s="31"/>
      <c r="LQH42" s="31"/>
      <c r="LQN42" s="1"/>
      <c r="LQO42" s="27"/>
      <c r="LQQ42" s="31"/>
      <c r="LQR42" s="31"/>
      <c r="LQX42" s="1"/>
      <c r="LQY42" s="27"/>
      <c r="LRA42" s="31"/>
      <c r="LRB42" s="31"/>
      <c r="LRH42" s="1"/>
      <c r="LRI42" s="27"/>
      <c r="LRK42" s="31"/>
      <c r="LRL42" s="31"/>
      <c r="LRR42" s="1"/>
      <c r="LRS42" s="27"/>
      <c r="LRU42" s="31"/>
      <c r="LRV42" s="31"/>
      <c r="LSB42" s="1"/>
      <c r="LSC42" s="27"/>
      <c r="LSE42" s="31"/>
      <c r="LSF42" s="31"/>
      <c r="LSL42" s="1"/>
      <c r="LSM42" s="27"/>
      <c r="LSO42" s="31"/>
      <c r="LSP42" s="31"/>
      <c r="LSV42" s="1"/>
      <c r="LSW42" s="27"/>
      <c r="LSY42" s="31"/>
      <c r="LSZ42" s="31"/>
      <c r="LTF42" s="1"/>
      <c r="LTG42" s="27"/>
      <c r="LTI42" s="31"/>
      <c r="LTJ42" s="31"/>
      <c r="LTP42" s="1"/>
      <c r="LTQ42" s="27"/>
      <c r="LTS42" s="31"/>
      <c r="LTT42" s="31"/>
      <c r="LTZ42" s="1"/>
      <c r="LUA42" s="27"/>
      <c r="LUC42" s="31"/>
      <c r="LUD42" s="31"/>
      <c r="LUJ42" s="1"/>
      <c r="LUK42" s="27"/>
      <c r="LUM42" s="31"/>
      <c r="LUN42" s="31"/>
      <c r="LUT42" s="1"/>
      <c r="LUU42" s="27"/>
      <c r="LUW42" s="31"/>
      <c r="LUX42" s="31"/>
      <c r="LVD42" s="1"/>
      <c r="LVE42" s="27"/>
      <c r="LVG42" s="31"/>
      <c r="LVH42" s="31"/>
      <c r="LVN42" s="1"/>
      <c r="LVO42" s="27"/>
      <c r="LVQ42" s="31"/>
      <c r="LVR42" s="31"/>
      <c r="LVX42" s="1"/>
      <c r="LVY42" s="27"/>
      <c r="LWA42" s="31"/>
      <c r="LWB42" s="31"/>
      <c r="LWH42" s="1"/>
      <c r="LWI42" s="27"/>
      <c r="LWK42" s="31"/>
      <c r="LWL42" s="31"/>
      <c r="LWR42" s="1"/>
      <c r="LWS42" s="27"/>
      <c r="LWU42" s="31"/>
      <c r="LWV42" s="31"/>
      <c r="LXB42" s="1"/>
      <c r="LXC42" s="27"/>
      <c r="LXE42" s="31"/>
      <c r="LXF42" s="31"/>
      <c r="LXL42" s="1"/>
      <c r="LXM42" s="27"/>
      <c r="LXO42" s="31"/>
      <c r="LXP42" s="31"/>
      <c r="LXV42" s="1"/>
      <c r="LXW42" s="27"/>
      <c r="LXY42" s="31"/>
      <c r="LXZ42" s="31"/>
      <c r="LYF42" s="1"/>
      <c r="LYG42" s="27"/>
      <c r="LYI42" s="31"/>
      <c r="LYJ42" s="31"/>
      <c r="LYP42" s="1"/>
      <c r="LYQ42" s="27"/>
      <c r="LYS42" s="31"/>
      <c r="LYT42" s="31"/>
      <c r="LYZ42" s="1"/>
      <c r="LZA42" s="27"/>
      <c r="LZC42" s="31"/>
      <c r="LZD42" s="31"/>
      <c r="LZJ42" s="1"/>
      <c r="LZK42" s="27"/>
      <c r="LZM42" s="31"/>
      <c r="LZN42" s="31"/>
      <c r="LZT42" s="1"/>
      <c r="LZU42" s="27"/>
      <c r="LZW42" s="31"/>
      <c r="LZX42" s="31"/>
      <c r="MAD42" s="1"/>
      <c r="MAE42" s="27"/>
      <c r="MAG42" s="31"/>
      <c r="MAH42" s="31"/>
      <c r="MAN42" s="1"/>
      <c r="MAO42" s="27"/>
      <c r="MAQ42" s="31"/>
      <c r="MAR42" s="31"/>
      <c r="MAX42" s="1"/>
      <c r="MAY42" s="27"/>
      <c r="MBA42" s="31"/>
      <c r="MBB42" s="31"/>
      <c r="MBH42" s="1"/>
      <c r="MBI42" s="27"/>
      <c r="MBK42" s="31"/>
      <c r="MBL42" s="31"/>
      <c r="MBR42" s="1"/>
      <c r="MBS42" s="27"/>
      <c r="MBU42" s="31"/>
      <c r="MBV42" s="31"/>
      <c r="MCB42" s="1"/>
      <c r="MCC42" s="27"/>
      <c r="MCE42" s="31"/>
      <c r="MCF42" s="31"/>
      <c r="MCL42" s="1"/>
      <c r="MCM42" s="27"/>
      <c r="MCO42" s="31"/>
      <c r="MCP42" s="31"/>
      <c r="MCV42" s="1"/>
      <c r="MCW42" s="27"/>
      <c r="MCY42" s="31"/>
      <c r="MCZ42" s="31"/>
      <c r="MDF42" s="1"/>
      <c r="MDG42" s="27"/>
      <c r="MDI42" s="31"/>
      <c r="MDJ42" s="31"/>
      <c r="MDP42" s="1"/>
      <c r="MDQ42" s="27"/>
      <c r="MDS42" s="31"/>
      <c r="MDT42" s="31"/>
      <c r="MDZ42" s="1"/>
      <c r="MEA42" s="27"/>
      <c r="MEC42" s="31"/>
      <c r="MED42" s="31"/>
      <c r="MEJ42" s="1"/>
      <c r="MEK42" s="27"/>
      <c r="MEM42" s="31"/>
      <c r="MEN42" s="31"/>
      <c r="MET42" s="1"/>
      <c r="MEU42" s="27"/>
      <c r="MEW42" s="31"/>
      <c r="MEX42" s="31"/>
      <c r="MFD42" s="1"/>
      <c r="MFE42" s="27"/>
      <c r="MFG42" s="31"/>
      <c r="MFH42" s="31"/>
      <c r="MFN42" s="1"/>
      <c r="MFO42" s="27"/>
      <c r="MFQ42" s="31"/>
      <c r="MFR42" s="31"/>
      <c r="MFX42" s="1"/>
      <c r="MFY42" s="27"/>
      <c r="MGA42" s="31"/>
      <c r="MGB42" s="31"/>
      <c r="MGH42" s="1"/>
      <c r="MGI42" s="27"/>
      <c r="MGK42" s="31"/>
      <c r="MGL42" s="31"/>
      <c r="MGR42" s="1"/>
      <c r="MGS42" s="27"/>
      <c r="MGU42" s="31"/>
      <c r="MGV42" s="31"/>
      <c r="MHB42" s="1"/>
      <c r="MHC42" s="27"/>
      <c r="MHE42" s="31"/>
      <c r="MHF42" s="31"/>
      <c r="MHL42" s="1"/>
      <c r="MHM42" s="27"/>
      <c r="MHO42" s="31"/>
      <c r="MHP42" s="31"/>
      <c r="MHV42" s="1"/>
      <c r="MHW42" s="27"/>
      <c r="MHY42" s="31"/>
      <c r="MHZ42" s="31"/>
      <c r="MIF42" s="1"/>
      <c r="MIG42" s="27"/>
      <c r="MII42" s="31"/>
      <c r="MIJ42" s="31"/>
      <c r="MIP42" s="1"/>
      <c r="MIQ42" s="27"/>
      <c r="MIS42" s="31"/>
      <c r="MIT42" s="31"/>
      <c r="MIZ42" s="1"/>
      <c r="MJA42" s="27"/>
      <c r="MJC42" s="31"/>
      <c r="MJD42" s="31"/>
      <c r="MJJ42" s="1"/>
      <c r="MJK42" s="27"/>
      <c r="MJM42" s="31"/>
      <c r="MJN42" s="31"/>
      <c r="MJT42" s="1"/>
      <c r="MJU42" s="27"/>
      <c r="MJW42" s="31"/>
      <c r="MJX42" s="31"/>
      <c r="MKD42" s="1"/>
      <c r="MKE42" s="27"/>
      <c r="MKG42" s="31"/>
      <c r="MKH42" s="31"/>
      <c r="MKN42" s="1"/>
      <c r="MKO42" s="27"/>
      <c r="MKQ42" s="31"/>
      <c r="MKR42" s="31"/>
      <c r="MKX42" s="1"/>
      <c r="MKY42" s="27"/>
      <c r="MLA42" s="31"/>
      <c r="MLB42" s="31"/>
      <c r="MLH42" s="1"/>
      <c r="MLI42" s="27"/>
      <c r="MLK42" s="31"/>
      <c r="MLL42" s="31"/>
      <c r="MLR42" s="1"/>
      <c r="MLS42" s="27"/>
      <c r="MLU42" s="31"/>
      <c r="MLV42" s="31"/>
      <c r="MMB42" s="1"/>
      <c r="MMC42" s="27"/>
      <c r="MME42" s="31"/>
      <c r="MMF42" s="31"/>
      <c r="MML42" s="1"/>
      <c r="MMM42" s="27"/>
      <c r="MMO42" s="31"/>
      <c r="MMP42" s="31"/>
      <c r="MMV42" s="1"/>
      <c r="MMW42" s="27"/>
      <c r="MMY42" s="31"/>
      <c r="MMZ42" s="31"/>
      <c r="MNF42" s="1"/>
      <c r="MNG42" s="27"/>
      <c r="MNI42" s="31"/>
      <c r="MNJ42" s="31"/>
      <c r="MNP42" s="1"/>
      <c r="MNQ42" s="27"/>
      <c r="MNS42" s="31"/>
      <c r="MNT42" s="31"/>
      <c r="MNZ42" s="1"/>
      <c r="MOA42" s="27"/>
      <c r="MOC42" s="31"/>
      <c r="MOD42" s="31"/>
      <c r="MOJ42" s="1"/>
      <c r="MOK42" s="27"/>
      <c r="MOM42" s="31"/>
      <c r="MON42" s="31"/>
      <c r="MOT42" s="1"/>
      <c r="MOU42" s="27"/>
      <c r="MOW42" s="31"/>
      <c r="MOX42" s="31"/>
      <c r="MPD42" s="1"/>
      <c r="MPE42" s="27"/>
      <c r="MPG42" s="31"/>
      <c r="MPH42" s="31"/>
      <c r="MPN42" s="1"/>
      <c r="MPO42" s="27"/>
      <c r="MPQ42" s="31"/>
      <c r="MPR42" s="31"/>
      <c r="MPX42" s="1"/>
      <c r="MPY42" s="27"/>
      <c r="MQA42" s="31"/>
      <c r="MQB42" s="31"/>
      <c r="MQH42" s="1"/>
      <c r="MQI42" s="27"/>
      <c r="MQK42" s="31"/>
      <c r="MQL42" s="31"/>
      <c r="MQR42" s="1"/>
      <c r="MQS42" s="27"/>
      <c r="MQU42" s="31"/>
      <c r="MQV42" s="31"/>
      <c r="MRB42" s="1"/>
      <c r="MRC42" s="27"/>
      <c r="MRE42" s="31"/>
      <c r="MRF42" s="31"/>
      <c r="MRL42" s="1"/>
      <c r="MRM42" s="27"/>
      <c r="MRO42" s="31"/>
      <c r="MRP42" s="31"/>
      <c r="MRV42" s="1"/>
      <c r="MRW42" s="27"/>
      <c r="MRY42" s="31"/>
      <c r="MRZ42" s="31"/>
      <c r="MSF42" s="1"/>
      <c r="MSG42" s="27"/>
      <c r="MSI42" s="31"/>
      <c r="MSJ42" s="31"/>
      <c r="MSP42" s="1"/>
      <c r="MSQ42" s="27"/>
      <c r="MSS42" s="31"/>
      <c r="MST42" s="31"/>
      <c r="MSZ42" s="1"/>
      <c r="MTA42" s="27"/>
      <c r="MTC42" s="31"/>
      <c r="MTD42" s="31"/>
      <c r="MTJ42" s="1"/>
      <c r="MTK42" s="27"/>
      <c r="MTM42" s="31"/>
      <c r="MTN42" s="31"/>
      <c r="MTT42" s="1"/>
      <c r="MTU42" s="27"/>
      <c r="MTW42" s="31"/>
      <c r="MTX42" s="31"/>
      <c r="MUD42" s="1"/>
      <c r="MUE42" s="27"/>
      <c r="MUG42" s="31"/>
      <c r="MUH42" s="31"/>
      <c r="MUN42" s="1"/>
      <c r="MUO42" s="27"/>
      <c r="MUQ42" s="31"/>
      <c r="MUR42" s="31"/>
      <c r="MUX42" s="1"/>
      <c r="MUY42" s="27"/>
      <c r="MVA42" s="31"/>
      <c r="MVB42" s="31"/>
      <c r="MVH42" s="1"/>
      <c r="MVI42" s="27"/>
      <c r="MVK42" s="31"/>
      <c r="MVL42" s="31"/>
      <c r="MVR42" s="1"/>
      <c r="MVS42" s="27"/>
      <c r="MVU42" s="31"/>
      <c r="MVV42" s="31"/>
      <c r="MWB42" s="1"/>
      <c r="MWC42" s="27"/>
      <c r="MWE42" s="31"/>
      <c r="MWF42" s="31"/>
      <c r="MWL42" s="1"/>
      <c r="MWM42" s="27"/>
      <c r="MWO42" s="31"/>
      <c r="MWP42" s="31"/>
      <c r="MWV42" s="1"/>
      <c r="MWW42" s="27"/>
      <c r="MWY42" s="31"/>
      <c r="MWZ42" s="31"/>
      <c r="MXF42" s="1"/>
      <c r="MXG42" s="27"/>
      <c r="MXI42" s="31"/>
      <c r="MXJ42" s="31"/>
      <c r="MXP42" s="1"/>
      <c r="MXQ42" s="27"/>
      <c r="MXS42" s="31"/>
      <c r="MXT42" s="31"/>
      <c r="MXZ42" s="1"/>
      <c r="MYA42" s="27"/>
      <c r="MYC42" s="31"/>
      <c r="MYD42" s="31"/>
      <c r="MYJ42" s="1"/>
      <c r="MYK42" s="27"/>
      <c r="MYM42" s="31"/>
      <c r="MYN42" s="31"/>
      <c r="MYT42" s="1"/>
      <c r="MYU42" s="27"/>
      <c r="MYW42" s="31"/>
      <c r="MYX42" s="31"/>
      <c r="MZD42" s="1"/>
      <c r="MZE42" s="27"/>
      <c r="MZG42" s="31"/>
      <c r="MZH42" s="31"/>
      <c r="MZN42" s="1"/>
      <c r="MZO42" s="27"/>
      <c r="MZQ42" s="31"/>
      <c r="MZR42" s="31"/>
      <c r="MZX42" s="1"/>
      <c r="MZY42" s="27"/>
      <c r="NAA42" s="31"/>
      <c r="NAB42" s="31"/>
      <c r="NAH42" s="1"/>
      <c r="NAI42" s="27"/>
      <c r="NAK42" s="31"/>
      <c r="NAL42" s="31"/>
      <c r="NAR42" s="1"/>
      <c r="NAS42" s="27"/>
      <c r="NAU42" s="31"/>
      <c r="NAV42" s="31"/>
      <c r="NBB42" s="1"/>
      <c r="NBC42" s="27"/>
      <c r="NBE42" s="31"/>
      <c r="NBF42" s="31"/>
      <c r="NBL42" s="1"/>
      <c r="NBM42" s="27"/>
      <c r="NBO42" s="31"/>
      <c r="NBP42" s="31"/>
      <c r="NBV42" s="1"/>
      <c r="NBW42" s="27"/>
      <c r="NBY42" s="31"/>
      <c r="NBZ42" s="31"/>
      <c r="NCF42" s="1"/>
      <c r="NCG42" s="27"/>
      <c r="NCI42" s="31"/>
      <c r="NCJ42" s="31"/>
      <c r="NCP42" s="1"/>
      <c r="NCQ42" s="27"/>
      <c r="NCS42" s="31"/>
      <c r="NCT42" s="31"/>
      <c r="NCZ42" s="1"/>
      <c r="NDA42" s="27"/>
      <c r="NDC42" s="31"/>
      <c r="NDD42" s="31"/>
      <c r="NDJ42" s="1"/>
      <c r="NDK42" s="27"/>
      <c r="NDM42" s="31"/>
      <c r="NDN42" s="31"/>
      <c r="NDT42" s="1"/>
      <c r="NDU42" s="27"/>
      <c r="NDW42" s="31"/>
      <c r="NDX42" s="31"/>
      <c r="NED42" s="1"/>
      <c r="NEE42" s="27"/>
      <c r="NEG42" s="31"/>
      <c r="NEH42" s="31"/>
      <c r="NEN42" s="1"/>
      <c r="NEO42" s="27"/>
      <c r="NEQ42" s="31"/>
      <c r="NER42" s="31"/>
      <c r="NEX42" s="1"/>
      <c r="NEY42" s="27"/>
      <c r="NFA42" s="31"/>
      <c r="NFB42" s="31"/>
      <c r="NFH42" s="1"/>
      <c r="NFI42" s="27"/>
      <c r="NFK42" s="31"/>
      <c r="NFL42" s="31"/>
      <c r="NFR42" s="1"/>
      <c r="NFS42" s="27"/>
      <c r="NFU42" s="31"/>
      <c r="NFV42" s="31"/>
      <c r="NGB42" s="1"/>
      <c r="NGC42" s="27"/>
      <c r="NGE42" s="31"/>
      <c r="NGF42" s="31"/>
      <c r="NGL42" s="1"/>
      <c r="NGM42" s="27"/>
      <c r="NGO42" s="31"/>
      <c r="NGP42" s="31"/>
      <c r="NGV42" s="1"/>
      <c r="NGW42" s="27"/>
      <c r="NGY42" s="31"/>
      <c r="NGZ42" s="31"/>
      <c r="NHF42" s="1"/>
      <c r="NHG42" s="27"/>
      <c r="NHI42" s="31"/>
      <c r="NHJ42" s="31"/>
      <c r="NHP42" s="1"/>
      <c r="NHQ42" s="27"/>
      <c r="NHS42" s="31"/>
      <c r="NHT42" s="31"/>
      <c r="NHZ42" s="1"/>
      <c r="NIA42" s="27"/>
      <c r="NIC42" s="31"/>
      <c r="NID42" s="31"/>
      <c r="NIJ42" s="1"/>
      <c r="NIK42" s="27"/>
      <c r="NIM42" s="31"/>
      <c r="NIN42" s="31"/>
      <c r="NIT42" s="1"/>
      <c r="NIU42" s="27"/>
      <c r="NIW42" s="31"/>
      <c r="NIX42" s="31"/>
      <c r="NJD42" s="1"/>
      <c r="NJE42" s="27"/>
      <c r="NJG42" s="31"/>
      <c r="NJH42" s="31"/>
      <c r="NJN42" s="1"/>
      <c r="NJO42" s="27"/>
      <c r="NJQ42" s="31"/>
      <c r="NJR42" s="31"/>
      <c r="NJX42" s="1"/>
      <c r="NJY42" s="27"/>
      <c r="NKA42" s="31"/>
      <c r="NKB42" s="31"/>
      <c r="NKH42" s="1"/>
      <c r="NKI42" s="27"/>
      <c r="NKK42" s="31"/>
      <c r="NKL42" s="31"/>
      <c r="NKR42" s="1"/>
      <c r="NKS42" s="27"/>
      <c r="NKU42" s="31"/>
      <c r="NKV42" s="31"/>
      <c r="NLB42" s="1"/>
      <c r="NLC42" s="27"/>
      <c r="NLE42" s="31"/>
      <c r="NLF42" s="31"/>
      <c r="NLL42" s="1"/>
      <c r="NLM42" s="27"/>
      <c r="NLO42" s="31"/>
      <c r="NLP42" s="31"/>
      <c r="NLV42" s="1"/>
      <c r="NLW42" s="27"/>
      <c r="NLY42" s="31"/>
      <c r="NLZ42" s="31"/>
      <c r="NMF42" s="1"/>
      <c r="NMG42" s="27"/>
      <c r="NMI42" s="31"/>
      <c r="NMJ42" s="31"/>
      <c r="NMP42" s="1"/>
      <c r="NMQ42" s="27"/>
      <c r="NMS42" s="31"/>
      <c r="NMT42" s="31"/>
      <c r="NMZ42" s="1"/>
      <c r="NNA42" s="27"/>
      <c r="NNC42" s="31"/>
      <c r="NND42" s="31"/>
      <c r="NNJ42" s="1"/>
      <c r="NNK42" s="27"/>
      <c r="NNM42" s="31"/>
      <c r="NNN42" s="31"/>
      <c r="NNT42" s="1"/>
      <c r="NNU42" s="27"/>
      <c r="NNW42" s="31"/>
      <c r="NNX42" s="31"/>
      <c r="NOD42" s="1"/>
      <c r="NOE42" s="27"/>
      <c r="NOG42" s="31"/>
      <c r="NOH42" s="31"/>
      <c r="NON42" s="1"/>
      <c r="NOO42" s="27"/>
      <c r="NOQ42" s="31"/>
      <c r="NOR42" s="31"/>
      <c r="NOX42" s="1"/>
      <c r="NOY42" s="27"/>
      <c r="NPA42" s="31"/>
      <c r="NPB42" s="31"/>
      <c r="NPH42" s="1"/>
      <c r="NPI42" s="27"/>
      <c r="NPK42" s="31"/>
      <c r="NPL42" s="31"/>
      <c r="NPR42" s="1"/>
      <c r="NPS42" s="27"/>
      <c r="NPU42" s="31"/>
      <c r="NPV42" s="31"/>
      <c r="NQB42" s="1"/>
      <c r="NQC42" s="27"/>
      <c r="NQE42" s="31"/>
      <c r="NQF42" s="31"/>
      <c r="NQL42" s="1"/>
      <c r="NQM42" s="27"/>
      <c r="NQO42" s="31"/>
      <c r="NQP42" s="31"/>
      <c r="NQV42" s="1"/>
      <c r="NQW42" s="27"/>
      <c r="NQY42" s="31"/>
      <c r="NQZ42" s="31"/>
      <c r="NRF42" s="1"/>
      <c r="NRG42" s="27"/>
      <c r="NRI42" s="31"/>
      <c r="NRJ42" s="31"/>
      <c r="NRP42" s="1"/>
      <c r="NRQ42" s="27"/>
      <c r="NRS42" s="31"/>
      <c r="NRT42" s="31"/>
      <c r="NRZ42" s="1"/>
      <c r="NSA42" s="27"/>
      <c r="NSC42" s="31"/>
      <c r="NSD42" s="31"/>
      <c r="NSJ42" s="1"/>
      <c r="NSK42" s="27"/>
      <c r="NSM42" s="31"/>
      <c r="NSN42" s="31"/>
      <c r="NST42" s="1"/>
      <c r="NSU42" s="27"/>
      <c r="NSW42" s="31"/>
      <c r="NSX42" s="31"/>
      <c r="NTD42" s="1"/>
      <c r="NTE42" s="27"/>
      <c r="NTG42" s="31"/>
      <c r="NTH42" s="31"/>
      <c r="NTN42" s="1"/>
      <c r="NTO42" s="27"/>
      <c r="NTQ42" s="31"/>
      <c r="NTR42" s="31"/>
      <c r="NTX42" s="1"/>
      <c r="NTY42" s="27"/>
      <c r="NUA42" s="31"/>
      <c r="NUB42" s="31"/>
      <c r="NUH42" s="1"/>
      <c r="NUI42" s="27"/>
      <c r="NUK42" s="31"/>
      <c r="NUL42" s="31"/>
      <c r="NUR42" s="1"/>
      <c r="NUS42" s="27"/>
      <c r="NUU42" s="31"/>
      <c r="NUV42" s="31"/>
      <c r="NVB42" s="1"/>
      <c r="NVC42" s="27"/>
      <c r="NVE42" s="31"/>
      <c r="NVF42" s="31"/>
      <c r="NVL42" s="1"/>
      <c r="NVM42" s="27"/>
      <c r="NVO42" s="31"/>
      <c r="NVP42" s="31"/>
      <c r="NVV42" s="1"/>
      <c r="NVW42" s="27"/>
      <c r="NVY42" s="31"/>
      <c r="NVZ42" s="31"/>
      <c r="NWF42" s="1"/>
      <c r="NWG42" s="27"/>
      <c r="NWI42" s="31"/>
      <c r="NWJ42" s="31"/>
      <c r="NWP42" s="1"/>
      <c r="NWQ42" s="27"/>
      <c r="NWS42" s="31"/>
      <c r="NWT42" s="31"/>
      <c r="NWZ42" s="1"/>
      <c r="NXA42" s="27"/>
      <c r="NXC42" s="31"/>
      <c r="NXD42" s="31"/>
      <c r="NXJ42" s="1"/>
      <c r="NXK42" s="27"/>
      <c r="NXM42" s="31"/>
      <c r="NXN42" s="31"/>
      <c r="NXT42" s="1"/>
      <c r="NXU42" s="27"/>
      <c r="NXW42" s="31"/>
      <c r="NXX42" s="31"/>
      <c r="NYD42" s="1"/>
      <c r="NYE42" s="27"/>
      <c r="NYG42" s="31"/>
      <c r="NYH42" s="31"/>
      <c r="NYN42" s="1"/>
      <c r="NYO42" s="27"/>
      <c r="NYQ42" s="31"/>
      <c r="NYR42" s="31"/>
      <c r="NYX42" s="1"/>
      <c r="NYY42" s="27"/>
      <c r="NZA42" s="31"/>
      <c r="NZB42" s="31"/>
      <c r="NZH42" s="1"/>
      <c r="NZI42" s="27"/>
      <c r="NZK42" s="31"/>
      <c r="NZL42" s="31"/>
      <c r="NZR42" s="1"/>
      <c r="NZS42" s="27"/>
      <c r="NZU42" s="31"/>
      <c r="NZV42" s="31"/>
      <c r="OAB42" s="1"/>
      <c r="OAC42" s="27"/>
      <c r="OAE42" s="31"/>
      <c r="OAF42" s="31"/>
      <c r="OAL42" s="1"/>
      <c r="OAM42" s="27"/>
      <c r="OAO42" s="31"/>
      <c r="OAP42" s="31"/>
      <c r="OAV42" s="1"/>
      <c r="OAW42" s="27"/>
      <c r="OAY42" s="31"/>
      <c r="OAZ42" s="31"/>
      <c r="OBF42" s="1"/>
      <c r="OBG42" s="27"/>
      <c r="OBI42" s="31"/>
      <c r="OBJ42" s="31"/>
      <c r="OBP42" s="1"/>
      <c r="OBQ42" s="27"/>
      <c r="OBS42" s="31"/>
      <c r="OBT42" s="31"/>
      <c r="OBZ42" s="1"/>
      <c r="OCA42" s="27"/>
      <c r="OCC42" s="31"/>
      <c r="OCD42" s="31"/>
      <c r="OCJ42" s="1"/>
      <c r="OCK42" s="27"/>
      <c r="OCM42" s="31"/>
      <c r="OCN42" s="31"/>
      <c r="OCT42" s="1"/>
      <c r="OCU42" s="27"/>
      <c r="OCW42" s="31"/>
      <c r="OCX42" s="31"/>
      <c r="ODD42" s="1"/>
      <c r="ODE42" s="27"/>
      <c r="ODG42" s="31"/>
      <c r="ODH42" s="31"/>
      <c r="ODN42" s="1"/>
      <c r="ODO42" s="27"/>
      <c r="ODQ42" s="31"/>
      <c r="ODR42" s="31"/>
      <c r="ODX42" s="1"/>
      <c r="ODY42" s="27"/>
      <c r="OEA42" s="31"/>
      <c r="OEB42" s="31"/>
      <c r="OEH42" s="1"/>
      <c r="OEI42" s="27"/>
      <c r="OEK42" s="31"/>
      <c r="OEL42" s="31"/>
      <c r="OER42" s="1"/>
      <c r="OES42" s="27"/>
      <c r="OEU42" s="31"/>
      <c r="OEV42" s="31"/>
      <c r="OFB42" s="1"/>
      <c r="OFC42" s="27"/>
      <c r="OFE42" s="31"/>
      <c r="OFF42" s="31"/>
      <c r="OFL42" s="1"/>
      <c r="OFM42" s="27"/>
      <c r="OFO42" s="31"/>
      <c r="OFP42" s="31"/>
      <c r="OFV42" s="1"/>
      <c r="OFW42" s="27"/>
      <c r="OFY42" s="31"/>
      <c r="OFZ42" s="31"/>
      <c r="OGF42" s="1"/>
      <c r="OGG42" s="27"/>
      <c r="OGI42" s="31"/>
      <c r="OGJ42" s="31"/>
      <c r="OGP42" s="1"/>
      <c r="OGQ42" s="27"/>
      <c r="OGS42" s="31"/>
      <c r="OGT42" s="31"/>
      <c r="OGZ42" s="1"/>
      <c r="OHA42" s="27"/>
      <c r="OHC42" s="31"/>
      <c r="OHD42" s="31"/>
      <c r="OHJ42" s="1"/>
      <c r="OHK42" s="27"/>
      <c r="OHM42" s="31"/>
      <c r="OHN42" s="31"/>
      <c r="OHT42" s="1"/>
      <c r="OHU42" s="27"/>
      <c r="OHW42" s="31"/>
      <c r="OHX42" s="31"/>
      <c r="OID42" s="1"/>
      <c r="OIE42" s="27"/>
      <c r="OIG42" s="31"/>
      <c r="OIH42" s="31"/>
      <c r="OIN42" s="1"/>
      <c r="OIO42" s="27"/>
      <c r="OIQ42" s="31"/>
      <c r="OIR42" s="31"/>
      <c r="OIX42" s="1"/>
      <c r="OIY42" s="27"/>
      <c r="OJA42" s="31"/>
      <c r="OJB42" s="31"/>
      <c r="OJH42" s="1"/>
      <c r="OJI42" s="27"/>
      <c r="OJK42" s="31"/>
      <c r="OJL42" s="31"/>
      <c r="OJR42" s="1"/>
      <c r="OJS42" s="27"/>
      <c r="OJU42" s="31"/>
      <c r="OJV42" s="31"/>
      <c r="OKB42" s="1"/>
      <c r="OKC42" s="27"/>
      <c r="OKE42" s="31"/>
      <c r="OKF42" s="31"/>
      <c r="OKL42" s="1"/>
      <c r="OKM42" s="27"/>
      <c r="OKO42" s="31"/>
      <c r="OKP42" s="31"/>
      <c r="OKV42" s="1"/>
      <c r="OKW42" s="27"/>
      <c r="OKY42" s="31"/>
      <c r="OKZ42" s="31"/>
      <c r="OLF42" s="1"/>
      <c r="OLG42" s="27"/>
      <c r="OLI42" s="31"/>
      <c r="OLJ42" s="31"/>
      <c r="OLP42" s="1"/>
      <c r="OLQ42" s="27"/>
      <c r="OLS42" s="31"/>
      <c r="OLT42" s="31"/>
      <c r="OLZ42" s="1"/>
      <c r="OMA42" s="27"/>
      <c r="OMC42" s="31"/>
      <c r="OMD42" s="31"/>
      <c r="OMJ42" s="1"/>
      <c r="OMK42" s="27"/>
      <c r="OMM42" s="31"/>
      <c r="OMN42" s="31"/>
      <c r="OMT42" s="1"/>
      <c r="OMU42" s="27"/>
      <c r="OMW42" s="31"/>
      <c r="OMX42" s="31"/>
      <c r="OND42" s="1"/>
      <c r="ONE42" s="27"/>
      <c r="ONG42" s="31"/>
      <c r="ONH42" s="31"/>
      <c r="ONN42" s="1"/>
      <c r="ONO42" s="27"/>
      <c r="ONQ42" s="31"/>
      <c r="ONR42" s="31"/>
      <c r="ONX42" s="1"/>
      <c r="ONY42" s="27"/>
      <c r="OOA42" s="31"/>
      <c r="OOB42" s="31"/>
      <c r="OOH42" s="1"/>
      <c r="OOI42" s="27"/>
      <c r="OOK42" s="31"/>
      <c r="OOL42" s="31"/>
      <c r="OOR42" s="1"/>
      <c r="OOS42" s="27"/>
      <c r="OOU42" s="31"/>
      <c r="OOV42" s="31"/>
      <c r="OPB42" s="1"/>
      <c r="OPC42" s="27"/>
      <c r="OPE42" s="31"/>
      <c r="OPF42" s="31"/>
      <c r="OPL42" s="1"/>
      <c r="OPM42" s="27"/>
      <c r="OPO42" s="31"/>
      <c r="OPP42" s="31"/>
      <c r="OPV42" s="1"/>
      <c r="OPW42" s="27"/>
      <c r="OPY42" s="31"/>
      <c r="OPZ42" s="31"/>
      <c r="OQF42" s="1"/>
      <c r="OQG42" s="27"/>
      <c r="OQI42" s="31"/>
      <c r="OQJ42" s="31"/>
      <c r="OQP42" s="1"/>
      <c r="OQQ42" s="27"/>
      <c r="OQS42" s="31"/>
      <c r="OQT42" s="31"/>
      <c r="OQZ42" s="1"/>
      <c r="ORA42" s="27"/>
      <c r="ORC42" s="31"/>
      <c r="ORD42" s="31"/>
      <c r="ORJ42" s="1"/>
      <c r="ORK42" s="27"/>
      <c r="ORM42" s="31"/>
      <c r="ORN42" s="31"/>
      <c r="ORT42" s="1"/>
      <c r="ORU42" s="27"/>
      <c r="ORW42" s="31"/>
      <c r="ORX42" s="31"/>
      <c r="OSD42" s="1"/>
      <c r="OSE42" s="27"/>
      <c r="OSG42" s="31"/>
      <c r="OSH42" s="31"/>
      <c r="OSN42" s="1"/>
      <c r="OSO42" s="27"/>
      <c r="OSQ42" s="31"/>
      <c r="OSR42" s="31"/>
      <c r="OSX42" s="1"/>
      <c r="OSY42" s="27"/>
      <c r="OTA42" s="31"/>
      <c r="OTB42" s="31"/>
      <c r="OTH42" s="1"/>
      <c r="OTI42" s="27"/>
      <c r="OTK42" s="31"/>
      <c r="OTL42" s="31"/>
      <c r="OTR42" s="1"/>
      <c r="OTS42" s="27"/>
      <c r="OTU42" s="31"/>
      <c r="OTV42" s="31"/>
      <c r="OUB42" s="1"/>
      <c r="OUC42" s="27"/>
      <c r="OUE42" s="31"/>
      <c r="OUF42" s="31"/>
      <c r="OUL42" s="1"/>
      <c r="OUM42" s="27"/>
      <c r="OUO42" s="31"/>
      <c r="OUP42" s="31"/>
      <c r="OUV42" s="1"/>
      <c r="OUW42" s="27"/>
      <c r="OUY42" s="31"/>
      <c r="OUZ42" s="31"/>
      <c r="OVF42" s="1"/>
      <c r="OVG42" s="27"/>
      <c r="OVI42" s="31"/>
      <c r="OVJ42" s="31"/>
      <c r="OVP42" s="1"/>
      <c r="OVQ42" s="27"/>
      <c r="OVS42" s="31"/>
      <c r="OVT42" s="31"/>
      <c r="OVZ42" s="1"/>
      <c r="OWA42" s="27"/>
      <c r="OWC42" s="31"/>
      <c r="OWD42" s="31"/>
      <c r="OWJ42" s="1"/>
      <c r="OWK42" s="27"/>
      <c r="OWM42" s="31"/>
      <c r="OWN42" s="31"/>
      <c r="OWT42" s="1"/>
      <c r="OWU42" s="27"/>
      <c r="OWW42" s="31"/>
      <c r="OWX42" s="31"/>
      <c r="OXD42" s="1"/>
      <c r="OXE42" s="27"/>
      <c r="OXG42" s="31"/>
      <c r="OXH42" s="31"/>
      <c r="OXN42" s="1"/>
      <c r="OXO42" s="27"/>
      <c r="OXQ42" s="31"/>
      <c r="OXR42" s="31"/>
      <c r="OXX42" s="1"/>
      <c r="OXY42" s="27"/>
      <c r="OYA42" s="31"/>
      <c r="OYB42" s="31"/>
      <c r="OYH42" s="1"/>
      <c r="OYI42" s="27"/>
      <c r="OYK42" s="31"/>
      <c r="OYL42" s="31"/>
      <c r="OYR42" s="1"/>
      <c r="OYS42" s="27"/>
      <c r="OYU42" s="31"/>
      <c r="OYV42" s="31"/>
      <c r="OZB42" s="1"/>
      <c r="OZC42" s="27"/>
      <c r="OZE42" s="31"/>
      <c r="OZF42" s="31"/>
      <c r="OZL42" s="1"/>
      <c r="OZM42" s="27"/>
      <c r="OZO42" s="31"/>
      <c r="OZP42" s="31"/>
      <c r="OZV42" s="1"/>
      <c r="OZW42" s="27"/>
      <c r="OZY42" s="31"/>
      <c r="OZZ42" s="31"/>
      <c r="PAF42" s="1"/>
      <c r="PAG42" s="27"/>
      <c r="PAI42" s="31"/>
      <c r="PAJ42" s="31"/>
      <c r="PAP42" s="1"/>
      <c r="PAQ42" s="27"/>
      <c r="PAS42" s="31"/>
      <c r="PAT42" s="31"/>
      <c r="PAZ42" s="1"/>
      <c r="PBA42" s="27"/>
      <c r="PBC42" s="31"/>
      <c r="PBD42" s="31"/>
      <c r="PBJ42" s="1"/>
      <c r="PBK42" s="27"/>
      <c r="PBM42" s="31"/>
      <c r="PBN42" s="31"/>
      <c r="PBT42" s="1"/>
      <c r="PBU42" s="27"/>
      <c r="PBW42" s="31"/>
      <c r="PBX42" s="31"/>
      <c r="PCD42" s="1"/>
      <c r="PCE42" s="27"/>
      <c r="PCG42" s="31"/>
      <c r="PCH42" s="31"/>
      <c r="PCN42" s="1"/>
      <c r="PCO42" s="27"/>
      <c r="PCQ42" s="31"/>
      <c r="PCR42" s="31"/>
      <c r="PCX42" s="1"/>
      <c r="PCY42" s="27"/>
      <c r="PDA42" s="31"/>
      <c r="PDB42" s="31"/>
      <c r="PDH42" s="1"/>
      <c r="PDI42" s="27"/>
      <c r="PDK42" s="31"/>
      <c r="PDL42" s="31"/>
      <c r="PDR42" s="1"/>
      <c r="PDS42" s="27"/>
      <c r="PDU42" s="31"/>
      <c r="PDV42" s="31"/>
      <c r="PEB42" s="1"/>
      <c r="PEC42" s="27"/>
      <c r="PEE42" s="31"/>
      <c r="PEF42" s="31"/>
      <c r="PEL42" s="1"/>
      <c r="PEM42" s="27"/>
      <c r="PEO42" s="31"/>
      <c r="PEP42" s="31"/>
      <c r="PEV42" s="1"/>
      <c r="PEW42" s="27"/>
      <c r="PEY42" s="31"/>
      <c r="PEZ42" s="31"/>
      <c r="PFF42" s="1"/>
      <c r="PFG42" s="27"/>
      <c r="PFI42" s="31"/>
      <c r="PFJ42" s="31"/>
      <c r="PFP42" s="1"/>
      <c r="PFQ42" s="27"/>
      <c r="PFS42" s="31"/>
      <c r="PFT42" s="31"/>
      <c r="PFZ42" s="1"/>
      <c r="PGA42" s="27"/>
      <c r="PGC42" s="31"/>
      <c r="PGD42" s="31"/>
      <c r="PGJ42" s="1"/>
      <c r="PGK42" s="27"/>
      <c r="PGM42" s="31"/>
      <c r="PGN42" s="31"/>
      <c r="PGT42" s="1"/>
      <c r="PGU42" s="27"/>
      <c r="PGW42" s="31"/>
      <c r="PGX42" s="31"/>
      <c r="PHD42" s="1"/>
      <c r="PHE42" s="27"/>
      <c r="PHG42" s="31"/>
      <c r="PHH42" s="31"/>
      <c r="PHN42" s="1"/>
      <c r="PHO42" s="27"/>
      <c r="PHQ42" s="31"/>
      <c r="PHR42" s="31"/>
      <c r="PHX42" s="1"/>
      <c r="PHY42" s="27"/>
      <c r="PIA42" s="31"/>
      <c r="PIB42" s="31"/>
      <c r="PIH42" s="1"/>
      <c r="PII42" s="27"/>
      <c r="PIK42" s="31"/>
      <c r="PIL42" s="31"/>
      <c r="PIR42" s="1"/>
      <c r="PIS42" s="27"/>
      <c r="PIU42" s="31"/>
      <c r="PIV42" s="31"/>
      <c r="PJB42" s="1"/>
      <c r="PJC42" s="27"/>
      <c r="PJE42" s="31"/>
      <c r="PJF42" s="31"/>
      <c r="PJL42" s="1"/>
      <c r="PJM42" s="27"/>
      <c r="PJO42" s="31"/>
      <c r="PJP42" s="31"/>
      <c r="PJV42" s="1"/>
      <c r="PJW42" s="27"/>
      <c r="PJY42" s="31"/>
      <c r="PJZ42" s="31"/>
      <c r="PKF42" s="1"/>
      <c r="PKG42" s="27"/>
      <c r="PKI42" s="31"/>
      <c r="PKJ42" s="31"/>
      <c r="PKP42" s="1"/>
      <c r="PKQ42" s="27"/>
      <c r="PKS42" s="31"/>
      <c r="PKT42" s="31"/>
      <c r="PKZ42" s="1"/>
      <c r="PLA42" s="27"/>
      <c r="PLC42" s="31"/>
      <c r="PLD42" s="31"/>
      <c r="PLJ42" s="1"/>
      <c r="PLK42" s="27"/>
      <c r="PLM42" s="31"/>
      <c r="PLN42" s="31"/>
      <c r="PLT42" s="1"/>
      <c r="PLU42" s="27"/>
      <c r="PLW42" s="31"/>
      <c r="PLX42" s="31"/>
      <c r="PMD42" s="1"/>
      <c r="PME42" s="27"/>
      <c r="PMG42" s="31"/>
      <c r="PMH42" s="31"/>
      <c r="PMN42" s="1"/>
      <c r="PMO42" s="27"/>
      <c r="PMQ42" s="31"/>
      <c r="PMR42" s="31"/>
      <c r="PMX42" s="1"/>
      <c r="PMY42" s="27"/>
      <c r="PNA42" s="31"/>
      <c r="PNB42" s="31"/>
      <c r="PNH42" s="1"/>
      <c r="PNI42" s="27"/>
      <c r="PNK42" s="31"/>
      <c r="PNL42" s="31"/>
      <c r="PNR42" s="1"/>
      <c r="PNS42" s="27"/>
      <c r="PNU42" s="31"/>
      <c r="PNV42" s="31"/>
      <c r="POB42" s="1"/>
      <c r="POC42" s="27"/>
      <c r="POE42" s="31"/>
      <c r="POF42" s="31"/>
      <c r="POL42" s="1"/>
      <c r="POM42" s="27"/>
      <c r="POO42" s="31"/>
      <c r="POP42" s="31"/>
      <c r="POV42" s="1"/>
      <c r="POW42" s="27"/>
      <c r="POY42" s="31"/>
      <c r="POZ42" s="31"/>
      <c r="PPF42" s="1"/>
      <c r="PPG42" s="27"/>
      <c r="PPI42" s="31"/>
      <c r="PPJ42" s="31"/>
      <c r="PPP42" s="1"/>
      <c r="PPQ42" s="27"/>
      <c r="PPS42" s="31"/>
      <c r="PPT42" s="31"/>
      <c r="PPZ42" s="1"/>
      <c r="PQA42" s="27"/>
      <c r="PQC42" s="31"/>
      <c r="PQD42" s="31"/>
      <c r="PQJ42" s="1"/>
      <c r="PQK42" s="27"/>
      <c r="PQM42" s="31"/>
      <c r="PQN42" s="31"/>
      <c r="PQT42" s="1"/>
      <c r="PQU42" s="27"/>
      <c r="PQW42" s="31"/>
      <c r="PQX42" s="31"/>
      <c r="PRD42" s="1"/>
      <c r="PRE42" s="27"/>
      <c r="PRG42" s="31"/>
      <c r="PRH42" s="31"/>
      <c r="PRN42" s="1"/>
      <c r="PRO42" s="27"/>
      <c r="PRQ42" s="31"/>
      <c r="PRR42" s="31"/>
      <c r="PRX42" s="1"/>
      <c r="PRY42" s="27"/>
      <c r="PSA42" s="31"/>
      <c r="PSB42" s="31"/>
      <c r="PSH42" s="1"/>
      <c r="PSI42" s="27"/>
      <c r="PSK42" s="31"/>
      <c r="PSL42" s="31"/>
      <c r="PSR42" s="1"/>
      <c r="PSS42" s="27"/>
      <c r="PSU42" s="31"/>
      <c r="PSV42" s="31"/>
      <c r="PTB42" s="1"/>
      <c r="PTC42" s="27"/>
      <c r="PTE42" s="31"/>
      <c r="PTF42" s="31"/>
      <c r="PTL42" s="1"/>
      <c r="PTM42" s="27"/>
      <c r="PTO42" s="31"/>
      <c r="PTP42" s="31"/>
      <c r="PTV42" s="1"/>
      <c r="PTW42" s="27"/>
      <c r="PTY42" s="31"/>
      <c r="PTZ42" s="31"/>
      <c r="PUF42" s="1"/>
      <c r="PUG42" s="27"/>
      <c r="PUI42" s="31"/>
      <c r="PUJ42" s="31"/>
      <c r="PUP42" s="1"/>
      <c r="PUQ42" s="27"/>
      <c r="PUS42" s="31"/>
      <c r="PUT42" s="31"/>
      <c r="PUZ42" s="1"/>
      <c r="PVA42" s="27"/>
      <c r="PVC42" s="31"/>
      <c r="PVD42" s="31"/>
      <c r="PVJ42" s="1"/>
      <c r="PVK42" s="27"/>
      <c r="PVM42" s="31"/>
      <c r="PVN42" s="31"/>
      <c r="PVT42" s="1"/>
      <c r="PVU42" s="27"/>
      <c r="PVW42" s="31"/>
      <c r="PVX42" s="31"/>
      <c r="PWD42" s="1"/>
      <c r="PWE42" s="27"/>
      <c r="PWG42" s="31"/>
      <c r="PWH42" s="31"/>
      <c r="PWN42" s="1"/>
      <c r="PWO42" s="27"/>
      <c r="PWQ42" s="31"/>
      <c r="PWR42" s="31"/>
      <c r="PWX42" s="1"/>
      <c r="PWY42" s="27"/>
      <c r="PXA42" s="31"/>
      <c r="PXB42" s="31"/>
      <c r="PXH42" s="1"/>
      <c r="PXI42" s="27"/>
      <c r="PXK42" s="31"/>
      <c r="PXL42" s="31"/>
      <c r="PXR42" s="1"/>
      <c r="PXS42" s="27"/>
      <c r="PXU42" s="31"/>
      <c r="PXV42" s="31"/>
      <c r="PYB42" s="1"/>
      <c r="PYC42" s="27"/>
      <c r="PYE42" s="31"/>
      <c r="PYF42" s="31"/>
      <c r="PYL42" s="1"/>
      <c r="PYM42" s="27"/>
      <c r="PYO42" s="31"/>
      <c r="PYP42" s="31"/>
      <c r="PYV42" s="1"/>
      <c r="PYW42" s="27"/>
      <c r="PYY42" s="31"/>
      <c r="PYZ42" s="31"/>
      <c r="PZF42" s="1"/>
      <c r="PZG42" s="27"/>
      <c r="PZI42" s="31"/>
      <c r="PZJ42" s="31"/>
      <c r="PZP42" s="1"/>
      <c r="PZQ42" s="27"/>
      <c r="PZS42" s="31"/>
      <c r="PZT42" s="31"/>
      <c r="PZZ42" s="1"/>
      <c r="QAA42" s="27"/>
      <c r="QAC42" s="31"/>
      <c r="QAD42" s="31"/>
      <c r="QAJ42" s="1"/>
      <c r="QAK42" s="27"/>
      <c r="QAM42" s="31"/>
      <c r="QAN42" s="31"/>
      <c r="QAT42" s="1"/>
      <c r="QAU42" s="27"/>
      <c r="QAW42" s="31"/>
      <c r="QAX42" s="31"/>
      <c r="QBD42" s="1"/>
      <c r="QBE42" s="27"/>
      <c r="QBG42" s="31"/>
      <c r="QBH42" s="31"/>
      <c r="QBN42" s="1"/>
      <c r="QBO42" s="27"/>
      <c r="QBQ42" s="31"/>
      <c r="QBR42" s="31"/>
      <c r="QBX42" s="1"/>
      <c r="QBY42" s="27"/>
      <c r="QCA42" s="31"/>
      <c r="QCB42" s="31"/>
      <c r="QCH42" s="1"/>
      <c r="QCI42" s="27"/>
      <c r="QCK42" s="31"/>
      <c r="QCL42" s="31"/>
      <c r="QCR42" s="1"/>
      <c r="QCS42" s="27"/>
      <c r="QCU42" s="31"/>
      <c r="QCV42" s="31"/>
      <c r="QDB42" s="1"/>
      <c r="QDC42" s="27"/>
      <c r="QDE42" s="31"/>
      <c r="QDF42" s="31"/>
      <c r="QDL42" s="1"/>
      <c r="QDM42" s="27"/>
      <c r="QDO42" s="31"/>
      <c r="QDP42" s="31"/>
      <c r="QDV42" s="1"/>
      <c r="QDW42" s="27"/>
      <c r="QDY42" s="31"/>
      <c r="QDZ42" s="31"/>
      <c r="QEF42" s="1"/>
      <c r="QEG42" s="27"/>
      <c r="QEI42" s="31"/>
      <c r="QEJ42" s="31"/>
      <c r="QEP42" s="1"/>
      <c r="QEQ42" s="27"/>
      <c r="QES42" s="31"/>
      <c r="QET42" s="31"/>
      <c r="QEZ42" s="1"/>
      <c r="QFA42" s="27"/>
      <c r="QFC42" s="31"/>
      <c r="QFD42" s="31"/>
      <c r="QFJ42" s="1"/>
      <c r="QFK42" s="27"/>
      <c r="QFM42" s="31"/>
      <c r="QFN42" s="31"/>
      <c r="QFT42" s="1"/>
      <c r="QFU42" s="27"/>
      <c r="QFW42" s="31"/>
      <c r="QFX42" s="31"/>
      <c r="QGD42" s="1"/>
      <c r="QGE42" s="27"/>
      <c r="QGG42" s="31"/>
      <c r="QGH42" s="31"/>
      <c r="QGN42" s="1"/>
      <c r="QGO42" s="27"/>
      <c r="QGQ42" s="31"/>
      <c r="QGR42" s="31"/>
      <c r="QGX42" s="1"/>
      <c r="QGY42" s="27"/>
      <c r="QHA42" s="31"/>
      <c r="QHB42" s="31"/>
      <c r="QHH42" s="1"/>
      <c r="QHI42" s="27"/>
      <c r="QHK42" s="31"/>
      <c r="QHL42" s="31"/>
      <c r="QHR42" s="1"/>
      <c r="QHS42" s="27"/>
      <c r="QHU42" s="31"/>
      <c r="QHV42" s="31"/>
      <c r="QIB42" s="1"/>
      <c r="QIC42" s="27"/>
      <c r="QIE42" s="31"/>
      <c r="QIF42" s="31"/>
      <c r="QIL42" s="1"/>
      <c r="QIM42" s="27"/>
      <c r="QIO42" s="31"/>
      <c r="QIP42" s="31"/>
      <c r="QIV42" s="1"/>
      <c r="QIW42" s="27"/>
      <c r="QIY42" s="31"/>
      <c r="QIZ42" s="31"/>
      <c r="QJF42" s="1"/>
      <c r="QJG42" s="27"/>
      <c r="QJI42" s="31"/>
      <c r="QJJ42" s="31"/>
      <c r="QJP42" s="1"/>
      <c r="QJQ42" s="27"/>
      <c r="QJS42" s="31"/>
      <c r="QJT42" s="31"/>
      <c r="QJZ42" s="1"/>
      <c r="QKA42" s="27"/>
      <c r="QKC42" s="31"/>
      <c r="QKD42" s="31"/>
      <c r="QKJ42" s="1"/>
      <c r="QKK42" s="27"/>
      <c r="QKM42" s="31"/>
      <c r="QKN42" s="31"/>
      <c r="QKT42" s="1"/>
      <c r="QKU42" s="27"/>
      <c r="QKW42" s="31"/>
      <c r="QKX42" s="31"/>
      <c r="QLD42" s="1"/>
      <c r="QLE42" s="27"/>
      <c r="QLG42" s="31"/>
      <c r="QLH42" s="31"/>
      <c r="QLN42" s="1"/>
      <c r="QLO42" s="27"/>
      <c r="QLQ42" s="31"/>
      <c r="QLR42" s="31"/>
      <c r="QLX42" s="1"/>
      <c r="QLY42" s="27"/>
      <c r="QMA42" s="31"/>
      <c r="QMB42" s="31"/>
      <c r="QMH42" s="1"/>
      <c r="QMI42" s="27"/>
      <c r="QMK42" s="31"/>
      <c r="QML42" s="31"/>
      <c r="QMR42" s="1"/>
      <c r="QMS42" s="27"/>
      <c r="QMU42" s="31"/>
      <c r="QMV42" s="31"/>
      <c r="QNB42" s="1"/>
      <c r="QNC42" s="27"/>
      <c r="QNE42" s="31"/>
      <c r="QNF42" s="31"/>
      <c r="QNL42" s="1"/>
      <c r="QNM42" s="27"/>
      <c r="QNO42" s="31"/>
      <c r="QNP42" s="31"/>
      <c r="QNV42" s="1"/>
      <c r="QNW42" s="27"/>
      <c r="QNY42" s="31"/>
      <c r="QNZ42" s="31"/>
      <c r="QOF42" s="1"/>
      <c r="QOG42" s="27"/>
      <c r="QOI42" s="31"/>
      <c r="QOJ42" s="31"/>
      <c r="QOP42" s="1"/>
      <c r="QOQ42" s="27"/>
      <c r="QOS42" s="31"/>
      <c r="QOT42" s="31"/>
      <c r="QOZ42" s="1"/>
      <c r="QPA42" s="27"/>
      <c r="QPC42" s="31"/>
      <c r="QPD42" s="31"/>
      <c r="QPJ42" s="1"/>
      <c r="QPK42" s="27"/>
      <c r="QPM42" s="31"/>
      <c r="QPN42" s="31"/>
      <c r="QPT42" s="1"/>
      <c r="QPU42" s="27"/>
      <c r="QPW42" s="31"/>
      <c r="QPX42" s="31"/>
      <c r="QQD42" s="1"/>
      <c r="QQE42" s="27"/>
      <c r="QQG42" s="31"/>
      <c r="QQH42" s="31"/>
      <c r="QQN42" s="1"/>
      <c r="QQO42" s="27"/>
      <c r="QQQ42" s="31"/>
      <c r="QQR42" s="31"/>
      <c r="QQX42" s="1"/>
      <c r="QQY42" s="27"/>
      <c r="QRA42" s="31"/>
      <c r="QRB42" s="31"/>
      <c r="QRH42" s="1"/>
      <c r="QRI42" s="27"/>
      <c r="QRK42" s="31"/>
      <c r="QRL42" s="31"/>
      <c r="QRR42" s="1"/>
      <c r="QRS42" s="27"/>
      <c r="QRU42" s="31"/>
      <c r="QRV42" s="31"/>
      <c r="QSB42" s="1"/>
      <c r="QSC42" s="27"/>
      <c r="QSE42" s="31"/>
      <c r="QSF42" s="31"/>
      <c r="QSL42" s="1"/>
      <c r="QSM42" s="27"/>
      <c r="QSO42" s="31"/>
      <c r="QSP42" s="31"/>
      <c r="QSV42" s="1"/>
      <c r="QSW42" s="27"/>
      <c r="QSY42" s="31"/>
      <c r="QSZ42" s="31"/>
      <c r="QTF42" s="1"/>
      <c r="QTG42" s="27"/>
      <c r="QTI42" s="31"/>
      <c r="QTJ42" s="31"/>
      <c r="QTP42" s="1"/>
      <c r="QTQ42" s="27"/>
      <c r="QTS42" s="31"/>
      <c r="QTT42" s="31"/>
      <c r="QTZ42" s="1"/>
      <c r="QUA42" s="27"/>
      <c r="QUC42" s="31"/>
      <c r="QUD42" s="31"/>
      <c r="QUJ42" s="1"/>
      <c r="QUK42" s="27"/>
      <c r="QUM42" s="31"/>
      <c r="QUN42" s="31"/>
      <c r="QUT42" s="1"/>
      <c r="QUU42" s="27"/>
      <c r="QUW42" s="31"/>
      <c r="QUX42" s="31"/>
      <c r="QVD42" s="1"/>
      <c r="QVE42" s="27"/>
      <c r="QVG42" s="31"/>
      <c r="QVH42" s="31"/>
      <c r="QVN42" s="1"/>
      <c r="QVO42" s="27"/>
      <c r="QVQ42" s="31"/>
      <c r="QVR42" s="31"/>
      <c r="QVX42" s="1"/>
      <c r="QVY42" s="27"/>
      <c r="QWA42" s="31"/>
      <c r="QWB42" s="31"/>
      <c r="QWH42" s="1"/>
      <c r="QWI42" s="27"/>
      <c r="QWK42" s="31"/>
      <c r="QWL42" s="31"/>
      <c r="QWR42" s="1"/>
      <c r="QWS42" s="27"/>
      <c r="QWU42" s="31"/>
      <c r="QWV42" s="31"/>
      <c r="QXB42" s="1"/>
      <c r="QXC42" s="27"/>
      <c r="QXE42" s="31"/>
      <c r="QXF42" s="31"/>
      <c r="QXL42" s="1"/>
      <c r="QXM42" s="27"/>
      <c r="QXO42" s="31"/>
      <c r="QXP42" s="31"/>
      <c r="QXV42" s="1"/>
      <c r="QXW42" s="27"/>
      <c r="QXY42" s="31"/>
      <c r="QXZ42" s="31"/>
      <c r="QYF42" s="1"/>
      <c r="QYG42" s="27"/>
      <c r="QYI42" s="31"/>
      <c r="QYJ42" s="31"/>
      <c r="QYP42" s="1"/>
      <c r="QYQ42" s="27"/>
      <c r="QYS42" s="31"/>
      <c r="QYT42" s="31"/>
      <c r="QYZ42" s="1"/>
      <c r="QZA42" s="27"/>
      <c r="QZC42" s="31"/>
      <c r="QZD42" s="31"/>
      <c r="QZJ42" s="1"/>
      <c r="QZK42" s="27"/>
      <c r="QZM42" s="31"/>
      <c r="QZN42" s="31"/>
      <c r="QZT42" s="1"/>
      <c r="QZU42" s="27"/>
      <c r="QZW42" s="31"/>
      <c r="QZX42" s="31"/>
      <c r="RAD42" s="1"/>
      <c r="RAE42" s="27"/>
      <c r="RAG42" s="31"/>
      <c r="RAH42" s="31"/>
      <c r="RAN42" s="1"/>
      <c r="RAO42" s="27"/>
      <c r="RAQ42" s="31"/>
      <c r="RAR42" s="31"/>
      <c r="RAX42" s="1"/>
      <c r="RAY42" s="27"/>
      <c r="RBA42" s="31"/>
      <c r="RBB42" s="31"/>
      <c r="RBH42" s="1"/>
      <c r="RBI42" s="27"/>
      <c r="RBK42" s="31"/>
      <c r="RBL42" s="31"/>
      <c r="RBR42" s="1"/>
      <c r="RBS42" s="27"/>
      <c r="RBU42" s="31"/>
      <c r="RBV42" s="31"/>
      <c r="RCB42" s="1"/>
      <c r="RCC42" s="27"/>
      <c r="RCE42" s="31"/>
      <c r="RCF42" s="31"/>
      <c r="RCL42" s="1"/>
      <c r="RCM42" s="27"/>
      <c r="RCO42" s="31"/>
      <c r="RCP42" s="31"/>
      <c r="RCV42" s="1"/>
      <c r="RCW42" s="27"/>
      <c r="RCY42" s="31"/>
      <c r="RCZ42" s="31"/>
      <c r="RDF42" s="1"/>
      <c r="RDG42" s="27"/>
      <c r="RDI42" s="31"/>
      <c r="RDJ42" s="31"/>
      <c r="RDP42" s="1"/>
      <c r="RDQ42" s="27"/>
      <c r="RDS42" s="31"/>
      <c r="RDT42" s="31"/>
      <c r="RDZ42" s="1"/>
      <c r="REA42" s="27"/>
      <c r="REC42" s="31"/>
      <c r="RED42" s="31"/>
      <c r="REJ42" s="1"/>
      <c r="REK42" s="27"/>
      <c r="REM42" s="31"/>
      <c r="REN42" s="31"/>
      <c r="RET42" s="1"/>
      <c r="REU42" s="27"/>
      <c r="REW42" s="31"/>
      <c r="REX42" s="31"/>
      <c r="RFD42" s="1"/>
      <c r="RFE42" s="27"/>
      <c r="RFG42" s="31"/>
      <c r="RFH42" s="31"/>
      <c r="RFN42" s="1"/>
      <c r="RFO42" s="27"/>
      <c r="RFQ42" s="31"/>
      <c r="RFR42" s="31"/>
      <c r="RFX42" s="1"/>
      <c r="RFY42" s="27"/>
      <c r="RGA42" s="31"/>
      <c r="RGB42" s="31"/>
      <c r="RGH42" s="1"/>
      <c r="RGI42" s="27"/>
      <c r="RGK42" s="31"/>
      <c r="RGL42" s="31"/>
      <c r="RGR42" s="1"/>
      <c r="RGS42" s="27"/>
      <c r="RGU42" s="31"/>
      <c r="RGV42" s="31"/>
      <c r="RHB42" s="1"/>
      <c r="RHC42" s="27"/>
      <c r="RHE42" s="31"/>
      <c r="RHF42" s="31"/>
      <c r="RHL42" s="1"/>
      <c r="RHM42" s="27"/>
      <c r="RHO42" s="31"/>
      <c r="RHP42" s="31"/>
      <c r="RHV42" s="1"/>
      <c r="RHW42" s="27"/>
      <c r="RHY42" s="31"/>
      <c r="RHZ42" s="31"/>
      <c r="RIF42" s="1"/>
      <c r="RIG42" s="27"/>
      <c r="RII42" s="31"/>
      <c r="RIJ42" s="31"/>
      <c r="RIP42" s="1"/>
      <c r="RIQ42" s="27"/>
      <c r="RIS42" s="31"/>
      <c r="RIT42" s="31"/>
      <c r="RIZ42" s="1"/>
      <c r="RJA42" s="27"/>
      <c r="RJC42" s="31"/>
      <c r="RJD42" s="31"/>
      <c r="RJJ42" s="1"/>
      <c r="RJK42" s="27"/>
      <c r="RJM42" s="31"/>
      <c r="RJN42" s="31"/>
      <c r="RJT42" s="1"/>
      <c r="RJU42" s="27"/>
      <c r="RJW42" s="31"/>
      <c r="RJX42" s="31"/>
      <c r="RKD42" s="1"/>
      <c r="RKE42" s="27"/>
      <c r="RKG42" s="31"/>
      <c r="RKH42" s="31"/>
      <c r="RKN42" s="1"/>
      <c r="RKO42" s="27"/>
      <c r="RKQ42" s="31"/>
      <c r="RKR42" s="31"/>
      <c r="RKX42" s="1"/>
      <c r="RKY42" s="27"/>
      <c r="RLA42" s="31"/>
      <c r="RLB42" s="31"/>
      <c r="RLH42" s="1"/>
      <c r="RLI42" s="27"/>
      <c r="RLK42" s="31"/>
      <c r="RLL42" s="31"/>
      <c r="RLR42" s="1"/>
      <c r="RLS42" s="27"/>
      <c r="RLU42" s="31"/>
      <c r="RLV42" s="31"/>
      <c r="RMB42" s="1"/>
      <c r="RMC42" s="27"/>
      <c r="RME42" s="31"/>
      <c r="RMF42" s="31"/>
      <c r="RML42" s="1"/>
      <c r="RMM42" s="27"/>
      <c r="RMO42" s="31"/>
      <c r="RMP42" s="31"/>
      <c r="RMV42" s="1"/>
      <c r="RMW42" s="27"/>
      <c r="RMY42" s="31"/>
      <c r="RMZ42" s="31"/>
      <c r="RNF42" s="1"/>
      <c r="RNG42" s="27"/>
      <c r="RNI42" s="31"/>
      <c r="RNJ42" s="31"/>
      <c r="RNP42" s="1"/>
      <c r="RNQ42" s="27"/>
      <c r="RNS42" s="31"/>
      <c r="RNT42" s="31"/>
      <c r="RNZ42" s="1"/>
      <c r="ROA42" s="27"/>
      <c r="ROC42" s="31"/>
      <c r="ROD42" s="31"/>
      <c r="ROJ42" s="1"/>
      <c r="ROK42" s="27"/>
      <c r="ROM42" s="31"/>
      <c r="RON42" s="31"/>
      <c r="ROT42" s="1"/>
      <c r="ROU42" s="27"/>
      <c r="ROW42" s="31"/>
      <c r="ROX42" s="31"/>
      <c r="RPD42" s="1"/>
      <c r="RPE42" s="27"/>
      <c r="RPG42" s="31"/>
      <c r="RPH42" s="31"/>
      <c r="RPN42" s="1"/>
      <c r="RPO42" s="27"/>
      <c r="RPQ42" s="31"/>
      <c r="RPR42" s="31"/>
      <c r="RPX42" s="1"/>
      <c r="RPY42" s="27"/>
      <c r="RQA42" s="31"/>
      <c r="RQB42" s="31"/>
      <c r="RQH42" s="1"/>
      <c r="RQI42" s="27"/>
      <c r="RQK42" s="31"/>
      <c r="RQL42" s="31"/>
      <c r="RQR42" s="1"/>
      <c r="RQS42" s="27"/>
      <c r="RQU42" s="31"/>
      <c r="RQV42" s="31"/>
      <c r="RRB42" s="1"/>
      <c r="RRC42" s="27"/>
      <c r="RRE42" s="31"/>
      <c r="RRF42" s="31"/>
      <c r="RRL42" s="1"/>
      <c r="RRM42" s="27"/>
      <c r="RRO42" s="31"/>
      <c r="RRP42" s="31"/>
      <c r="RRV42" s="1"/>
      <c r="RRW42" s="27"/>
      <c r="RRY42" s="31"/>
      <c r="RRZ42" s="31"/>
      <c r="RSF42" s="1"/>
      <c r="RSG42" s="27"/>
      <c r="RSI42" s="31"/>
      <c r="RSJ42" s="31"/>
      <c r="RSP42" s="1"/>
      <c r="RSQ42" s="27"/>
      <c r="RSS42" s="31"/>
      <c r="RST42" s="31"/>
      <c r="RSZ42" s="1"/>
      <c r="RTA42" s="27"/>
      <c r="RTC42" s="31"/>
      <c r="RTD42" s="31"/>
      <c r="RTJ42" s="1"/>
      <c r="RTK42" s="27"/>
      <c r="RTM42" s="31"/>
      <c r="RTN42" s="31"/>
      <c r="RTT42" s="1"/>
      <c r="RTU42" s="27"/>
      <c r="RTW42" s="31"/>
      <c r="RTX42" s="31"/>
      <c r="RUD42" s="1"/>
      <c r="RUE42" s="27"/>
      <c r="RUG42" s="31"/>
      <c r="RUH42" s="31"/>
      <c r="RUN42" s="1"/>
      <c r="RUO42" s="27"/>
      <c r="RUQ42" s="31"/>
      <c r="RUR42" s="31"/>
      <c r="RUX42" s="1"/>
      <c r="RUY42" s="27"/>
      <c r="RVA42" s="31"/>
      <c r="RVB42" s="31"/>
      <c r="RVH42" s="1"/>
      <c r="RVI42" s="27"/>
      <c r="RVK42" s="31"/>
      <c r="RVL42" s="31"/>
      <c r="RVR42" s="1"/>
      <c r="RVS42" s="27"/>
      <c r="RVU42" s="31"/>
      <c r="RVV42" s="31"/>
      <c r="RWB42" s="1"/>
      <c r="RWC42" s="27"/>
      <c r="RWE42" s="31"/>
      <c r="RWF42" s="31"/>
      <c r="RWL42" s="1"/>
      <c r="RWM42" s="27"/>
      <c r="RWO42" s="31"/>
      <c r="RWP42" s="31"/>
      <c r="RWV42" s="1"/>
      <c r="RWW42" s="27"/>
      <c r="RWY42" s="31"/>
      <c r="RWZ42" s="31"/>
      <c r="RXF42" s="1"/>
      <c r="RXG42" s="27"/>
      <c r="RXI42" s="31"/>
      <c r="RXJ42" s="31"/>
      <c r="RXP42" s="1"/>
      <c r="RXQ42" s="27"/>
      <c r="RXS42" s="31"/>
      <c r="RXT42" s="31"/>
      <c r="RXZ42" s="1"/>
      <c r="RYA42" s="27"/>
      <c r="RYC42" s="31"/>
      <c r="RYD42" s="31"/>
      <c r="RYJ42" s="1"/>
      <c r="RYK42" s="27"/>
      <c r="RYM42" s="31"/>
      <c r="RYN42" s="31"/>
      <c r="RYT42" s="1"/>
      <c r="RYU42" s="27"/>
      <c r="RYW42" s="31"/>
      <c r="RYX42" s="31"/>
      <c r="RZD42" s="1"/>
      <c r="RZE42" s="27"/>
      <c r="RZG42" s="31"/>
      <c r="RZH42" s="31"/>
      <c r="RZN42" s="1"/>
      <c r="RZO42" s="27"/>
      <c r="RZQ42" s="31"/>
      <c r="RZR42" s="31"/>
      <c r="RZX42" s="1"/>
      <c r="RZY42" s="27"/>
      <c r="SAA42" s="31"/>
      <c r="SAB42" s="31"/>
      <c r="SAH42" s="1"/>
      <c r="SAI42" s="27"/>
      <c r="SAK42" s="31"/>
      <c r="SAL42" s="31"/>
      <c r="SAR42" s="1"/>
      <c r="SAS42" s="27"/>
      <c r="SAU42" s="31"/>
      <c r="SAV42" s="31"/>
      <c r="SBB42" s="1"/>
      <c r="SBC42" s="27"/>
      <c r="SBE42" s="31"/>
      <c r="SBF42" s="31"/>
      <c r="SBL42" s="1"/>
      <c r="SBM42" s="27"/>
      <c r="SBO42" s="31"/>
      <c r="SBP42" s="31"/>
      <c r="SBV42" s="1"/>
      <c r="SBW42" s="27"/>
      <c r="SBY42" s="31"/>
      <c r="SBZ42" s="31"/>
      <c r="SCF42" s="1"/>
      <c r="SCG42" s="27"/>
      <c r="SCI42" s="31"/>
      <c r="SCJ42" s="31"/>
      <c r="SCP42" s="1"/>
      <c r="SCQ42" s="27"/>
      <c r="SCS42" s="31"/>
      <c r="SCT42" s="31"/>
      <c r="SCZ42" s="1"/>
      <c r="SDA42" s="27"/>
      <c r="SDC42" s="31"/>
      <c r="SDD42" s="31"/>
      <c r="SDJ42" s="1"/>
      <c r="SDK42" s="27"/>
      <c r="SDM42" s="31"/>
      <c r="SDN42" s="31"/>
      <c r="SDT42" s="1"/>
      <c r="SDU42" s="27"/>
      <c r="SDW42" s="31"/>
      <c r="SDX42" s="31"/>
      <c r="SED42" s="1"/>
      <c r="SEE42" s="27"/>
      <c r="SEG42" s="31"/>
      <c r="SEH42" s="31"/>
      <c r="SEN42" s="1"/>
      <c r="SEO42" s="27"/>
      <c r="SEQ42" s="31"/>
      <c r="SER42" s="31"/>
      <c r="SEX42" s="1"/>
      <c r="SEY42" s="27"/>
      <c r="SFA42" s="31"/>
      <c r="SFB42" s="31"/>
      <c r="SFH42" s="1"/>
      <c r="SFI42" s="27"/>
      <c r="SFK42" s="31"/>
      <c r="SFL42" s="31"/>
      <c r="SFR42" s="1"/>
      <c r="SFS42" s="27"/>
      <c r="SFU42" s="31"/>
      <c r="SFV42" s="31"/>
      <c r="SGB42" s="1"/>
      <c r="SGC42" s="27"/>
      <c r="SGE42" s="31"/>
      <c r="SGF42" s="31"/>
      <c r="SGL42" s="1"/>
      <c r="SGM42" s="27"/>
      <c r="SGO42" s="31"/>
      <c r="SGP42" s="31"/>
      <c r="SGV42" s="1"/>
      <c r="SGW42" s="27"/>
      <c r="SGY42" s="31"/>
      <c r="SGZ42" s="31"/>
      <c r="SHF42" s="1"/>
      <c r="SHG42" s="27"/>
      <c r="SHI42" s="31"/>
      <c r="SHJ42" s="31"/>
      <c r="SHP42" s="1"/>
      <c r="SHQ42" s="27"/>
      <c r="SHS42" s="31"/>
      <c r="SHT42" s="31"/>
      <c r="SHZ42" s="1"/>
      <c r="SIA42" s="27"/>
      <c r="SIC42" s="31"/>
      <c r="SID42" s="31"/>
      <c r="SIJ42" s="1"/>
      <c r="SIK42" s="27"/>
      <c r="SIM42" s="31"/>
      <c r="SIN42" s="31"/>
      <c r="SIT42" s="1"/>
      <c r="SIU42" s="27"/>
      <c r="SIW42" s="31"/>
      <c r="SIX42" s="31"/>
      <c r="SJD42" s="1"/>
      <c r="SJE42" s="27"/>
      <c r="SJG42" s="31"/>
      <c r="SJH42" s="31"/>
      <c r="SJN42" s="1"/>
      <c r="SJO42" s="27"/>
      <c r="SJQ42" s="31"/>
      <c r="SJR42" s="31"/>
      <c r="SJX42" s="1"/>
      <c r="SJY42" s="27"/>
      <c r="SKA42" s="31"/>
      <c r="SKB42" s="31"/>
      <c r="SKH42" s="1"/>
      <c r="SKI42" s="27"/>
      <c r="SKK42" s="31"/>
      <c r="SKL42" s="31"/>
      <c r="SKR42" s="1"/>
      <c r="SKS42" s="27"/>
      <c r="SKU42" s="31"/>
      <c r="SKV42" s="31"/>
      <c r="SLB42" s="1"/>
      <c r="SLC42" s="27"/>
      <c r="SLE42" s="31"/>
      <c r="SLF42" s="31"/>
      <c r="SLL42" s="1"/>
      <c r="SLM42" s="27"/>
      <c r="SLO42" s="31"/>
      <c r="SLP42" s="31"/>
      <c r="SLV42" s="1"/>
      <c r="SLW42" s="27"/>
      <c r="SLY42" s="31"/>
      <c r="SLZ42" s="31"/>
      <c r="SMF42" s="1"/>
      <c r="SMG42" s="27"/>
      <c r="SMI42" s="31"/>
      <c r="SMJ42" s="31"/>
      <c r="SMP42" s="1"/>
      <c r="SMQ42" s="27"/>
      <c r="SMS42" s="31"/>
      <c r="SMT42" s="31"/>
      <c r="SMZ42" s="1"/>
      <c r="SNA42" s="27"/>
      <c r="SNC42" s="31"/>
      <c r="SND42" s="31"/>
      <c r="SNJ42" s="1"/>
      <c r="SNK42" s="27"/>
      <c r="SNM42" s="31"/>
      <c r="SNN42" s="31"/>
      <c r="SNT42" s="1"/>
      <c r="SNU42" s="27"/>
      <c r="SNW42" s="31"/>
      <c r="SNX42" s="31"/>
      <c r="SOD42" s="1"/>
      <c r="SOE42" s="27"/>
      <c r="SOG42" s="31"/>
      <c r="SOH42" s="31"/>
      <c r="SON42" s="1"/>
      <c r="SOO42" s="27"/>
      <c r="SOQ42" s="31"/>
      <c r="SOR42" s="31"/>
      <c r="SOX42" s="1"/>
      <c r="SOY42" s="27"/>
      <c r="SPA42" s="31"/>
      <c r="SPB42" s="31"/>
      <c r="SPH42" s="1"/>
      <c r="SPI42" s="27"/>
      <c r="SPK42" s="31"/>
      <c r="SPL42" s="31"/>
      <c r="SPR42" s="1"/>
      <c r="SPS42" s="27"/>
      <c r="SPU42" s="31"/>
      <c r="SPV42" s="31"/>
      <c r="SQB42" s="1"/>
      <c r="SQC42" s="27"/>
      <c r="SQE42" s="31"/>
      <c r="SQF42" s="31"/>
      <c r="SQL42" s="1"/>
      <c r="SQM42" s="27"/>
      <c r="SQO42" s="31"/>
      <c r="SQP42" s="31"/>
      <c r="SQV42" s="1"/>
      <c r="SQW42" s="27"/>
      <c r="SQY42" s="31"/>
      <c r="SQZ42" s="31"/>
      <c r="SRF42" s="1"/>
      <c r="SRG42" s="27"/>
      <c r="SRI42" s="31"/>
      <c r="SRJ42" s="31"/>
      <c r="SRP42" s="1"/>
      <c r="SRQ42" s="27"/>
      <c r="SRS42" s="31"/>
      <c r="SRT42" s="31"/>
      <c r="SRZ42" s="1"/>
      <c r="SSA42" s="27"/>
      <c r="SSC42" s="31"/>
      <c r="SSD42" s="31"/>
      <c r="SSJ42" s="1"/>
      <c r="SSK42" s="27"/>
      <c r="SSM42" s="31"/>
      <c r="SSN42" s="31"/>
      <c r="SST42" s="1"/>
      <c r="SSU42" s="27"/>
      <c r="SSW42" s="31"/>
      <c r="SSX42" s="31"/>
      <c r="STD42" s="1"/>
      <c r="STE42" s="27"/>
      <c r="STG42" s="31"/>
      <c r="STH42" s="31"/>
      <c r="STN42" s="1"/>
      <c r="STO42" s="27"/>
      <c r="STQ42" s="31"/>
      <c r="STR42" s="31"/>
      <c r="STX42" s="1"/>
      <c r="STY42" s="27"/>
      <c r="SUA42" s="31"/>
      <c r="SUB42" s="31"/>
      <c r="SUH42" s="1"/>
      <c r="SUI42" s="27"/>
      <c r="SUK42" s="31"/>
      <c r="SUL42" s="31"/>
      <c r="SUR42" s="1"/>
      <c r="SUS42" s="27"/>
      <c r="SUU42" s="31"/>
      <c r="SUV42" s="31"/>
      <c r="SVB42" s="1"/>
      <c r="SVC42" s="27"/>
      <c r="SVE42" s="31"/>
      <c r="SVF42" s="31"/>
      <c r="SVL42" s="1"/>
      <c r="SVM42" s="27"/>
      <c r="SVO42" s="31"/>
      <c r="SVP42" s="31"/>
      <c r="SVV42" s="1"/>
      <c r="SVW42" s="27"/>
      <c r="SVY42" s="31"/>
      <c r="SVZ42" s="31"/>
      <c r="SWF42" s="1"/>
      <c r="SWG42" s="27"/>
      <c r="SWI42" s="31"/>
      <c r="SWJ42" s="31"/>
      <c r="SWP42" s="1"/>
      <c r="SWQ42" s="27"/>
      <c r="SWS42" s="31"/>
      <c r="SWT42" s="31"/>
      <c r="SWZ42" s="1"/>
      <c r="SXA42" s="27"/>
      <c r="SXC42" s="31"/>
      <c r="SXD42" s="31"/>
      <c r="SXJ42" s="1"/>
      <c r="SXK42" s="27"/>
      <c r="SXM42" s="31"/>
      <c r="SXN42" s="31"/>
      <c r="SXT42" s="1"/>
      <c r="SXU42" s="27"/>
      <c r="SXW42" s="31"/>
      <c r="SXX42" s="31"/>
      <c r="SYD42" s="1"/>
      <c r="SYE42" s="27"/>
      <c r="SYG42" s="31"/>
      <c r="SYH42" s="31"/>
      <c r="SYN42" s="1"/>
      <c r="SYO42" s="27"/>
      <c r="SYQ42" s="31"/>
      <c r="SYR42" s="31"/>
      <c r="SYX42" s="1"/>
      <c r="SYY42" s="27"/>
      <c r="SZA42" s="31"/>
      <c r="SZB42" s="31"/>
      <c r="SZH42" s="1"/>
      <c r="SZI42" s="27"/>
      <c r="SZK42" s="31"/>
      <c r="SZL42" s="31"/>
      <c r="SZR42" s="1"/>
      <c r="SZS42" s="27"/>
      <c r="SZU42" s="31"/>
      <c r="SZV42" s="31"/>
      <c r="TAB42" s="1"/>
      <c r="TAC42" s="27"/>
      <c r="TAE42" s="31"/>
      <c r="TAF42" s="31"/>
      <c r="TAL42" s="1"/>
      <c r="TAM42" s="27"/>
      <c r="TAO42" s="31"/>
      <c r="TAP42" s="31"/>
      <c r="TAV42" s="1"/>
      <c r="TAW42" s="27"/>
      <c r="TAY42" s="31"/>
      <c r="TAZ42" s="31"/>
      <c r="TBF42" s="1"/>
      <c r="TBG42" s="27"/>
      <c r="TBI42" s="31"/>
      <c r="TBJ42" s="31"/>
      <c r="TBP42" s="1"/>
      <c r="TBQ42" s="27"/>
      <c r="TBS42" s="31"/>
      <c r="TBT42" s="31"/>
      <c r="TBZ42" s="1"/>
      <c r="TCA42" s="27"/>
      <c r="TCC42" s="31"/>
      <c r="TCD42" s="31"/>
      <c r="TCJ42" s="1"/>
      <c r="TCK42" s="27"/>
      <c r="TCM42" s="31"/>
      <c r="TCN42" s="31"/>
      <c r="TCT42" s="1"/>
      <c r="TCU42" s="27"/>
      <c r="TCW42" s="31"/>
      <c r="TCX42" s="31"/>
      <c r="TDD42" s="1"/>
      <c r="TDE42" s="27"/>
      <c r="TDG42" s="31"/>
      <c r="TDH42" s="31"/>
      <c r="TDN42" s="1"/>
      <c r="TDO42" s="27"/>
      <c r="TDQ42" s="31"/>
      <c r="TDR42" s="31"/>
      <c r="TDX42" s="1"/>
      <c r="TDY42" s="27"/>
      <c r="TEA42" s="31"/>
      <c r="TEB42" s="31"/>
      <c r="TEH42" s="1"/>
      <c r="TEI42" s="27"/>
      <c r="TEK42" s="31"/>
      <c r="TEL42" s="31"/>
      <c r="TER42" s="1"/>
      <c r="TES42" s="27"/>
      <c r="TEU42" s="31"/>
      <c r="TEV42" s="31"/>
      <c r="TFB42" s="1"/>
      <c r="TFC42" s="27"/>
      <c r="TFE42" s="31"/>
      <c r="TFF42" s="31"/>
      <c r="TFL42" s="1"/>
      <c r="TFM42" s="27"/>
      <c r="TFO42" s="31"/>
      <c r="TFP42" s="31"/>
      <c r="TFV42" s="1"/>
      <c r="TFW42" s="27"/>
      <c r="TFY42" s="31"/>
      <c r="TFZ42" s="31"/>
      <c r="TGF42" s="1"/>
      <c r="TGG42" s="27"/>
      <c r="TGI42" s="31"/>
      <c r="TGJ42" s="31"/>
      <c r="TGP42" s="1"/>
      <c r="TGQ42" s="27"/>
      <c r="TGS42" s="31"/>
      <c r="TGT42" s="31"/>
      <c r="TGZ42" s="1"/>
      <c r="THA42" s="27"/>
      <c r="THC42" s="31"/>
      <c r="THD42" s="31"/>
      <c r="THJ42" s="1"/>
      <c r="THK42" s="27"/>
      <c r="THM42" s="31"/>
      <c r="THN42" s="31"/>
      <c r="THT42" s="1"/>
      <c r="THU42" s="27"/>
      <c r="THW42" s="31"/>
      <c r="THX42" s="31"/>
      <c r="TID42" s="1"/>
      <c r="TIE42" s="27"/>
      <c r="TIG42" s="31"/>
      <c r="TIH42" s="31"/>
      <c r="TIN42" s="1"/>
      <c r="TIO42" s="27"/>
      <c r="TIQ42" s="31"/>
      <c r="TIR42" s="31"/>
      <c r="TIX42" s="1"/>
      <c r="TIY42" s="27"/>
      <c r="TJA42" s="31"/>
      <c r="TJB42" s="31"/>
      <c r="TJH42" s="1"/>
      <c r="TJI42" s="27"/>
      <c r="TJK42" s="31"/>
      <c r="TJL42" s="31"/>
      <c r="TJR42" s="1"/>
      <c r="TJS42" s="27"/>
      <c r="TJU42" s="31"/>
      <c r="TJV42" s="31"/>
      <c r="TKB42" s="1"/>
      <c r="TKC42" s="27"/>
      <c r="TKE42" s="31"/>
      <c r="TKF42" s="31"/>
      <c r="TKL42" s="1"/>
      <c r="TKM42" s="27"/>
      <c r="TKO42" s="31"/>
      <c r="TKP42" s="31"/>
      <c r="TKV42" s="1"/>
      <c r="TKW42" s="27"/>
      <c r="TKY42" s="31"/>
      <c r="TKZ42" s="31"/>
      <c r="TLF42" s="1"/>
      <c r="TLG42" s="27"/>
      <c r="TLI42" s="31"/>
      <c r="TLJ42" s="31"/>
      <c r="TLP42" s="1"/>
      <c r="TLQ42" s="27"/>
      <c r="TLS42" s="31"/>
      <c r="TLT42" s="31"/>
      <c r="TLZ42" s="1"/>
      <c r="TMA42" s="27"/>
      <c r="TMC42" s="31"/>
      <c r="TMD42" s="31"/>
      <c r="TMJ42" s="1"/>
      <c r="TMK42" s="27"/>
      <c r="TMM42" s="31"/>
      <c r="TMN42" s="31"/>
      <c r="TMT42" s="1"/>
      <c r="TMU42" s="27"/>
      <c r="TMW42" s="31"/>
      <c r="TMX42" s="31"/>
      <c r="TND42" s="1"/>
      <c r="TNE42" s="27"/>
      <c r="TNG42" s="31"/>
      <c r="TNH42" s="31"/>
      <c r="TNN42" s="1"/>
      <c r="TNO42" s="27"/>
      <c r="TNQ42" s="31"/>
      <c r="TNR42" s="31"/>
      <c r="TNX42" s="1"/>
      <c r="TNY42" s="27"/>
      <c r="TOA42" s="31"/>
      <c r="TOB42" s="31"/>
      <c r="TOH42" s="1"/>
      <c r="TOI42" s="27"/>
      <c r="TOK42" s="31"/>
      <c r="TOL42" s="31"/>
      <c r="TOR42" s="1"/>
      <c r="TOS42" s="27"/>
      <c r="TOU42" s="31"/>
      <c r="TOV42" s="31"/>
      <c r="TPB42" s="1"/>
      <c r="TPC42" s="27"/>
      <c r="TPE42" s="31"/>
      <c r="TPF42" s="31"/>
      <c r="TPL42" s="1"/>
      <c r="TPM42" s="27"/>
      <c r="TPO42" s="31"/>
      <c r="TPP42" s="31"/>
      <c r="TPV42" s="1"/>
      <c r="TPW42" s="27"/>
      <c r="TPY42" s="31"/>
      <c r="TPZ42" s="31"/>
      <c r="TQF42" s="1"/>
      <c r="TQG42" s="27"/>
      <c r="TQI42" s="31"/>
      <c r="TQJ42" s="31"/>
      <c r="TQP42" s="1"/>
      <c r="TQQ42" s="27"/>
      <c r="TQS42" s="31"/>
      <c r="TQT42" s="31"/>
      <c r="TQZ42" s="1"/>
      <c r="TRA42" s="27"/>
      <c r="TRC42" s="31"/>
      <c r="TRD42" s="31"/>
      <c r="TRJ42" s="1"/>
      <c r="TRK42" s="27"/>
      <c r="TRM42" s="31"/>
      <c r="TRN42" s="31"/>
      <c r="TRT42" s="1"/>
      <c r="TRU42" s="27"/>
      <c r="TRW42" s="31"/>
      <c r="TRX42" s="31"/>
      <c r="TSD42" s="1"/>
      <c r="TSE42" s="27"/>
      <c r="TSG42" s="31"/>
      <c r="TSH42" s="31"/>
      <c r="TSN42" s="1"/>
      <c r="TSO42" s="27"/>
      <c r="TSQ42" s="31"/>
      <c r="TSR42" s="31"/>
      <c r="TSX42" s="1"/>
      <c r="TSY42" s="27"/>
      <c r="TTA42" s="31"/>
      <c r="TTB42" s="31"/>
      <c r="TTH42" s="1"/>
      <c r="TTI42" s="27"/>
      <c r="TTK42" s="31"/>
      <c r="TTL42" s="31"/>
      <c r="TTR42" s="1"/>
      <c r="TTS42" s="27"/>
      <c r="TTU42" s="31"/>
      <c r="TTV42" s="31"/>
      <c r="TUB42" s="1"/>
      <c r="TUC42" s="27"/>
      <c r="TUE42" s="31"/>
      <c r="TUF42" s="31"/>
      <c r="TUL42" s="1"/>
      <c r="TUM42" s="27"/>
      <c r="TUO42" s="31"/>
      <c r="TUP42" s="31"/>
      <c r="TUV42" s="1"/>
      <c r="TUW42" s="27"/>
      <c r="TUY42" s="31"/>
      <c r="TUZ42" s="31"/>
      <c r="TVF42" s="1"/>
      <c r="TVG42" s="27"/>
      <c r="TVI42" s="31"/>
      <c r="TVJ42" s="31"/>
      <c r="TVP42" s="1"/>
      <c r="TVQ42" s="27"/>
      <c r="TVS42" s="31"/>
      <c r="TVT42" s="31"/>
      <c r="TVZ42" s="1"/>
      <c r="TWA42" s="27"/>
      <c r="TWC42" s="31"/>
      <c r="TWD42" s="31"/>
      <c r="TWJ42" s="1"/>
      <c r="TWK42" s="27"/>
      <c r="TWM42" s="31"/>
      <c r="TWN42" s="31"/>
      <c r="TWT42" s="1"/>
      <c r="TWU42" s="27"/>
      <c r="TWW42" s="31"/>
      <c r="TWX42" s="31"/>
      <c r="TXD42" s="1"/>
      <c r="TXE42" s="27"/>
      <c r="TXG42" s="31"/>
      <c r="TXH42" s="31"/>
      <c r="TXN42" s="1"/>
      <c r="TXO42" s="27"/>
      <c r="TXQ42" s="31"/>
      <c r="TXR42" s="31"/>
      <c r="TXX42" s="1"/>
      <c r="TXY42" s="27"/>
      <c r="TYA42" s="31"/>
      <c r="TYB42" s="31"/>
      <c r="TYH42" s="1"/>
      <c r="TYI42" s="27"/>
      <c r="TYK42" s="31"/>
      <c r="TYL42" s="31"/>
      <c r="TYR42" s="1"/>
      <c r="TYS42" s="27"/>
      <c r="TYU42" s="31"/>
      <c r="TYV42" s="31"/>
      <c r="TZB42" s="1"/>
      <c r="TZC42" s="27"/>
      <c r="TZE42" s="31"/>
      <c r="TZF42" s="31"/>
      <c r="TZL42" s="1"/>
      <c r="TZM42" s="27"/>
      <c r="TZO42" s="31"/>
      <c r="TZP42" s="31"/>
      <c r="TZV42" s="1"/>
      <c r="TZW42" s="27"/>
      <c r="TZY42" s="31"/>
      <c r="TZZ42" s="31"/>
      <c r="UAF42" s="1"/>
      <c r="UAG42" s="27"/>
      <c r="UAI42" s="31"/>
      <c r="UAJ42" s="31"/>
      <c r="UAP42" s="1"/>
      <c r="UAQ42" s="27"/>
      <c r="UAS42" s="31"/>
      <c r="UAT42" s="31"/>
      <c r="UAZ42" s="1"/>
      <c r="UBA42" s="27"/>
      <c r="UBC42" s="31"/>
      <c r="UBD42" s="31"/>
      <c r="UBJ42" s="1"/>
      <c r="UBK42" s="27"/>
      <c r="UBM42" s="31"/>
      <c r="UBN42" s="31"/>
      <c r="UBT42" s="1"/>
      <c r="UBU42" s="27"/>
      <c r="UBW42" s="31"/>
      <c r="UBX42" s="31"/>
      <c r="UCD42" s="1"/>
      <c r="UCE42" s="27"/>
      <c r="UCG42" s="31"/>
      <c r="UCH42" s="31"/>
      <c r="UCN42" s="1"/>
      <c r="UCO42" s="27"/>
      <c r="UCQ42" s="31"/>
      <c r="UCR42" s="31"/>
      <c r="UCX42" s="1"/>
      <c r="UCY42" s="27"/>
      <c r="UDA42" s="31"/>
      <c r="UDB42" s="31"/>
      <c r="UDH42" s="1"/>
      <c r="UDI42" s="27"/>
      <c r="UDK42" s="31"/>
      <c r="UDL42" s="31"/>
      <c r="UDR42" s="1"/>
      <c r="UDS42" s="27"/>
      <c r="UDU42" s="31"/>
      <c r="UDV42" s="31"/>
      <c r="UEB42" s="1"/>
      <c r="UEC42" s="27"/>
      <c r="UEE42" s="31"/>
      <c r="UEF42" s="31"/>
      <c r="UEL42" s="1"/>
      <c r="UEM42" s="27"/>
      <c r="UEO42" s="31"/>
      <c r="UEP42" s="31"/>
      <c r="UEV42" s="1"/>
      <c r="UEW42" s="27"/>
      <c r="UEY42" s="31"/>
      <c r="UEZ42" s="31"/>
      <c r="UFF42" s="1"/>
      <c r="UFG42" s="27"/>
      <c r="UFI42" s="31"/>
      <c r="UFJ42" s="31"/>
      <c r="UFP42" s="1"/>
      <c r="UFQ42" s="27"/>
      <c r="UFS42" s="31"/>
      <c r="UFT42" s="31"/>
      <c r="UFZ42" s="1"/>
      <c r="UGA42" s="27"/>
      <c r="UGC42" s="31"/>
      <c r="UGD42" s="31"/>
      <c r="UGJ42" s="1"/>
      <c r="UGK42" s="27"/>
      <c r="UGM42" s="31"/>
      <c r="UGN42" s="31"/>
      <c r="UGT42" s="1"/>
      <c r="UGU42" s="27"/>
      <c r="UGW42" s="31"/>
      <c r="UGX42" s="31"/>
      <c r="UHD42" s="1"/>
      <c r="UHE42" s="27"/>
      <c r="UHG42" s="31"/>
      <c r="UHH42" s="31"/>
      <c r="UHN42" s="1"/>
      <c r="UHO42" s="27"/>
      <c r="UHQ42" s="31"/>
      <c r="UHR42" s="31"/>
      <c r="UHX42" s="1"/>
      <c r="UHY42" s="27"/>
      <c r="UIA42" s="31"/>
      <c r="UIB42" s="31"/>
      <c r="UIH42" s="1"/>
      <c r="UII42" s="27"/>
      <c r="UIK42" s="31"/>
      <c r="UIL42" s="31"/>
      <c r="UIR42" s="1"/>
      <c r="UIS42" s="27"/>
      <c r="UIU42" s="31"/>
      <c r="UIV42" s="31"/>
      <c r="UJB42" s="1"/>
      <c r="UJC42" s="27"/>
      <c r="UJE42" s="31"/>
      <c r="UJF42" s="31"/>
      <c r="UJL42" s="1"/>
      <c r="UJM42" s="27"/>
      <c r="UJO42" s="31"/>
      <c r="UJP42" s="31"/>
      <c r="UJV42" s="1"/>
      <c r="UJW42" s="27"/>
      <c r="UJY42" s="31"/>
      <c r="UJZ42" s="31"/>
      <c r="UKF42" s="1"/>
      <c r="UKG42" s="27"/>
      <c r="UKI42" s="31"/>
      <c r="UKJ42" s="31"/>
      <c r="UKP42" s="1"/>
      <c r="UKQ42" s="27"/>
      <c r="UKS42" s="31"/>
      <c r="UKT42" s="31"/>
      <c r="UKZ42" s="1"/>
      <c r="ULA42" s="27"/>
      <c r="ULC42" s="31"/>
      <c r="ULD42" s="31"/>
      <c r="ULJ42" s="1"/>
      <c r="ULK42" s="27"/>
      <c r="ULM42" s="31"/>
      <c r="ULN42" s="31"/>
      <c r="ULT42" s="1"/>
      <c r="ULU42" s="27"/>
      <c r="ULW42" s="31"/>
      <c r="ULX42" s="31"/>
      <c r="UMD42" s="1"/>
      <c r="UME42" s="27"/>
      <c r="UMG42" s="31"/>
      <c r="UMH42" s="31"/>
      <c r="UMN42" s="1"/>
      <c r="UMO42" s="27"/>
      <c r="UMQ42" s="31"/>
      <c r="UMR42" s="31"/>
      <c r="UMX42" s="1"/>
      <c r="UMY42" s="27"/>
      <c r="UNA42" s="31"/>
      <c r="UNB42" s="31"/>
      <c r="UNH42" s="1"/>
      <c r="UNI42" s="27"/>
      <c r="UNK42" s="31"/>
      <c r="UNL42" s="31"/>
      <c r="UNR42" s="1"/>
      <c r="UNS42" s="27"/>
      <c r="UNU42" s="31"/>
      <c r="UNV42" s="31"/>
      <c r="UOB42" s="1"/>
      <c r="UOC42" s="27"/>
      <c r="UOE42" s="31"/>
      <c r="UOF42" s="31"/>
      <c r="UOL42" s="1"/>
      <c r="UOM42" s="27"/>
      <c r="UOO42" s="31"/>
      <c r="UOP42" s="31"/>
      <c r="UOV42" s="1"/>
      <c r="UOW42" s="27"/>
      <c r="UOY42" s="31"/>
      <c r="UOZ42" s="31"/>
      <c r="UPF42" s="1"/>
      <c r="UPG42" s="27"/>
      <c r="UPI42" s="31"/>
      <c r="UPJ42" s="31"/>
      <c r="UPP42" s="1"/>
      <c r="UPQ42" s="27"/>
      <c r="UPS42" s="31"/>
      <c r="UPT42" s="31"/>
      <c r="UPZ42" s="1"/>
      <c r="UQA42" s="27"/>
      <c r="UQC42" s="31"/>
      <c r="UQD42" s="31"/>
      <c r="UQJ42" s="1"/>
      <c r="UQK42" s="27"/>
      <c r="UQM42" s="31"/>
      <c r="UQN42" s="31"/>
      <c r="UQT42" s="1"/>
      <c r="UQU42" s="27"/>
      <c r="UQW42" s="31"/>
      <c r="UQX42" s="31"/>
      <c r="URD42" s="1"/>
      <c r="URE42" s="27"/>
      <c r="URG42" s="31"/>
      <c r="URH42" s="31"/>
      <c r="URN42" s="1"/>
      <c r="URO42" s="27"/>
      <c r="URQ42" s="31"/>
      <c r="URR42" s="31"/>
      <c r="URX42" s="1"/>
      <c r="URY42" s="27"/>
      <c r="USA42" s="31"/>
      <c r="USB42" s="31"/>
      <c r="USH42" s="1"/>
      <c r="USI42" s="27"/>
      <c r="USK42" s="31"/>
      <c r="USL42" s="31"/>
      <c r="USR42" s="1"/>
      <c r="USS42" s="27"/>
      <c r="USU42" s="31"/>
      <c r="USV42" s="31"/>
      <c r="UTB42" s="1"/>
      <c r="UTC42" s="27"/>
      <c r="UTE42" s="31"/>
      <c r="UTF42" s="31"/>
      <c r="UTL42" s="1"/>
      <c r="UTM42" s="27"/>
      <c r="UTO42" s="31"/>
      <c r="UTP42" s="31"/>
      <c r="UTV42" s="1"/>
      <c r="UTW42" s="27"/>
      <c r="UTY42" s="31"/>
      <c r="UTZ42" s="31"/>
      <c r="UUF42" s="1"/>
      <c r="UUG42" s="27"/>
      <c r="UUI42" s="31"/>
      <c r="UUJ42" s="31"/>
      <c r="UUP42" s="1"/>
      <c r="UUQ42" s="27"/>
      <c r="UUS42" s="31"/>
      <c r="UUT42" s="31"/>
      <c r="UUZ42" s="1"/>
      <c r="UVA42" s="27"/>
      <c r="UVC42" s="31"/>
      <c r="UVD42" s="31"/>
      <c r="UVJ42" s="1"/>
      <c r="UVK42" s="27"/>
      <c r="UVM42" s="31"/>
      <c r="UVN42" s="31"/>
      <c r="UVT42" s="1"/>
      <c r="UVU42" s="27"/>
      <c r="UVW42" s="31"/>
      <c r="UVX42" s="31"/>
      <c r="UWD42" s="1"/>
      <c r="UWE42" s="27"/>
      <c r="UWG42" s="31"/>
      <c r="UWH42" s="31"/>
      <c r="UWN42" s="1"/>
      <c r="UWO42" s="27"/>
      <c r="UWQ42" s="31"/>
      <c r="UWR42" s="31"/>
      <c r="UWX42" s="1"/>
      <c r="UWY42" s="27"/>
      <c r="UXA42" s="31"/>
      <c r="UXB42" s="31"/>
      <c r="UXH42" s="1"/>
      <c r="UXI42" s="27"/>
      <c r="UXK42" s="31"/>
      <c r="UXL42" s="31"/>
      <c r="UXR42" s="1"/>
      <c r="UXS42" s="27"/>
      <c r="UXU42" s="31"/>
      <c r="UXV42" s="31"/>
      <c r="UYB42" s="1"/>
      <c r="UYC42" s="27"/>
      <c r="UYE42" s="31"/>
      <c r="UYF42" s="31"/>
      <c r="UYL42" s="1"/>
      <c r="UYM42" s="27"/>
      <c r="UYO42" s="31"/>
      <c r="UYP42" s="31"/>
      <c r="UYV42" s="1"/>
      <c r="UYW42" s="27"/>
      <c r="UYY42" s="31"/>
      <c r="UYZ42" s="31"/>
      <c r="UZF42" s="1"/>
      <c r="UZG42" s="27"/>
      <c r="UZI42" s="31"/>
      <c r="UZJ42" s="31"/>
      <c r="UZP42" s="1"/>
      <c r="UZQ42" s="27"/>
      <c r="UZS42" s="31"/>
      <c r="UZT42" s="31"/>
      <c r="UZZ42" s="1"/>
      <c r="VAA42" s="27"/>
      <c r="VAC42" s="31"/>
      <c r="VAD42" s="31"/>
      <c r="VAJ42" s="1"/>
      <c r="VAK42" s="27"/>
      <c r="VAM42" s="31"/>
      <c r="VAN42" s="31"/>
      <c r="VAT42" s="1"/>
      <c r="VAU42" s="27"/>
      <c r="VAW42" s="31"/>
      <c r="VAX42" s="31"/>
      <c r="VBD42" s="1"/>
      <c r="VBE42" s="27"/>
      <c r="VBG42" s="31"/>
      <c r="VBH42" s="31"/>
      <c r="VBN42" s="1"/>
      <c r="VBO42" s="27"/>
      <c r="VBQ42" s="31"/>
      <c r="VBR42" s="31"/>
      <c r="VBX42" s="1"/>
      <c r="VBY42" s="27"/>
      <c r="VCA42" s="31"/>
      <c r="VCB42" s="31"/>
      <c r="VCH42" s="1"/>
      <c r="VCI42" s="27"/>
      <c r="VCK42" s="31"/>
      <c r="VCL42" s="31"/>
      <c r="VCR42" s="1"/>
      <c r="VCS42" s="27"/>
      <c r="VCU42" s="31"/>
      <c r="VCV42" s="31"/>
      <c r="VDB42" s="1"/>
      <c r="VDC42" s="27"/>
      <c r="VDE42" s="31"/>
      <c r="VDF42" s="31"/>
      <c r="VDL42" s="1"/>
      <c r="VDM42" s="27"/>
      <c r="VDO42" s="31"/>
      <c r="VDP42" s="31"/>
      <c r="VDV42" s="1"/>
      <c r="VDW42" s="27"/>
      <c r="VDY42" s="31"/>
      <c r="VDZ42" s="31"/>
      <c r="VEF42" s="1"/>
      <c r="VEG42" s="27"/>
      <c r="VEI42" s="31"/>
      <c r="VEJ42" s="31"/>
      <c r="VEP42" s="1"/>
      <c r="VEQ42" s="27"/>
      <c r="VES42" s="31"/>
      <c r="VET42" s="31"/>
      <c r="VEZ42" s="1"/>
      <c r="VFA42" s="27"/>
      <c r="VFC42" s="31"/>
      <c r="VFD42" s="31"/>
      <c r="VFJ42" s="1"/>
      <c r="VFK42" s="27"/>
      <c r="VFM42" s="31"/>
      <c r="VFN42" s="31"/>
      <c r="VFT42" s="1"/>
      <c r="VFU42" s="27"/>
      <c r="VFW42" s="31"/>
      <c r="VFX42" s="31"/>
      <c r="VGD42" s="1"/>
      <c r="VGE42" s="27"/>
      <c r="VGG42" s="31"/>
      <c r="VGH42" s="31"/>
      <c r="VGN42" s="1"/>
      <c r="VGO42" s="27"/>
      <c r="VGQ42" s="31"/>
      <c r="VGR42" s="31"/>
      <c r="VGX42" s="1"/>
      <c r="VGY42" s="27"/>
      <c r="VHA42" s="31"/>
      <c r="VHB42" s="31"/>
      <c r="VHH42" s="1"/>
      <c r="VHI42" s="27"/>
      <c r="VHK42" s="31"/>
      <c r="VHL42" s="31"/>
      <c r="VHR42" s="1"/>
      <c r="VHS42" s="27"/>
      <c r="VHU42" s="31"/>
      <c r="VHV42" s="31"/>
      <c r="VIB42" s="1"/>
      <c r="VIC42" s="27"/>
      <c r="VIE42" s="31"/>
      <c r="VIF42" s="31"/>
      <c r="VIL42" s="1"/>
      <c r="VIM42" s="27"/>
      <c r="VIO42" s="31"/>
      <c r="VIP42" s="31"/>
      <c r="VIV42" s="1"/>
      <c r="VIW42" s="27"/>
      <c r="VIY42" s="31"/>
      <c r="VIZ42" s="31"/>
      <c r="VJF42" s="1"/>
      <c r="VJG42" s="27"/>
      <c r="VJI42" s="31"/>
      <c r="VJJ42" s="31"/>
      <c r="VJP42" s="1"/>
      <c r="VJQ42" s="27"/>
      <c r="VJS42" s="31"/>
      <c r="VJT42" s="31"/>
      <c r="VJZ42" s="1"/>
      <c r="VKA42" s="27"/>
      <c r="VKC42" s="31"/>
      <c r="VKD42" s="31"/>
      <c r="VKJ42" s="1"/>
      <c r="VKK42" s="27"/>
      <c r="VKM42" s="31"/>
      <c r="VKN42" s="31"/>
      <c r="VKT42" s="1"/>
      <c r="VKU42" s="27"/>
      <c r="VKW42" s="31"/>
      <c r="VKX42" s="31"/>
      <c r="VLD42" s="1"/>
      <c r="VLE42" s="27"/>
      <c r="VLG42" s="31"/>
      <c r="VLH42" s="31"/>
      <c r="VLN42" s="1"/>
      <c r="VLO42" s="27"/>
      <c r="VLQ42" s="31"/>
      <c r="VLR42" s="31"/>
      <c r="VLX42" s="1"/>
      <c r="VLY42" s="27"/>
      <c r="VMA42" s="31"/>
      <c r="VMB42" s="31"/>
      <c r="VMH42" s="1"/>
      <c r="VMI42" s="27"/>
      <c r="VMK42" s="31"/>
      <c r="VML42" s="31"/>
      <c r="VMR42" s="1"/>
      <c r="VMS42" s="27"/>
      <c r="VMU42" s="31"/>
      <c r="VMV42" s="31"/>
      <c r="VNB42" s="1"/>
      <c r="VNC42" s="27"/>
      <c r="VNE42" s="31"/>
      <c r="VNF42" s="31"/>
      <c r="VNL42" s="1"/>
      <c r="VNM42" s="27"/>
      <c r="VNO42" s="31"/>
      <c r="VNP42" s="31"/>
      <c r="VNV42" s="1"/>
      <c r="VNW42" s="27"/>
      <c r="VNY42" s="31"/>
      <c r="VNZ42" s="31"/>
      <c r="VOF42" s="1"/>
      <c r="VOG42" s="27"/>
      <c r="VOI42" s="31"/>
      <c r="VOJ42" s="31"/>
      <c r="VOP42" s="1"/>
      <c r="VOQ42" s="27"/>
      <c r="VOS42" s="31"/>
      <c r="VOT42" s="31"/>
      <c r="VOZ42" s="1"/>
      <c r="VPA42" s="27"/>
      <c r="VPC42" s="31"/>
      <c r="VPD42" s="31"/>
      <c r="VPJ42" s="1"/>
      <c r="VPK42" s="27"/>
      <c r="VPM42" s="31"/>
      <c r="VPN42" s="31"/>
      <c r="VPT42" s="1"/>
      <c r="VPU42" s="27"/>
      <c r="VPW42" s="31"/>
      <c r="VPX42" s="31"/>
      <c r="VQD42" s="1"/>
      <c r="VQE42" s="27"/>
      <c r="VQG42" s="31"/>
      <c r="VQH42" s="31"/>
      <c r="VQN42" s="1"/>
      <c r="VQO42" s="27"/>
      <c r="VQQ42" s="31"/>
      <c r="VQR42" s="31"/>
      <c r="VQX42" s="1"/>
      <c r="VQY42" s="27"/>
      <c r="VRA42" s="31"/>
      <c r="VRB42" s="31"/>
      <c r="VRH42" s="1"/>
      <c r="VRI42" s="27"/>
      <c r="VRK42" s="31"/>
      <c r="VRL42" s="31"/>
      <c r="VRR42" s="1"/>
      <c r="VRS42" s="27"/>
      <c r="VRU42" s="31"/>
      <c r="VRV42" s="31"/>
      <c r="VSB42" s="1"/>
      <c r="VSC42" s="27"/>
      <c r="VSE42" s="31"/>
      <c r="VSF42" s="31"/>
      <c r="VSL42" s="1"/>
      <c r="VSM42" s="27"/>
      <c r="VSO42" s="31"/>
      <c r="VSP42" s="31"/>
      <c r="VSV42" s="1"/>
      <c r="VSW42" s="27"/>
      <c r="VSY42" s="31"/>
      <c r="VSZ42" s="31"/>
      <c r="VTF42" s="1"/>
      <c r="VTG42" s="27"/>
      <c r="VTI42" s="31"/>
      <c r="VTJ42" s="31"/>
      <c r="VTP42" s="1"/>
      <c r="VTQ42" s="27"/>
      <c r="VTS42" s="31"/>
      <c r="VTT42" s="31"/>
      <c r="VTZ42" s="1"/>
      <c r="VUA42" s="27"/>
      <c r="VUC42" s="31"/>
      <c r="VUD42" s="31"/>
      <c r="VUJ42" s="1"/>
      <c r="VUK42" s="27"/>
      <c r="VUM42" s="31"/>
      <c r="VUN42" s="31"/>
      <c r="VUT42" s="1"/>
      <c r="VUU42" s="27"/>
      <c r="VUW42" s="31"/>
      <c r="VUX42" s="31"/>
      <c r="VVD42" s="1"/>
      <c r="VVE42" s="27"/>
      <c r="VVG42" s="31"/>
      <c r="VVH42" s="31"/>
      <c r="VVN42" s="1"/>
      <c r="VVO42" s="27"/>
      <c r="VVQ42" s="31"/>
      <c r="VVR42" s="31"/>
      <c r="VVX42" s="1"/>
      <c r="VVY42" s="27"/>
      <c r="VWA42" s="31"/>
      <c r="VWB42" s="31"/>
      <c r="VWH42" s="1"/>
      <c r="VWI42" s="27"/>
      <c r="VWK42" s="31"/>
      <c r="VWL42" s="31"/>
      <c r="VWR42" s="1"/>
      <c r="VWS42" s="27"/>
      <c r="VWU42" s="31"/>
      <c r="VWV42" s="31"/>
      <c r="VXB42" s="1"/>
      <c r="VXC42" s="27"/>
      <c r="VXE42" s="31"/>
      <c r="VXF42" s="31"/>
      <c r="VXL42" s="1"/>
      <c r="VXM42" s="27"/>
      <c r="VXO42" s="31"/>
      <c r="VXP42" s="31"/>
      <c r="VXV42" s="1"/>
      <c r="VXW42" s="27"/>
      <c r="VXY42" s="31"/>
      <c r="VXZ42" s="31"/>
      <c r="VYF42" s="1"/>
      <c r="VYG42" s="27"/>
      <c r="VYI42" s="31"/>
      <c r="VYJ42" s="31"/>
      <c r="VYP42" s="1"/>
      <c r="VYQ42" s="27"/>
      <c r="VYS42" s="31"/>
      <c r="VYT42" s="31"/>
      <c r="VYZ42" s="1"/>
      <c r="VZA42" s="27"/>
      <c r="VZC42" s="31"/>
      <c r="VZD42" s="31"/>
      <c r="VZJ42" s="1"/>
      <c r="VZK42" s="27"/>
      <c r="VZM42" s="31"/>
      <c r="VZN42" s="31"/>
      <c r="VZT42" s="1"/>
      <c r="VZU42" s="27"/>
      <c r="VZW42" s="31"/>
      <c r="VZX42" s="31"/>
      <c r="WAD42" s="1"/>
      <c r="WAE42" s="27"/>
      <c r="WAG42" s="31"/>
      <c r="WAH42" s="31"/>
      <c r="WAN42" s="1"/>
      <c r="WAO42" s="27"/>
      <c r="WAQ42" s="31"/>
      <c r="WAR42" s="31"/>
      <c r="WAX42" s="1"/>
      <c r="WAY42" s="27"/>
      <c r="WBA42" s="31"/>
      <c r="WBB42" s="31"/>
      <c r="WBH42" s="1"/>
      <c r="WBI42" s="27"/>
      <c r="WBK42" s="31"/>
      <c r="WBL42" s="31"/>
      <c r="WBR42" s="1"/>
      <c r="WBS42" s="27"/>
      <c r="WBU42" s="31"/>
      <c r="WBV42" s="31"/>
      <c r="WCB42" s="1"/>
      <c r="WCC42" s="27"/>
      <c r="WCE42" s="31"/>
      <c r="WCF42" s="31"/>
      <c r="WCL42" s="1"/>
      <c r="WCM42" s="27"/>
      <c r="WCO42" s="31"/>
      <c r="WCP42" s="31"/>
      <c r="WCV42" s="1"/>
      <c r="WCW42" s="27"/>
      <c r="WCY42" s="31"/>
      <c r="WCZ42" s="31"/>
      <c r="WDF42" s="1"/>
      <c r="WDG42" s="27"/>
      <c r="WDI42" s="31"/>
      <c r="WDJ42" s="31"/>
      <c r="WDP42" s="1"/>
      <c r="WDQ42" s="27"/>
      <c r="WDS42" s="31"/>
      <c r="WDT42" s="31"/>
      <c r="WDZ42" s="1"/>
      <c r="WEA42" s="27"/>
      <c r="WEC42" s="31"/>
      <c r="WED42" s="31"/>
      <c r="WEJ42" s="1"/>
      <c r="WEK42" s="27"/>
      <c r="WEM42" s="31"/>
      <c r="WEN42" s="31"/>
      <c r="WET42" s="1"/>
      <c r="WEU42" s="27"/>
      <c r="WEW42" s="31"/>
      <c r="WEX42" s="31"/>
      <c r="WFD42" s="1"/>
      <c r="WFE42" s="27"/>
      <c r="WFG42" s="31"/>
      <c r="WFH42" s="31"/>
      <c r="WFN42" s="1"/>
      <c r="WFO42" s="27"/>
      <c r="WFQ42" s="31"/>
      <c r="WFR42" s="31"/>
      <c r="WFX42" s="1"/>
      <c r="WFY42" s="27"/>
      <c r="WGA42" s="31"/>
      <c r="WGB42" s="31"/>
      <c r="WGH42" s="1"/>
      <c r="WGI42" s="27"/>
      <c r="WGK42" s="31"/>
      <c r="WGL42" s="31"/>
      <c r="WGR42" s="1"/>
      <c r="WGS42" s="27"/>
      <c r="WGU42" s="31"/>
      <c r="WGV42" s="31"/>
      <c r="WHB42" s="1"/>
      <c r="WHC42" s="27"/>
      <c r="WHE42" s="31"/>
      <c r="WHF42" s="31"/>
      <c r="WHL42" s="1"/>
      <c r="WHM42" s="27"/>
      <c r="WHO42" s="31"/>
      <c r="WHP42" s="31"/>
      <c r="WHV42" s="1"/>
      <c r="WHW42" s="27"/>
      <c r="WHY42" s="31"/>
      <c r="WHZ42" s="31"/>
      <c r="WIF42" s="1"/>
      <c r="WIG42" s="27"/>
      <c r="WII42" s="31"/>
      <c r="WIJ42" s="31"/>
      <c r="WIP42" s="1"/>
      <c r="WIQ42" s="27"/>
      <c r="WIS42" s="31"/>
      <c r="WIT42" s="31"/>
      <c r="WIZ42" s="1"/>
      <c r="WJA42" s="27"/>
      <c r="WJC42" s="31"/>
      <c r="WJD42" s="31"/>
      <c r="WJJ42" s="1"/>
      <c r="WJK42" s="27"/>
      <c r="WJM42" s="31"/>
      <c r="WJN42" s="31"/>
      <c r="WJT42" s="1"/>
      <c r="WJU42" s="27"/>
      <c r="WJW42" s="31"/>
      <c r="WJX42" s="31"/>
      <c r="WKD42" s="1"/>
      <c r="WKE42" s="27"/>
      <c r="WKG42" s="31"/>
      <c r="WKH42" s="31"/>
      <c r="WKN42" s="1"/>
      <c r="WKO42" s="27"/>
      <c r="WKQ42" s="31"/>
      <c r="WKR42" s="31"/>
      <c r="WKX42" s="1"/>
      <c r="WKY42" s="27"/>
      <c r="WLA42" s="31"/>
      <c r="WLB42" s="31"/>
      <c r="WLH42" s="1"/>
      <c r="WLI42" s="27"/>
      <c r="WLK42" s="31"/>
      <c r="WLL42" s="31"/>
      <c r="WLR42" s="1"/>
      <c r="WLS42" s="27"/>
      <c r="WLU42" s="31"/>
      <c r="WLV42" s="31"/>
      <c r="WMB42" s="1"/>
      <c r="WMC42" s="27"/>
      <c r="WME42" s="31"/>
      <c r="WMF42" s="31"/>
      <c r="WML42" s="1"/>
      <c r="WMM42" s="27"/>
      <c r="WMO42" s="31"/>
      <c r="WMP42" s="31"/>
      <c r="WMV42" s="1"/>
      <c r="WMW42" s="27"/>
      <c r="WMY42" s="31"/>
      <c r="WMZ42" s="31"/>
      <c r="WNF42" s="1"/>
      <c r="WNG42" s="27"/>
      <c r="WNI42" s="31"/>
      <c r="WNJ42" s="31"/>
      <c r="WNP42" s="1"/>
      <c r="WNQ42" s="27"/>
      <c r="WNS42" s="31"/>
      <c r="WNT42" s="31"/>
      <c r="WNZ42" s="1"/>
      <c r="WOA42" s="27"/>
      <c r="WOC42" s="31"/>
      <c r="WOD42" s="31"/>
      <c r="WOJ42" s="1"/>
      <c r="WOK42" s="27"/>
      <c r="WOM42" s="31"/>
      <c r="WON42" s="31"/>
      <c r="WOT42" s="1"/>
      <c r="WOU42" s="27"/>
      <c r="WOW42" s="31"/>
      <c r="WOX42" s="31"/>
      <c r="WPD42" s="1"/>
      <c r="WPE42" s="27"/>
      <c r="WPG42" s="31"/>
      <c r="WPH42" s="31"/>
      <c r="WPN42" s="1"/>
      <c r="WPO42" s="27"/>
      <c r="WPQ42" s="31"/>
      <c r="WPR42" s="31"/>
      <c r="WPX42" s="1"/>
      <c r="WPY42" s="27"/>
      <c r="WQA42" s="31"/>
      <c r="WQB42" s="31"/>
      <c r="WQH42" s="1"/>
      <c r="WQI42" s="27"/>
      <c r="WQK42" s="31"/>
      <c r="WQL42" s="31"/>
      <c r="WQR42" s="1"/>
      <c r="WQS42" s="27"/>
      <c r="WQU42" s="31"/>
      <c r="WQV42" s="31"/>
      <c r="WRB42" s="1"/>
      <c r="WRC42" s="27"/>
      <c r="WRE42" s="31"/>
      <c r="WRF42" s="31"/>
      <c r="WRL42" s="1"/>
      <c r="WRM42" s="27"/>
      <c r="WRO42" s="31"/>
      <c r="WRP42" s="31"/>
      <c r="WRV42" s="1"/>
      <c r="WRW42" s="27"/>
      <c r="WRY42" s="31"/>
      <c r="WRZ42" s="31"/>
      <c r="WSF42" s="1"/>
      <c r="WSG42" s="27"/>
      <c r="WSI42" s="31"/>
      <c r="WSJ42" s="31"/>
      <c r="WSP42" s="1"/>
      <c r="WSQ42" s="27"/>
      <c r="WSS42" s="31"/>
      <c r="WST42" s="31"/>
      <c r="WSZ42" s="1"/>
      <c r="WTA42" s="27"/>
      <c r="WTC42" s="31"/>
      <c r="WTD42" s="31"/>
      <c r="WTJ42" s="1"/>
      <c r="WTK42" s="27"/>
      <c r="WTM42" s="31"/>
      <c r="WTN42" s="31"/>
      <c r="WTT42" s="1"/>
      <c r="WTU42" s="27"/>
      <c r="WTW42" s="31"/>
      <c r="WTX42" s="31"/>
      <c r="WUD42" s="1"/>
      <c r="WUE42" s="27"/>
      <c r="WUG42" s="31"/>
      <c r="WUH42" s="31"/>
      <c r="WUN42" s="1"/>
      <c r="WUO42" s="27"/>
      <c r="WUQ42" s="31"/>
      <c r="WUR42" s="31"/>
      <c r="WUX42" s="1"/>
      <c r="WUY42" s="27"/>
      <c r="WVA42" s="31"/>
      <c r="WVB42" s="31"/>
      <c r="WVH42" s="1"/>
      <c r="WVI42" s="27"/>
      <c r="WVK42" s="31"/>
      <c r="WVL42" s="31"/>
      <c r="WVR42" s="1"/>
      <c r="WVS42" s="27"/>
      <c r="WVU42" s="31"/>
      <c r="WVV42" s="31"/>
      <c r="WWB42" s="1"/>
      <c r="WWC42" s="27"/>
      <c r="WWE42" s="31"/>
      <c r="WWF42" s="31"/>
      <c r="WWL42" s="1"/>
      <c r="WWM42" s="27"/>
      <c r="WWO42" s="31"/>
      <c r="WWP42" s="31"/>
      <c r="WWV42" s="1"/>
      <c r="WWW42" s="27"/>
      <c r="WWY42" s="31"/>
      <c r="WWZ42" s="31"/>
      <c r="WXF42" s="1"/>
      <c r="WXG42" s="27"/>
      <c r="WXI42" s="31"/>
      <c r="WXJ42" s="31"/>
      <c r="WXP42" s="1"/>
      <c r="WXQ42" s="27"/>
      <c r="WXS42" s="31"/>
      <c r="WXT42" s="31"/>
      <c r="WXZ42" s="1"/>
      <c r="WYA42" s="27"/>
      <c r="WYC42" s="31"/>
      <c r="WYD42" s="31"/>
      <c r="WYJ42" s="1"/>
      <c r="WYK42" s="27"/>
      <c r="WYM42" s="31"/>
      <c r="WYN42" s="31"/>
      <c r="WYT42" s="1"/>
      <c r="WYU42" s="27"/>
      <c r="WYW42" s="31"/>
      <c r="WYX42" s="31"/>
      <c r="WZD42" s="1"/>
      <c r="WZE42" s="27"/>
      <c r="WZG42" s="31"/>
      <c r="WZH42" s="31"/>
      <c r="WZN42" s="1"/>
      <c r="WZO42" s="27"/>
      <c r="WZQ42" s="31"/>
      <c r="WZR42" s="31"/>
      <c r="WZX42" s="1"/>
      <c r="WZY42" s="27"/>
      <c r="XAA42" s="31"/>
      <c r="XAB42" s="31"/>
      <c r="XAH42" s="1"/>
      <c r="XAI42" s="27"/>
      <c r="XAK42" s="31"/>
      <c r="XAL42" s="31"/>
      <c r="XAR42" s="1"/>
      <c r="XAS42" s="27"/>
      <c r="XAU42" s="31"/>
      <c r="XAV42" s="31"/>
      <c r="XBB42" s="1"/>
      <c r="XBC42" s="27"/>
      <c r="XBE42" s="31"/>
      <c r="XBF42" s="31"/>
      <c r="XBL42" s="1"/>
      <c r="XBM42" s="27"/>
      <c r="XBO42" s="31"/>
      <c r="XBP42" s="31"/>
      <c r="XBV42" s="1"/>
      <c r="XBW42" s="27"/>
      <c r="XBY42" s="31"/>
      <c r="XBZ42" s="31"/>
      <c r="XCF42" s="1"/>
      <c r="XCG42" s="27"/>
      <c r="XCI42" s="31"/>
      <c r="XCJ42" s="31"/>
      <c r="XCP42" s="1"/>
      <c r="XCQ42" s="27"/>
      <c r="XCS42" s="31"/>
      <c r="XCT42" s="31"/>
      <c r="XCZ42" s="1"/>
      <c r="XDA42" s="27"/>
      <c r="XDC42" s="31"/>
      <c r="XDD42" s="31"/>
      <c r="XDJ42" s="1"/>
      <c r="XDK42" s="27"/>
      <c r="XDM42" s="31"/>
      <c r="XDN42" s="31"/>
      <c r="XDT42" s="1"/>
      <c r="XDU42" s="27"/>
      <c r="XDW42" s="31"/>
      <c r="XDX42" s="31"/>
      <c r="XED42" s="1"/>
      <c r="XEE42" s="27"/>
      <c r="XEG42" s="31"/>
      <c r="XEH42" s="31"/>
      <c r="XEN42" s="1"/>
      <c r="XEO42" s="27"/>
      <c r="XEQ42" s="31"/>
      <c r="XER42" s="31"/>
      <c r="XEX42" s="1"/>
      <c r="XEY42" s="27"/>
      <c r="XFA42" s="31"/>
      <c r="XFB42" s="31"/>
    </row>
    <row r="43" spans="1:1022 1028:3072 3078:4092 4098:5119 5121:6142 6148:8192 8198:9212 9218:10239 10241:11262 11268:13312 13318:14332 14338:15359 15361:16382" s="30" customFormat="1" ht="138" x14ac:dyDescent="0.3">
      <c r="A43" s="31" t="s">
        <v>289</v>
      </c>
      <c r="B43" s="30" t="s">
        <v>282</v>
      </c>
      <c r="C43" s="30" t="s">
        <v>290</v>
      </c>
      <c r="D43" s="30" t="s">
        <v>291</v>
      </c>
      <c r="E43" s="30" t="s">
        <v>292</v>
      </c>
      <c r="F43" s="30" t="s">
        <v>293</v>
      </c>
      <c r="G43" s="30" t="s">
        <v>294</v>
      </c>
      <c r="H43" s="30" t="s">
        <v>150</v>
      </c>
      <c r="I43" s="30" t="s">
        <v>295</v>
      </c>
      <c r="J43" s="27"/>
      <c r="K43" s="31"/>
      <c r="L43" s="34">
        <f>IF(INDICADORES[[#This Row],[APLICA A LA IPS]]="",0,(INDICADORES[[#This Row],[APLICA A LA IPS]]&lt;&gt;"No")*1)</f>
        <v>0</v>
      </c>
      <c r="M43" s="2">
        <f>(RANK($L43,$L$2:$L$56,0)+COUNTIF($L$2:$L43,L43)-1)*L43</f>
        <v>0</v>
      </c>
      <c r="R43" s="1"/>
      <c r="S43" s="27"/>
      <c r="U43" s="31"/>
      <c r="V43" s="31"/>
      <c r="AB43" s="1"/>
      <c r="AC43" s="27"/>
      <c r="AE43" s="31"/>
      <c r="AF43" s="31"/>
      <c r="AL43" s="1"/>
      <c r="AM43" s="27"/>
      <c r="AO43" s="31"/>
      <c r="AP43" s="31"/>
      <c r="AV43" s="1"/>
      <c r="AW43" s="27"/>
      <c r="AY43" s="31"/>
      <c r="AZ43" s="31"/>
      <c r="BF43" s="1"/>
      <c r="BG43" s="27"/>
      <c r="BI43" s="31"/>
      <c r="BJ43" s="31"/>
      <c r="BP43" s="1"/>
      <c r="BQ43" s="27"/>
      <c r="BS43" s="31"/>
      <c r="BT43" s="31"/>
      <c r="BZ43" s="1"/>
      <c r="CA43" s="27"/>
      <c r="CC43" s="31"/>
      <c r="CD43" s="31"/>
      <c r="CJ43" s="1"/>
      <c r="CK43" s="27"/>
      <c r="CM43" s="31"/>
      <c r="CN43" s="31"/>
      <c r="CT43" s="1"/>
      <c r="CU43" s="27"/>
      <c r="CW43" s="31"/>
      <c r="CX43" s="31"/>
      <c r="DD43" s="1"/>
      <c r="DE43" s="27"/>
      <c r="DG43" s="31"/>
      <c r="DH43" s="31"/>
      <c r="DN43" s="1"/>
      <c r="DO43" s="27"/>
      <c r="DQ43" s="31"/>
      <c r="DR43" s="31"/>
      <c r="DX43" s="1"/>
      <c r="DY43" s="27"/>
      <c r="EA43" s="31"/>
      <c r="EB43" s="31"/>
      <c r="EH43" s="1"/>
      <c r="EI43" s="27"/>
      <c r="EK43" s="31"/>
      <c r="EL43" s="31"/>
      <c r="ER43" s="1"/>
      <c r="ES43" s="27"/>
      <c r="EU43" s="31"/>
      <c r="EV43" s="31"/>
      <c r="FB43" s="1"/>
      <c r="FC43" s="27"/>
      <c r="FE43" s="31"/>
      <c r="FF43" s="31"/>
      <c r="FL43" s="1"/>
      <c r="FM43" s="27"/>
      <c r="FO43" s="31"/>
      <c r="FP43" s="31"/>
      <c r="FV43" s="1"/>
      <c r="FW43" s="27"/>
      <c r="FY43" s="31"/>
      <c r="FZ43" s="31"/>
      <c r="GF43" s="1"/>
      <c r="GG43" s="27"/>
      <c r="GI43" s="31"/>
      <c r="GJ43" s="31"/>
      <c r="GP43" s="1"/>
      <c r="GQ43" s="27"/>
      <c r="GS43" s="31"/>
      <c r="GT43" s="31"/>
      <c r="GZ43" s="1"/>
      <c r="HA43" s="27"/>
      <c r="HC43" s="31"/>
      <c r="HD43" s="31"/>
      <c r="HJ43" s="1"/>
      <c r="HK43" s="27"/>
      <c r="HM43" s="31"/>
      <c r="HN43" s="31"/>
      <c r="HT43" s="1"/>
      <c r="HU43" s="27"/>
      <c r="HW43" s="31"/>
      <c r="HX43" s="31"/>
      <c r="ID43" s="1"/>
      <c r="IE43" s="27"/>
      <c r="IG43" s="31"/>
      <c r="IH43" s="31"/>
      <c r="IN43" s="1"/>
      <c r="IO43" s="27"/>
      <c r="IQ43" s="31"/>
      <c r="IR43" s="31"/>
      <c r="IX43" s="1"/>
      <c r="IY43" s="27"/>
      <c r="JA43" s="31"/>
      <c r="JB43" s="31"/>
      <c r="JH43" s="1"/>
      <c r="JI43" s="27"/>
      <c r="JK43" s="31"/>
      <c r="JL43" s="31"/>
      <c r="JR43" s="1"/>
      <c r="JS43" s="27"/>
      <c r="JU43" s="31"/>
      <c r="JV43" s="31"/>
      <c r="KB43" s="1"/>
      <c r="KC43" s="27"/>
      <c r="KE43" s="31"/>
      <c r="KF43" s="31"/>
      <c r="KL43" s="1"/>
      <c r="KM43" s="27"/>
      <c r="KO43" s="31"/>
      <c r="KP43" s="31"/>
      <c r="KV43" s="1"/>
      <c r="KW43" s="27"/>
      <c r="KY43" s="31"/>
      <c r="KZ43" s="31"/>
      <c r="LF43" s="1"/>
      <c r="LG43" s="27"/>
      <c r="LI43" s="31"/>
      <c r="LJ43" s="31"/>
      <c r="LP43" s="1"/>
      <c r="LQ43" s="27"/>
      <c r="LS43" s="31"/>
      <c r="LT43" s="31"/>
      <c r="LZ43" s="1"/>
      <c r="MA43" s="27"/>
      <c r="MC43" s="31"/>
      <c r="MD43" s="31"/>
      <c r="MJ43" s="1"/>
      <c r="MK43" s="27"/>
      <c r="MM43" s="31"/>
      <c r="MN43" s="31"/>
      <c r="MT43" s="1"/>
      <c r="MU43" s="27"/>
      <c r="MW43" s="31"/>
      <c r="MX43" s="31"/>
      <c r="ND43" s="1"/>
      <c r="NE43" s="27"/>
      <c r="NG43" s="31"/>
      <c r="NH43" s="31"/>
      <c r="NN43" s="1"/>
      <c r="NO43" s="27"/>
      <c r="NQ43" s="31"/>
      <c r="NR43" s="31"/>
      <c r="NX43" s="1"/>
      <c r="NY43" s="27"/>
      <c r="OA43" s="31"/>
      <c r="OB43" s="31"/>
      <c r="OH43" s="1"/>
      <c r="OI43" s="27"/>
      <c r="OK43" s="31"/>
      <c r="OL43" s="31"/>
      <c r="OR43" s="1"/>
      <c r="OS43" s="27"/>
      <c r="OU43" s="31"/>
      <c r="OV43" s="31"/>
      <c r="PB43" s="1"/>
      <c r="PC43" s="27"/>
      <c r="PE43" s="31"/>
      <c r="PF43" s="31"/>
      <c r="PL43" s="1"/>
      <c r="PM43" s="27"/>
      <c r="PO43" s="31"/>
      <c r="PP43" s="31"/>
      <c r="PV43" s="1"/>
      <c r="PW43" s="27"/>
      <c r="PY43" s="31"/>
      <c r="PZ43" s="31"/>
      <c r="QF43" s="1"/>
      <c r="QG43" s="27"/>
      <c r="QI43" s="31"/>
      <c r="QJ43" s="31"/>
      <c r="QP43" s="1"/>
      <c r="QQ43" s="27"/>
      <c r="QS43" s="31"/>
      <c r="QT43" s="31"/>
      <c r="QZ43" s="1"/>
      <c r="RA43" s="27"/>
      <c r="RC43" s="31"/>
      <c r="RD43" s="31"/>
      <c r="RJ43" s="1"/>
      <c r="RK43" s="27"/>
      <c r="RM43" s="31"/>
      <c r="RN43" s="31"/>
      <c r="RT43" s="1"/>
      <c r="RU43" s="27"/>
      <c r="RW43" s="31"/>
      <c r="RX43" s="31"/>
      <c r="SD43" s="1"/>
      <c r="SE43" s="27"/>
      <c r="SG43" s="31"/>
      <c r="SH43" s="31"/>
      <c r="SN43" s="1"/>
      <c r="SO43" s="27"/>
      <c r="SQ43" s="31"/>
      <c r="SR43" s="31"/>
      <c r="SX43" s="1"/>
      <c r="SY43" s="27"/>
      <c r="TA43" s="31"/>
      <c r="TB43" s="31"/>
      <c r="TH43" s="1"/>
      <c r="TI43" s="27"/>
      <c r="TK43" s="31"/>
      <c r="TL43" s="31"/>
      <c r="TR43" s="1"/>
      <c r="TS43" s="27"/>
      <c r="TU43" s="31"/>
      <c r="TV43" s="31"/>
      <c r="UB43" s="1"/>
      <c r="UC43" s="27"/>
      <c r="UE43" s="31"/>
      <c r="UF43" s="31"/>
      <c r="UL43" s="1"/>
      <c r="UM43" s="27"/>
      <c r="UO43" s="31"/>
      <c r="UP43" s="31"/>
      <c r="UV43" s="1"/>
      <c r="UW43" s="27"/>
      <c r="UY43" s="31"/>
      <c r="UZ43" s="31"/>
      <c r="VF43" s="1"/>
      <c r="VG43" s="27"/>
      <c r="VI43" s="31"/>
      <c r="VJ43" s="31"/>
      <c r="VP43" s="1"/>
      <c r="VQ43" s="27"/>
      <c r="VS43" s="31"/>
      <c r="VT43" s="31"/>
      <c r="VZ43" s="1"/>
      <c r="WA43" s="27"/>
      <c r="WC43" s="31"/>
      <c r="WD43" s="31"/>
      <c r="WJ43" s="1"/>
      <c r="WK43" s="27"/>
      <c r="WM43" s="31"/>
      <c r="WN43" s="31"/>
      <c r="WT43" s="1"/>
      <c r="WU43" s="27"/>
      <c r="WW43" s="31"/>
      <c r="WX43" s="31"/>
      <c r="XD43" s="1"/>
      <c r="XE43" s="27"/>
      <c r="XG43" s="31"/>
      <c r="XH43" s="31"/>
      <c r="XN43" s="1"/>
      <c r="XO43" s="27"/>
      <c r="XQ43" s="31"/>
      <c r="XR43" s="31"/>
      <c r="XX43" s="1"/>
      <c r="XY43" s="27"/>
      <c r="YA43" s="31"/>
      <c r="YB43" s="31"/>
      <c r="YH43" s="1"/>
      <c r="YI43" s="27"/>
      <c r="YK43" s="31"/>
      <c r="YL43" s="31"/>
      <c r="YR43" s="1"/>
      <c r="YS43" s="27"/>
      <c r="YU43" s="31"/>
      <c r="YV43" s="31"/>
      <c r="ZB43" s="1"/>
      <c r="ZC43" s="27"/>
      <c r="ZE43" s="31"/>
      <c r="ZF43" s="31"/>
      <c r="ZL43" s="1"/>
      <c r="ZM43" s="27"/>
      <c r="ZO43" s="31"/>
      <c r="ZP43" s="31"/>
      <c r="ZV43" s="1"/>
      <c r="ZW43" s="27"/>
      <c r="ZY43" s="31"/>
      <c r="ZZ43" s="31"/>
      <c r="AAF43" s="1"/>
      <c r="AAG43" s="27"/>
      <c r="AAI43" s="31"/>
      <c r="AAJ43" s="31"/>
      <c r="AAP43" s="1"/>
      <c r="AAQ43" s="27"/>
      <c r="AAS43" s="31"/>
      <c r="AAT43" s="31"/>
      <c r="AAZ43" s="1"/>
      <c r="ABA43" s="27"/>
      <c r="ABC43" s="31"/>
      <c r="ABD43" s="31"/>
      <c r="ABJ43" s="1"/>
      <c r="ABK43" s="27"/>
      <c r="ABM43" s="31"/>
      <c r="ABN43" s="31"/>
      <c r="ABT43" s="1"/>
      <c r="ABU43" s="27"/>
      <c r="ABW43" s="31"/>
      <c r="ABX43" s="31"/>
      <c r="ACD43" s="1"/>
      <c r="ACE43" s="27"/>
      <c r="ACG43" s="31"/>
      <c r="ACH43" s="31"/>
      <c r="ACN43" s="1"/>
      <c r="ACO43" s="27"/>
      <c r="ACQ43" s="31"/>
      <c r="ACR43" s="31"/>
      <c r="ACX43" s="1"/>
      <c r="ACY43" s="27"/>
      <c r="ADA43" s="31"/>
      <c r="ADB43" s="31"/>
      <c r="ADH43" s="1"/>
      <c r="ADI43" s="27"/>
      <c r="ADK43" s="31"/>
      <c r="ADL43" s="31"/>
      <c r="ADR43" s="1"/>
      <c r="ADS43" s="27"/>
      <c r="ADU43" s="31"/>
      <c r="ADV43" s="31"/>
      <c r="AEB43" s="1"/>
      <c r="AEC43" s="27"/>
      <c r="AEE43" s="31"/>
      <c r="AEF43" s="31"/>
      <c r="AEL43" s="1"/>
      <c r="AEM43" s="27"/>
      <c r="AEO43" s="31"/>
      <c r="AEP43" s="31"/>
      <c r="AEV43" s="1"/>
      <c r="AEW43" s="27"/>
      <c r="AEY43" s="31"/>
      <c r="AEZ43" s="31"/>
      <c r="AFF43" s="1"/>
      <c r="AFG43" s="27"/>
      <c r="AFI43" s="31"/>
      <c r="AFJ43" s="31"/>
      <c r="AFP43" s="1"/>
      <c r="AFQ43" s="27"/>
      <c r="AFS43" s="31"/>
      <c r="AFT43" s="31"/>
      <c r="AFZ43" s="1"/>
      <c r="AGA43" s="27"/>
      <c r="AGC43" s="31"/>
      <c r="AGD43" s="31"/>
      <c r="AGJ43" s="1"/>
      <c r="AGK43" s="27"/>
      <c r="AGM43" s="31"/>
      <c r="AGN43" s="31"/>
      <c r="AGT43" s="1"/>
      <c r="AGU43" s="27"/>
      <c r="AGW43" s="31"/>
      <c r="AGX43" s="31"/>
      <c r="AHD43" s="1"/>
      <c r="AHE43" s="27"/>
      <c r="AHG43" s="31"/>
      <c r="AHH43" s="31"/>
      <c r="AHN43" s="1"/>
      <c r="AHO43" s="27"/>
      <c r="AHQ43" s="31"/>
      <c r="AHR43" s="31"/>
      <c r="AHX43" s="1"/>
      <c r="AHY43" s="27"/>
      <c r="AIA43" s="31"/>
      <c r="AIB43" s="31"/>
      <c r="AIH43" s="1"/>
      <c r="AII43" s="27"/>
      <c r="AIK43" s="31"/>
      <c r="AIL43" s="31"/>
      <c r="AIR43" s="1"/>
      <c r="AIS43" s="27"/>
      <c r="AIU43" s="31"/>
      <c r="AIV43" s="31"/>
      <c r="AJB43" s="1"/>
      <c r="AJC43" s="27"/>
      <c r="AJE43" s="31"/>
      <c r="AJF43" s="31"/>
      <c r="AJL43" s="1"/>
      <c r="AJM43" s="27"/>
      <c r="AJO43" s="31"/>
      <c r="AJP43" s="31"/>
      <c r="AJV43" s="1"/>
      <c r="AJW43" s="27"/>
      <c r="AJY43" s="31"/>
      <c r="AJZ43" s="31"/>
      <c r="AKF43" s="1"/>
      <c r="AKG43" s="27"/>
      <c r="AKI43" s="31"/>
      <c r="AKJ43" s="31"/>
      <c r="AKP43" s="1"/>
      <c r="AKQ43" s="27"/>
      <c r="AKS43" s="31"/>
      <c r="AKT43" s="31"/>
      <c r="AKZ43" s="1"/>
      <c r="ALA43" s="27"/>
      <c r="ALC43" s="31"/>
      <c r="ALD43" s="31"/>
      <c r="ALJ43" s="1"/>
      <c r="ALK43" s="27"/>
      <c r="ALM43" s="31"/>
      <c r="ALN43" s="31"/>
      <c r="ALT43" s="1"/>
      <c r="ALU43" s="27"/>
      <c r="ALW43" s="31"/>
      <c r="ALX43" s="31"/>
      <c r="AMD43" s="1"/>
      <c r="AME43" s="27"/>
      <c r="AMG43" s="31"/>
      <c r="AMH43" s="31"/>
      <c r="AMN43" s="1"/>
      <c r="AMO43" s="27"/>
      <c r="AMQ43" s="31"/>
      <c r="AMR43" s="31"/>
      <c r="AMX43" s="1"/>
      <c r="AMY43" s="27"/>
      <c r="ANA43" s="31"/>
      <c r="ANB43" s="31"/>
      <c r="ANH43" s="1"/>
      <c r="ANI43" s="27"/>
      <c r="ANK43" s="31"/>
      <c r="ANL43" s="31"/>
      <c r="ANR43" s="1"/>
      <c r="ANS43" s="27"/>
      <c r="ANU43" s="31"/>
      <c r="ANV43" s="31"/>
      <c r="AOB43" s="1"/>
      <c r="AOC43" s="27"/>
      <c r="AOE43" s="31"/>
      <c r="AOF43" s="31"/>
      <c r="AOL43" s="1"/>
      <c r="AOM43" s="27"/>
      <c r="AOO43" s="31"/>
      <c r="AOP43" s="31"/>
      <c r="AOV43" s="1"/>
      <c r="AOW43" s="27"/>
      <c r="AOY43" s="31"/>
      <c r="AOZ43" s="31"/>
      <c r="APF43" s="1"/>
      <c r="APG43" s="27"/>
      <c r="API43" s="31"/>
      <c r="APJ43" s="31"/>
      <c r="APP43" s="1"/>
      <c r="APQ43" s="27"/>
      <c r="APS43" s="31"/>
      <c r="APT43" s="31"/>
      <c r="APZ43" s="1"/>
      <c r="AQA43" s="27"/>
      <c r="AQC43" s="31"/>
      <c r="AQD43" s="31"/>
      <c r="AQJ43" s="1"/>
      <c r="AQK43" s="27"/>
      <c r="AQM43" s="31"/>
      <c r="AQN43" s="31"/>
      <c r="AQT43" s="1"/>
      <c r="AQU43" s="27"/>
      <c r="AQW43" s="31"/>
      <c r="AQX43" s="31"/>
      <c r="ARD43" s="1"/>
      <c r="ARE43" s="27"/>
      <c r="ARG43" s="31"/>
      <c r="ARH43" s="31"/>
      <c r="ARN43" s="1"/>
      <c r="ARO43" s="27"/>
      <c r="ARQ43" s="31"/>
      <c r="ARR43" s="31"/>
      <c r="ARX43" s="1"/>
      <c r="ARY43" s="27"/>
      <c r="ASA43" s="31"/>
      <c r="ASB43" s="31"/>
      <c r="ASH43" s="1"/>
      <c r="ASI43" s="27"/>
      <c r="ASK43" s="31"/>
      <c r="ASL43" s="31"/>
      <c r="ASR43" s="1"/>
      <c r="ASS43" s="27"/>
      <c r="ASU43" s="31"/>
      <c r="ASV43" s="31"/>
      <c r="ATB43" s="1"/>
      <c r="ATC43" s="27"/>
      <c r="ATE43" s="31"/>
      <c r="ATF43" s="31"/>
      <c r="ATL43" s="1"/>
      <c r="ATM43" s="27"/>
      <c r="ATO43" s="31"/>
      <c r="ATP43" s="31"/>
      <c r="ATV43" s="1"/>
      <c r="ATW43" s="27"/>
      <c r="ATY43" s="31"/>
      <c r="ATZ43" s="31"/>
      <c r="AUF43" s="1"/>
      <c r="AUG43" s="27"/>
      <c r="AUI43" s="31"/>
      <c r="AUJ43" s="31"/>
      <c r="AUP43" s="1"/>
      <c r="AUQ43" s="27"/>
      <c r="AUS43" s="31"/>
      <c r="AUT43" s="31"/>
      <c r="AUZ43" s="1"/>
      <c r="AVA43" s="27"/>
      <c r="AVC43" s="31"/>
      <c r="AVD43" s="31"/>
      <c r="AVJ43" s="1"/>
      <c r="AVK43" s="27"/>
      <c r="AVM43" s="31"/>
      <c r="AVN43" s="31"/>
      <c r="AVT43" s="1"/>
      <c r="AVU43" s="27"/>
      <c r="AVW43" s="31"/>
      <c r="AVX43" s="31"/>
      <c r="AWD43" s="1"/>
      <c r="AWE43" s="27"/>
      <c r="AWG43" s="31"/>
      <c r="AWH43" s="31"/>
      <c r="AWN43" s="1"/>
      <c r="AWO43" s="27"/>
      <c r="AWQ43" s="31"/>
      <c r="AWR43" s="31"/>
      <c r="AWX43" s="1"/>
      <c r="AWY43" s="27"/>
      <c r="AXA43" s="31"/>
      <c r="AXB43" s="31"/>
      <c r="AXH43" s="1"/>
      <c r="AXI43" s="27"/>
      <c r="AXK43" s="31"/>
      <c r="AXL43" s="31"/>
      <c r="AXR43" s="1"/>
      <c r="AXS43" s="27"/>
      <c r="AXU43" s="31"/>
      <c r="AXV43" s="31"/>
      <c r="AYB43" s="1"/>
      <c r="AYC43" s="27"/>
      <c r="AYE43" s="31"/>
      <c r="AYF43" s="31"/>
      <c r="AYL43" s="1"/>
      <c r="AYM43" s="27"/>
      <c r="AYO43" s="31"/>
      <c r="AYP43" s="31"/>
      <c r="AYV43" s="1"/>
      <c r="AYW43" s="27"/>
      <c r="AYY43" s="31"/>
      <c r="AYZ43" s="31"/>
      <c r="AZF43" s="1"/>
      <c r="AZG43" s="27"/>
      <c r="AZI43" s="31"/>
      <c r="AZJ43" s="31"/>
      <c r="AZP43" s="1"/>
      <c r="AZQ43" s="27"/>
      <c r="AZS43" s="31"/>
      <c r="AZT43" s="31"/>
      <c r="AZZ43" s="1"/>
      <c r="BAA43" s="27"/>
      <c r="BAC43" s="31"/>
      <c r="BAD43" s="31"/>
      <c r="BAJ43" s="1"/>
      <c r="BAK43" s="27"/>
      <c r="BAM43" s="31"/>
      <c r="BAN43" s="31"/>
      <c r="BAT43" s="1"/>
      <c r="BAU43" s="27"/>
      <c r="BAW43" s="31"/>
      <c r="BAX43" s="31"/>
      <c r="BBD43" s="1"/>
      <c r="BBE43" s="27"/>
      <c r="BBG43" s="31"/>
      <c r="BBH43" s="31"/>
      <c r="BBN43" s="1"/>
      <c r="BBO43" s="27"/>
      <c r="BBQ43" s="31"/>
      <c r="BBR43" s="31"/>
      <c r="BBX43" s="1"/>
      <c r="BBY43" s="27"/>
      <c r="BCA43" s="31"/>
      <c r="BCB43" s="31"/>
      <c r="BCH43" s="1"/>
      <c r="BCI43" s="27"/>
      <c r="BCK43" s="31"/>
      <c r="BCL43" s="31"/>
      <c r="BCR43" s="1"/>
      <c r="BCS43" s="27"/>
      <c r="BCU43" s="31"/>
      <c r="BCV43" s="31"/>
      <c r="BDB43" s="1"/>
      <c r="BDC43" s="27"/>
      <c r="BDE43" s="31"/>
      <c r="BDF43" s="31"/>
      <c r="BDL43" s="1"/>
      <c r="BDM43" s="27"/>
      <c r="BDO43" s="31"/>
      <c r="BDP43" s="31"/>
      <c r="BDV43" s="1"/>
      <c r="BDW43" s="27"/>
      <c r="BDY43" s="31"/>
      <c r="BDZ43" s="31"/>
      <c r="BEF43" s="1"/>
      <c r="BEG43" s="27"/>
      <c r="BEI43" s="31"/>
      <c r="BEJ43" s="31"/>
      <c r="BEP43" s="1"/>
      <c r="BEQ43" s="27"/>
      <c r="BES43" s="31"/>
      <c r="BET43" s="31"/>
      <c r="BEZ43" s="1"/>
      <c r="BFA43" s="27"/>
      <c r="BFC43" s="31"/>
      <c r="BFD43" s="31"/>
      <c r="BFJ43" s="1"/>
      <c r="BFK43" s="27"/>
      <c r="BFM43" s="31"/>
      <c r="BFN43" s="31"/>
      <c r="BFT43" s="1"/>
      <c r="BFU43" s="27"/>
      <c r="BFW43" s="31"/>
      <c r="BFX43" s="31"/>
      <c r="BGD43" s="1"/>
      <c r="BGE43" s="27"/>
      <c r="BGG43" s="31"/>
      <c r="BGH43" s="31"/>
      <c r="BGN43" s="1"/>
      <c r="BGO43" s="27"/>
      <c r="BGQ43" s="31"/>
      <c r="BGR43" s="31"/>
      <c r="BGX43" s="1"/>
      <c r="BGY43" s="27"/>
      <c r="BHA43" s="31"/>
      <c r="BHB43" s="31"/>
      <c r="BHH43" s="1"/>
      <c r="BHI43" s="27"/>
      <c r="BHK43" s="31"/>
      <c r="BHL43" s="31"/>
      <c r="BHR43" s="1"/>
      <c r="BHS43" s="27"/>
      <c r="BHU43" s="31"/>
      <c r="BHV43" s="31"/>
      <c r="BIB43" s="1"/>
      <c r="BIC43" s="27"/>
      <c r="BIE43" s="31"/>
      <c r="BIF43" s="31"/>
      <c r="BIL43" s="1"/>
      <c r="BIM43" s="27"/>
      <c r="BIO43" s="31"/>
      <c r="BIP43" s="31"/>
      <c r="BIV43" s="1"/>
      <c r="BIW43" s="27"/>
      <c r="BIY43" s="31"/>
      <c r="BIZ43" s="31"/>
      <c r="BJF43" s="1"/>
      <c r="BJG43" s="27"/>
      <c r="BJI43" s="31"/>
      <c r="BJJ43" s="31"/>
      <c r="BJP43" s="1"/>
      <c r="BJQ43" s="27"/>
      <c r="BJS43" s="31"/>
      <c r="BJT43" s="31"/>
      <c r="BJZ43" s="1"/>
      <c r="BKA43" s="27"/>
      <c r="BKC43" s="31"/>
      <c r="BKD43" s="31"/>
      <c r="BKJ43" s="1"/>
      <c r="BKK43" s="27"/>
      <c r="BKM43" s="31"/>
      <c r="BKN43" s="31"/>
      <c r="BKT43" s="1"/>
      <c r="BKU43" s="27"/>
      <c r="BKW43" s="31"/>
      <c r="BKX43" s="31"/>
      <c r="BLD43" s="1"/>
      <c r="BLE43" s="27"/>
      <c r="BLG43" s="31"/>
      <c r="BLH43" s="31"/>
      <c r="BLN43" s="1"/>
      <c r="BLO43" s="27"/>
      <c r="BLQ43" s="31"/>
      <c r="BLR43" s="31"/>
      <c r="BLX43" s="1"/>
      <c r="BLY43" s="27"/>
      <c r="BMA43" s="31"/>
      <c r="BMB43" s="31"/>
      <c r="BMH43" s="1"/>
      <c r="BMI43" s="27"/>
      <c r="BMK43" s="31"/>
      <c r="BML43" s="31"/>
      <c r="BMR43" s="1"/>
      <c r="BMS43" s="27"/>
      <c r="BMU43" s="31"/>
      <c r="BMV43" s="31"/>
      <c r="BNB43" s="1"/>
      <c r="BNC43" s="27"/>
      <c r="BNE43" s="31"/>
      <c r="BNF43" s="31"/>
      <c r="BNL43" s="1"/>
      <c r="BNM43" s="27"/>
      <c r="BNO43" s="31"/>
      <c r="BNP43" s="31"/>
      <c r="BNV43" s="1"/>
      <c r="BNW43" s="27"/>
      <c r="BNY43" s="31"/>
      <c r="BNZ43" s="31"/>
      <c r="BOF43" s="1"/>
      <c r="BOG43" s="27"/>
      <c r="BOI43" s="31"/>
      <c r="BOJ43" s="31"/>
      <c r="BOP43" s="1"/>
      <c r="BOQ43" s="27"/>
      <c r="BOS43" s="31"/>
      <c r="BOT43" s="31"/>
      <c r="BOZ43" s="1"/>
      <c r="BPA43" s="27"/>
      <c r="BPC43" s="31"/>
      <c r="BPD43" s="31"/>
      <c r="BPJ43" s="1"/>
      <c r="BPK43" s="27"/>
      <c r="BPM43" s="31"/>
      <c r="BPN43" s="31"/>
      <c r="BPT43" s="1"/>
      <c r="BPU43" s="27"/>
      <c r="BPW43" s="31"/>
      <c r="BPX43" s="31"/>
      <c r="BQD43" s="1"/>
      <c r="BQE43" s="27"/>
      <c r="BQG43" s="31"/>
      <c r="BQH43" s="31"/>
      <c r="BQN43" s="1"/>
      <c r="BQO43" s="27"/>
      <c r="BQQ43" s="31"/>
      <c r="BQR43" s="31"/>
      <c r="BQX43" s="1"/>
      <c r="BQY43" s="27"/>
      <c r="BRA43" s="31"/>
      <c r="BRB43" s="31"/>
      <c r="BRH43" s="1"/>
      <c r="BRI43" s="27"/>
      <c r="BRK43" s="31"/>
      <c r="BRL43" s="31"/>
      <c r="BRR43" s="1"/>
      <c r="BRS43" s="27"/>
      <c r="BRU43" s="31"/>
      <c r="BRV43" s="31"/>
      <c r="BSB43" s="1"/>
      <c r="BSC43" s="27"/>
      <c r="BSE43" s="31"/>
      <c r="BSF43" s="31"/>
      <c r="BSL43" s="1"/>
      <c r="BSM43" s="27"/>
      <c r="BSO43" s="31"/>
      <c r="BSP43" s="31"/>
      <c r="BSV43" s="1"/>
      <c r="BSW43" s="27"/>
      <c r="BSY43" s="31"/>
      <c r="BSZ43" s="31"/>
      <c r="BTF43" s="1"/>
      <c r="BTG43" s="27"/>
      <c r="BTI43" s="31"/>
      <c r="BTJ43" s="31"/>
      <c r="BTP43" s="1"/>
      <c r="BTQ43" s="27"/>
      <c r="BTS43" s="31"/>
      <c r="BTT43" s="31"/>
      <c r="BTZ43" s="1"/>
      <c r="BUA43" s="27"/>
      <c r="BUC43" s="31"/>
      <c r="BUD43" s="31"/>
      <c r="BUJ43" s="1"/>
      <c r="BUK43" s="27"/>
      <c r="BUM43" s="31"/>
      <c r="BUN43" s="31"/>
      <c r="BUT43" s="1"/>
      <c r="BUU43" s="27"/>
      <c r="BUW43" s="31"/>
      <c r="BUX43" s="31"/>
      <c r="BVD43" s="1"/>
      <c r="BVE43" s="27"/>
      <c r="BVG43" s="31"/>
      <c r="BVH43" s="31"/>
      <c r="BVN43" s="1"/>
      <c r="BVO43" s="27"/>
      <c r="BVQ43" s="31"/>
      <c r="BVR43" s="31"/>
      <c r="BVX43" s="1"/>
      <c r="BVY43" s="27"/>
      <c r="BWA43" s="31"/>
      <c r="BWB43" s="31"/>
      <c r="BWH43" s="1"/>
      <c r="BWI43" s="27"/>
      <c r="BWK43" s="31"/>
      <c r="BWL43" s="31"/>
      <c r="BWR43" s="1"/>
      <c r="BWS43" s="27"/>
      <c r="BWU43" s="31"/>
      <c r="BWV43" s="31"/>
      <c r="BXB43" s="1"/>
      <c r="BXC43" s="27"/>
      <c r="BXE43" s="31"/>
      <c r="BXF43" s="31"/>
      <c r="BXL43" s="1"/>
      <c r="BXM43" s="27"/>
      <c r="BXO43" s="31"/>
      <c r="BXP43" s="31"/>
      <c r="BXV43" s="1"/>
      <c r="BXW43" s="27"/>
      <c r="BXY43" s="31"/>
      <c r="BXZ43" s="31"/>
      <c r="BYF43" s="1"/>
      <c r="BYG43" s="27"/>
      <c r="BYI43" s="31"/>
      <c r="BYJ43" s="31"/>
      <c r="BYP43" s="1"/>
      <c r="BYQ43" s="27"/>
      <c r="BYS43" s="31"/>
      <c r="BYT43" s="31"/>
      <c r="BYZ43" s="1"/>
      <c r="BZA43" s="27"/>
      <c r="BZC43" s="31"/>
      <c r="BZD43" s="31"/>
      <c r="BZJ43" s="1"/>
      <c r="BZK43" s="27"/>
      <c r="BZM43" s="31"/>
      <c r="BZN43" s="31"/>
      <c r="BZT43" s="1"/>
      <c r="BZU43" s="27"/>
      <c r="BZW43" s="31"/>
      <c r="BZX43" s="31"/>
      <c r="CAD43" s="1"/>
      <c r="CAE43" s="27"/>
      <c r="CAG43" s="31"/>
      <c r="CAH43" s="31"/>
      <c r="CAN43" s="1"/>
      <c r="CAO43" s="27"/>
      <c r="CAQ43" s="31"/>
      <c r="CAR43" s="31"/>
      <c r="CAX43" s="1"/>
      <c r="CAY43" s="27"/>
      <c r="CBA43" s="31"/>
      <c r="CBB43" s="31"/>
      <c r="CBH43" s="1"/>
      <c r="CBI43" s="27"/>
      <c r="CBK43" s="31"/>
      <c r="CBL43" s="31"/>
      <c r="CBR43" s="1"/>
      <c r="CBS43" s="27"/>
      <c r="CBU43" s="31"/>
      <c r="CBV43" s="31"/>
      <c r="CCB43" s="1"/>
      <c r="CCC43" s="27"/>
      <c r="CCE43" s="31"/>
      <c r="CCF43" s="31"/>
      <c r="CCL43" s="1"/>
      <c r="CCM43" s="27"/>
      <c r="CCO43" s="31"/>
      <c r="CCP43" s="31"/>
      <c r="CCV43" s="1"/>
      <c r="CCW43" s="27"/>
      <c r="CCY43" s="31"/>
      <c r="CCZ43" s="31"/>
      <c r="CDF43" s="1"/>
      <c r="CDG43" s="27"/>
      <c r="CDI43" s="31"/>
      <c r="CDJ43" s="31"/>
      <c r="CDP43" s="1"/>
      <c r="CDQ43" s="27"/>
      <c r="CDS43" s="31"/>
      <c r="CDT43" s="31"/>
      <c r="CDZ43" s="1"/>
      <c r="CEA43" s="27"/>
      <c r="CEC43" s="31"/>
      <c r="CED43" s="31"/>
      <c r="CEJ43" s="1"/>
      <c r="CEK43" s="27"/>
      <c r="CEM43" s="31"/>
      <c r="CEN43" s="31"/>
      <c r="CET43" s="1"/>
      <c r="CEU43" s="27"/>
      <c r="CEW43" s="31"/>
      <c r="CEX43" s="31"/>
      <c r="CFD43" s="1"/>
      <c r="CFE43" s="27"/>
      <c r="CFG43" s="31"/>
      <c r="CFH43" s="31"/>
      <c r="CFN43" s="1"/>
      <c r="CFO43" s="27"/>
      <c r="CFQ43" s="31"/>
      <c r="CFR43" s="31"/>
      <c r="CFX43" s="1"/>
      <c r="CFY43" s="27"/>
      <c r="CGA43" s="31"/>
      <c r="CGB43" s="31"/>
      <c r="CGH43" s="1"/>
      <c r="CGI43" s="27"/>
      <c r="CGK43" s="31"/>
      <c r="CGL43" s="31"/>
      <c r="CGR43" s="1"/>
      <c r="CGS43" s="27"/>
      <c r="CGU43" s="31"/>
      <c r="CGV43" s="31"/>
      <c r="CHB43" s="1"/>
      <c r="CHC43" s="27"/>
      <c r="CHE43" s="31"/>
      <c r="CHF43" s="31"/>
      <c r="CHL43" s="1"/>
      <c r="CHM43" s="27"/>
      <c r="CHO43" s="31"/>
      <c r="CHP43" s="31"/>
      <c r="CHV43" s="1"/>
      <c r="CHW43" s="27"/>
      <c r="CHY43" s="31"/>
      <c r="CHZ43" s="31"/>
      <c r="CIF43" s="1"/>
      <c r="CIG43" s="27"/>
      <c r="CII43" s="31"/>
      <c r="CIJ43" s="31"/>
      <c r="CIP43" s="1"/>
      <c r="CIQ43" s="27"/>
      <c r="CIS43" s="31"/>
      <c r="CIT43" s="31"/>
      <c r="CIZ43" s="1"/>
      <c r="CJA43" s="27"/>
      <c r="CJC43" s="31"/>
      <c r="CJD43" s="31"/>
      <c r="CJJ43" s="1"/>
      <c r="CJK43" s="27"/>
      <c r="CJM43" s="31"/>
      <c r="CJN43" s="31"/>
      <c r="CJT43" s="1"/>
      <c r="CJU43" s="27"/>
      <c r="CJW43" s="31"/>
      <c r="CJX43" s="31"/>
      <c r="CKD43" s="1"/>
      <c r="CKE43" s="27"/>
      <c r="CKG43" s="31"/>
      <c r="CKH43" s="31"/>
      <c r="CKN43" s="1"/>
      <c r="CKO43" s="27"/>
      <c r="CKQ43" s="31"/>
      <c r="CKR43" s="31"/>
      <c r="CKX43" s="1"/>
      <c r="CKY43" s="27"/>
      <c r="CLA43" s="31"/>
      <c r="CLB43" s="31"/>
      <c r="CLH43" s="1"/>
      <c r="CLI43" s="27"/>
      <c r="CLK43" s="31"/>
      <c r="CLL43" s="31"/>
      <c r="CLR43" s="1"/>
      <c r="CLS43" s="27"/>
      <c r="CLU43" s="31"/>
      <c r="CLV43" s="31"/>
      <c r="CMB43" s="1"/>
      <c r="CMC43" s="27"/>
      <c r="CME43" s="31"/>
      <c r="CMF43" s="31"/>
      <c r="CML43" s="1"/>
      <c r="CMM43" s="27"/>
      <c r="CMO43" s="31"/>
      <c r="CMP43" s="31"/>
      <c r="CMV43" s="1"/>
      <c r="CMW43" s="27"/>
      <c r="CMY43" s="31"/>
      <c r="CMZ43" s="31"/>
      <c r="CNF43" s="1"/>
      <c r="CNG43" s="27"/>
      <c r="CNI43" s="31"/>
      <c r="CNJ43" s="31"/>
      <c r="CNP43" s="1"/>
      <c r="CNQ43" s="27"/>
      <c r="CNS43" s="31"/>
      <c r="CNT43" s="31"/>
      <c r="CNZ43" s="1"/>
      <c r="COA43" s="27"/>
      <c r="COC43" s="31"/>
      <c r="COD43" s="31"/>
      <c r="COJ43" s="1"/>
      <c r="COK43" s="27"/>
      <c r="COM43" s="31"/>
      <c r="CON43" s="31"/>
      <c r="COT43" s="1"/>
      <c r="COU43" s="27"/>
      <c r="COW43" s="31"/>
      <c r="COX43" s="31"/>
      <c r="CPD43" s="1"/>
      <c r="CPE43" s="27"/>
      <c r="CPG43" s="31"/>
      <c r="CPH43" s="31"/>
      <c r="CPN43" s="1"/>
      <c r="CPO43" s="27"/>
      <c r="CPQ43" s="31"/>
      <c r="CPR43" s="31"/>
      <c r="CPX43" s="1"/>
      <c r="CPY43" s="27"/>
      <c r="CQA43" s="31"/>
      <c r="CQB43" s="31"/>
      <c r="CQH43" s="1"/>
      <c r="CQI43" s="27"/>
      <c r="CQK43" s="31"/>
      <c r="CQL43" s="31"/>
      <c r="CQR43" s="1"/>
      <c r="CQS43" s="27"/>
      <c r="CQU43" s="31"/>
      <c r="CQV43" s="31"/>
      <c r="CRB43" s="1"/>
      <c r="CRC43" s="27"/>
      <c r="CRE43" s="31"/>
      <c r="CRF43" s="31"/>
      <c r="CRL43" s="1"/>
      <c r="CRM43" s="27"/>
      <c r="CRO43" s="31"/>
      <c r="CRP43" s="31"/>
      <c r="CRV43" s="1"/>
      <c r="CRW43" s="27"/>
      <c r="CRY43" s="31"/>
      <c r="CRZ43" s="31"/>
      <c r="CSF43" s="1"/>
      <c r="CSG43" s="27"/>
      <c r="CSI43" s="31"/>
      <c r="CSJ43" s="31"/>
      <c r="CSP43" s="1"/>
      <c r="CSQ43" s="27"/>
      <c r="CSS43" s="31"/>
      <c r="CST43" s="31"/>
      <c r="CSZ43" s="1"/>
      <c r="CTA43" s="27"/>
      <c r="CTC43" s="31"/>
      <c r="CTD43" s="31"/>
      <c r="CTJ43" s="1"/>
      <c r="CTK43" s="27"/>
      <c r="CTM43" s="31"/>
      <c r="CTN43" s="31"/>
      <c r="CTT43" s="1"/>
      <c r="CTU43" s="27"/>
      <c r="CTW43" s="31"/>
      <c r="CTX43" s="31"/>
      <c r="CUD43" s="1"/>
      <c r="CUE43" s="27"/>
      <c r="CUG43" s="31"/>
      <c r="CUH43" s="31"/>
      <c r="CUN43" s="1"/>
      <c r="CUO43" s="27"/>
      <c r="CUQ43" s="31"/>
      <c r="CUR43" s="31"/>
      <c r="CUX43" s="1"/>
      <c r="CUY43" s="27"/>
      <c r="CVA43" s="31"/>
      <c r="CVB43" s="31"/>
      <c r="CVH43" s="1"/>
      <c r="CVI43" s="27"/>
      <c r="CVK43" s="31"/>
      <c r="CVL43" s="31"/>
      <c r="CVR43" s="1"/>
      <c r="CVS43" s="27"/>
      <c r="CVU43" s="31"/>
      <c r="CVV43" s="31"/>
      <c r="CWB43" s="1"/>
      <c r="CWC43" s="27"/>
      <c r="CWE43" s="31"/>
      <c r="CWF43" s="31"/>
      <c r="CWL43" s="1"/>
      <c r="CWM43" s="27"/>
      <c r="CWO43" s="31"/>
      <c r="CWP43" s="31"/>
      <c r="CWV43" s="1"/>
      <c r="CWW43" s="27"/>
      <c r="CWY43" s="31"/>
      <c r="CWZ43" s="31"/>
      <c r="CXF43" s="1"/>
      <c r="CXG43" s="27"/>
      <c r="CXI43" s="31"/>
      <c r="CXJ43" s="31"/>
      <c r="CXP43" s="1"/>
      <c r="CXQ43" s="27"/>
      <c r="CXS43" s="31"/>
      <c r="CXT43" s="31"/>
      <c r="CXZ43" s="1"/>
      <c r="CYA43" s="27"/>
      <c r="CYC43" s="31"/>
      <c r="CYD43" s="31"/>
      <c r="CYJ43" s="1"/>
      <c r="CYK43" s="27"/>
      <c r="CYM43" s="31"/>
      <c r="CYN43" s="31"/>
      <c r="CYT43" s="1"/>
      <c r="CYU43" s="27"/>
      <c r="CYW43" s="31"/>
      <c r="CYX43" s="31"/>
      <c r="CZD43" s="1"/>
      <c r="CZE43" s="27"/>
      <c r="CZG43" s="31"/>
      <c r="CZH43" s="31"/>
      <c r="CZN43" s="1"/>
      <c r="CZO43" s="27"/>
      <c r="CZQ43" s="31"/>
      <c r="CZR43" s="31"/>
      <c r="CZX43" s="1"/>
      <c r="CZY43" s="27"/>
      <c r="DAA43" s="31"/>
      <c r="DAB43" s="31"/>
      <c r="DAH43" s="1"/>
      <c r="DAI43" s="27"/>
      <c r="DAK43" s="31"/>
      <c r="DAL43" s="31"/>
      <c r="DAR43" s="1"/>
      <c r="DAS43" s="27"/>
      <c r="DAU43" s="31"/>
      <c r="DAV43" s="31"/>
      <c r="DBB43" s="1"/>
      <c r="DBC43" s="27"/>
      <c r="DBE43" s="31"/>
      <c r="DBF43" s="31"/>
      <c r="DBL43" s="1"/>
      <c r="DBM43" s="27"/>
      <c r="DBO43" s="31"/>
      <c r="DBP43" s="31"/>
      <c r="DBV43" s="1"/>
      <c r="DBW43" s="27"/>
      <c r="DBY43" s="31"/>
      <c r="DBZ43" s="31"/>
      <c r="DCF43" s="1"/>
      <c r="DCG43" s="27"/>
      <c r="DCI43" s="31"/>
      <c r="DCJ43" s="31"/>
      <c r="DCP43" s="1"/>
      <c r="DCQ43" s="27"/>
      <c r="DCS43" s="31"/>
      <c r="DCT43" s="31"/>
      <c r="DCZ43" s="1"/>
      <c r="DDA43" s="27"/>
      <c r="DDC43" s="31"/>
      <c r="DDD43" s="31"/>
      <c r="DDJ43" s="1"/>
      <c r="DDK43" s="27"/>
      <c r="DDM43" s="31"/>
      <c r="DDN43" s="31"/>
      <c r="DDT43" s="1"/>
      <c r="DDU43" s="27"/>
      <c r="DDW43" s="31"/>
      <c r="DDX43" s="31"/>
      <c r="DED43" s="1"/>
      <c r="DEE43" s="27"/>
      <c r="DEG43" s="31"/>
      <c r="DEH43" s="31"/>
      <c r="DEN43" s="1"/>
      <c r="DEO43" s="27"/>
      <c r="DEQ43" s="31"/>
      <c r="DER43" s="31"/>
      <c r="DEX43" s="1"/>
      <c r="DEY43" s="27"/>
      <c r="DFA43" s="31"/>
      <c r="DFB43" s="31"/>
      <c r="DFH43" s="1"/>
      <c r="DFI43" s="27"/>
      <c r="DFK43" s="31"/>
      <c r="DFL43" s="31"/>
      <c r="DFR43" s="1"/>
      <c r="DFS43" s="27"/>
      <c r="DFU43" s="31"/>
      <c r="DFV43" s="31"/>
      <c r="DGB43" s="1"/>
      <c r="DGC43" s="27"/>
      <c r="DGE43" s="31"/>
      <c r="DGF43" s="31"/>
      <c r="DGL43" s="1"/>
      <c r="DGM43" s="27"/>
      <c r="DGO43" s="31"/>
      <c r="DGP43" s="31"/>
      <c r="DGV43" s="1"/>
      <c r="DGW43" s="27"/>
      <c r="DGY43" s="31"/>
      <c r="DGZ43" s="31"/>
      <c r="DHF43" s="1"/>
      <c r="DHG43" s="27"/>
      <c r="DHI43" s="31"/>
      <c r="DHJ43" s="31"/>
      <c r="DHP43" s="1"/>
      <c r="DHQ43" s="27"/>
      <c r="DHS43" s="31"/>
      <c r="DHT43" s="31"/>
      <c r="DHZ43" s="1"/>
      <c r="DIA43" s="27"/>
      <c r="DIC43" s="31"/>
      <c r="DID43" s="31"/>
      <c r="DIJ43" s="1"/>
      <c r="DIK43" s="27"/>
      <c r="DIM43" s="31"/>
      <c r="DIN43" s="31"/>
      <c r="DIT43" s="1"/>
      <c r="DIU43" s="27"/>
      <c r="DIW43" s="31"/>
      <c r="DIX43" s="31"/>
      <c r="DJD43" s="1"/>
      <c r="DJE43" s="27"/>
      <c r="DJG43" s="31"/>
      <c r="DJH43" s="31"/>
      <c r="DJN43" s="1"/>
      <c r="DJO43" s="27"/>
      <c r="DJQ43" s="31"/>
      <c r="DJR43" s="31"/>
      <c r="DJX43" s="1"/>
      <c r="DJY43" s="27"/>
      <c r="DKA43" s="31"/>
      <c r="DKB43" s="31"/>
      <c r="DKH43" s="1"/>
      <c r="DKI43" s="27"/>
      <c r="DKK43" s="31"/>
      <c r="DKL43" s="31"/>
      <c r="DKR43" s="1"/>
      <c r="DKS43" s="27"/>
      <c r="DKU43" s="31"/>
      <c r="DKV43" s="31"/>
      <c r="DLB43" s="1"/>
      <c r="DLC43" s="27"/>
      <c r="DLE43" s="31"/>
      <c r="DLF43" s="31"/>
      <c r="DLL43" s="1"/>
      <c r="DLM43" s="27"/>
      <c r="DLO43" s="31"/>
      <c r="DLP43" s="31"/>
      <c r="DLV43" s="1"/>
      <c r="DLW43" s="27"/>
      <c r="DLY43" s="31"/>
      <c r="DLZ43" s="31"/>
      <c r="DMF43" s="1"/>
      <c r="DMG43" s="27"/>
      <c r="DMI43" s="31"/>
      <c r="DMJ43" s="31"/>
      <c r="DMP43" s="1"/>
      <c r="DMQ43" s="27"/>
      <c r="DMS43" s="31"/>
      <c r="DMT43" s="31"/>
      <c r="DMZ43" s="1"/>
      <c r="DNA43" s="27"/>
      <c r="DNC43" s="31"/>
      <c r="DND43" s="31"/>
      <c r="DNJ43" s="1"/>
      <c r="DNK43" s="27"/>
      <c r="DNM43" s="31"/>
      <c r="DNN43" s="31"/>
      <c r="DNT43" s="1"/>
      <c r="DNU43" s="27"/>
      <c r="DNW43" s="31"/>
      <c r="DNX43" s="31"/>
      <c r="DOD43" s="1"/>
      <c r="DOE43" s="27"/>
      <c r="DOG43" s="31"/>
      <c r="DOH43" s="31"/>
      <c r="DON43" s="1"/>
      <c r="DOO43" s="27"/>
      <c r="DOQ43" s="31"/>
      <c r="DOR43" s="31"/>
      <c r="DOX43" s="1"/>
      <c r="DOY43" s="27"/>
      <c r="DPA43" s="31"/>
      <c r="DPB43" s="31"/>
      <c r="DPH43" s="1"/>
      <c r="DPI43" s="27"/>
      <c r="DPK43" s="31"/>
      <c r="DPL43" s="31"/>
      <c r="DPR43" s="1"/>
      <c r="DPS43" s="27"/>
      <c r="DPU43" s="31"/>
      <c r="DPV43" s="31"/>
      <c r="DQB43" s="1"/>
      <c r="DQC43" s="27"/>
      <c r="DQE43" s="31"/>
      <c r="DQF43" s="31"/>
      <c r="DQL43" s="1"/>
      <c r="DQM43" s="27"/>
      <c r="DQO43" s="31"/>
      <c r="DQP43" s="31"/>
      <c r="DQV43" s="1"/>
      <c r="DQW43" s="27"/>
      <c r="DQY43" s="31"/>
      <c r="DQZ43" s="31"/>
      <c r="DRF43" s="1"/>
      <c r="DRG43" s="27"/>
      <c r="DRI43" s="31"/>
      <c r="DRJ43" s="31"/>
      <c r="DRP43" s="1"/>
      <c r="DRQ43" s="27"/>
      <c r="DRS43" s="31"/>
      <c r="DRT43" s="31"/>
      <c r="DRZ43" s="1"/>
      <c r="DSA43" s="27"/>
      <c r="DSC43" s="31"/>
      <c r="DSD43" s="31"/>
      <c r="DSJ43" s="1"/>
      <c r="DSK43" s="27"/>
      <c r="DSM43" s="31"/>
      <c r="DSN43" s="31"/>
      <c r="DST43" s="1"/>
      <c r="DSU43" s="27"/>
      <c r="DSW43" s="31"/>
      <c r="DSX43" s="31"/>
      <c r="DTD43" s="1"/>
      <c r="DTE43" s="27"/>
      <c r="DTG43" s="31"/>
      <c r="DTH43" s="31"/>
      <c r="DTN43" s="1"/>
      <c r="DTO43" s="27"/>
      <c r="DTQ43" s="31"/>
      <c r="DTR43" s="31"/>
      <c r="DTX43" s="1"/>
      <c r="DTY43" s="27"/>
      <c r="DUA43" s="31"/>
      <c r="DUB43" s="31"/>
      <c r="DUH43" s="1"/>
      <c r="DUI43" s="27"/>
      <c r="DUK43" s="31"/>
      <c r="DUL43" s="31"/>
      <c r="DUR43" s="1"/>
      <c r="DUS43" s="27"/>
      <c r="DUU43" s="31"/>
      <c r="DUV43" s="31"/>
      <c r="DVB43" s="1"/>
      <c r="DVC43" s="27"/>
      <c r="DVE43" s="31"/>
      <c r="DVF43" s="31"/>
      <c r="DVL43" s="1"/>
      <c r="DVM43" s="27"/>
      <c r="DVO43" s="31"/>
      <c r="DVP43" s="31"/>
      <c r="DVV43" s="1"/>
      <c r="DVW43" s="27"/>
      <c r="DVY43" s="31"/>
      <c r="DVZ43" s="31"/>
      <c r="DWF43" s="1"/>
      <c r="DWG43" s="27"/>
      <c r="DWI43" s="31"/>
      <c r="DWJ43" s="31"/>
      <c r="DWP43" s="1"/>
      <c r="DWQ43" s="27"/>
      <c r="DWS43" s="31"/>
      <c r="DWT43" s="31"/>
      <c r="DWZ43" s="1"/>
      <c r="DXA43" s="27"/>
      <c r="DXC43" s="31"/>
      <c r="DXD43" s="31"/>
      <c r="DXJ43" s="1"/>
      <c r="DXK43" s="27"/>
      <c r="DXM43" s="31"/>
      <c r="DXN43" s="31"/>
      <c r="DXT43" s="1"/>
      <c r="DXU43" s="27"/>
      <c r="DXW43" s="31"/>
      <c r="DXX43" s="31"/>
      <c r="DYD43" s="1"/>
      <c r="DYE43" s="27"/>
      <c r="DYG43" s="31"/>
      <c r="DYH43" s="31"/>
      <c r="DYN43" s="1"/>
      <c r="DYO43" s="27"/>
      <c r="DYQ43" s="31"/>
      <c r="DYR43" s="31"/>
      <c r="DYX43" s="1"/>
      <c r="DYY43" s="27"/>
      <c r="DZA43" s="31"/>
      <c r="DZB43" s="31"/>
      <c r="DZH43" s="1"/>
      <c r="DZI43" s="27"/>
      <c r="DZK43" s="31"/>
      <c r="DZL43" s="31"/>
      <c r="DZR43" s="1"/>
      <c r="DZS43" s="27"/>
      <c r="DZU43" s="31"/>
      <c r="DZV43" s="31"/>
      <c r="EAB43" s="1"/>
      <c r="EAC43" s="27"/>
      <c r="EAE43" s="31"/>
      <c r="EAF43" s="31"/>
      <c r="EAL43" s="1"/>
      <c r="EAM43" s="27"/>
      <c r="EAO43" s="31"/>
      <c r="EAP43" s="31"/>
      <c r="EAV43" s="1"/>
      <c r="EAW43" s="27"/>
      <c r="EAY43" s="31"/>
      <c r="EAZ43" s="31"/>
      <c r="EBF43" s="1"/>
      <c r="EBG43" s="27"/>
      <c r="EBI43" s="31"/>
      <c r="EBJ43" s="31"/>
      <c r="EBP43" s="1"/>
      <c r="EBQ43" s="27"/>
      <c r="EBS43" s="31"/>
      <c r="EBT43" s="31"/>
      <c r="EBZ43" s="1"/>
      <c r="ECA43" s="27"/>
      <c r="ECC43" s="31"/>
      <c r="ECD43" s="31"/>
      <c r="ECJ43" s="1"/>
      <c r="ECK43" s="27"/>
      <c r="ECM43" s="31"/>
      <c r="ECN43" s="31"/>
      <c r="ECT43" s="1"/>
      <c r="ECU43" s="27"/>
      <c r="ECW43" s="31"/>
      <c r="ECX43" s="31"/>
      <c r="EDD43" s="1"/>
      <c r="EDE43" s="27"/>
      <c r="EDG43" s="31"/>
      <c r="EDH43" s="31"/>
      <c r="EDN43" s="1"/>
      <c r="EDO43" s="27"/>
      <c r="EDQ43" s="31"/>
      <c r="EDR43" s="31"/>
      <c r="EDX43" s="1"/>
      <c r="EDY43" s="27"/>
      <c r="EEA43" s="31"/>
      <c r="EEB43" s="31"/>
      <c r="EEH43" s="1"/>
      <c r="EEI43" s="27"/>
      <c r="EEK43" s="31"/>
      <c r="EEL43" s="31"/>
      <c r="EER43" s="1"/>
      <c r="EES43" s="27"/>
      <c r="EEU43" s="31"/>
      <c r="EEV43" s="31"/>
      <c r="EFB43" s="1"/>
      <c r="EFC43" s="27"/>
      <c r="EFE43" s="31"/>
      <c r="EFF43" s="31"/>
      <c r="EFL43" s="1"/>
      <c r="EFM43" s="27"/>
      <c r="EFO43" s="31"/>
      <c r="EFP43" s="31"/>
      <c r="EFV43" s="1"/>
      <c r="EFW43" s="27"/>
      <c r="EFY43" s="31"/>
      <c r="EFZ43" s="31"/>
      <c r="EGF43" s="1"/>
      <c r="EGG43" s="27"/>
      <c r="EGI43" s="31"/>
      <c r="EGJ43" s="31"/>
      <c r="EGP43" s="1"/>
      <c r="EGQ43" s="27"/>
      <c r="EGS43" s="31"/>
      <c r="EGT43" s="31"/>
      <c r="EGZ43" s="1"/>
      <c r="EHA43" s="27"/>
      <c r="EHC43" s="31"/>
      <c r="EHD43" s="31"/>
      <c r="EHJ43" s="1"/>
      <c r="EHK43" s="27"/>
      <c r="EHM43" s="31"/>
      <c r="EHN43" s="31"/>
      <c r="EHT43" s="1"/>
      <c r="EHU43" s="27"/>
      <c r="EHW43" s="31"/>
      <c r="EHX43" s="31"/>
      <c r="EID43" s="1"/>
      <c r="EIE43" s="27"/>
      <c r="EIG43" s="31"/>
      <c r="EIH43" s="31"/>
      <c r="EIN43" s="1"/>
      <c r="EIO43" s="27"/>
      <c r="EIQ43" s="31"/>
      <c r="EIR43" s="31"/>
      <c r="EIX43" s="1"/>
      <c r="EIY43" s="27"/>
      <c r="EJA43" s="31"/>
      <c r="EJB43" s="31"/>
      <c r="EJH43" s="1"/>
      <c r="EJI43" s="27"/>
      <c r="EJK43" s="31"/>
      <c r="EJL43" s="31"/>
      <c r="EJR43" s="1"/>
      <c r="EJS43" s="27"/>
      <c r="EJU43" s="31"/>
      <c r="EJV43" s="31"/>
      <c r="EKB43" s="1"/>
      <c r="EKC43" s="27"/>
      <c r="EKE43" s="31"/>
      <c r="EKF43" s="31"/>
      <c r="EKL43" s="1"/>
      <c r="EKM43" s="27"/>
      <c r="EKO43" s="31"/>
      <c r="EKP43" s="31"/>
      <c r="EKV43" s="1"/>
      <c r="EKW43" s="27"/>
      <c r="EKY43" s="31"/>
      <c r="EKZ43" s="31"/>
      <c r="ELF43" s="1"/>
      <c r="ELG43" s="27"/>
      <c r="ELI43" s="31"/>
      <c r="ELJ43" s="31"/>
      <c r="ELP43" s="1"/>
      <c r="ELQ43" s="27"/>
      <c r="ELS43" s="31"/>
      <c r="ELT43" s="31"/>
      <c r="ELZ43" s="1"/>
      <c r="EMA43" s="27"/>
      <c r="EMC43" s="31"/>
      <c r="EMD43" s="31"/>
      <c r="EMJ43" s="1"/>
      <c r="EMK43" s="27"/>
      <c r="EMM43" s="31"/>
      <c r="EMN43" s="31"/>
      <c r="EMT43" s="1"/>
      <c r="EMU43" s="27"/>
      <c r="EMW43" s="31"/>
      <c r="EMX43" s="31"/>
      <c r="END43" s="1"/>
      <c r="ENE43" s="27"/>
      <c r="ENG43" s="31"/>
      <c r="ENH43" s="31"/>
      <c r="ENN43" s="1"/>
      <c r="ENO43" s="27"/>
      <c r="ENQ43" s="31"/>
      <c r="ENR43" s="31"/>
      <c r="ENX43" s="1"/>
      <c r="ENY43" s="27"/>
      <c r="EOA43" s="31"/>
      <c r="EOB43" s="31"/>
      <c r="EOH43" s="1"/>
      <c r="EOI43" s="27"/>
      <c r="EOK43" s="31"/>
      <c r="EOL43" s="31"/>
      <c r="EOR43" s="1"/>
      <c r="EOS43" s="27"/>
      <c r="EOU43" s="31"/>
      <c r="EOV43" s="31"/>
      <c r="EPB43" s="1"/>
      <c r="EPC43" s="27"/>
      <c r="EPE43" s="31"/>
      <c r="EPF43" s="31"/>
      <c r="EPL43" s="1"/>
      <c r="EPM43" s="27"/>
      <c r="EPO43" s="31"/>
      <c r="EPP43" s="31"/>
      <c r="EPV43" s="1"/>
      <c r="EPW43" s="27"/>
      <c r="EPY43" s="31"/>
      <c r="EPZ43" s="31"/>
      <c r="EQF43" s="1"/>
      <c r="EQG43" s="27"/>
      <c r="EQI43" s="31"/>
      <c r="EQJ43" s="31"/>
      <c r="EQP43" s="1"/>
      <c r="EQQ43" s="27"/>
      <c r="EQS43" s="31"/>
      <c r="EQT43" s="31"/>
      <c r="EQZ43" s="1"/>
      <c r="ERA43" s="27"/>
      <c r="ERC43" s="31"/>
      <c r="ERD43" s="31"/>
      <c r="ERJ43" s="1"/>
      <c r="ERK43" s="27"/>
      <c r="ERM43" s="31"/>
      <c r="ERN43" s="31"/>
      <c r="ERT43" s="1"/>
      <c r="ERU43" s="27"/>
      <c r="ERW43" s="31"/>
      <c r="ERX43" s="31"/>
      <c r="ESD43" s="1"/>
      <c r="ESE43" s="27"/>
      <c r="ESG43" s="31"/>
      <c r="ESH43" s="31"/>
      <c r="ESN43" s="1"/>
      <c r="ESO43" s="27"/>
      <c r="ESQ43" s="31"/>
      <c r="ESR43" s="31"/>
      <c r="ESX43" s="1"/>
      <c r="ESY43" s="27"/>
      <c r="ETA43" s="31"/>
      <c r="ETB43" s="31"/>
      <c r="ETH43" s="1"/>
      <c r="ETI43" s="27"/>
      <c r="ETK43" s="31"/>
      <c r="ETL43" s="31"/>
      <c r="ETR43" s="1"/>
      <c r="ETS43" s="27"/>
      <c r="ETU43" s="31"/>
      <c r="ETV43" s="31"/>
      <c r="EUB43" s="1"/>
      <c r="EUC43" s="27"/>
      <c r="EUE43" s="31"/>
      <c r="EUF43" s="31"/>
      <c r="EUL43" s="1"/>
      <c r="EUM43" s="27"/>
      <c r="EUO43" s="31"/>
      <c r="EUP43" s="31"/>
      <c r="EUV43" s="1"/>
      <c r="EUW43" s="27"/>
      <c r="EUY43" s="31"/>
      <c r="EUZ43" s="31"/>
      <c r="EVF43" s="1"/>
      <c r="EVG43" s="27"/>
      <c r="EVI43" s="31"/>
      <c r="EVJ43" s="31"/>
      <c r="EVP43" s="1"/>
      <c r="EVQ43" s="27"/>
      <c r="EVS43" s="31"/>
      <c r="EVT43" s="31"/>
      <c r="EVZ43" s="1"/>
      <c r="EWA43" s="27"/>
      <c r="EWC43" s="31"/>
      <c r="EWD43" s="31"/>
      <c r="EWJ43" s="1"/>
      <c r="EWK43" s="27"/>
      <c r="EWM43" s="31"/>
      <c r="EWN43" s="31"/>
      <c r="EWT43" s="1"/>
      <c r="EWU43" s="27"/>
      <c r="EWW43" s="31"/>
      <c r="EWX43" s="31"/>
      <c r="EXD43" s="1"/>
      <c r="EXE43" s="27"/>
      <c r="EXG43" s="31"/>
      <c r="EXH43" s="31"/>
      <c r="EXN43" s="1"/>
      <c r="EXO43" s="27"/>
      <c r="EXQ43" s="31"/>
      <c r="EXR43" s="31"/>
      <c r="EXX43" s="1"/>
      <c r="EXY43" s="27"/>
      <c r="EYA43" s="31"/>
      <c r="EYB43" s="31"/>
      <c r="EYH43" s="1"/>
      <c r="EYI43" s="27"/>
      <c r="EYK43" s="31"/>
      <c r="EYL43" s="31"/>
      <c r="EYR43" s="1"/>
      <c r="EYS43" s="27"/>
      <c r="EYU43" s="31"/>
      <c r="EYV43" s="31"/>
      <c r="EZB43" s="1"/>
      <c r="EZC43" s="27"/>
      <c r="EZE43" s="31"/>
      <c r="EZF43" s="31"/>
      <c r="EZL43" s="1"/>
      <c r="EZM43" s="27"/>
      <c r="EZO43" s="31"/>
      <c r="EZP43" s="31"/>
      <c r="EZV43" s="1"/>
      <c r="EZW43" s="27"/>
      <c r="EZY43" s="31"/>
      <c r="EZZ43" s="31"/>
      <c r="FAF43" s="1"/>
      <c r="FAG43" s="27"/>
      <c r="FAI43" s="31"/>
      <c r="FAJ43" s="31"/>
      <c r="FAP43" s="1"/>
      <c r="FAQ43" s="27"/>
      <c r="FAS43" s="31"/>
      <c r="FAT43" s="31"/>
      <c r="FAZ43" s="1"/>
      <c r="FBA43" s="27"/>
      <c r="FBC43" s="31"/>
      <c r="FBD43" s="31"/>
      <c r="FBJ43" s="1"/>
      <c r="FBK43" s="27"/>
      <c r="FBM43" s="31"/>
      <c r="FBN43" s="31"/>
      <c r="FBT43" s="1"/>
      <c r="FBU43" s="27"/>
      <c r="FBW43" s="31"/>
      <c r="FBX43" s="31"/>
      <c r="FCD43" s="1"/>
      <c r="FCE43" s="27"/>
      <c r="FCG43" s="31"/>
      <c r="FCH43" s="31"/>
      <c r="FCN43" s="1"/>
      <c r="FCO43" s="27"/>
      <c r="FCQ43" s="31"/>
      <c r="FCR43" s="31"/>
      <c r="FCX43" s="1"/>
      <c r="FCY43" s="27"/>
      <c r="FDA43" s="31"/>
      <c r="FDB43" s="31"/>
      <c r="FDH43" s="1"/>
      <c r="FDI43" s="27"/>
      <c r="FDK43" s="31"/>
      <c r="FDL43" s="31"/>
      <c r="FDR43" s="1"/>
      <c r="FDS43" s="27"/>
      <c r="FDU43" s="31"/>
      <c r="FDV43" s="31"/>
      <c r="FEB43" s="1"/>
      <c r="FEC43" s="27"/>
      <c r="FEE43" s="31"/>
      <c r="FEF43" s="31"/>
      <c r="FEL43" s="1"/>
      <c r="FEM43" s="27"/>
      <c r="FEO43" s="31"/>
      <c r="FEP43" s="31"/>
      <c r="FEV43" s="1"/>
      <c r="FEW43" s="27"/>
      <c r="FEY43" s="31"/>
      <c r="FEZ43" s="31"/>
      <c r="FFF43" s="1"/>
      <c r="FFG43" s="27"/>
      <c r="FFI43" s="31"/>
      <c r="FFJ43" s="31"/>
      <c r="FFP43" s="1"/>
      <c r="FFQ43" s="27"/>
      <c r="FFS43" s="31"/>
      <c r="FFT43" s="31"/>
      <c r="FFZ43" s="1"/>
      <c r="FGA43" s="27"/>
      <c r="FGC43" s="31"/>
      <c r="FGD43" s="31"/>
      <c r="FGJ43" s="1"/>
      <c r="FGK43" s="27"/>
      <c r="FGM43" s="31"/>
      <c r="FGN43" s="31"/>
      <c r="FGT43" s="1"/>
      <c r="FGU43" s="27"/>
      <c r="FGW43" s="31"/>
      <c r="FGX43" s="31"/>
      <c r="FHD43" s="1"/>
      <c r="FHE43" s="27"/>
      <c r="FHG43" s="31"/>
      <c r="FHH43" s="31"/>
      <c r="FHN43" s="1"/>
      <c r="FHO43" s="27"/>
      <c r="FHQ43" s="31"/>
      <c r="FHR43" s="31"/>
      <c r="FHX43" s="1"/>
      <c r="FHY43" s="27"/>
      <c r="FIA43" s="31"/>
      <c r="FIB43" s="31"/>
      <c r="FIH43" s="1"/>
      <c r="FII43" s="27"/>
      <c r="FIK43" s="31"/>
      <c r="FIL43" s="31"/>
      <c r="FIR43" s="1"/>
      <c r="FIS43" s="27"/>
      <c r="FIU43" s="31"/>
      <c r="FIV43" s="31"/>
      <c r="FJB43" s="1"/>
      <c r="FJC43" s="27"/>
      <c r="FJE43" s="31"/>
      <c r="FJF43" s="31"/>
      <c r="FJL43" s="1"/>
      <c r="FJM43" s="27"/>
      <c r="FJO43" s="31"/>
      <c r="FJP43" s="31"/>
      <c r="FJV43" s="1"/>
      <c r="FJW43" s="27"/>
      <c r="FJY43" s="31"/>
      <c r="FJZ43" s="31"/>
      <c r="FKF43" s="1"/>
      <c r="FKG43" s="27"/>
      <c r="FKI43" s="31"/>
      <c r="FKJ43" s="31"/>
      <c r="FKP43" s="1"/>
      <c r="FKQ43" s="27"/>
      <c r="FKS43" s="31"/>
      <c r="FKT43" s="31"/>
      <c r="FKZ43" s="1"/>
      <c r="FLA43" s="27"/>
      <c r="FLC43" s="31"/>
      <c r="FLD43" s="31"/>
      <c r="FLJ43" s="1"/>
      <c r="FLK43" s="27"/>
      <c r="FLM43" s="31"/>
      <c r="FLN43" s="31"/>
      <c r="FLT43" s="1"/>
      <c r="FLU43" s="27"/>
      <c r="FLW43" s="31"/>
      <c r="FLX43" s="31"/>
      <c r="FMD43" s="1"/>
      <c r="FME43" s="27"/>
      <c r="FMG43" s="31"/>
      <c r="FMH43" s="31"/>
      <c r="FMN43" s="1"/>
      <c r="FMO43" s="27"/>
      <c r="FMQ43" s="31"/>
      <c r="FMR43" s="31"/>
      <c r="FMX43" s="1"/>
      <c r="FMY43" s="27"/>
      <c r="FNA43" s="31"/>
      <c r="FNB43" s="31"/>
      <c r="FNH43" s="1"/>
      <c r="FNI43" s="27"/>
      <c r="FNK43" s="31"/>
      <c r="FNL43" s="31"/>
      <c r="FNR43" s="1"/>
      <c r="FNS43" s="27"/>
      <c r="FNU43" s="31"/>
      <c r="FNV43" s="31"/>
      <c r="FOB43" s="1"/>
      <c r="FOC43" s="27"/>
      <c r="FOE43" s="31"/>
      <c r="FOF43" s="31"/>
      <c r="FOL43" s="1"/>
      <c r="FOM43" s="27"/>
      <c r="FOO43" s="31"/>
      <c r="FOP43" s="31"/>
      <c r="FOV43" s="1"/>
      <c r="FOW43" s="27"/>
      <c r="FOY43" s="31"/>
      <c r="FOZ43" s="31"/>
      <c r="FPF43" s="1"/>
      <c r="FPG43" s="27"/>
      <c r="FPI43" s="31"/>
      <c r="FPJ43" s="31"/>
      <c r="FPP43" s="1"/>
      <c r="FPQ43" s="27"/>
      <c r="FPS43" s="31"/>
      <c r="FPT43" s="31"/>
      <c r="FPZ43" s="1"/>
      <c r="FQA43" s="27"/>
      <c r="FQC43" s="31"/>
      <c r="FQD43" s="31"/>
      <c r="FQJ43" s="1"/>
      <c r="FQK43" s="27"/>
      <c r="FQM43" s="31"/>
      <c r="FQN43" s="31"/>
      <c r="FQT43" s="1"/>
      <c r="FQU43" s="27"/>
      <c r="FQW43" s="31"/>
      <c r="FQX43" s="31"/>
      <c r="FRD43" s="1"/>
      <c r="FRE43" s="27"/>
      <c r="FRG43" s="31"/>
      <c r="FRH43" s="31"/>
      <c r="FRN43" s="1"/>
      <c r="FRO43" s="27"/>
      <c r="FRQ43" s="31"/>
      <c r="FRR43" s="31"/>
      <c r="FRX43" s="1"/>
      <c r="FRY43" s="27"/>
      <c r="FSA43" s="31"/>
      <c r="FSB43" s="31"/>
      <c r="FSH43" s="1"/>
      <c r="FSI43" s="27"/>
      <c r="FSK43" s="31"/>
      <c r="FSL43" s="31"/>
      <c r="FSR43" s="1"/>
      <c r="FSS43" s="27"/>
      <c r="FSU43" s="31"/>
      <c r="FSV43" s="31"/>
      <c r="FTB43" s="1"/>
      <c r="FTC43" s="27"/>
      <c r="FTE43" s="31"/>
      <c r="FTF43" s="31"/>
      <c r="FTL43" s="1"/>
      <c r="FTM43" s="27"/>
      <c r="FTO43" s="31"/>
      <c r="FTP43" s="31"/>
      <c r="FTV43" s="1"/>
      <c r="FTW43" s="27"/>
      <c r="FTY43" s="31"/>
      <c r="FTZ43" s="31"/>
      <c r="FUF43" s="1"/>
      <c r="FUG43" s="27"/>
      <c r="FUI43" s="31"/>
      <c r="FUJ43" s="31"/>
      <c r="FUP43" s="1"/>
      <c r="FUQ43" s="27"/>
      <c r="FUS43" s="31"/>
      <c r="FUT43" s="31"/>
      <c r="FUZ43" s="1"/>
      <c r="FVA43" s="27"/>
      <c r="FVC43" s="31"/>
      <c r="FVD43" s="31"/>
      <c r="FVJ43" s="1"/>
      <c r="FVK43" s="27"/>
      <c r="FVM43" s="31"/>
      <c r="FVN43" s="31"/>
      <c r="FVT43" s="1"/>
      <c r="FVU43" s="27"/>
      <c r="FVW43" s="31"/>
      <c r="FVX43" s="31"/>
      <c r="FWD43" s="1"/>
      <c r="FWE43" s="27"/>
      <c r="FWG43" s="31"/>
      <c r="FWH43" s="31"/>
      <c r="FWN43" s="1"/>
      <c r="FWO43" s="27"/>
      <c r="FWQ43" s="31"/>
      <c r="FWR43" s="31"/>
      <c r="FWX43" s="1"/>
      <c r="FWY43" s="27"/>
      <c r="FXA43" s="31"/>
      <c r="FXB43" s="31"/>
      <c r="FXH43" s="1"/>
      <c r="FXI43" s="27"/>
      <c r="FXK43" s="31"/>
      <c r="FXL43" s="31"/>
      <c r="FXR43" s="1"/>
      <c r="FXS43" s="27"/>
      <c r="FXU43" s="31"/>
      <c r="FXV43" s="31"/>
      <c r="FYB43" s="1"/>
      <c r="FYC43" s="27"/>
      <c r="FYE43" s="31"/>
      <c r="FYF43" s="31"/>
      <c r="FYL43" s="1"/>
      <c r="FYM43" s="27"/>
      <c r="FYO43" s="31"/>
      <c r="FYP43" s="31"/>
      <c r="FYV43" s="1"/>
      <c r="FYW43" s="27"/>
      <c r="FYY43" s="31"/>
      <c r="FYZ43" s="31"/>
      <c r="FZF43" s="1"/>
      <c r="FZG43" s="27"/>
      <c r="FZI43" s="31"/>
      <c r="FZJ43" s="31"/>
      <c r="FZP43" s="1"/>
      <c r="FZQ43" s="27"/>
      <c r="FZS43" s="31"/>
      <c r="FZT43" s="31"/>
      <c r="FZZ43" s="1"/>
      <c r="GAA43" s="27"/>
      <c r="GAC43" s="31"/>
      <c r="GAD43" s="31"/>
      <c r="GAJ43" s="1"/>
      <c r="GAK43" s="27"/>
      <c r="GAM43" s="31"/>
      <c r="GAN43" s="31"/>
      <c r="GAT43" s="1"/>
      <c r="GAU43" s="27"/>
      <c r="GAW43" s="31"/>
      <c r="GAX43" s="31"/>
      <c r="GBD43" s="1"/>
      <c r="GBE43" s="27"/>
      <c r="GBG43" s="31"/>
      <c r="GBH43" s="31"/>
      <c r="GBN43" s="1"/>
      <c r="GBO43" s="27"/>
      <c r="GBQ43" s="31"/>
      <c r="GBR43" s="31"/>
      <c r="GBX43" s="1"/>
      <c r="GBY43" s="27"/>
      <c r="GCA43" s="31"/>
      <c r="GCB43" s="31"/>
      <c r="GCH43" s="1"/>
      <c r="GCI43" s="27"/>
      <c r="GCK43" s="31"/>
      <c r="GCL43" s="31"/>
      <c r="GCR43" s="1"/>
      <c r="GCS43" s="27"/>
      <c r="GCU43" s="31"/>
      <c r="GCV43" s="31"/>
      <c r="GDB43" s="1"/>
      <c r="GDC43" s="27"/>
      <c r="GDE43" s="31"/>
      <c r="GDF43" s="31"/>
      <c r="GDL43" s="1"/>
      <c r="GDM43" s="27"/>
      <c r="GDO43" s="31"/>
      <c r="GDP43" s="31"/>
      <c r="GDV43" s="1"/>
      <c r="GDW43" s="27"/>
      <c r="GDY43" s="31"/>
      <c r="GDZ43" s="31"/>
      <c r="GEF43" s="1"/>
      <c r="GEG43" s="27"/>
      <c r="GEI43" s="31"/>
      <c r="GEJ43" s="31"/>
      <c r="GEP43" s="1"/>
      <c r="GEQ43" s="27"/>
      <c r="GES43" s="31"/>
      <c r="GET43" s="31"/>
      <c r="GEZ43" s="1"/>
      <c r="GFA43" s="27"/>
      <c r="GFC43" s="31"/>
      <c r="GFD43" s="31"/>
      <c r="GFJ43" s="1"/>
      <c r="GFK43" s="27"/>
      <c r="GFM43" s="31"/>
      <c r="GFN43" s="31"/>
      <c r="GFT43" s="1"/>
      <c r="GFU43" s="27"/>
      <c r="GFW43" s="31"/>
      <c r="GFX43" s="31"/>
      <c r="GGD43" s="1"/>
      <c r="GGE43" s="27"/>
      <c r="GGG43" s="31"/>
      <c r="GGH43" s="31"/>
      <c r="GGN43" s="1"/>
      <c r="GGO43" s="27"/>
      <c r="GGQ43" s="31"/>
      <c r="GGR43" s="31"/>
      <c r="GGX43" s="1"/>
      <c r="GGY43" s="27"/>
      <c r="GHA43" s="31"/>
      <c r="GHB43" s="31"/>
      <c r="GHH43" s="1"/>
      <c r="GHI43" s="27"/>
      <c r="GHK43" s="31"/>
      <c r="GHL43" s="31"/>
      <c r="GHR43" s="1"/>
      <c r="GHS43" s="27"/>
      <c r="GHU43" s="31"/>
      <c r="GHV43" s="31"/>
      <c r="GIB43" s="1"/>
      <c r="GIC43" s="27"/>
      <c r="GIE43" s="31"/>
      <c r="GIF43" s="31"/>
      <c r="GIL43" s="1"/>
      <c r="GIM43" s="27"/>
      <c r="GIO43" s="31"/>
      <c r="GIP43" s="31"/>
      <c r="GIV43" s="1"/>
      <c r="GIW43" s="27"/>
      <c r="GIY43" s="31"/>
      <c r="GIZ43" s="31"/>
      <c r="GJF43" s="1"/>
      <c r="GJG43" s="27"/>
      <c r="GJI43" s="31"/>
      <c r="GJJ43" s="31"/>
      <c r="GJP43" s="1"/>
      <c r="GJQ43" s="27"/>
      <c r="GJS43" s="31"/>
      <c r="GJT43" s="31"/>
      <c r="GJZ43" s="1"/>
      <c r="GKA43" s="27"/>
      <c r="GKC43" s="31"/>
      <c r="GKD43" s="31"/>
      <c r="GKJ43" s="1"/>
      <c r="GKK43" s="27"/>
      <c r="GKM43" s="31"/>
      <c r="GKN43" s="31"/>
      <c r="GKT43" s="1"/>
      <c r="GKU43" s="27"/>
      <c r="GKW43" s="31"/>
      <c r="GKX43" s="31"/>
      <c r="GLD43" s="1"/>
      <c r="GLE43" s="27"/>
      <c r="GLG43" s="31"/>
      <c r="GLH43" s="31"/>
      <c r="GLN43" s="1"/>
      <c r="GLO43" s="27"/>
      <c r="GLQ43" s="31"/>
      <c r="GLR43" s="31"/>
      <c r="GLX43" s="1"/>
      <c r="GLY43" s="27"/>
      <c r="GMA43" s="31"/>
      <c r="GMB43" s="31"/>
      <c r="GMH43" s="1"/>
      <c r="GMI43" s="27"/>
      <c r="GMK43" s="31"/>
      <c r="GML43" s="31"/>
      <c r="GMR43" s="1"/>
      <c r="GMS43" s="27"/>
      <c r="GMU43" s="31"/>
      <c r="GMV43" s="31"/>
      <c r="GNB43" s="1"/>
      <c r="GNC43" s="27"/>
      <c r="GNE43" s="31"/>
      <c r="GNF43" s="31"/>
      <c r="GNL43" s="1"/>
      <c r="GNM43" s="27"/>
      <c r="GNO43" s="31"/>
      <c r="GNP43" s="31"/>
      <c r="GNV43" s="1"/>
      <c r="GNW43" s="27"/>
      <c r="GNY43" s="31"/>
      <c r="GNZ43" s="31"/>
      <c r="GOF43" s="1"/>
      <c r="GOG43" s="27"/>
      <c r="GOI43" s="31"/>
      <c r="GOJ43" s="31"/>
      <c r="GOP43" s="1"/>
      <c r="GOQ43" s="27"/>
      <c r="GOS43" s="31"/>
      <c r="GOT43" s="31"/>
      <c r="GOZ43" s="1"/>
      <c r="GPA43" s="27"/>
      <c r="GPC43" s="31"/>
      <c r="GPD43" s="31"/>
      <c r="GPJ43" s="1"/>
      <c r="GPK43" s="27"/>
      <c r="GPM43" s="31"/>
      <c r="GPN43" s="31"/>
      <c r="GPT43" s="1"/>
      <c r="GPU43" s="27"/>
      <c r="GPW43" s="31"/>
      <c r="GPX43" s="31"/>
      <c r="GQD43" s="1"/>
      <c r="GQE43" s="27"/>
      <c r="GQG43" s="31"/>
      <c r="GQH43" s="31"/>
      <c r="GQN43" s="1"/>
      <c r="GQO43" s="27"/>
      <c r="GQQ43" s="31"/>
      <c r="GQR43" s="31"/>
      <c r="GQX43" s="1"/>
      <c r="GQY43" s="27"/>
      <c r="GRA43" s="31"/>
      <c r="GRB43" s="31"/>
      <c r="GRH43" s="1"/>
      <c r="GRI43" s="27"/>
      <c r="GRK43" s="31"/>
      <c r="GRL43" s="31"/>
      <c r="GRR43" s="1"/>
      <c r="GRS43" s="27"/>
      <c r="GRU43" s="31"/>
      <c r="GRV43" s="31"/>
      <c r="GSB43" s="1"/>
      <c r="GSC43" s="27"/>
      <c r="GSE43" s="31"/>
      <c r="GSF43" s="31"/>
      <c r="GSL43" s="1"/>
      <c r="GSM43" s="27"/>
      <c r="GSO43" s="31"/>
      <c r="GSP43" s="31"/>
      <c r="GSV43" s="1"/>
      <c r="GSW43" s="27"/>
      <c r="GSY43" s="31"/>
      <c r="GSZ43" s="31"/>
      <c r="GTF43" s="1"/>
      <c r="GTG43" s="27"/>
      <c r="GTI43" s="31"/>
      <c r="GTJ43" s="31"/>
      <c r="GTP43" s="1"/>
      <c r="GTQ43" s="27"/>
      <c r="GTS43" s="31"/>
      <c r="GTT43" s="31"/>
      <c r="GTZ43" s="1"/>
      <c r="GUA43" s="27"/>
      <c r="GUC43" s="31"/>
      <c r="GUD43" s="31"/>
      <c r="GUJ43" s="1"/>
      <c r="GUK43" s="27"/>
      <c r="GUM43" s="31"/>
      <c r="GUN43" s="31"/>
      <c r="GUT43" s="1"/>
      <c r="GUU43" s="27"/>
      <c r="GUW43" s="31"/>
      <c r="GUX43" s="31"/>
      <c r="GVD43" s="1"/>
      <c r="GVE43" s="27"/>
      <c r="GVG43" s="31"/>
      <c r="GVH43" s="31"/>
      <c r="GVN43" s="1"/>
      <c r="GVO43" s="27"/>
      <c r="GVQ43" s="31"/>
      <c r="GVR43" s="31"/>
      <c r="GVX43" s="1"/>
      <c r="GVY43" s="27"/>
      <c r="GWA43" s="31"/>
      <c r="GWB43" s="31"/>
      <c r="GWH43" s="1"/>
      <c r="GWI43" s="27"/>
      <c r="GWK43" s="31"/>
      <c r="GWL43" s="31"/>
      <c r="GWR43" s="1"/>
      <c r="GWS43" s="27"/>
      <c r="GWU43" s="31"/>
      <c r="GWV43" s="31"/>
      <c r="GXB43" s="1"/>
      <c r="GXC43" s="27"/>
      <c r="GXE43" s="31"/>
      <c r="GXF43" s="31"/>
      <c r="GXL43" s="1"/>
      <c r="GXM43" s="27"/>
      <c r="GXO43" s="31"/>
      <c r="GXP43" s="31"/>
      <c r="GXV43" s="1"/>
      <c r="GXW43" s="27"/>
      <c r="GXY43" s="31"/>
      <c r="GXZ43" s="31"/>
      <c r="GYF43" s="1"/>
      <c r="GYG43" s="27"/>
      <c r="GYI43" s="31"/>
      <c r="GYJ43" s="31"/>
      <c r="GYP43" s="1"/>
      <c r="GYQ43" s="27"/>
      <c r="GYS43" s="31"/>
      <c r="GYT43" s="31"/>
      <c r="GYZ43" s="1"/>
      <c r="GZA43" s="27"/>
      <c r="GZC43" s="31"/>
      <c r="GZD43" s="31"/>
      <c r="GZJ43" s="1"/>
      <c r="GZK43" s="27"/>
      <c r="GZM43" s="31"/>
      <c r="GZN43" s="31"/>
      <c r="GZT43" s="1"/>
      <c r="GZU43" s="27"/>
      <c r="GZW43" s="31"/>
      <c r="GZX43" s="31"/>
      <c r="HAD43" s="1"/>
      <c r="HAE43" s="27"/>
      <c r="HAG43" s="31"/>
      <c r="HAH43" s="31"/>
      <c r="HAN43" s="1"/>
      <c r="HAO43" s="27"/>
      <c r="HAQ43" s="31"/>
      <c r="HAR43" s="31"/>
      <c r="HAX43" s="1"/>
      <c r="HAY43" s="27"/>
      <c r="HBA43" s="31"/>
      <c r="HBB43" s="31"/>
      <c r="HBH43" s="1"/>
      <c r="HBI43" s="27"/>
      <c r="HBK43" s="31"/>
      <c r="HBL43" s="31"/>
      <c r="HBR43" s="1"/>
      <c r="HBS43" s="27"/>
      <c r="HBU43" s="31"/>
      <c r="HBV43" s="31"/>
      <c r="HCB43" s="1"/>
      <c r="HCC43" s="27"/>
      <c r="HCE43" s="31"/>
      <c r="HCF43" s="31"/>
      <c r="HCL43" s="1"/>
      <c r="HCM43" s="27"/>
      <c r="HCO43" s="31"/>
      <c r="HCP43" s="31"/>
      <c r="HCV43" s="1"/>
      <c r="HCW43" s="27"/>
      <c r="HCY43" s="31"/>
      <c r="HCZ43" s="31"/>
      <c r="HDF43" s="1"/>
      <c r="HDG43" s="27"/>
      <c r="HDI43" s="31"/>
      <c r="HDJ43" s="31"/>
      <c r="HDP43" s="1"/>
      <c r="HDQ43" s="27"/>
      <c r="HDS43" s="31"/>
      <c r="HDT43" s="31"/>
      <c r="HDZ43" s="1"/>
      <c r="HEA43" s="27"/>
      <c r="HEC43" s="31"/>
      <c r="HED43" s="31"/>
      <c r="HEJ43" s="1"/>
      <c r="HEK43" s="27"/>
      <c r="HEM43" s="31"/>
      <c r="HEN43" s="31"/>
      <c r="HET43" s="1"/>
      <c r="HEU43" s="27"/>
      <c r="HEW43" s="31"/>
      <c r="HEX43" s="31"/>
      <c r="HFD43" s="1"/>
      <c r="HFE43" s="27"/>
      <c r="HFG43" s="31"/>
      <c r="HFH43" s="31"/>
      <c r="HFN43" s="1"/>
      <c r="HFO43" s="27"/>
      <c r="HFQ43" s="31"/>
      <c r="HFR43" s="31"/>
      <c r="HFX43" s="1"/>
      <c r="HFY43" s="27"/>
      <c r="HGA43" s="31"/>
      <c r="HGB43" s="31"/>
      <c r="HGH43" s="1"/>
      <c r="HGI43" s="27"/>
      <c r="HGK43" s="31"/>
      <c r="HGL43" s="31"/>
      <c r="HGR43" s="1"/>
      <c r="HGS43" s="27"/>
      <c r="HGU43" s="31"/>
      <c r="HGV43" s="31"/>
      <c r="HHB43" s="1"/>
      <c r="HHC43" s="27"/>
      <c r="HHE43" s="31"/>
      <c r="HHF43" s="31"/>
      <c r="HHL43" s="1"/>
      <c r="HHM43" s="27"/>
      <c r="HHO43" s="31"/>
      <c r="HHP43" s="31"/>
      <c r="HHV43" s="1"/>
      <c r="HHW43" s="27"/>
      <c r="HHY43" s="31"/>
      <c r="HHZ43" s="31"/>
      <c r="HIF43" s="1"/>
      <c r="HIG43" s="27"/>
      <c r="HII43" s="31"/>
      <c r="HIJ43" s="31"/>
      <c r="HIP43" s="1"/>
      <c r="HIQ43" s="27"/>
      <c r="HIS43" s="31"/>
      <c r="HIT43" s="31"/>
      <c r="HIZ43" s="1"/>
      <c r="HJA43" s="27"/>
      <c r="HJC43" s="31"/>
      <c r="HJD43" s="31"/>
      <c r="HJJ43" s="1"/>
      <c r="HJK43" s="27"/>
      <c r="HJM43" s="31"/>
      <c r="HJN43" s="31"/>
      <c r="HJT43" s="1"/>
      <c r="HJU43" s="27"/>
      <c r="HJW43" s="31"/>
      <c r="HJX43" s="31"/>
      <c r="HKD43" s="1"/>
      <c r="HKE43" s="27"/>
      <c r="HKG43" s="31"/>
      <c r="HKH43" s="31"/>
      <c r="HKN43" s="1"/>
      <c r="HKO43" s="27"/>
      <c r="HKQ43" s="31"/>
      <c r="HKR43" s="31"/>
      <c r="HKX43" s="1"/>
      <c r="HKY43" s="27"/>
      <c r="HLA43" s="31"/>
      <c r="HLB43" s="31"/>
      <c r="HLH43" s="1"/>
      <c r="HLI43" s="27"/>
      <c r="HLK43" s="31"/>
      <c r="HLL43" s="31"/>
      <c r="HLR43" s="1"/>
      <c r="HLS43" s="27"/>
      <c r="HLU43" s="31"/>
      <c r="HLV43" s="31"/>
      <c r="HMB43" s="1"/>
      <c r="HMC43" s="27"/>
      <c r="HME43" s="31"/>
      <c r="HMF43" s="31"/>
      <c r="HML43" s="1"/>
      <c r="HMM43" s="27"/>
      <c r="HMO43" s="31"/>
      <c r="HMP43" s="31"/>
      <c r="HMV43" s="1"/>
      <c r="HMW43" s="27"/>
      <c r="HMY43" s="31"/>
      <c r="HMZ43" s="31"/>
      <c r="HNF43" s="1"/>
      <c r="HNG43" s="27"/>
      <c r="HNI43" s="31"/>
      <c r="HNJ43" s="31"/>
      <c r="HNP43" s="1"/>
      <c r="HNQ43" s="27"/>
      <c r="HNS43" s="31"/>
      <c r="HNT43" s="31"/>
      <c r="HNZ43" s="1"/>
      <c r="HOA43" s="27"/>
      <c r="HOC43" s="31"/>
      <c r="HOD43" s="31"/>
      <c r="HOJ43" s="1"/>
      <c r="HOK43" s="27"/>
      <c r="HOM43" s="31"/>
      <c r="HON43" s="31"/>
      <c r="HOT43" s="1"/>
      <c r="HOU43" s="27"/>
      <c r="HOW43" s="31"/>
      <c r="HOX43" s="31"/>
      <c r="HPD43" s="1"/>
      <c r="HPE43" s="27"/>
      <c r="HPG43" s="31"/>
      <c r="HPH43" s="31"/>
      <c r="HPN43" s="1"/>
      <c r="HPO43" s="27"/>
      <c r="HPQ43" s="31"/>
      <c r="HPR43" s="31"/>
      <c r="HPX43" s="1"/>
      <c r="HPY43" s="27"/>
      <c r="HQA43" s="31"/>
      <c r="HQB43" s="31"/>
      <c r="HQH43" s="1"/>
      <c r="HQI43" s="27"/>
      <c r="HQK43" s="31"/>
      <c r="HQL43" s="31"/>
      <c r="HQR43" s="1"/>
      <c r="HQS43" s="27"/>
      <c r="HQU43" s="31"/>
      <c r="HQV43" s="31"/>
      <c r="HRB43" s="1"/>
      <c r="HRC43" s="27"/>
      <c r="HRE43" s="31"/>
      <c r="HRF43" s="31"/>
      <c r="HRL43" s="1"/>
      <c r="HRM43" s="27"/>
      <c r="HRO43" s="31"/>
      <c r="HRP43" s="31"/>
      <c r="HRV43" s="1"/>
      <c r="HRW43" s="27"/>
      <c r="HRY43" s="31"/>
      <c r="HRZ43" s="31"/>
      <c r="HSF43" s="1"/>
      <c r="HSG43" s="27"/>
      <c r="HSI43" s="31"/>
      <c r="HSJ43" s="31"/>
      <c r="HSP43" s="1"/>
      <c r="HSQ43" s="27"/>
      <c r="HSS43" s="31"/>
      <c r="HST43" s="31"/>
      <c r="HSZ43" s="1"/>
      <c r="HTA43" s="27"/>
      <c r="HTC43" s="31"/>
      <c r="HTD43" s="31"/>
      <c r="HTJ43" s="1"/>
      <c r="HTK43" s="27"/>
      <c r="HTM43" s="31"/>
      <c r="HTN43" s="31"/>
      <c r="HTT43" s="1"/>
      <c r="HTU43" s="27"/>
      <c r="HTW43" s="31"/>
      <c r="HTX43" s="31"/>
      <c r="HUD43" s="1"/>
      <c r="HUE43" s="27"/>
      <c r="HUG43" s="31"/>
      <c r="HUH43" s="31"/>
      <c r="HUN43" s="1"/>
      <c r="HUO43" s="27"/>
      <c r="HUQ43" s="31"/>
      <c r="HUR43" s="31"/>
      <c r="HUX43" s="1"/>
      <c r="HUY43" s="27"/>
      <c r="HVA43" s="31"/>
      <c r="HVB43" s="31"/>
      <c r="HVH43" s="1"/>
      <c r="HVI43" s="27"/>
      <c r="HVK43" s="31"/>
      <c r="HVL43" s="31"/>
      <c r="HVR43" s="1"/>
      <c r="HVS43" s="27"/>
      <c r="HVU43" s="31"/>
      <c r="HVV43" s="31"/>
      <c r="HWB43" s="1"/>
      <c r="HWC43" s="27"/>
      <c r="HWE43" s="31"/>
      <c r="HWF43" s="31"/>
      <c r="HWL43" s="1"/>
      <c r="HWM43" s="27"/>
      <c r="HWO43" s="31"/>
      <c r="HWP43" s="31"/>
      <c r="HWV43" s="1"/>
      <c r="HWW43" s="27"/>
      <c r="HWY43" s="31"/>
      <c r="HWZ43" s="31"/>
      <c r="HXF43" s="1"/>
      <c r="HXG43" s="27"/>
      <c r="HXI43" s="31"/>
      <c r="HXJ43" s="31"/>
      <c r="HXP43" s="1"/>
      <c r="HXQ43" s="27"/>
      <c r="HXS43" s="31"/>
      <c r="HXT43" s="31"/>
      <c r="HXZ43" s="1"/>
      <c r="HYA43" s="27"/>
      <c r="HYC43" s="31"/>
      <c r="HYD43" s="31"/>
      <c r="HYJ43" s="1"/>
      <c r="HYK43" s="27"/>
      <c r="HYM43" s="31"/>
      <c r="HYN43" s="31"/>
      <c r="HYT43" s="1"/>
      <c r="HYU43" s="27"/>
      <c r="HYW43" s="31"/>
      <c r="HYX43" s="31"/>
      <c r="HZD43" s="1"/>
      <c r="HZE43" s="27"/>
      <c r="HZG43" s="31"/>
      <c r="HZH43" s="31"/>
      <c r="HZN43" s="1"/>
      <c r="HZO43" s="27"/>
      <c r="HZQ43" s="31"/>
      <c r="HZR43" s="31"/>
      <c r="HZX43" s="1"/>
      <c r="HZY43" s="27"/>
      <c r="IAA43" s="31"/>
      <c r="IAB43" s="31"/>
      <c r="IAH43" s="1"/>
      <c r="IAI43" s="27"/>
      <c r="IAK43" s="31"/>
      <c r="IAL43" s="31"/>
      <c r="IAR43" s="1"/>
      <c r="IAS43" s="27"/>
      <c r="IAU43" s="31"/>
      <c r="IAV43" s="31"/>
      <c r="IBB43" s="1"/>
      <c r="IBC43" s="27"/>
      <c r="IBE43" s="31"/>
      <c r="IBF43" s="31"/>
      <c r="IBL43" s="1"/>
      <c r="IBM43" s="27"/>
      <c r="IBO43" s="31"/>
      <c r="IBP43" s="31"/>
      <c r="IBV43" s="1"/>
      <c r="IBW43" s="27"/>
      <c r="IBY43" s="31"/>
      <c r="IBZ43" s="31"/>
      <c r="ICF43" s="1"/>
      <c r="ICG43" s="27"/>
      <c r="ICI43" s="31"/>
      <c r="ICJ43" s="31"/>
      <c r="ICP43" s="1"/>
      <c r="ICQ43" s="27"/>
      <c r="ICS43" s="31"/>
      <c r="ICT43" s="31"/>
      <c r="ICZ43" s="1"/>
      <c r="IDA43" s="27"/>
      <c r="IDC43" s="31"/>
      <c r="IDD43" s="31"/>
      <c r="IDJ43" s="1"/>
      <c r="IDK43" s="27"/>
      <c r="IDM43" s="31"/>
      <c r="IDN43" s="31"/>
      <c r="IDT43" s="1"/>
      <c r="IDU43" s="27"/>
      <c r="IDW43" s="31"/>
      <c r="IDX43" s="31"/>
      <c r="IED43" s="1"/>
      <c r="IEE43" s="27"/>
      <c r="IEG43" s="31"/>
      <c r="IEH43" s="31"/>
      <c r="IEN43" s="1"/>
      <c r="IEO43" s="27"/>
      <c r="IEQ43" s="31"/>
      <c r="IER43" s="31"/>
      <c r="IEX43" s="1"/>
      <c r="IEY43" s="27"/>
      <c r="IFA43" s="31"/>
      <c r="IFB43" s="31"/>
      <c r="IFH43" s="1"/>
      <c r="IFI43" s="27"/>
      <c r="IFK43" s="31"/>
      <c r="IFL43" s="31"/>
      <c r="IFR43" s="1"/>
      <c r="IFS43" s="27"/>
      <c r="IFU43" s="31"/>
      <c r="IFV43" s="31"/>
      <c r="IGB43" s="1"/>
      <c r="IGC43" s="27"/>
      <c r="IGE43" s="31"/>
      <c r="IGF43" s="31"/>
      <c r="IGL43" s="1"/>
      <c r="IGM43" s="27"/>
      <c r="IGO43" s="31"/>
      <c r="IGP43" s="31"/>
      <c r="IGV43" s="1"/>
      <c r="IGW43" s="27"/>
      <c r="IGY43" s="31"/>
      <c r="IGZ43" s="31"/>
      <c r="IHF43" s="1"/>
      <c r="IHG43" s="27"/>
      <c r="IHI43" s="31"/>
      <c r="IHJ43" s="31"/>
      <c r="IHP43" s="1"/>
      <c r="IHQ43" s="27"/>
      <c r="IHS43" s="31"/>
      <c r="IHT43" s="31"/>
      <c r="IHZ43" s="1"/>
      <c r="IIA43" s="27"/>
      <c r="IIC43" s="31"/>
      <c r="IID43" s="31"/>
      <c r="IIJ43" s="1"/>
      <c r="IIK43" s="27"/>
      <c r="IIM43" s="31"/>
      <c r="IIN43" s="31"/>
      <c r="IIT43" s="1"/>
      <c r="IIU43" s="27"/>
      <c r="IIW43" s="31"/>
      <c r="IIX43" s="31"/>
      <c r="IJD43" s="1"/>
      <c r="IJE43" s="27"/>
      <c r="IJG43" s="31"/>
      <c r="IJH43" s="31"/>
      <c r="IJN43" s="1"/>
      <c r="IJO43" s="27"/>
      <c r="IJQ43" s="31"/>
      <c r="IJR43" s="31"/>
      <c r="IJX43" s="1"/>
      <c r="IJY43" s="27"/>
      <c r="IKA43" s="31"/>
      <c r="IKB43" s="31"/>
      <c r="IKH43" s="1"/>
      <c r="IKI43" s="27"/>
      <c r="IKK43" s="31"/>
      <c r="IKL43" s="31"/>
      <c r="IKR43" s="1"/>
      <c r="IKS43" s="27"/>
      <c r="IKU43" s="31"/>
      <c r="IKV43" s="31"/>
      <c r="ILB43" s="1"/>
      <c r="ILC43" s="27"/>
      <c r="ILE43" s="31"/>
      <c r="ILF43" s="31"/>
      <c r="ILL43" s="1"/>
      <c r="ILM43" s="27"/>
      <c r="ILO43" s="31"/>
      <c r="ILP43" s="31"/>
      <c r="ILV43" s="1"/>
      <c r="ILW43" s="27"/>
      <c r="ILY43" s="31"/>
      <c r="ILZ43" s="31"/>
      <c r="IMF43" s="1"/>
      <c r="IMG43" s="27"/>
      <c r="IMI43" s="31"/>
      <c r="IMJ43" s="31"/>
      <c r="IMP43" s="1"/>
      <c r="IMQ43" s="27"/>
      <c r="IMS43" s="31"/>
      <c r="IMT43" s="31"/>
      <c r="IMZ43" s="1"/>
      <c r="INA43" s="27"/>
      <c r="INC43" s="31"/>
      <c r="IND43" s="31"/>
      <c r="INJ43" s="1"/>
      <c r="INK43" s="27"/>
      <c r="INM43" s="31"/>
      <c r="INN43" s="31"/>
      <c r="INT43" s="1"/>
      <c r="INU43" s="27"/>
      <c r="INW43" s="31"/>
      <c r="INX43" s="31"/>
      <c r="IOD43" s="1"/>
      <c r="IOE43" s="27"/>
      <c r="IOG43" s="31"/>
      <c r="IOH43" s="31"/>
      <c r="ION43" s="1"/>
      <c r="IOO43" s="27"/>
      <c r="IOQ43" s="31"/>
      <c r="IOR43" s="31"/>
      <c r="IOX43" s="1"/>
      <c r="IOY43" s="27"/>
      <c r="IPA43" s="31"/>
      <c r="IPB43" s="31"/>
      <c r="IPH43" s="1"/>
      <c r="IPI43" s="27"/>
      <c r="IPK43" s="31"/>
      <c r="IPL43" s="31"/>
      <c r="IPR43" s="1"/>
      <c r="IPS43" s="27"/>
      <c r="IPU43" s="31"/>
      <c r="IPV43" s="31"/>
      <c r="IQB43" s="1"/>
      <c r="IQC43" s="27"/>
      <c r="IQE43" s="31"/>
      <c r="IQF43" s="31"/>
      <c r="IQL43" s="1"/>
      <c r="IQM43" s="27"/>
      <c r="IQO43" s="31"/>
      <c r="IQP43" s="31"/>
      <c r="IQV43" s="1"/>
      <c r="IQW43" s="27"/>
      <c r="IQY43" s="31"/>
      <c r="IQZ43" s="31"/>
      <c r="IRF43" s="1"/>
      <c r="IRG43" s="27"/>
      <c r="IRI43" s="31"/>
      <c r="IRJ43" s="31"/>
      <c r="IRP43" s="1"/>
      <c r="IRQ43" s="27"/>
      <c r="IRS43" s="31"/>
      <c r="IRT43" s="31"/>
      <c r="IRZ43" s="1"/>
      <c r="ISA43" s="27"/>
      <c r="ISC43" s="31"/>
      <c r="ISD43" s="31"/>
      <c r="ISJ43" s="1"/>
      <c r="ISK43" s="27"/>
      <c r="ISM43" s="31"/>
      <c r="ISN43" s="31"/>
      <c r="IST43" s="1"/>
      <c r="ISU43" s="27"/>
      <c r="ISW43" s="31"/>
      <c r="ISX43" s="31"/>
      <c r="ITD43" s="1"/>
      <c r="ITE43" s="27"/>
      <c r="ITG43" s="31"/>
      <c r="ITH43" s="31"/>
      <c r="ITN43" s="1"/>
      <c r="ITO43" s="27"/>
      <c r="ITQ43" s="31"/>
      <c r="ITR43" s="31"/>
      <c r="ITX43" s="1"/>
      <c r="ITY43" s="27"/>
      <c r="IUA43" s="31"/>
      <c r="IUB43" s="31"/>
      <c r="IUH43" s="1"/>
      <c r="IUI43" s="27"/>
      <c r="IUK43" s="31"/>
      <c r="IUL43" s="31"/>
      <c r="IUR43" s="1"/>
      <c r="IUS43" s="27"/>
      <c r="IUU43" s="31"/>
      <c r="IUV43" s="31"/>
      <c r="IVB43" s="1"/>
      <c r="IVC43" s="27"/>
      <c r="IVE43" s="31"/>
      <c r="IVF43" s="31"/>
      <c r="IVL43" s="1"/>
      <c r="IVM43" s="27"/>
      <c r="IVO43" s="31"/>
      <c r="IVP43" s="31"/>
      <c r="IVV43" s="1"/>
      <c r="IVW43" s="27"/>
      <c r="IVY43" s="31"/>
      <c r="IVZ43" s="31"/>
      <c r="IWF43" s="1"/>
      <c r="IWG43" s="27"/>
      <c r="IWI43" s="31"/>
      <c r="IWJ43" s="31"/>
      <c r="IWP43" s="1"/>
      <c r="IWQ43" s="27"/>
      <c r="IWS43" s="31"/>
      <c r="IWT43" s="31"/>
      <c r="IWZ43" s="1"/>
      <c r="IXA43" s="27"/>
      <c r="IXC43" s="31"/>
      <c r="IXD43" s="31"/>
      <c r="IXJ43" s="1"/>
      <c r="IXK43" s="27"/>
      <c r="IXM43" s="31"/>
      <c r="IXN43" s="31"/>
      <c r="IXT43" s="1"/>
      <c r="IXU43" s="27"/>
      <c r="IXW43" s="31"/>
      <c r="IXX43" s="31"/>
      <c r="IYD43" s="1"/>
      <c r="IYE43" s="27"/>
      <c r="IYG43" s="31"/>
      <c r="IYH43" s="31"/>
      <c r="IYN43" s="1"/>
      <c r="IYO43" s="27"/>
      <c r="IYQ43" s="31"/>
      <c r="IYR43" s="31"/>
      <c r="IYX43" s="1"/>
      <c r="IYY43" s="27"/>
      <c r="IZA43" s="31"/>
      <c r="IZB43" s="31"/>
      <c r="IZH43" s="1"/>
      <c r="IZI43" s="27"/>
      <c r="IZK43" s="31"/>
      <c r="IZL43" s="31"/>
      <c r="IZR43" s="1"/>
      <c r="IZS43" s="27"/>
      <c r="IZU43" s="31"/>
      <c r="IZV43" s="31"/>
      <c r="JAB43" s="1"/>
      <c r="JAC43" s="27"/>
      <c r="JAE43" s="31"/>
      <c r="JAF43" s="31"/>
      <c r="JAL43" s="1"/>
      <c r="JAM43" s="27"/>
      <c r="JAO43" s="31"/>
      <c r="JAP43" s="31"/>
      <c r="JAV43" s="1"/>
      <c r="JAW43" s="27"/>
      <c r="JAY43" s="31"/>
      <c r="JAZ43" s="31"/>
      <c r="JBF43" s="1"/>
      <c r="JBG43" s="27"/>
      <c r="JBI43" s="31"/>
      <c r="JBJ43" s="31"/>
      <c r="JBP43" s="1"/>
      <c r="JBQ43" s="27"/>
      <c r="JBS43" s="31"/>
      <c r="JBT43" s="31"/>
      <c r="JBZ43" s="1"/>
      <c r="JCA43" s="27"/>
      <c r="JCC43" s="31"/>
      <c r="JCD43" s="31"/>
      <c r="JCJ43" s="1"/>
      <c r="JCK43" s="27"/>
      <c r="JCM43" s="31"/>
      <c r="JCN43" s="31"/>
      <c r="JCT43" s="1"/>
      <c r="JCU43" s="27"/>
      <c r="JCW43" s="31"/>
      <c r="JCX43" s="31"/>
      <c r="JDD43" s="1"/>
      <c r="JDE43" s="27"/>
      <c r="JDG43" s="31"/>
      <c r="JDH43" s="31"/>
      <c r="JDN43" s="1"/>
      <c r="JDO43" s="27"/>
      <c r="JDQ43" s="31"/>
      <c r="JDR43" s="31"/>
      <c r="JDX43" s="1"/>
      <c r="JDY43" s="27"/>
      <c r="JEA43" s="31"/>
      <c r="JEB43" s="31"/>
      <c r="JEH43" s="1"/>
      <c r="JEI43" s="27"/>
      <c r="JEK43" s="31"/>
      <c r="JEL43" s="31"/>
      <c r="JER43" s="1"/>
      <c r="JES43" s="27"/>
      <c r="JEU43" s="31"/>
      <c r="JEV43" s="31"/>
      <c r="JFB43" s="1"/>
      <c r="JFC43" s="27"/>
      <c r="JFE43" s="31"/>
      <c r="JFF43" s="31"/>
      <c r="JFL43" s="1"/>
      <c r="JFM43" s="27"/>
      <c r="JFO43" s="31"/>
      <c r="JFP43" s="31"/>
      <c r="JFV43" s="1"/>
      <c r="JFW43" s="27"/>
      <c r="JFY43" s="31"/>
      <c r="JFZ43" s="31"/>
      <c r="JGF43" s="1"/>
      <c r="JGG43" s="27"/>
      <c r="JGI43" s="31"/>
      <c r="JGJ43" s="31"/>
      <c r="JGP43" s="1"/>
      <c r="JGQ43" s="27"/>
      <c r="JGS43" s="31"/>
      <c r="JGT43" s="31"/>
      <c r="JGZ43" s="1"/>
      <c r="JHA43" s="27"/>
      <c r="JHC43" s="31"/>
      <c r="JHD43" s="31"/>
      <c r="JHJ43" s="1"/>
      <c r="JHK43" s="27"/>
      <c r="JHM43" s="31"/>
      <c r="JHN43" s="31"/>
      <c r="JHT43" s="1"/>
      <c r="JHU43" s="27"/>
      <c r="JHW43" s="31"/>
      <c r="JHX43" s="31"/>
      <c r="JID43" s="1"/>
      <c r="JIE43" s="27"/>
      <c r="JIG43" s="31"/>
      <c r="JIH43" s="31"/>
      <c r="JIN43" s="1"/>
      <c r="JIO43" s="27"/>
      <c r="JIQ43" s="31"/>
      <c r="JIR43" s="31"/>
      <c r="JIX43" s="1"/>
      <c r="JIY43" s="27"/>
      <c r="JJA43" s="31"/>
      <c r="JJB43" s="31"/>
      <c r="JJH43" s="1"/>
      <c r="JJI43" s="27"/>
      <c r="JJK43" s="31"/>
      <c r="JJL43" s="31"/>
      <c r="JJR43" s="1"/>
      <c r="JJS43" s="27"/>
      <c r="JJU43" s="31"/>
      <c r="JJV43" s="31"/>
      <c r="JKB43" s="1"/>
      <c r="JKC43" s="27"/>
      <c r="JKE43" s="31"/>
      <c r="JKF43" s="31"/>
      <c r="JKL43" s="1"/>
      <c r="JKM43" s="27"/>
      <c r="JKO43" s="31"/>
      <c r="JKP43" s="31"/>
      <c r="JKV43" s="1"/>
      <c r="JKW43" s="27"/>
      <c r="JKY43" s="31"/>
      <c r="JKZ43" s="31"/>
      <c r="JLF43" s="1"/>
      <c r="JLG43" s="27"/>
      <c r="JLI43" s="31"/>
      <c r="JLJ43" s="31"/>
      <c r="JLP43" s="1"/>
      <c r="JLQ43" s="27"/>
      <c r="JLS43" s="31"/>
      <c r="JLT43" s="31"/>
      <c r="JLZ43" s="1"/>
      <c r="JMA43" s="27"/>
      <c r="JMC43" s="31"/>
      <c r="JMD43" s="31"/>
      <c r="JMJ43" s="1"/>
      <c r="JMK43" s="27"/>
      <c r="JMM43" s="31"/>
      <c r="JMN43" s="31"/>
      <c r="JMT43" s="1"/>
      <c r="JMU43" s="27"/>
      <c r="JMW43" s="31"/>
      <c r="JMX43" s="31"/>
      <c r="JND43" s="1"/>
      <c r="JNE43" s="27"/>
      <c r="JNG43" s="31"/>
      <c r="JNH43" s="31"/>
      <c r="JNN43" s="1"/>
      <c r="JNO43" s="27"/>
      <c r="JNQ43" s="31"/>
      <c r="JNR43" s="31"/>
      <c r="JNX43" s="1"/>
      <c r="JNY43" s="27"/>
      <c r="JOA43" s="31"/>
      <c r="JOB43" s="31"/>
      <c r="JOH43" s="1"/>
      <c r="JOI43" s="27"/>
      <c r="JOK43" s="31"/>
      <c r="JOL43" s="31"/>
      <c r="JOR43" s="1"/>
      <c r="JOS43" s="27"/>
      <c r="JOU43" s="31"/>
      <c r="JOV43" s="31"/>
      <c r="JPB43" s="1"/>
      <c r="JPC43" s="27"/>
      <c r="JPE43" s="31"/>
      <c r="JPF43" s="31"/>
      <c r="JPL43" s="1"/>
      <c r="JPM43" s="27"/>
      <c r="JPO43" s="31"/>
      <c r="JPP43" s="31"/>
      <c r="JPV43" s="1"/>
      <c r="JPW43" s="27"/>
      <c r="JPY43" s="31"/>
      <c r="JPZ43" s="31"/>
      <c r="JQF43" s="1"/>
      <c r="JQG43" s="27"/>
      <c r="JQI43" s="31"/>
      <c r="JQJ43" s="31"/>
      <c r="JQP43" s="1"/>
      <c r="JQQ43" s="27"/>
      <c r="JQS43" s="31"/>
      <c r="JQT43" s="31"/>
      <c r="JQZ43" s="1"/>
      <c r="JRA43" s="27"/>
      <c r="JRC43" s="31"/>
      <c r="JRD43" s="31"/>
      <c r="JRJ43" s="1"/>
      <c r="JRK43" s="27"/>
      <c r="JRM43" s="31"/>
      <c r="JRN43" s="31"/>
      <c r="JRT43" s="1"/>
      <c r="JRU43" s="27"/>
      <c r="JRW43" s="31"/>
      <c r="JRX43" s="31"/>
      <c r="JSD43" s="1"/>
      <c r="JSE43" s="27"/>
      <c r="JSG43" s="31"/>
      <c r="JSH43" s="31"/>
      <c r="JSN43" s="1"/>
      <c r="JSO43" s="27"/>
      <c r="JSQ43" s="31"/>
      <c r="JSR43" s="31"/>
      <c r="JSX43" s="1"/>
      <c r="JSY43" s="27"/>
      <c r="JTA43" s="31"/>
      <c r="JTB43" s="31"/>
      <c r="JTH43" s="1"/>
      <c r="JTI43" s="27"/>
      <c r="JTK43" s="31"/>
      <c r="JTL43" s="31"/>
      <c r="JTR43" s="1"/>
      <c r="JTS43" s="27"/>
      <c r="JTU43" s="31"/>
      <c r="JTV43" s="31"/>
      <c r="JUB43" s="1"/>
      <c r="JUC43" s="27"/>
      <c r="JUE43" s="31"/>
      <c r="JUF43" s="31"/>
      <c r="JUL43" s="1"/>
      <c r="JUM43" s="27"/>
      <c r="JUO43" s="31"/>
      <c r="JUP43" s="31"/>
      <c r="JUV43" s="1"/>
      <c r="JUW43" s="27"/>
      <c r="JUY43" s="31"/>
      <c r="JUZ43" s="31"/>
      <c r="JVF43" s="1"/>
      <c r="JVG43" s="27"/>
      <c r="JVI43" s="31"/>
      <c r="JVJ43" s="31"/>
      <c r="JVP43" s="1"/>
      <c r="JVQ43" s="27"/>
      <c r="JVS43" s="31"/>
      <c r="JVT43" s="31"/>
      <c r="JVZ43" s="1"/>
      <c r="JWA43" s="27"/>
      <c r="JWC43" s="31"/>
      <c r="JWD43" s="31"/>
      <c r="JWJ43" s="1"/>
      <c r="JWK43" s="27"/>
      <c r="JWM43" s="31"/>
      <c r="JWN43" s="31"/>
      <c r="JWT43" s="1"/>
      <c r="JWU43" s="27"/>
      <c r="JWW43" s="31"/>
      <c r="JWX43" s="31"/>
      <c r="JXD43" s="1"/>
      <c r="JXE43" s="27"/>
      <c r="JXG43" s="31"/>
      <c r="JXH43" s="31"/>
      <c r="JXN43" s="1"/>
      <c r="JXO43" s="27"/>
      <c r="JXQ43" s="31"/>
      <c r="JXR43" s="31"/>
      <c r="JXX43" s="1"/>
      <c r="JXY43" s="27"/>
      <c r="JYA43" s="31"/>
      <c r="JYB43" s="31"/>
      <c r="JYH43" s="1"/>
      <c r="JYI43" s="27"/>
      <c r="JYK43" s="31"/>
      <c r="JYL43" s="31"/>
      <c r="JYR43" s="1"/>
      <c r="JYS43" s="27"/>
      <c r="JYU43" s="31"/>
      <c r="JYV43" s="31"/>
      <c r="JZB43" s="1"/>
      <c r="JZC43" s="27"/>
      <c r="JZE43" s="31"/>
      <c r="JZF43" s="31"/>
      <c r="JZL43" s="1"/>
      <c r="JZM43" s="27"/>
      <c r="JZO43" s="31"/>
      <c r="JZP43" s="31"/>
      <c r="JZV43" s="1"/>
      <c r="JZW43" s="27"/>
      <c r="JZY43" s="31"/>
      <c r="JZZ43" s="31"/>
      <c r="KAF43" s="1"/>
      <c r="KAG43" s="27"/>
      <c r="KAI43" s="31"/>
      <c r="KAJ43" s="31"/>
      <c r="KAP43" s="1"/>
      <c r="KAQ43" s="27"/>
      <c r="KAS43" s="31"/>
      <c r="KAT43" s="31"/>
      <c r="KAZ43" s="1"/>
      <c r="KBA43" s="27"/>
      <c r="KBC43" s="31"/>
      <c r="KBD43" s="31"/>
      <c r="KBJ43" s="1"/>
      <c r="KBK43" s="27"/>
      <c r="KBM43" s="31"/>
      <c r="KBN43" s="31"/>
      <c r="KBT43" s="1"/>
      <c r="KBU43" s="27"/>
      <c r="KBW43" s="31"/>
      <c r="KBX43" s="31"/>
      <c r="KCD43" s="1"/>
      <c r="KCE43" s="27"/>
      <c r="KCG43" s="31"/>
      <c r="KCH43" s="31"/>
      <c r="KCN43" s="1"/>
      <c r="KCO43" s="27"/>
      <c r="KCQ43" s="31"/>
      <c r="KCR43" s="31"/>
      <c r="KCX43" s="1"/>
      <c r="KCY43" s="27"/>
      <c r="KDA43" s="31"/>
      <c r="KDB43" s="31"/>
      <c r="KDH43" s="1"/>
      <c r="KDI43" s="27"/>
      <c r="KDK43" s="31"/>
      <c r="KDL43" s="31"/>
      <c r="KDR43" s="1"/>
      <c r="KDS43" s="27"/>
      <c r="KDU43" s="31"/>
      <c r="KDV43" s="31"/>
      <c r="KEB43" s="1"/>
      <c r="KEC43" s="27"/>
      <c r="KEE43" s="31"/>
      <c r="KEF43" s="31"/>
      <c r="KEL43" s="1"/>
      <c r="KEM43" s="27"/>
      <c r="KEO43" s="31"/>
      <c r="KEP43" s="31"/>
      <c r="KEV43" s="1"/>
      <c r="KEW43" s="27"/>
      <c r="KEY43" s="31"/>
      <c r="KEZ43" s="31"/>
      <c r="KFF43" s="1"/>
      <c r="KFG43" s="27"/>
      <c r="KFI43" s="31"/>
      <c r="KFJ43" s="31"/>
      <c r="KFP43" s="1"/>
      <c r="KFQ43" s="27"/>
      <c r="KFS43" s="31"/>
      <c r="KFT43" s="31"/>
      <c r="KFZ43" s="1"/>
      <c r="KGA43" s="27"/>
      <c r="KGC43" s="31"/>
      <c r="KGD43" s="31"/>
      <c r="KGJ43" s="1"/>
      <c r="KGK43" s="27"/>
      <c r="KGM43" s="31"/>
      <c r="KGN43" s="31"/>
      <c r="KGT43" s="1"/>
      <c r="KGU43" s="27"/>
      <c r="KGW43" s="31"/>
      <c r="KGX43" s="31"/>
      <c r="KHD43" s="1"/>
      <c r="KHE43" s="27"/>
      <c r="KHG43" s="31"/>
      <c r="KHH43" s="31"/>
      <c r="KHN43" s="1"/>
      <c r="KHO43" s="27"/>
      <c r="KHQ43" s="31"/>
      <c r="KHR43" s="31"/>
      <c r="KHX43" s="1"/>
      <c r="KHY43" s="27"/>
      <c r="KIA43" s="31"/>
      <c r="KIB43" s="31"/>
      <c r="KIH43" s="1"/>
      <c r="KII43" s="27"/>
      <c r="KIK43" s="31"/>
      <c r="KIL43" s="31"/>
      <c r="KIR43" s="1"/>
      <c r="KIS43" s="27"/>
      <c r="KIU43" s="31"/>
      <c r="KIV43" s="31"/>
      <c r="KJB43" s="1"/>
      <c r="KJC43" s="27"/>
      <c r="KJE43" s="31"/>
      <c r="KJF43" s="31"/>
      <c r="KJL43" s="1"/>
      <c r="KJM43" s="27"/>
      <c r="KJO43" s="31"/>
      <c r="KJP43" s="31"/>
      <c r="KJV43" s="1"/>
      <c r="KJW43" s="27"/>
      <c r="KJY43" s="31"/>
      <c r="KJZ43" s="31"/>
      <c r="KKF43" s="1"/>
      <c r="KKG43" s="27"/>
      <c r="KKI43" s="31"/>
      <c r="KKJ43" s="31"/>
      <c r="KKP43" s="1"/>
      <c r="KKQ43" s="27"/>
      <c r="KKS43" s="31"/>
      <c r="KKT43" s="31"/>
      <c r="KKZ43" s="1"/>
      <c r="KLA43" s="27"/>
      <c r="KLC43" s="31"/>
      <c r="KLD43" s="31"/>
      <c r="KLJ43" s="1"/>
      <c r="KLK43" s="27"/>
      <c r="KLM43" s="31"/>
      <c r="KLN43" s="31"/>
      <c r="KLT43" s="1"/>
      <c r="KLU43" s="27"/>
      <c r="KLW43" s="31"/>
      <c r="KLX43" s="31"/>
      <c r="KMD43" s="1"/>
      <c r="KME43" s="27"/>
      <c r="KMG43" s="31"/>
      <c r="KMH43" s="31"/>
      <c r="KMN43" s="1"/>
      <c r="KMO43" s="27"/>
      <c r="KMQ43" s="31"/>
      <c r="KMR43" s="31"/>
      <c r="KMX43" s="1"/>
      <c r="KMY43" s="27"/>
      <c r="KNA43" s="31"/>
      <c r="KNB43" s="31"/>
      <c r="KNH43" s="1"/>
      <c r="KNI43" s="27"/>
      <c r="KNK43" s="31"/>
      <c r="KNL43" s="31"/>
      <c r="KNR43" s="1"/>
      <c r="KNS43" s="27"/>
      <c r="KNU43" s="31"/>
      <c r="KNV43" s="31"/>
      <c r="KOB43" s="1"/>
      <c r="KOC43" s="27"/>
      <c r="KOE43" s="31"/>
      <c r="KOF43" s="31"/>
      <c r="KOL43" s="1"/>
      <c r="KOM43" s="27"/>
      <c r="KOO43" s="31"/>
      <c r="KOP43" s="31"/>
      <c r="KOV43" s="1"/>
      <c r="KOW43" s="27"/>
      <c r="KOY43" s="31"/>
      <c r="KOZ43" s="31"/>
      <c r="KPF43" s="1"/>
      <c r="KPG43" s="27"/>
      <c r="KPI43" s="31"/>
      <c r="KPJ43" s="31"/>
      <c r="KPP43" s="1"/>
      <c r="KPQ43" s="27"/>
      <c r="KPS43" s="31"/>
      <c r="KPT43" s="31"/>
      <c r="KPZ43" s="1"/>
      <c r="KQA43" s="27"/>
      <c r="KQC43" s="31"/>
      <c r="KQD43" s="31"/>
      <c r="KQJ43" s="1"/>
      <c r="KQK43" s="27"/>
      <c r="KQM43" s="31"/>
      <c r="KQN43" s="31"/>
      <c r="KQT43" s="1"/>
      <c r="KQU43" s="27"/>
      <c r="KQW43" s="31"/>
      <c r="KQX43" s="31"/>
      <c r="KRD43" s="1"/>
      <c r="KRE43" s="27"/>
      <c r="KRG43" s="31"/>
      <c r="KRH43" s="31"/>
      <c r="KRN43" s="1"/>
      <c r="KRO43" s="27"/>
      <c r="KRQ43" s="31"/>
      <c r="KRR43" s="31"/>
      <c r="KRX43" s="1"/>
      <c r="KRY43" s="27"/>
      <c r="KSA43" s="31"/>
      <c r="KSB43" s="31"/>
      <c r="KSH43" s="1"/>
      <c r="KSI43" s="27"/>
      <c r="KSK43" s="31"/>
      <c r="KSL43" s="31"/>
      <c r="KSR43" s="1"/>
      <c r="KSS43" s="27"/>
      <c r="KSU43" s="31"/>
      <c r="KSV43" s="31"/>
      <c r="KTB43" s="1"/>
      <c r="KTC43" s="27"/>
      <c r="KTE43" s="31"/>
      <c r="KTF43" s="31"/>
      <c r="KTL43" s="1"/>
      <c r="KTM43" s="27"/>
      <c r="KTO43" s="31"/>
      <c r="KTP43" s="31"/>
      <c r="KTV43" s="1"/>
      <c r="KTW43" s="27"/>
      <c r="KTY43" s="31"/>
      <c r="KTZ43" s="31"/>
      <c r="KUF43" s="1"/>
      <c r="KUG43" s="27"/>
      <c r="KUI43" s="31"/>
      <c r="KUJ43" s="31"/>
      <c r="KUP43" s="1"/>
      <c r="KUQ43" s="27"/>
      <c r="KUS43" s="31"/>
      <c r="KUT43" s="31"/>
      <c r="KUZ43" s="1"/>
      <c r="KVA43" s="27"/>
      <c r="KVC43" s="31"/>
      <c r="KVD43" s="31"/>
      <c r="KVJ43" s="1"/>
      <c r="KVK43" s="27"/>
      <c r="KVM43" s="31"/>
      <c r="KVN43" s="31"/>
      <c r="KVT43" s="1"/>
      <c r="KVU43" s="27"/>
      <c r="KVW43" s="31"/>
      <c r="KVX43" s="31"/>
      <c r="KWD43" s="1"/>
      <c r="KWE43" s="27"/>
      <c r="KWG43" s="31"/>
      <c r="KWH43" s="31"/>
      <c r="KWN43" s="1"/>
      <c r="KWO43" s="27"/>
      <c r="KWQ43" s="31"/>
      <c r="KWR43" s="31"/>
      <c r="KWX43" s="1"/>
      <c r="KWY43" s="27"/>
      <c r="KXA43" s="31"/>
      <c r="KXB43" s="31"/>
      <c r="KXH43" s="1"/>
      <c r="KXI43" s="27"/>
      <c r="KXK43" s="31"/>
      <c r="KXL43" s="31"/>
      <c r="KXR43" s="1"/>
      <c r="KXS43" s="27"/>
      <c r="KXU43" s="31"/>
      <c r="KXV43" s="31"/>
      <c r="KYB43" s="1"/>
      <c r="KYC43" s="27"/>
      <c r="KYE43" s="31"/>
      <c r="KYF43" s="31"/>
      <c r="KYL43" s="1"/>
      <c r="KYM43" s="27"/>
      <c r="KYO43" s="31"/>
      <c r="KYP43" s="31"/>
      <c r="KYV43" s="1"/>
      <c r="KYW43" s="27"/>
      <c r="KYY43" s="31"/>
      <c r="KYZ43" s="31"/>
      <c r="KZF43" s="1"/>
      <c r="KZG43" s="27"/>
      <c r="KZI43" s="31"/>
      <c r="KZJ43" s="31"/>
      <c r="KZP43" s="1"/>
      <c r="KZQ43" s="27"/>
      <c r="KZS43" s="31"/>
      <c r="KZT43" s="31"/>
      <c r="KZZ43" s="1"/>
      <c r="LAA43" s="27"/>
      <c r="LAC43" s="31"/>
      <c r="LAD43" s="31"/>
      <c r="LAJ43" s="1"/>
      <c r="LAK43" s="27"/>
      <c r="LAM43" s="31"/>
      <c r="LAN43" s="31"/>
      <c r="LAT43" s="1"/>
      <c r="LAU43" s="27"/>
      <c r="LAW43" s="31"/>
      <c r="LAX43" s="31"/>
      <c r="LBD43" s="1"/>
      <c r="LBE43" s="27"/>
      <c r="LBG43" s="31"/>
      <c r="LBH43" s="31"/>
      <c r="LBN43" s="1"/>
      <c r="LBO43" s="27"/>
      <c r="LBQ43" s="31"/>
      <c r="LBR43" s="31"/>
      <c r="LBX43" s="1"/>
      <c r="LBY43" s="27"/>
      <c r="LCA43" s="31"/>
      <c r="LCB43" s="31"/>
      <c r="LCH43" s="1"/>
      <c r="LCI43" s="27"/>
      <c r="LCK43" s="31"/>
      <c r="LCL43" s="31"/>
      <c r="LCR43" s="1"/>
      <c r="LCS43" s="27"/>
      <c r="LCU43" s="31"/>
      <c r="LCV43" s="31"/>
      <c r="LDB43" s="1"/>
      <c r="LDC43" s="27"/>
      <c r="LDE43" s="31"/>
      <c r="LDF43" s="31"/>
      <c r="LDL43" s="1"/>
      <c r="LDM43" s="27"/>
      <c r="LDO43" s="31"/>
      <c r="LDP43" s="31"/>
      <c r="LDV43" s="1"/>
      <c r="LDW43" s="27"/>
      <c r="LDY43" s="31"/>
      <c r="LDZ43" s="31"/>
      <c r="LEF43" s="1"/>
      <c r="LEG43" s="27"/>
      <c r="LEI43" s="31"/>
      <c r="LEJ43" s="31"/>
      <c r="LEP43" s="1"/>
      <c r="LEQ43" s="27"/>
      <c r="LES43" s="31"/>
      <c r="LET43" s="31"/>
      <c r="LEZ43" s="1"/>
      <c r="LFA43" s="27"/>
      <c r="LFC43" s="31"/>
      <c r="LFD43" s="31"/>
      <c r="LFJ43" s="1"/>
      <c r="LFK43" s="27"/>
      <c r="LFM43" s="31"/>
      <c r="LFN43" s="31"/>
      <c r="LFT43" s="1"/>
      <c r="LFU43" s="27"/>
      <c r="LFW43" s="31"/>
      <c r="LFX43" s="31"/>
      <c r="LGD43" s="1"/>
      <c r="LGE43" s="27"/>
      <c r="LGG43" s="31"/>
      <c r="LGH43" s="31"/>
      <c r="LGN43" s="1"/>
      <c r="LGO43" s="27"/>
      <c r="LGQ43" s="31"/>
      <c r="LGR43" s="31"/>
      <c r="LGX43" s="1"/>
      <c r="LGY43" s="27"/>
      <c r="LHA43" s="31"/>
      <c r="LHB43" s="31"/>
      <c r="LHH43" s="1"/>
      <c r="LHI43" s="27"/>
      <c r="LHK43" s="31"/>
      <c r="LHL43" s="31"/>
      <c r="LHR43" s="1"/>
      <c r="LHS43" s="27"/>
      <c r="LHU43" s="31"/>
      <c r="LHV43" s="31"/>
      <c r="LIB43" s="1"/>
      <c r="LIC43" s="27"/>
      <c r="LIE43" s="31"/>
      <c r="LIF43" s="31"/>
      <c r="LIL43" s="1"/>
      <c r="LIM43" s="27"/>
      <c r="LIO43" s="31"/>
      <c r="LIP43" s="31"/>
      <c r="LIV43" s="1"/>
      <c r="LIW43" s="27"/>
      <c r="LIY43" s="31"/>
      <c r="LIZ43" s="31"/>
      <c r="LJF43" s="1"/>
      <c r="LJG43" s="27"/>
      <c r="LJI43" s="31"/>
      <c r="LJJ43" s="31"/>
      <c r="LJP43" s="1"/>
      <c r="LJQ43" s="27"/>
      <c r="LJS43" s="31"/>
      <c r="LJT43" s="31"/>
      <c r="LJZ43" s="1"/>
      <c r="LKA43" s="27"/>
      <c r="LKC43" s="31"/>
      <c r="LKD43" s="31"/>
      <c r="LKJ43" s="1"/>
      <c r="LKK43" s="27"/>
      <c r="LKM43" s="31"/>
      <c r="LKN43" s="31"/>
      <c r="LKT43" s="1"/>
      <c r="LKU43" s="27"/>
      <c r="LKW43" s="31"/>
      <c r="LKX43" s="31"/>
      <c r="LLD43" s="1"/>
      <c r="LLE43" s="27"/>
      <c r="LLG43" s="31"/>
      <c r="LLH43" s="31"/>
      <c r="LLN43" s="1"/>
      <c r="LLO43" s="27"/>
      <c r="LLQ43" s="31"/>
      <c r="LLR43" s="31"/>
      <c r="LLX43" s="1"/>
      <c r="LLY43" s="27"/>
      <c r="LMA43" s="31"/>
      <c r="LMB43" s="31"/>
      <c r="LMH43" s="1"/>
      <c r="LMI43" s="27"/>
      <c r="LMK43" s="31"/>
      <c r="LML43" s="31"/>
      <c r="LMR43" s="1"/>
      <c r="LMS43" s="27"/>
      <c r="LMU43" s="31"/>
      <c r="LMV43" s="31"/>
      <c r="LNB43" s="1"/>
      <c r="LNC43" s="27"/>
      <c r="LNE43" s="31"/>
      <c r="LNF43" s="31"/>
      <c r="LNL43" s="1"/>
      <c r="LNM43" s="27"/>
      <c r="LNO43" s="31"/>
      <c r="LNP43" s="31"/>
      <c r="LNV43" s="1"/>
      <c r="LNW43" s="27"/>
      <c r="LNY43" s="31"/>
      <c r="LNZ43" s="31"/>
      <c r="LOF43" s="1"/>
      <c r="LOG43" s="27"/>
      <c r="LOI43" s="31"/>
      <c r="LOJ43" s="31"/>
      <c r="LOP43" s="1"/>
      <c r="LOQ43" s="27"/>
      <c r="LOS43" s="31"/>
      <c r="LOT43" s="31"/>
      <c r="LOZ43" s="1"/>
      <c r="LPA43" s="27"/>
      <c r="LPC43" s="31"/>
      <c r="LPD43" s="31"/>
      <c r="LPJ43" s="1"/>
      <c r="LPK43" s="27"/>
      <c r="LPM43" s="31"/>
      <c r="LPN43" s="31"/>
      <c r="LPT43" s="1"/>
      <c r="LPU43" s="27"/>
      <c r="LPW43" s="31"/>
      <c r="LPX43" s="31"/>
      <c r="LQD43" s="1"/>
      <c r="LQE43" s="27"/>
      <c r="LQG43" s="31"/>
      <c r="LQH43" s="31"/>
      <c r="LQN43" s="1"/>
      <c r="LQO43" s="27"/>
      <c r="LQQ43" s="31"/>
      <c r="LQR43" s="31"/>
      <c r="LQX43" s="1"/>
      <c r="LQY43" s="27"/>
      <c r="LRA43" s="31"/>
      <c r="LRB43" s="31"/>
      <c r="LRH43" s="1"/>
      <c r="LRI43" s="27"/>
      <c r="LRK43" s="31"/>
      <c r="LRL43" s="31"/>
      <c r="LRR43" s="1"/>
      <c r="LRS43" s="27"/>
      <c r="LRU43" s="31"/>
      <c r="LRV43" s="31"/>
      <c r="LSB43" s="1"/>
      <c r="LSC43" s="27"/>
      <c r="LSE43" s="31"/>
      <c r="LSF43" s="31"/>
      <c r="LSL43" s="1"/>
      <c r="LSM43" s="27"/>
      <c r="LSO43" s="31"/>
      <c r="LSP43" s="31"/>
      <c r="LSV43" s="1"/>
      <c r="LSW43" s="27"/>
      <c r="LSY43" s="31"/>
      <c r="LSZ43" s="31"/>
      <c r="LTF43" s="1"/>
      <c r="LTG43" s="27"/>
      <c r="LTI43" s="31"/>
      <c r="LTJ43" s="31"/>
      <c r="LTP43" s="1"/>
      <c r="LTQ43" s="27"/>
      <c r="LTS43" s="31"/>
      <c r="LTT43" s="31"/>
      <c r="LTZ43" s="1"/>
      <c r="LUA43" s="27"/>
      <c r="LUC43" s="31"/>
      <c r="LUD43" s="31"/>
      <c r="LUJ43" s="1"/>
      <c r="LUK43" s="27"/>
      <c r="LUM43" s="31"/>
      <c r="LUN43" s="31"/>
      <c r="LUT43" s="1"/>
      <c r="LUU43" s="27"/>
      <c r="LUW43" s="31"/>
      <c r="LUX43" s="31"/>
      <c r="LVD43" s="1"/>
      <c r="LVE43" s="27"/>
      <c r="LVG43" s="31"/>
      <c r="LVH43" s="31"/>
      <c r="LVN43" s="1"/>
      <c r="LVO43" s="27"/>
      <c r="LVQ43" s="31"/>
      <c r="LVR43" s="31"/>
      <c r="LVX43" s="1"/>
      <c r="LVY43" s="27"/>
      <c r="LWA43" s="31"/>
      <c r="LWB43" s="31"/>
      <c r="LWH43" s="1"/>
      <c r="LWI43" s="27"/>
      <c r="LWK43" s="31"/>
      <c r="LWL43" s="31"/>
      <c r="LWR43" s="1"/>
      <c r="LWS43" s="27"/>
      <c r="LWU43" s="31"/>
      <c r="LWV43" s="31"/>
      <c r="LXB43" s="1"/>
      <c r="LXC43" s="27"/>
      <c r="LXE43" s="31"/>
      <c r="LXF43" s="31"/>
      <c r="LXL43" s="1"/>
      <c r="LXM43" s="27"/>
      <c r="LXO43" s="31"/>
      <c r="LXP43" s="31"/>
      <c r="LXV43" s="1"/>
      <c r="LXW43" s="27"/>
      <c r="LXY43" s="31"/>
      <c r="LXZ43" s="31"/>
      <c r="LYF43" s="1"/>
      <c r="LYG43" s="27"/>
      <c r="LYI43" s="31"/>
      <c r="LYJ43" s="31"/>
      <c r="LYP43" s="1"/>
      <c r="LYQ43" s="27"/>
      <c r="LYS43" s="31"/>
      <c r="LYT43" s="31"/>
      <c r="LYZ43" s="1"/>
      <c r="LZA43" s="27"/>
      <c r="LZC43" s="31"/>
      <c r="LZD43" s="31"/>
      <c r="LZJ43" s="1"/>
      <c r="LZK43" s="27"/>
      <c r="LZM43" s="31"/>
      <c r="LZN43" s="31"/>
      <c r="LZT43" s="1"/>
      <c r="LZU43" s="27"/>
      <c r="LZW43" s="31"/>
      <c r="LZX43" s="31"/>
      <c r="MAD43" s="1"/>
      <c r="MAE43" s="27"/>
      <c r="MAG43" s="31"/>
      <c r="MAH43" s="31"/>
      <c r="MAN43" s="1"/>
      <c r="MAO43" s="27"/>
      <c r="MAQ43" s="31"/>
      <c r="MAR43" s="31"/>
      <c r="MAX43" s="1"/>
      <c r="MAY43" s="27"/>
      <c r="MBA43" s="31"/>
      <c r="MBB43" s="31"/>
      <c r="MBH43" s="1"/>
      <c r="MBI43" s="27"/>
      <c r="MBK43" s="31"/>
      <c r="MBL43" s="31"/>
      <c r="MBR43" s="1"/>
      <c r="MBS43" s="27"/>
      <c r="MBU43" s="31"/>
      <c r="MBV43" s="31"/>
      <c r="MCB43" s="1"/>
      <c r="MCC43" s="27"/>
      <c r="MCE43" s="31"/>
      <c r="MCF43" s="31"/>
      <c r="MCL43" s="1"/>
      <c r="MCM43" s="27"/>
      <c r="MCO43" s="31"/>
      <c r="MCP43" s="31"/>
      <c r="MCV43" s="1"/>
      <c r="MCW43" s="27"/>
      <c r="MCY43" s="31"/>
      <c r="MCZ43" s="31"/>
      <c r="MDF43" s="1"/>
      <c r="MDG43" s="27"/>
      <c r="MDI43" s="31"/>
      <c r="MDJ43" s="31"/>
      <c r="MDP43" s="1"/>
      <c r="MDQ43" s="27"/>
      <c r="MDS43" s="31"/>
      <c r="MDT43" s="31"/>
      <c r="MDZ43" s="1"/>
      <c r="MEA43" s="27"/>
      <c r="MEC43" s="31"/>
      <c r="MED43" s="31"/>
      <c r="MEJ43" s="1"/>
      <c r="MEK43" s="27"/>
      <c r="MEM43" s="31"/>
      <c r="MEN43" s="31"/>
      <c r="MET43" s="1"/>
      <c r="MEU43" s="27"/>
      <c r="MEW43" s="31"/>
      <c r="MEX43" s="31"/>
      <c r="MFD43" s="1"/>
      <c r="MFE43" s="27"/>
      <c r="MFG43" s="31"/>
      <c r="MFH43" s="31"/>
      <c r="MFN43" s="1"/>
      <c r="MFO43" s="27"/>
      <c r="MFQ43" s="31"/>
      <c r="MFR43" s="31"/>
      <c r="MFX43" s="1"/>
      <c r="MFY43" s="27"/>
      <c r="MGA43" s="31"/>
      <c r="MGB43" s="31"/>
      <c r="MGH43" s="1"/>
      <c r="MGI43" s="27"/>
      <c r="MGK43" s="31"/>
      <c r="MGL43" s="31"/>
      <c r="MGR43" s="1"/>
      <c r="MGS43" s="27"/>
      <c r="MGU43" s="31"/>
      <c r="MGV43" s="31"/>
      <c r="MHB43" s="1"/>
      <c r="MHC43" s="27"/>
      <c r="MHE43" s="31"/>
      <c r="MHF43" s="31"/>
      <c r="MHL43" s="1"/>
      <c r="MHM43" s="27"/>
      <c r="MHO43" s="31"/>
      <c r="MHP43" s="31"/>
      <c r="MHV43" s="1"/>
      <c r="MHW43" s="27"/>
      <c r="MHY43" s="31"/>
      <c r="MHZ43" s="31"/>
      <c r="MIF43" s="1"/>
      <c r="MIG43" s="27"/>
      <c r="MII43" s="31"/>
      <c r="MIJ43" s="31"/>
      <c r="MIP43" s="1"/>
      <c r="MIQ43" s="27"/>
      <c r="MIS43" s="31"/>
      <c r="MIT43" s="31"/>
      <c r="MIZ43" s="1"/>
      <c r="MJA43" s="27"/>
      <c r="MJC43" s="31"/>
      <c r="MJD43" s="31"/>
      <c r="MJJ43" s="1"/>
      <c r="MJK43" s="27"/>
      <c r="MJM43" s="31"/>
      <c r="MJN43" s="31"/>
      <c r="MJT43" s="1"/>
      <c r="MJU43" s="27"/>
      <c r="MJW43" s="31"/>
      <c r="MJX43" s="31"/>
      <c r="MKD43" s="1"/>
      <c r="MKE43" s="27"/>
      <c r="MKG43" s="31"/>
      <c r="MKH43" s="31"/>
      <c r="MKN43" s="1"/>
      <c r="MKO43" s="27"/>
      <c r="MKQ43" s="31"/>
      <c r="MKR43" s="31"/>
      <c r="MKX43" s="1"/>
      <c r="MKY43" s="27"/>
      <c r="MLA43" s="31"/>
      <c r="MLB43" s="31"/>
      <c r="MLH43" s="1"/>
      <c r="MLI43" s="27"/>
      <c r="MLK43" s="31"/>
      <c r="MLL43" s="31"/>
      <c r="MLR43" s="1"/>
      <c r="MLS43" s="27"/>
      <c r="MLU43" s="31"/>
      <c r="MLV43" s="31"/>
      <c r="MMB43" s="1"/>
      <c r="MMC43" s="27"/>
      <c r="MME43" s="31"/>
      <c r="MMF43" s="31"/>
      <c r="MML43" s="1"/>
      <c r="MMM43" s="27"/>
      <c r="MMO43" s="31"/>
      <c r="MMP43" s="31"/>
      <c r="MMV43" s="1"/>
      <c r="MMW43" s="27"/>
      <c r="MMY43" s="31"/>
      <c r="MMZ43" s="31"/>
      <c r="MNF43" s="1"/>
      <c r="MNG43" s="27"/>
      <c r="MNI43" s="31"/>
      <c r="MNJ43" s="31"/>
      <c r="MNP43" s="1"/>
      <c r="MNQ43" s="27"/>
      <c r="MNS43" s="31"/>
      <c r="MNT43" s="31"/>
      <c r="MNZ43" s="1"/>
      <c r="MOA43" s="27"/>
      <c r="MOC43" s="31"/>
      <c r="MOD43" s="31"/>
      <c r="MOJ43" s="1"/>
      <c r="MOK43" s="27"/>
      <c r="MOM43" s="31"/>
      <c r="MON43" s="31"/>
      <c r="MOT43" s="1"/>
      <c r="MOU43" s="27"/>
      <c r="MOW43" s="31"/>
      <c r="MOX43" s="31"/>
      <c r="MPD43" s="1"/>
      <c r="MPE43" s="27"/>
      <c r="MPG43" s="31"/>
      <c r="MPH43" s="31"/>
      <c r="MPN43" s="1"/>
      <c r="MPO43" s="27"/>
      <c r="MPQ43" s="31"/>
      <c r="MPR43" s="31"/>
      <c r="MPX43" s="1"/>
      <c r="MPY43" s="27"/>
      <c r="MQA43" s="31"/>
      <c r="MQB43" s="31"/>
      <c r="MQH43" s="1"/>
      <c r="MQI43" s="27"/>
      <c r="MQK43" s="31"/>
      <c r="MQL43" s="31"/>
      <c r="MQR43" s="1"/>
      <c r="MQS43" s="27"/>
      <c r="MQU43" s="31"/>
      <c r="MQV43" s="31"/>
      <c r="MRB43" s="1"/>
      <c r="MRC43" s="27"/>
      <c r="MRE43" s="31"/>
      <c r="MRF43" s="31"/>
      <c r="MRL43" s="1"/>
      <c r="MRM43" s="27"/>
      <c r="MRO43" s="31"/>
      <c r="MRP43" s="31"/>
      <c r="MRV43" s="1"/>
      <c r="MRW43" s="27"/>
      <c r="MRY43" s="31"/>
      <c r="MRZ43" s="31"/>
      <c r="MSF43" s="1"/>
      <c r="MSG43" s="27"/>
      <c r="MSI43" s="31"/>
      <c r="MSJ43" s="31"/>
      <c r="MSP43" s="1"/>
      <c r="MSQ43" s="27"/>
      <c r="MSS43" s="31"/>
      <c r="MST43" s="31"/>
      <c r="MSZ43" s="1"/>
      <c r="MTA43" s="27"/>
      <c r="MTC43" s="31"/>
      <c r="MTD43" s="31"/>
      <c r="MTJ43" s="1"/>
      <c r="MTK43" s="27"/>
      <c r="MTM43" s="31"/>
      <c r="MTN43" s="31"/>
      <c r="MTT43" s="1"/>
      <c r="MTU43" s="27"/>
      <c r="MTW43" s="31"/>
      <c r="MTX43" s="31"/>
      <c r="MUD43" s="1"/>
      <c r="MUE43" s="27"/>
      <c r="MUG43" s="31"/>
      <c r="MUH43" s="31"/>
      <c r="MUN43" s="1"/>
      <c r="MUO43" s="27"/>
      <c r="MUQ43" s="31"/>
      <c r="MUR43" s="31"/>
      <c r="MUX43" s="1"/>
      <c r="MUY43" s="27"/>
      <c r="MVA43" s="31"/>
      <c r="MVB43" s="31"/>
      <c r="MVH43" s="1"/>
      <c r="MVI43" s="27"/>
      <c r="MVK43" s="31"/>
      <c r="MVL43" s="31"/>
      <c r="MVR43" s="1"/>
      <c r="MVS43" s="27"/>
      <c r="MVU43" s="31"/>
      <c r="MVV43" s="31"/>
      <c r="MWB43" s="1"/>
      <c r="MWC43" s="27"/>
      <c r="MWE43" s="31"/>
      <c r="MWF43" s="31"/>
      <c r="MWL43" s="1"/>
      <c r="MWM43" s="27"/>
      <c r="MWO43" s="31"/>
      <c r="MWP43" s="31"/>
      <c r="MWV43" s="1"/>
      <c r="MWW43" s="27"/>
      <c r="MWY43" s="31"/>
      <c r="MWZ43" s="31"/>
      <c r="MXF43" s="1"/>
      <c r="MXG43" s="27"/>
      <c r="MXI43" s="31"/>
      <c r="MXJ43" s="31"/>
      <c r="MXP43" s="1"/>
      <c r="MXQ43" s="27"/>
      <c r="MXS43" s="31"/>
      <c r="MXT43" s="31"/>
      <c r="MXZ43" s="1"/>
      <c r="MYA43" s="27"/>
      <c r="MYC43" s="31"/>
      <c r="MYD43" s="31"/>
      <c r="MYJ43" s="1"/>
      <c r="MYK43" s="27"/>
      <c r="MYM43" s="31"/>
      <c r="MYN43" s="31"/>
      <c r="MYT43" s="1"/>
      <c r="MYU43" s="27"/>
      <c r="MYW43" s="31"/>
      <c r="MYX43" s="31"/>
      <c r="MZD43" s="1"/>
      <c r="MZE43" s="27"/>
      <c r="MZG43" s="31"/>
      <c r="MZH43" s="31"/>
      <c r="MZN43" s="1"/>
      <c r="MZO43" s="27"/>
      <c r="MZQ43" s="31"/>
      <c r="MZR43" s="31"/>
      <c r="MZX43" s="1"/>
      <c r="MZY43" s="27"/>
      <c r="NAA43" s="31"/>
      <c r="NAB43" s="31"/>
      <c r="NAH43" s="1"/>
      <c r="NAI43" s="27"/>
      <c r="NAK43" s="31"/>
      <c r="NAL43" s="31"/>
      <c r="NAR43" s="1"/>
      <c r="NAS43" s="27"/>
      <c r="NAU43" s="31"/>
      <c r="NAV43" s="31"/>
      <c r="NBB43" s="1"/>
      <c r="NBC43" s="27"/>
      <c r="NBE43" s="31"/>
      <c r="NBF43" s="31"/>
      <c r="NBL43" s="1"/>
      <c r="NBM43" s="27"/>
      <c r="NBO43" s="31"/>
      <c r="NBP43" s="31"/>
      <c r="NBV43" s="1"/>
      <c r="NBW43" s="27"/>
      <c r="NBY43" s="31"/>
      <c r="NBZ43" s="31"/>
      <c r="NCF43" s="1"/>
      <c r="NCG43" s="27"/>
      <c r="NCI43" s="31"/>
      <c r="NCJ43" s="31"/>
      <c r="NCP43" s="1"/>
      <c r="NCQ43" s="27"/>
      <c r="NCS43" s="31"/>
      <c r="NCT43" s="31"/>
      <c r="NCZ43" s="1"/>
      <c r="NDA43" s="27"/>
      <c r="NDC43" s="31"/>
      <c r="NDD43" s="31"/>
      <c r="NDJ43" s="1"/>
      <c r="NDK43" s="27"/>
      <c r="NDM43" s="31"/>
      <c r="NDN43" s="31"/>
      <c r="NDT43" s="1"/>
      <c r="NDU43" s="27"/>
      <c r="NDW43" s="31"/>
      <c r="NDX43" s="31"/>
      <c r="NED43" s="1"/>
      <c r="NEE43" s="27"/>
      <c r="NEG43" s="31"/>
      <c r="NEH43" s="31"/>
      <c r="NEN43" s="1"/>
      <c r="NEO43" s="27"/>
      <c r="NEQ43" s="31"/>
      <c r="NER43" s="31"/>
      <c r="NEX43" s="1"/>
      <c r="NEY43" s="27"/>
      <c r="NFA43" s="31"/>
      <c r="NFB43" s="31"/>
      <c r="NFH43" s="1"/>
      <c r="NFI43" s="27"/>
      <c r="NFK43" s="31"/>
      <c r="NFL43" s="31"/>
      <c r="NFR43" s="1"/>
      <c r="NFS43" s="27"/>
      <c r="NFU43" s="31"/>
      <c r="NFV43" s="31"/>
      <c r="NGB43" s="1"/>
      <c r="NGC43" s="27"/>
      <c r="NGE43" s="31"/>
      <c r="NGF43" s="31"/>
      <c r="NGL43" s="1"/>
      <c r="NGM43" s="27"/>
      <c r="NGO43" s="31"/>
      <c r="NGP43" s="31"/>
      <c r="NGV43" s="1"/>
      <c r="NGW43" s="27"/>
      <c r="NGY43" s="31"/>
      <c r="NGZ43" s="31"/>
      <c r="NHF43" s="1"/>
      <c r="NHG43" s="27"/>
      <c r="NHI43" s="31"/>
      <c r="NHJ43" s="31"/>
      <c r="NHP43" s="1"/>
      <c r="NHQ43" s="27"/>
      <c r="NHS43" s="31"/>
      <c r="NHT43" s="31"/>
      <c r="NHZ43" s="1"/>
      <c r="NIA43" s="27"/>
      <c r="NIC43" s="31"/>
      <c r="NID43" s="31"/>
      <c r="NIJ43" s="1"/>
      <c r="NIK43" s="27"/>
      <c r="NIM43" s="31"/>
      <c r="NIN43" s="31"/>
      <c r="NIT43" s="1"/>
      <c r="NIU43" s="27"/>
      <c r="NIW43" s="31"/>
      <c r="NIX43" s="31"/>
      <c r="NJD43" s="1"/>
      <c r="NJE43" s="27"/>
      <c r="NJG43" s="31"/>
      <c r="NJH43" s="31"/>
      <c r="NJN43" s="1"/>
      <c r="NJO43" s="27"/>
      <c r="NJQ43" s="31"/>
      <c r="NJR43" s="31"/>
      <c r="NJX43" s="1"/>
      <c r="NJY43" s="27"/>
      <c r="NKA43" s="31"/>
      <c r="NKB43" s="31"/>
      <c r="NKH43" s="1"/>
      <c r="NKI43" s="27"/>
      <c r="NKK43" s="31"/>
      <c r="NKL43" s="31"/>
      <c r="NKR43" s="1"/>
      <c r="NKS43" s="27"/>
      <c r="NKU43" s="31"/>
      <c r="NKV43" s="31"/>
      <c r="NLB43" s="1"/>
      <c r="NLC43" s="27"/>
      <c r="NLE43" s="31"/>
      <c r="NLF43" s="31"/>
      <c r="NLL43" s="1"/>
      <c r="NLM43" s="27"/>
      <c r="NLO43" s="31"/>
      <c r="NLP43" s="31"/>
      <c r="NLV43" s="1"/>
      <c r="NLW43" s="27"/>
      <c r="NLY43" s="31"/>
      <c r="NLZ43" s="31"/>
      <c r="NMF43" s="1"/>
      <c r="NMG43" s="27"/>
      <c r="NMI43" s="31"/>
      <c r="NMJ43" s="31"/>
      <c r="NMP43" s="1"/>
      <c r="NMQ43" s="27"/>
      <c r="NMS43" s="31"/>
      <c r="NMT43" s="31"/>
      <c r="NMZ43" s="1"/>
      <c r="NNA43" s="27"/>
      <c r="NNC43" s="31"/>
      <c r="NND43" s="31"/>
      <c r="NNJ43" s="1"/>
      <c r="NNK43" s="27"/>
      <c r="NNM43" s="31"/>
      <c r="NNN43" s="31"/>
      <c r="NNT43" s="1"/>
      <c r="NNU43" s="27"/>
      <c r="NNW43" s="31"/>
      <c r="NNX43" s="31"/>
      <c r="NOD43" s="1"/>
      <c r="NOE43" s="27"/>
      <c r="NOG43" s="31"/>
      <c r="NOH43" s="31"/>
      <c r="NON43" s="1"/>
      <c r="NOO43" s="27"/>
      <c r="NOQ43" s="31"/>
      <c r="NOR43" s="31"/>
      <c r="NOX43" s="1"/>
      <c r="NOY43" s="27"/>
      <c r="NPA43" s="31"/>
      <c r="NPB43" s="31"/>
      <c r="NPH43" s="1"/>
      <c r="NPI43" s="27"/>
      <c r="NPK43" s="31"/>
      <c r="NPL43" s="31"/>
      <c r="NPR43" s="1"/>
      <c r="NPS43" s="27"/>
      <c r="NPU43" s="31"/>
      <c r="NPV43" s="31"/>
      <c r="NQB43" s="1"/>
      <c r="NQC43" s="27"/>
      <c r="NQE43" s="31"/>
      <c r="NQF43" s="31"/>
      <c r="NQL43" s="1"/>
      <c r="NQM43" s="27"/>
      <c r="NQO43" s="31"/>
      <c r="NQP43" s="31"/>
      <c r="NQV43" s="1"/>
      <c r="NQW43" s="27"/>
      <c r="NQY43" s="31"/>
      <c r="NQZ43" s="31"/>
      <c r="NRF43" s="1"/>
      <c r="NRG43" s="27"/>
      <c r="NRI43" s="31"/>
      <c r="NRJ43" s="31"/>
      <c r="NRP43" s="1"/>
      <c r="NRQ43" s="27"/>
      <c r="NRS43" s="31"/>
      <c r="NRT43" s="31"/>
      <c r="NRZ43" s="1"/>
      <c r="NSA43" s="27"/>
      <c r="NSC43" s="31"/>
      <c r="NSD43" s="31"/>
      <c r="NSJ43" s="1"/>
      <c r="NSK43" s="27"/>
      <c r="NSM43" s="31"/>
      <c r="NSN43" s="31"/>
      <c r="NST43" s="1"/>
      <c r="NSU43" s="27"/>
      <c r="NSW43" s="31"/>
      <c r="NSX43" s="31"/>
      <c r="NTD43" s="1"/>
      <c r="NTE43" s="27"/>
      <c r="NTG43" s="31"/>
      <c r="NTH43" s="31"/>
      <c r="NTN43" s="1"/>
      <c r="NTO43" s="27"/>
      <c r="NTQ43" s="31"/>
      <c r="NTR43" s="31"/>
      <c r="NTX43" s="1"/>
      <c r="NTY43" s="27"/>
      <c r="NUA43" s="31"/>
      <c r="NUB43" s="31"/>
      <c r="NUH43" s="1"/>
      <c r="NUI43" s="27"/>
      <c r="NUK43" s="31"/>
      <c r="NUL43" s="31"/>
      <c r="NUR43" s="1"/>
      <c r="NUS43" s="27"/>
      <c r="NUU43" s="31"/>
      <c r="NUV43" s="31"/>
      <c r="NVB43" s="1"/>
      <c r="NVC43" s="27"/>
      <c r="NVE43" s="31"/>
      <c r="NVF43" s="31"/>
      <c r="NVL43" s="1"/>
      <c r="NVM43" s="27"/>
      <c r="NVO43" s="31"/>
      <c r="NVP43" s="31"/>
      <c r="NVV43" s="1"/>
      <c r="NVW43" s="27"/>
      <c r="NVY43" s="31"/>
      <c r="NVZ43" s="31"/>
      <c r="NWF43" s="1"/>
      <c r="NWG43" s="27"/>
      <c r="NWI43" s="31"/>
      <c r="NWJ43" s="31"/>
      <c r="NWP43" s="1"/>
      <c r="NWQ43" s="27"/>
      <c r="NWS43" s="31"/>
      <c r="NWT43" s="31"/>
      <c r="NWZ43" s="1"/>
      <c r="NXA43" s="27"/>
      <c r="NXC43" s="31"/>
      <c r="NXD43" s="31"/>
      <c r="NXJ43" s="1"/>
      <c r="NXK43" s="27"/>
      <c r="NXM43" s="31"/>
      <c r="NXN43" s="31"/>
      <c r="NXT43" s="1"/>
      <c r="NXU43" s="27"/>
      <c r="NXW43" s="31"/>
      <c r="NXX43" s="31"/>
      <c r="NYD43" s="1"/>
      <c r="NYE43" s="27"/>
      <c r="NYG43" s="31"/>
      <c r="NYH43" s="31"/>
      <c r="NYN43" s="1"/>
      <c r="NYO43" s="27"/>
      <c r="NYQ43" s="31"/>
      <c r="NYR43" s="31"/>
      <c r="NYX43" s="1"/>
      <c r="NYY43" s="27"/>
      <c r="NZA43" s="31"/>
      <c r="NZB43" s="31"/>
      <c r="NZH43" s="1"/>
      <c r="NZI43" s="27"/>
      <c r="NZK43" s="31"/>
      <c r="NZL43" s="31"/>
      <c r="NZR43" s="1"/>
      <c r="NZS43" s="27"/>
      <c r="NZU43" s="31"/>
      <c r="NZV43" s="31"/>
      <c r="OAB43" s="1"/>
      <c r="OAC43" s="27"/>
      <c r="OAE43" s="31"/>
      <c r="OAF43" s="31"/>
      <c r="OAL43" s="1"/>
      <c r="OAM43" s="27"/>
      <c r="OAO43" s="31"/>
      <c r="OAP43" s="31"/>
      <c r="OAV43" s="1"/>
      <c r="OAW43" s="27"/>
      <c r="OAY43" s="31"/>
      <c r="OAZ43" s="31"/>
      <c r="OBF43" s="1"/>
      <c r="OBG43" s="27"/>
      <c r="OBI43" s="31"/>
      <c r="OBJ43" s="31"/>
      <c r="OBP43" s="1"/>
      <c r="OBQ43" s="27"/>
      <c r="OBS43" s="31"/>
      <c r="OBT43" s="31"/>
      <c r="OBZ43" s="1"/>
      <c r="OCA43" s="27"/>
      <c r="OCC43" s="31"/>
      <c r="OCD43" s="31"/>
      <c r="OCJ43" s="1"/>
      <c r="OCK43" s="27"/>
      <c r="OCM43" s="31"/>
      <c r="OCN43" s="31"/>
      <c r="OCT43" s="1"/>
      <c r="OCU43" s="27"/>
      <c r="OCW43" s="31"/>
      <c r="OCX43" s="31"/>
      <c r="ODD43" s="1"/>
      <c r="ODE43" s="27"/>
      <c r="ODG43" s="31"/>
      <c r="ODH43" s="31"/>
      <c r="ODN43" s="1"/>
      <c r="ODO43" s="27"/>
      <c r="ODQ43" s="31"/>
      <c r="ODR43" s="31"/>
      <c r="ODX43" s="1"/>
      <c r="ODY43" s="27"/>
      <c r="OEA43" s="31"/>
      <c r="OEB43" s="31"/>
      <c r="OEH43" s="1"/>
      <c r="OEI43" s="27"/>
      <c r="OEK43" s="31"/>
      <c r="OEL43" s="31"/>
      <c r="OER43" s="1"/>
      <c r="OES43" s="27"/>
      <c r="OEU43" s="31"/>
      <c r="OEV43" s="31"/>
      <c r="OFB43" s="1"/>
      <c r="OFC43" s="27"/>
      <c r="OFE43" s="31"/>
      <c r="OFF43" s="31"/>
      <c r="OFL43" s="1"/>
      <c r="OFM43" s="27"/>
      <c r="OFO43" s="31"/>
      <c r="OFP43" s="31"/>
      <c r="OFV43" s="1"/>
      <c r="OFW43" s="27"/>
      <c r="OFY43" s="31"/>
      <c r="OFZ43" s="31"/>
      <c r="OGF43" s="1"/>
      <c r="OGG43" s="27"/>
      <c r="OGI43" s="31"/>
      <c r="OGJ43" s="31"/>
      <c r="OGP43" s="1"/>
      <c r="OGQ43" s="27"/>
      <c r="OGS43" s="31"/>
      <c r="OGT43" s="31"/>
      <c r="OGZ43" s="1"/>
      <c r="OHA43" s="27"/>
      <c r="OHC43" s="31"/>
      <c r="OHD43" s="31"/>
      <c r="OHJ43" s="1"/>
      <c r="OHK43" s="27"/>
      <c r="OHM43" s="31"/>
      <c r="OHN43" s="31"/>
      <c r="OHT43" s="1"/>
      <c r="OHU43" s="27"/>
      <c r="OHW43" s="31"/>
      <c r="OHX43" s="31"/>
      <c r="OID43" s="1"/>
      <c r="OIE43" s="27"/>
      <c r="OIG43" s="31"/>
      <c r="OIH43" s="31"/>
      <c r="OIN43" s="1"/>
      <c r="OIO43" s="27"/>
      <c r="OIQ43" s="31"/>
      <c r="OIR43" s="31"/>
      <c r="OIX43" s="1"/>
      <c r="OIY43" s="27"/>
      <c r="OJA43" s="31"/>
      <c r="OJB43" s="31"/>
      <c r="OJH43" s="1"/>
      <c r="OJI43" s="27"/>
      <c r="OJK43" s="31"/>
      <c r="OJL43" s="31"/>
      <c r="OJR43" s="1"/>
      <c r="OJS43" s="27"/>
      <c r="OJU43" s="31"/>
      <c r="OJV43" s="31"/>
      <c r="OKB43" s="1"/>
      <c r="OKC43" s="27"/>
      <c r="OKE43" s="31"/>
      <c r="OKF43" s="31"/>
      <c r="OKL43" s="1"/>
      <c r="OKM43" s="27"/>
      <c r="OKO43" s="31"/>
      <c r="OKP43" s="31"/>
      <c r="OKV43" s="1"/>
      <c r="OKW43" s="27"/>
      <c r="OKY43" s="31"/>
      <c r="OKZ43" s="31"/>
      <c r="OLF43" s="1"/>
      <c r="OLG43" s="27"/>
      <c r="OLI43" s="31"/>
      <c r="OLJ43" s="31"/>
      <c r="OLP43" s="1"/>
      <c r="OLQ43" s="27"/>
      <c r="OLS43" s="31"/>
      <c r="OLT43" s="31"/>
      <c r="OLZ43" s="1"/>
      <c r="OMA43" s="27"/>
      <c r="OMC43" s="31"/>
      <c r="OMD43" s="31"/>
      <c r="OMJ43" s="1"/>
      <c r="OMK43" s="27"/>
      <c r="OMM43" s="31"/>
      <c r="OMN43" s="31"/>
      <c r="OMT43" s="1"/>
      <c r="OMU43" s="27"/>
      <c r="OMW43" s="31"/>
      <c r="OMX43" s="31"/>
      <c r="OND43" s="1"/>
      <c r="ONE43" s="27"/>
      <c r="ONG43" s="31"/>
      <c r="ONH43" s="31"/>
      <c r="ONN43" s="1"/>
      <c r="ONO43" s="27"/>
      <c r="ONQ43" s="31"/>
      <c r="ONR43" s="31"/>
      <c r="ONX43" s="1"/>
      <c r="ONY43" s="27"/>
      <c r="OOA43" s="31"/>
      <c r="OOB43" s="31"/>
      <c r="OOH43" s="1"/>
      <c r="OOI43" s="27"/>
      <c r="OOK43" s="31"/>
      <c r="OOL43" s="31"/>
      <c r="OOR43" s="1"/>
      <c r="OOS43" s="27"/>
      <c r="OOU43" s="31"/>
      <c r="OOV43" s="31"/>
      <c r="OPB43" s="1"/>
      <c r="OPC43" s="27"/>
      <c r="OPE43" s="31"/>
      <c r="OPF43" s="31"/>
      <c r="OPL43" s="1"/>
      <c r="OPM43" s="27"/>
      <c r="OPO43" s="31"/>
      <c r="OPP43" s="31"/>
      <c r="OPV43" s="1"/>
      <c r="OPW43" s="27"/>
      <c r="OPY43" s="31"/>
      <c r="OPZ43" s="31"/>
      <c r="OQF43" s="1"/>
      <c r="OQG43" s="27"/>
      <c r="OQI43" s="31"/>
      <c r="OQJ43" s="31"/>
      <c r="OQP43" s="1"/>
      <c r="OQQ43" s="27"/>
      <c r="OQS43" s="31"/>
      <c r="OQT43" s="31"/>
      <c r="OQZ43" s="1"/>
      <c r="ORA43" s="27"/>
      <c r="ORC43" s="31"/>
      <c r="ORD43" s="31"/>
      <c r="ORJ43" s="1"/>
      <c r="ORK43" s="27"/>
      <c r="ORM43" s="31"/>
      <c r="ORN43" s="31"/>
      <c r="ORT43" s="1"/>
      <c r="ORU43" s="27"/>
      <c r="ORW43" s="31"/>
      <c r="ORX43" s="31"/>
      <c r="OSD43" s="1"/>
      <c r="OSE43" s="27"/>
      <c r="OSG43" s="31"/>
      <c r="OSH43" s="31"/>
      <c r="OSN43" s="1"/>
      <c r="OSO43" s="27"/>
      <c r="OSQ43" s="31"/>
      <c r="OSR43" s="31"/>
      <c r="OSX43" s="1"/>
      <c r="OSY43" s="27"/>
      <c r="OTA43" s="31"/>
      <c r="OTB43" s="31"/>
      <c r="OTH43" s="1"/>
      <c r="OTI43" s="27"/>
      <c r="OTK43" s="31"/>
      <c r="OTL43" s="31"/>
      <c r="OTR43" s="1"/>
      <c r="OTS43" s="27"/>
      <c r="OTU43" s="31"/>
      <c r="OTV43" s="31"/>
      <c r="OUB43" s="1"/>
      <c r="OUC43" s="27"/>
      <c r="OUE43" s="31"/>
      <c r="OUF43" s="31"/>
      <c r="OUL43" s="1"/>
      <c r="OUM43" s="27"/>
      <c r="OUO43" s="31"/>
      <c r="OUP43" s="31"/>
      <c r="OUV43" s="1"/>
      <c r="OUW43" s="27"/>
      <c r="OUY43" s="31"/>
      <c r="OUZ43" s="31"/>
      <c r="OVF43" s="1"/>
      <c r="OVG43" s="27"/>
      <c r="OVI43" s="31"/>
      <c r="OVJ43" s="31"/>
      <c r="OVP43" s="1"/>
      <c r="OVQ43" s="27"/>
      <c r="OVS43" s="31"/>
      <c r="OVT43" s="31"/>
      <c r="OVZ43" s="1"/>
      <c r="OWA43" s="27"/>
      <c r="OWC43" s="31"/>
      <c r="OWD43" s="31"/>
      <c r="OWJ43" s="1"/>
      <c r="OWK43" s="27"/>
      <c r="OWM43" s="31"/>
      <c r="OWN43" s="31"/>
      <c r="OWT43" s="1"/>
      <c r="OWU43" s="27"/>
      <c r="OWW43" s="31"/>
      <c r="OWX43" s="31"/>
      <c r="OXD43" s="1"/>
      <c r="OXE43" s="27"/>
      <c r="OXG43" s="31"/>
      <c r="OXH43" s="31"/>
      <c r="OXN43" s="1"/>
      <c r="OXO43" s="27"/>
      <c r="OXQ43" s="31"/>
      <c r="OXR43" s="31"/>
      <c r="OXX43" s="1"/>
      <c r="OXY43" s="27"/>
      <c r="OYA43" s="31"/>
      <c r="OYB43" s="31"/>
      <c r="OYH43" s="1"/>
      <c r="OYI43" s="27"/>
      <c r="OYK43" s="31"/>
      <c r="OYL43" s="31"/>
      <c r="OYR43" s="1"/>
      <c r="OYS43" s="27"/>
      <c r="OYU43" s="31"/>
      <c r="OYV43" s="31"/>
      <c r="OZB43" s="1"/>
      <c r="OZC43" s="27"/>
      <c r="OZE43" s="31"/>
      <c r="OZF43" s="31"/>
      <c r="OZL43" s="1"/>
      <c r="OZM43" s="27"/>
      <c r="OZO43" s="31"/>
      <c r="OZP43" s="31"/>
      <c r="OZV43" s="1"/>
      <c r="OZW43" s="27"/>
      <c r="OZY43" s="31"/>
      <c r="OZZ43" s="31"/>
      <c r="PAF43" s="1"/>
      <c r="PAG43" s="27"/>
      <c r="PAI43" s="31"/>
      <c r="PAJ43" s="31"/>
      <c r="PAP43" s="1"/>
      <c r="PAQ43" s="27"/>
      <c r="PAS43" s="31"/>
      <c r="PAT43" s="31"/>
      <c r="PAZ43" s="1"/>
      <c r="PBA43" s="27"/>
      <c r="PBC43" s="31"/>
      <c r="PBD43" s="31"/>
      <c r="PBJ43" s="1"/>
      <c r="PBK43" s="27"/>
      <c r="PBM43" s="31"/>
      <c r="PBN43" s="31"/>
      <c r="PBT43" s="1"/>
      <c r="PBU43" s="27"/>
      <c r="PBW43" s="31"/>
      <c r="PBX43" s="31"/>
      <c r="PCD43" s="1"/>
      <c r="PCE43" s="27"/>
      <c r="PCG43" s="31"/>
      <c r="PCH43" s="31"/>
      <c r="PCN43" s="1"/>
      <c r="PCO43" s="27"/>
      <c r="PCQ43" s="31"/>
      <c r="PCR43" s="31"/>
      <c r="PCX43" s="1"/>
      <c r="PCY43" s="27"/>
      <c r="PDA43" s="31"/>
      <c r="PDB43" s="31"/>
      <c r="PDH43" s="1"/>
      <c r="PDI43" s="27"/>
      <c r="PDK43" s="31"/>
      <c r="PDL43" s="31"/>
      <c r="PDR43" s="1"/>
      <c r="PDS43" s="27"/>
      <c r="PDU43" s="31"/>
      <c r="PDV43" s="31"/>
      <c r="PEB43" s="1"/>
      <c r="PEC43" s="27"/>
      <c r="PEE43" s="31"/>
      <c r="PEF43" s="31"/>
      <c r="PEL43" s="1"/>
      <c r="PEM43" s="27"/>
      <c r="PEO43" s="31"/>
      <c r="PEP43" s="31"/>
      <c r="PEV43" s="1"/>
      <c r="PEW43" s="27"/>
      <c r="PEY43" s="31"/>
      <c r="PEZ43" s="31"/>
      <c r="PFF43" s="1"/>
      <c r="PFG43" s="27"/>
      <c r="PFI43" s="31"/>
      <c r="PFJ43" s="31"/>
      <c r="PFP43" s="1"/>
      <c r="PFQ43" s="27"/>
      <c r="PFS43" s="31"/>
      <c r="PFT43" s="31"/>
      <c r="PFZ43" s="1"/>
      <c r="PGA43" s="27"/>
      <c r="PGC43" s="31"/>
      <c r="PGD43" s="31"/>
      <c r="PGJ43" s="1"/>
      <c r="PGK43" s="27"/>
      <c r="PGM43" s="31"/>
      <c r="PGN43" s="31"/>
      <c r="PGT43" s="1"/>
      <c r="PGU43" s="27"/>
      <c r="PGW43" s="31"/>
      <c r="PGX43" s="31"/>
      <c r="PHD43" s="1"/>
      <c r="PHE43" s="27"/>
      <c r="PHG43" s="31"/>
      <c r="PHH43" s="31"/>
      <c r="PHN43" s="1"/>
      <c r="PHO43" s="27"/>
      <c r="PHQ43" s="31"/>
      <c r="PHR43" s="31"/>
      <c r="PHX43" s="1"/>
      <c r="PHY43" s="27"/>
      <c r="PIA43" s="31"/>
      <c r="PIB43" s="31"/>
      <c r="PIH43" s="1"/>
      <c r="PII43" s="27"/>
      <c r="PIK43" s="31"/>
      <c r="PIL43" s="31"/>
      <c r="PIR43" s="1"/>
      <c r="PIS43" s="27"/>
      <c r="PIU43" s="31"/>
      <c r="PIV43" s="31"/>
      <c r="PJB43" s="1"/>
      <c r="PJC43" s="27"/>
      <c r="PJE43" s="31"/>
      <c r="PJF43" s="31"/>
      <c r="PJL43" s="1"/>
      <c r="PJM43" s="27"/>
      <c r="PJO43" s="31"/>
      <c r="PJP43" s="31"/>
      <c r="PJV43" s="1"/>
      <c r="PJW43" s="27"/>
      <c r="PJY43" s="31"/>
      <c r="PJZ43" s="31"/>
      <c r="PKF43" s="1"/>
      <c r="PKG43" s="27"/>
      <c r="PKI43" s="31"/>
      <c r="PKJ43" s="31"/>
      <c r="PKP43" s="1"/>
      <c r="PKQ43" s="27"/>
      <c r="PKS43" s="31"/>
      <c r="PKT43" s="31"/>
      <c r="PKZ43" s="1"/>
      <c r="PLA43" s="27"/>
      <c r="PLC43" s="31"/>
      <c r="PLD43" s="31"/>
      <c r="PLJ43" s="1"/>
      <c r="PLK43" s="27"/>
      <c r="PLM43" s="31"/>
      <c r="PLN43" s="31"/>
      <c r="PLT43" s="1"/>
      <c r="PLU43" s="27"/>
      <c r="PLW43" s="31"/>
      <c r="PLX43" s="31"/>
      <c r="PMD43" s="1"/>
      <c r="PME43" s="27"/>
      <c r="PMG43" s="31"/>
      <c r="PMH43" s="31"/>
      <c r="PMN43" s="1"/>
      <c r="PMO43" s="27"/>
      <c r="PMQ43" s="31"/>
      <c r="PMR43" s="31"/>
      <c r="PMX43" s="1"/>
      <c r="PMY43" s="27"/>
      <c r="PNA43" s="31"/>
      <c r="PNB43" s="31"/>
      <c r="PNH43" s="1"/>
      <c r="PNI43" s="27"/>
      <c r="PNK43" s="31"/>
      <c r="PNL43" s="31"/>
      <c r="PNR43" s="1"/>
      <c r="PNS43" s="27"/>
      <c r="PNU43" s="31"/>
      <c r="PNV43" s="31"/>
      <c r="POB43" s="1"/>
      <c r="POC43" s="27"/>
      <c r="POE43" s="31"/>
      <c r="POF43" s="31"/>
      <c r="POL43" s="1"/>
      <c r="POM43" s="27"/>
      <c r="POO43" s="31"/>
      <c r="POP43" s="31"/>
      <c r="POV43" s="1"/>
      <c r="POW43" s="27"/>
      <c r="POY43" s="31"/>
      <c r="POZ43" s="31"/>
      <c r="PPF43" s="1"/>
      <c r="PPG43" s="27"/>
      <c r="PPI43" s="31"/>
      <c r="PPJ43" s="31"/>
      <c r="PPP43" s="1"/>
      <c r="PPQ43" s="27"/>
      <c r="PPS43" s="31"/>
      <c r="PPT43" s="31"/>
      <c r="PPZ43" s="1"/>
      <c r="PQA43" s="27"/>
      <c r="PQC43" s="31"/>
      <c r="PQD43" s="31"/>
      <c r="PQJ43" s="1"/>
      <c r="PQK43" s="27"/>
      <c r="PQM43" s="31"/>
      <c r="PQN43" s="31"/>
      <c r="PQT43" s="1"/>
      <c r="PQU43" s="27"/>
      <c r="PQW43" s="31"/>
      <c r="PQX43" s="31"/>
      <c r="PRD43" s="1"/>
      <c r="PRE43" s="27"/>
      <c r="PRG43" s="31"/>
      <c r="PRH43" s="31"/>
      <c r="PRN43" s="1"/>
      <c r="PRO43" s="27"/>
      <c r="PRQ43" s="31"/>
      <c r="PRR43" s="31"/>
      <c r="PRX43" s="1"/>
      <c r="PRY43" s="27"/>
      <c r="PSA43" s="31"/>
      <c r="PSB43" s="31"/>
      <c r="PSH43" s="1"/>
      <c r="PSI43" s="27"/>
      <c r="PSK43" s="31"/>
      <c r="PSL43" s="31"/>
      <c r="PSR43" s="1"/>
      <c r="PSS43" s="27"/>
      <c r="PSU43" s="31"/>
      <c r="PSV43" s="31"/>
      <c r="PTB43" s="1"/>
      <c r="PTC43" s="27"/>
      <c r="PTE43" s="31"/>
      <c r="PTF43" s="31"/>
      <c r="PTL43" s="1"/>
      <c r="PTM43" s="27"/>
      <c r="PTO43" s="31"/>
      <c r="PTP43" s="31"/>
      <c r="PTV43" s="1"/>
      <c r="PTW43" s="27"/>
      <c r="PTY43" s="31"/>
      <c r="PTZ43" s="31"/>
      <c r="PUF43" s="1"/>
      <c r="PUG43" s="27"/>
      <c r="PUI43" s="31"/>
      <c r="PUJ43" s="31"/>
      <c r="PUP43" s="1"/>
      <c r="PUQ43" s="27"/>
      <c r="PUS43" s="31"/>
      <c r="PUT43" s="31"/>
      <c r="PUZ43" s="1"/>
      <c r="PVA43" s="27"/>
      <c r="PVC43" s="31"/>
      <c r="PVD43" s="31"/>
      <c r="PVJ43" s="1"/>
      <c r="PVK43" s="27"/>
      <c r="PVM43" s="31"/>
      <c r="PVN43" s="31"/>
      <c r="PVT43" s="1"/>
      <c r="PVU43" s="27"/>
      <c r="PVW43" s="31"/>
      <c r="PVX43" s="31"/>
      <c r="PWD43" s="1"/>
      <c r="PWE43" s="27"/>
      <c r="PWG43" s="31"/>
      <c r="PWH43" s="31"/>
      <c r="PWN43" s="1"/>
      <c r="PWO43" s="27"/>
      <c r="PWQ43" s="31"/>
      <c r="PWR43" s="31"/>
      <c r="PWX43" s="1"/>
      <c r="PWY43" s="27"/>
      <c r="PXA43" s="31"/>
      <c r="PXB43" s="31"/>
      <c r="PXH43" s="1"/>
      <c r="PXI43" s="27"/>
      <c r="PXK43" s="31"/>
      <c r="PXL43" s="31"/>
      <c r="PXR43" s="1"/>
      <c r="PXS43" s="27"/>
      <c r="PXU43" s="31"/>
      <c r="PXV43" s="31"/>
      <c r="PYB43" s="1"/>
      <c r="PYC43" s="27"/>
      <c r="PYE43" s="31"/>
      <c r="PYF43" s="31"/>
      <c r="PYL43" s="1"/>
      <c r="PYM43" s="27"/>
      <c r="PYO43" s="31"/>
      <c r="PYP43" s="31"/>
      <c r="PYV43" s="1"/>
      <c r="PYW43" s="27"/>
      <c r="PYY43" s="31"/>
      <c r="PYZ43" s="31"/>
      <c r="PZF43" s="1"/>
      <c r="PZG43" s="27"/>
      <c r="PZI43" s="31"/>
      <c r="PZJ43" s="31"/>
      <c r="PZP43" s="1"/>
      <c r="PZQ43" s="27"/>
      <c r="PZS43" s="31"/>
      <c r="PZT43" s="31"/>
      <c r="PZZ43" s="1"/>
      <c r="QAA43" s="27"/>
      <c r="QAC43" s="31"/>
      <c r="QAD43" s="31"/>
      <c r="QAJ43" s="1"/>
      <c r="QAK43" s="27"/>
      <c r="QAM43" s="31"/>
      <c r="QAN43" s="31"/>
      <c r="QAT43" s="1"/>
      <c r="QAU43" s="27"/>
      <c r="QAW43" s="31"/>
      <c r="QAX43" s="31"/>
      <c r="QBD43" s="1"/>
      <c r="QBE43" s="27"/>
      <c r="QBG43" s="31"/>
      <c r="QBH43" s="31"/>
      <c r="QBN43" s="1"/>
      <c r="QBO43" s="27"/>
      <c r="QBQ43" s="31"/>
      <c r="QBR43" s="31"/>
      <c r="QBX43" s="1"/>
      <c r="QBY43" s="27"/>
      <c r="QCA43" s="31"/>
      <c r="QCB43" s="31"/>
      <c r="QCH43" s="1"/>
      <c r="QCI43" s="27"/>
      <c r="QCK43" s="31"/>
      <c r="QCL43" s="31"/>
      <c r="QCR43" s="1"/>
      <c r="QCS43" s="27"/>
      <c r="QCU43" s="31"/>
      <c r="QCV43" s="31"/>
      <c r="QDB43" s="1"/>
      <c r="QDC43" s="27"/>
      <c r="QDE43" s="31"/>
      <c r="QDF43" s="31"/>
      <c r="QDL43" s="1"/>
      <c r="QDM43" s="27"/>
      <c r="QDO43" s="31"/>
      <c r="QDP43" s="31"/>
      <c r="QDV43" s="1"/>
      <c r="QDW43" s="27"/>
      <c r="QDY43" s="31"/>
      <c r="QDZ43" s="31"/>
      <c r="QEF43" s="1"/>
      <c r="QEG43" s="27"/>
      <c r="QEI43" s="31"/>
      <c r="QEJ43" s="31"/>
      <c r="QEP43" s="1"/>
      <c r="QEQ43" s="27"/>
      <c r="QES43" s="31"/>
      <c r="QET43" s="31"/>
      <c r="QEZ43" s="1"/>
      <c r="QFA43" s="27"/>
      <c r="QFC43" s="31"/>
      <c r="QFD43" s="31"/>
      <c r="QFJ43" s="1"/>
      <c r="QFK43" s="27"/>
      <c r="QFM43" s="31"/>
      <c r="QFN43" s="31"/>
      <c r="QFT43" s="1"/>
      <c r="QFU43" s="27"/>
      <c r="QFW43" s="31"/>
      <c r="QFX43" s="31"/>
      <c r="QGD43" s="1"/>
      <c r="QGE43" s="27"/>
      <c r="QGG43" s="31"/>
      <c r="QGH43" s="31"/>
      <c r="QGN43" s="1"/>
      <c r="QGO43" s="27"/>
      <c r="QGQ43" s="31"/>
      <c r="QGR43" s="31"/>
      <c r="QGX43" s="1"/>
      <c r="QGY43" s="27"/>
      <c r="QHA43" s="31"/>
      <c r="QHB43" s="31"/>
      <c r="QHH43" s="1"/>
      <c r="QHI43" s="27"/>
      <c r="QHK43" s="31"/>
      <c r="QHL43" s="31"/>
      <c r="QHR43" s="1"/>
      <c r="QHS43" s="27"/>
      <c r="QHU43" s="31"/>
      <c r="QHV43" s="31"/>
      <c r="QIB43" s="1"/>
      <c r="QIC43" s="27"/>
      <c r="QIE43" s="31"/>
      <c r="QIF43" s="31"/>
      <c r="QIL43" s="1"/>
      <c r="QIM43" s="27"/>
      <c r="QIO43" s="31"/>
      <c r="QIP43" s="31"/>
      <c r="QIV43" s="1"/>
      <c r="QIW43" s="27"/>
      <c r="QIY43" s="31"/>
      <c r="QIZ43" s="31"/>
      <c r="QJF43" s="1"/>
      <c r="QJG43" s="27"/>
      <c r="QJI43" s="31"/>
      <c r="QJJ43" s="31"/>
      <c r="QJP43" s="1"/>
      <c r="QJQ43" s="27"/>
      <c r="QJS43" s="31"/>
      <c r="QJT43" s="31"/>
      <c r="QJZ43" s="1"/>
      <c r="QKA43" s="27"/>
      <c r="QKC43" s="31"/>
      <c r="QKD43" s="31"/>
      <c r="QKJ43" s="1"/>
      <c r="QKK43" s="27"/>
      <c r="QKM43" s="31"/>
      <c r="QKN43" s="31"/>
      <c r="QKT43" s="1"/>
      <c r="QKU43" s="27"/>
      <c r="QKW43" s="31"/>
      <c r="QKX43" s="31"/>
      <c r="QLD43" s="1"/>
      <c r="QLE43" s="27"/>
      <c r="QLG43" s="31"/>
      <c r="QLH43" s="31"/>
      <c r="QLN43" s="1"/>
      <c r="QLO43" s="27"/>
      <c r="QLQ43" s="31"/>
      <c r="QLR43" s="31"/>
      <c r="QLX43" s="1"/>
      <c r="QLY43" s="27"/>
      <c r="QMA43" s="31"/>
      <c r="QMB43" s="31"/>
      <c r="QMH43" s="1"/>
      <c r="QMI43" s="27"/>
      <c r="QMK43" s="31"/>
      <c r="QML43" s="31"/>
      <c r="QMR43" s="1"/>
      <c r="QMS43" s="27"/>
      <c r="QMU43" s="31"/>
      <c r="QMV43" s="31"/>
      <c r="QNB43" s="1"/>
      <c r="QNC43" s="27"/>
      <c r="QNE43" s="31"/>
      <c r="QNF43" s="31"/>
      <c r="QNL43" s="1"/>
      <c r="QNM43" s="27"/>
      <c r="QNO43" s="31"/>
      <c r="QNP43" s="31"/>
      <c r="QNV43" s="1"/>
      <c r="QNW43" s="27"/>
      <c r="QNY43" s="31"/>
      <c r="QNZ43" s="31"/>
      <c r="QOF43" s="1"/>
      <c r="QOG43" s="27"/>
      <c r="QOI43" s="31"/>
      <c r="QOJ43" s="31"/>
      <c r="QOP43" s="1"/>
      <c r="QOQ43" s="27"/>
      <c r="QOS43" s="31"/>
      <c r="QOT43" s="31"/>
      <c r="QOZ43" s="1"/>
      <c r="QPA43" s="27"/>
      <c r="QPC43" s="31"/>
      <c r="QPD43" s="31"/>
      <c r="QPJ43" s="1"/>
      <c r="QPK43" s="27"/>
      <c r="QPM43" s="31"/>
      <c r="QPN43" s="31"/>
      <c r="QPT43" s="1"/>
      <c r="QPU43" s="27"/>
      <c r="QPW43" s="31"/>
      <c r="QPX43" s="31"/>
      <c r="QQD43" s="1"/>
      <c r="QQE43" s="27"/>
      <c r="QQG43" s="31"/>
      <c r="QQH43" s="31"/>
      <c r="QQN43" s="1"/>
      <c r="QQO43" s="27"/>
      <c r="QQQ43" s="31"/>
      <c r="QQR43" s="31"/>
      <c r="QQX43" s="1"/>
      <c r="QQY43" s="27"/>
      <c r="QRA43" s="31"/>
      <c r="QRB43" s="31"/>
      <c r="QRH43" s="1"/>
      <c r="QRI43" s="27"/>
      <c r="QRK43" s="31"/>
      <c r="QRL43" s="31"/>
      <c r="QRR43" s="1"/>
      <c r="QRS43" s="27"/>
      <c r="QRU43" s="31"/>
      <c r="QRV43" s="31"/>
      <c r="QSB43" s="1"/>
      <c r="QSC43" s="27"/>
      <c r="QSE43" s="31"/>
      <c r="QSF43" s="31"/>
      <c r="QSL43" s="1"/>
      <c r="QSM43" s="27"/>
      <c r="QSO43" s="31"/>
      <c r="QSP43" s="31"/>
      <c r="QSV43" s="1"/>
      <c r="QSW43" s="27"/>
      <c r="QSY43" s="31"/>
      <c r="QSZ43" s="31"/>
      <c r="QTF43" s="1"/>
      <c r="QTG43" s="27"/>
      <c r="QTI43" s="31"/>
      <c r="QTJ43" s="31"/>
      <c r="QTP43" s="1"/>
      <c r="QTQ43" s="27"/>
      <c r="QTS43" s="31"/>
      <c r="QTT43" s="31"/>
      <c r="QTZ43" s="1"/>
      <c r="QUA43" s="27"/>
      <c r="QUC43" s="31"/>
      <c r="QUD43" s="31"/>
      <c r="QUJ43" s="1"/>
      <c r="QUK43" s="27"/>
      <c r="QUM43" s="31"/>
      <c r="QUN43" s="31"/>
      <c r="QUT43" s="1"/>
      <c r="QUU43" s="27"/>
      <c r="QUW43" s="31"/>
      <c r="QUX43" s="31"/>
      <c r="QVD43" s="1"/>
      <c r="QVE43" s="27"/>
      <c r="QVG43" s="31"/>
      <c r="QVH43" s="31"/>
      <c r="QVN43" s="1"/>
      <c r="QVO43" s="27"/>
      <c r="QVQ43" s="31"/>
      <c r="QVR43" s="31"/>
      <c r="QVX43" s="1"/>
      <c r="QVY43" s="27"/>
      <c r="QWA43" s="31"/>
      <c r="QWB43" s="31"/>
      <c r="QWH43" s="1"/>
      <c r="QWI43" s="27"/>
      <c r="QWK43" s="31"/>
      <c r="QWL43" s="31"/>
      <c r="QWR43" s="1"/>
      <c r="QWS43" s="27"/>
      <c r="QWU43" s="31"/>
      <c r="QWV43" s="31"/>
      <c r="QXB43" s="1"/>
      <c r="QXC43" s="27"/>
      <c r="QXE43" s="31"/>
      <c r="QXF43" s="31"/>
      <c r="QXL43" s="1"/>
      <c r="QXM43" s="27"/>
      <c r="QXO43" s="31"/>
      <c r="QXP43" s="31"/>
      <c r="QXV43" s="1"/>
      <c r="QXW43" s="27"/>
      <c r="QXY43" s="31"/>
      <c r="QXZ43" s="31"/>
      <c r="QYF43" s="1"/>
      <c r="QYG43" s="27"/>
      <c r="QYI43" s="31"/>
      <c r="QYJ43" s="31"/>
      <c r="QYP43" s="1"/>
      <c r="QYQ43" s="27"/>
      <c r="QYS43" s="31"/>
      <c r="QYT43" s="31"/>
      <c r="QYZ43" s="1"/>
      <c r="QZA43" s="27"/>
      <c r="QZC43" s="31"/>
      <c r="QZD43" s="31"/>
      <c r="QZJ43" s="1"/>
      <c r="QZK43" s="27"/>
      <c r="QZM43" s="31"/>
      <c r="QZN43" s="31"/>
      <c r="QZT43" s="1"/>
      <c r="QZU43" s="27"/>
      <c r="QZW43" s="31"/>
      <c r="QZX43" s="31"/>
      <c r="RAD43" s="1"/>
      <c r="RAE43" s="27"/>
      <c r="RAG43" s="31"/>
      <c r="RAH43" s="31"/>
      <c r="RAN43" s="1"/>
      <c r="RAO43" s="27"/>
      <c r="RAQ43" s="31"/>
      <c r="RAR43" s="31"/>
      <c r="RAX43" s="1"/>
      <c r="RAY43" s="27"/>
      <c r="RBA43" s="31"/>
      <c r="RBB43" s="31"/>
      <c r="RBH43" s="1"/>
      <c r="RBI43" s="27"/>
      <c r="RBK43" s="31"/>
      <c r="RBL43" s="31"/>
      <c r="RBR43" s="1"/>
      <c r="RBS43" s="27"/>
      <c r="RBU43" s="31"/>
      <c r="RBV43" s="31"/>
      <c r="RCB43" s="1"/>
      <c r="RCC43" s="27"/>
      <c r="RCE43" s="31"/>
      <c r="RCF43" s="31"/>
      <c r="RCL43" s="1"/>
      <c r="RCM43" s="27"/>
      <c r="RCO43" s="31"/>
      <c r="RCP43" s="31"/>
      <c r="RCV43" s="1"/>
      <c r="RCW43" s="27"/>
      <c r="RCY43" s="31"/>
      <c r="RCZ43" s="31"/>
      <c r="RDF43" s="1"/>
      <c r="RDG43" s="27"/>
      <c r="RDI43" s="31"/>
      <c r="RDJ43" s="31"/>
      <c r="RDP43" s="1"/>
      <c r="RDQ43" s="27"/>
      <c r="RDS43" s="31"/>
      <c r="RDT43" s="31"/>
      <c r="RDZ43" s="1"/>
      <c r="REA43" s="27"/>
      <c r="REC43" s="31"/>
      <c r="RED43" s="31"/>
      <c r="REJ43" s="1"/>
      <c r="REK43" s="27"/>
      <c r="REM43" s="31"/>
      <c r="REN43" s="31"/>
      <c r="RET43" s="1"/>
      <c r="REU43" s="27"/>
      <c r="REW43" s="31"/>
      <c r="REX43" s="31"/>
      <c r="RFD43" s="1"/>
      <c r="RFE43" s="27"/>
      <c r="RFG43" s="31"/>
      <c r="RFH43" s="31"/>
      <c r="RFN43" s="1"/>
      <c r="RFO43" s="27"/>
      <c r="RFQ43" s="31"/>
      <c r="RFR43" s="31"/>
      <c r="RFX43" s="1"/>
      <c r="RFY43" s="27"/>
      <c r="RGA43" s="31"/>
      <c r="RGB43" s="31"/>
      <c r="RGH43" s="1"/>
      <c r="RGI43" s="27"/>
      <c r="RGK43" s="31"/>
      <c r="RGL43" s="31"/>
      <c r="RGR43" s="1"/>
      <c r="RGS43" s="27"/>
      <c r="RGU43" s="31"/>
      <c r="RGV43" s="31"/>
      <c r="RHB43" s="1"/>
      <c r="RHC43" s="27"/>
      <c r="RHE43" s="31"/>
      <c r="RHF43" s="31"/>
      <c r="RHL43" s="1"/>
      <c r="RHM43" s="27"/>
      <c r="RHO43" s="31"/>
      <c r="RHP43" s="31"/>
      <c r="RHV43" s="1"/>
      <c r="RHW43" s="27"/>
      <c r="RHY43" s="31"/>
      <c r="RHZ43" s="31"/>
      <c r="RIF43" s="1"/>
      <c r="RIG43" s="27"/>
      <c r="RII43" s="31"/>
      <c r="RIJ43" s="31"/>
      <c r="RIP43" s="1"/>
      <c r="RIQ43" s="27"/>
      <c r="RIS43" s="31"/>
      <c r="RIT43" s="31"/>
      <c r="RIZ43" s="1"/>
      <c r="RJA43" s="27"/>
      <c r="RJC43" s="31"/>
      <c r="RJD43" s="31"/>
      <c r="RJJ43" s="1"/>
      <c r="RJK43" s="27"/>
      <c r="RJM43" s="31"/>
      <c r="RJN43" s="31"/>
      <c r="RJT43" s="1"/>
      <c r="RJU43" s="27"/>
      <c r="RJW43" s="31"/>
      <c r="RJX43" s="31"/>
      <c r="RKD43" s="1"/>
      <c r="RKE43" s="27"/>
      <c r="RKG43" s="31"/>
      <c r="RKH43" s="31"/>
      <c r="RKN43" s="1"/>
      <c r="RKO43" s="27"/>
      <c r="RKQ43" s="31"/>
      <c r="RKR43" s="31"/>
      <c r="RKX43" s="1"/>
      <c r="RKY43" s="27"/>
      <c r="RLA43" s="31"/>
      <c r="RLB43" s="31"/>
      <c r="RLH43" s="1"/>
      <c r="RLI43" s="27"/>
      <c r="RLK43" s="31"/>
      <c r="RLL43" s="31"/>
      <c r="RLR43" s="1"/>
      <c r="RLS43" s="27"/>
      <c r="RLU43" s="31"/>
      <c r="RLV43" s="31"/>
      <c r="RMB43" s="1"/>
      <c r="RMC43" s="27"/>
      <c r="RME43" s="31"/>
      <c r="RMF43" s="31"/>
      <c r="RML43" s="1"/>
      <c r="RMM43" s="27"/>
      <c r="RMO43" s="31"/>
      <c r="RMP43" s="31"/>
      <c r="RMV43" s="1"/>
      <c r="RMW43" s="27"/>
      <c r="RMY43" s="31"/>
      <c r="RMZ43" s="31"/>
      <c r="RNF43" s="1"/>
      <c r="RNG43" s="27"/>
      <c r="RNI43" s="31"/>
      <c r="RNJ43" s="31"/>
      <c r="RNP43" s="1"/>
      <c r="RNQ43" s="27"/>
      <c r="RNS43" s="31"/>
      <c r="RNT43" s="31"/>
      <c r="RNZ43" s="1"/>
      <c r="ROA43" s="27"/>
      <c r="ROC43" s="31"/>
      <c r="ROD43" s="31"/>
      <c r="ROJ43" s="1"/>
      <c r="ROK43" s="27"/>
      <c r="ROM43" s="31"/>
      <c r="RON43" s="31"/>
      <c r="ROT43" s="1"/>
      <c r="ROU43" s="27"/>
      <c r="ROW43" s="31"/>
      <c r="ROX43" s="31"/>
      <c r="RPD43" s="1"/>
      <c r="RPE43" s="27"/>
      <c r="RPG43" s="31"/>
      <c r="RPH43" s="31"/>
      <c r="RPN43" s="1"/>
      <c r="RPO43" s="27"/>
      <c r="RPQ43" s="31"/>
      <c r="RPR43" s="31"/>
      <c r="RPX43" s="1"/>
      <c r="RPY43" s="27"/>
      <c r="RQA43" s="31"/>
      <c r="RQB43" s="31"/>
      <c r="RQH43" s="1"/>
      <c r="RQI43" s="27"/>
      <c r="RQK43" s="31"/>
      <c r="RQL43" s="31"/>
      <c r="RQR43" s="1"/>
      <c r="RQS43" s="27"/>
      <c r="RQU43" s="31"/>
      <c r="RQV43" s="31"/>
      <c r="RRB43" s="1"/>
      <c r="RRC43" s="27"/>
      <c r="RRE43" s="31"/>
      <c r="RRF43" s="31"/>
      <c r="RRL43" s="1"/>
      <c r="RRM43" s="27"/>
      <c r="RRO43" s="31"/>
      <c r="RRP43" s="31"/>
      <c r="RRV43" s="1"/>
      <c r="RRW43" s="27"/>
      <c r="RRY43" s="31"/>
      <c r="RRZ43" s="31"/>
      <c r="RSF43" s="1"/>
      <c r="RSG43" s="27"/>
      <c r="RSI43" s="31"/>
      <c r="RSJ43" s="31"/>
      <c r="RSP43" s="1"/>
      <c r="RSQ43" s="27"/>
      <c r="RSS43" s="31"/>
      <c r="RST43" s="31"/>
      <c r="RSZ43" s="1"/>
      <c r="RTA43" s="27"/>
      <c r="RTC43" s="31"/>
      <c r="RTD43" s="31"/>
      <c r="RTJ43" s="1"/>
      <c r="RTK43" s="27"/>
      <c r="RTM43" s="31"/>
      <c r="RTN43" s="31"/>
      <c r="RTT43" s="1"/>
      <c r="RTU43" s="27"/>
      <c r="RTW43" s="31"/>
      <c r="RTX43" s="31"/>
      <c r="RUD43" s="1"/>
      <c r="RUE43" s="27"/>
      <c r="RUG43" s="31"/>
      <c r="RUH43" s="31"/>
      <c r="RUN43" s="1"/>
      <c r="RUO43" s="27"/>
      <c r="RUQ43" s="31"/>
      <c r="RUR43" s="31"/>
      <c r="RUX43" s="1"/>
      <c r="RUY43" s="27"/>
      <c r="RVA43" s="31"/>
      <c r="RVB43" s="31"/>
      <c r="RVH43" s="1"/>
      <c r="RVI43" s="27"/>
      <c r="RVK43" s="31"/>
      <c r="RVL43" s="31"/>
      <c r="RVR43" s="1"/>
      <c r="RVS43" s="27"/>
      <c r="RVU43" s="31"/>
      <c r="RVV43" s="31"/>
      <c r="RWB43" s="1"/>
      <c r="RWC43" s="27"/>
      <c r="RWE43" s="31"/>
      <c r="RWF43" s="31"/>
      <c r="RWL43" s="1"/>
      <c r="RWM43" s="27"/>
      <c r="RWO43" s="31"/>
      <c r="RWP43" s="31"/>
      <c r="RWV43" s="1"/>
      <c r="RWW43" s="27"/>
      <c r="RWY43" s="31"/>
      <c r="RWZ43" s="31"/>
      <c r="RXF43" s="1"/>
      <c r="RXG43" s="27"/>
      <c r="RXI43" s="31"/>
      <c r="RXJ43" s="31"/>
      <c r="RXP43" s="1"/>
      <c r="RXQ43" s="27"/>
      <c r="RXS43" s="31"/>
      <c r="RXT43" s="31"/>
      <c r="RXZ43" s="1"/>
      <c r="RYA43" s="27"/>
      <c r="RYC43" s="31"/>
      <c r="RYD43" s="31"/>
      <c r="RYJ43" s="1"/>
      <c r="RYK43" s="27"/>
      <c r="RYM43" s="31"/>
      <c r="RYN43" s="31"/>
      <c r="RYT43" s="1"/>
      <c r="RYU43" s="27"/>
      <c r="RYW43" s="31"/>
      <c r="RYX43" s="31"/>
      <c r="RZD43" s="1"/>
      <c r="RZE43" s="27"/>
      <c r="RZG43" s="31"/>
      <c r="RZH43" s="31"/>
      <c r="RZN43" s="1"/>
      <c r="RZO43" s="27"/>
      <c r="RZQ43" s="31"/>
      <c r="RZR43" s="31"/>
      <c r="RZX43" s="1"/>
      <c r="RZY43" s="27"/>
      <c r="SAA43" s="31"/>
      <c r="SAB43" s="31"/>
      <c r="SAH43" s="1"/>
      <c r="SAI43" s="27"/>
      <c r="SAK43" s="31"/>
      <c r="SAL43" s="31"/>
      <c r="SAR43" s="1"/>
      <c r="SAS43" s="27"/>
      <c r="SAU43" s="31"/>
      <c r="SAV43" s="31"/>
      <c r="SBB43" s="1"/>
      <c r="SBC43" s="27"/>
      <c r="SBE43" s="31"/>
      <c r="SBF43" s="31"/>
      <c r="SBL43" s="1"/>
      <c r="SBM43" s="27"/>
      <c r="SBO43" s="31"/>
      <c r="SBP43" s="31"/>
      <c r="SBV43" s="1"/>
      <c r="SBW43" s="27"/>
      <c r="SBY43" s="31"/>
      <c r="SBZ43" s="31"/>
      <c r="SCF43" s="1"/>
      <c r="SCG43" s="27"/>
      <c r="SCI43" s="31"/>
      <c r="SCJ43" s="31"/>
      <c r="SCP43" s="1"/>
      <c r="SCQ43" s="27"/>
      <c r="SCS43" s="31"/>
      <c r="SCT43" s="31"/>
      <c r="SCZ43" s="1"/>
      <c r="SDA43" s="27"/>
      <c r="SDC43" s="31"/>
      <c r="SDD43" s="31"/>
      <c r="SDJ43" s="1"/>
      <c r="SDK43" s="27"/>
      <c r="SDM43" s="31"/>
      <c r="SDN43" s="31"/>
      <c r="SDT43" s="1"/>
      <c r="SDU43" s="27"/>
      <c r="SDW43" s="31"/>
      <c r="SDX43" s="31"/>
      <c r="SED43" s="1"/>
      <c r="SEE43" s="27"/>
      <c r="SEG43" s="31"/>
      <c r="SEH43" s="31"/>
      <c r="SEN43" s="1"/>
      <c r="SEO43" s="27"/>
      <c r="SEQ43" s="31"/>
      <c r="SER43" s="31"/>
      <c r="SEX43" s="1"/>
      <c r="SEY43" s="27"/>
      <c r="SFA43" s="31"/>
      <c r="SFB43" s="31"/>
      <c r="SFH43" s="1"/>
      <c r="SFI43" s="27"/>
      <c r="SFK43" s="31"/>
      <c r="SFL43" s="31"/>
      <c r="SFR43" s="1"/>
      <c r="SFS43" s="27"/>
      <c r="SFU43" s="31"/>
      <c r="SFV43" s="31"/>
      <c r="SGB43" s="1"/>
      <c r="SGC43" s="27"/>
      <c r="SGE43" s="31"/>
      <c r="SGF43" s="31"/>
      <c r="SGL43" s="1"/>
      <c r="SGM43" s="27"/>
      <c r="SGO43" s="31"/>
      <c r="SGP43" s="31"/>
      <c r="SGV43" s="1"/>
      <c r="SGW43" s="27"/>
      <c r="SGY43" s="31"/>
      <c r="SGZ43" s="31"/>
      <c r="SHF43" s="1"/>
      <c r="SHG43" s="27"/>
      <c r="SHI43" s="31"/>
      <c r="SHJ43" s="31"/>
      <c r="SHP43" s="1"/>
      <c r="SHQ43" s="27"/>
      <c r="SHS43" s="31"/>
      <c r="SHT43" s="31"/>
      <c r="SHZ43" s="1"/>
      <c r="SIA43" s="27"/>
      <c r="SIC43" s="31"/>
      <c r="SID43" s="31"/>
      <c r="SIJ43" s="1"/>
      <c r="SIK43" s="27"/>
      <c r="SIM43" s="31"/>
      <c r="SIN43" s="31"/>
      <c r="SIT43" s="1"/>
      <c r="SIU43" s="27"/>
      <c r="SIW43" s="31"/>
      <c r="SIX43" s="31"/>
      <c r="SJD43" s="1"/>
      <c r="SJE43" s="27"/>
      <c r="SJG43" s="31"/>
      <c r="SJH43" s="31"/>
      <c r="SJN43" s="1"/>
      <c r="SJO43" s="27"/>
      <c r="SJQ43" s="31"/>
      <c r="SJR43" s="31"/>
      <c r="SJX43" s="1"/>
      <c r="SJY43" s="27"/>
      <c r="SKA43" s="31"/>
      <c r="SKB43" s="31"/>
      <c r="SKH43" s="1"/>
      <c r="SKI43" s="27"/>
      <c r="SKK43" s="31"/>
      <c r="SKL43" s="31"/>
      <c r="SKR43" s="1"/>
      <c r="SKS43" s="27"/>
      <c r="SKU43" s="31"/>
      <c r="SKV43" s="31"/>
      <c r="SLB43" s="1"/>
      <c r="SLC43" s="27"/>
      <c r="SLE43" s="31"/>
      <c r="SLF43" s="31"/>
      <c r="SLL43" s="1"/>
      <c r="SLM43" s="27"/>
      <c r="SLO43" s="31"/>
      <c r="SLP43" s="31"/>
      <c r="SLV43" s="1"/>
      <c r="SLW43" s="27"/>
      <c r="SLY43" s="31"/>
      <c r="SLZ43" s="31"/>
      <c r="SMF43" s="1"/>
      <c r="SMG43" s="27"/>
      <c r="SMI43" s="31"/>
      <c r="SMJ43" s="31"/>
      <c r="SMP43" s="1"/>
      <c r="SMQ43" s="27"/>
      <c r="SMS43" s="31"/>
      <c r="SMT43" s="31"/>
      <c r="SMZ43" s="1"/>
      <c r="SNA43" s="27"/>
      <c r="SNC43" s="31"/>
      <c r="SND43" s="31"/>
      <c r="SNJ43" s="1"/>
      <c r="SNK43" s="27"/>
      <c r="SNM43" s="31"/>
      <c r="SNN43" s="31"/>
      <c r="SNT43" s="1"/>
      <c r="SNU43" s="27"/>
      <c r="SNW43" s="31"/>
      <c r="SNX43" s="31"/>
      <c r="SOD43" s="1"/>
      <c r="SOE43" s="27"/>
      <c r="SOG43" s="31"/>
      <c r="SOH43" s="31"/>
      <c r="SON43" s="1"/>
      <c r="SOO43" s="27"/>
      <c r="SOQ43" s="31"/>
      <c r="SOR43" s="31"/>
      <c r="SOX43" s="1"/>
      <c r="SOY43" s="27"/>
      <c r="SPA43" s="31"/>
      <c r="SPB43" s="31"/>
      <c r="SPH43" s="1"/>
      <c r="SPI43" s="27"/>
      <c r="SPK43" s="31"/>
      <c r="SPL43" s="31"/>
      <c r="SPR43" s="1"/>
      <c r="SPS43" s="27"/>
      <c r="SPU43" s="31"/>
      <c r="SPV43" s="31"/>
      <c r="SQB43" s="1"/>
      <c r="SQC43" s="27"/>
      <c r="SQE43" s="31"/>
      <c r="SQF43" s="31"/>
      <c r="SQL43" s="1"/>
      <c r="SQM43" s="27"/>
      <c r="SQO43" s="31"/>
      <c r="SQP43" s="31"/>
      <c r="SQV43" s="1"/>
      <c r="SQW43" s="27"/>
      <c r="SQY43" s="31"/>
      <c r="SQZ43" s="31"/>
      <c r="SRF43" s="1"/>
      <c r="SRG43" s="27"/>
      <c r="SRI43" s="31"/>
      <c r="SRJ43" s="31"/>
      <c r="SRP43" s="1"/>
      <c r="SRQ43" s="27"/>
      <c r="SRS43" s="31"/>
      <c r="SRT43" s="31"/>
      <c r="SRZ43" s="1"/>
      <c r="SSA43" s="27"/>
      <c r="SSC43" s="31"/>
      <c r="SSD43" s="31"/>
      <c r="SSJ43" s="1"/>
      <c r="SSK43" s="27"/>
      <c r="SSM43" s="31"/>
      <c r="SSN43" s="31"/>
      <c r="SST43" s="1"/>
      <c r="SSU43" s="27"/>
      <c r="SSW43" s="31"/>
      <c r="SSX43" s="31"/>
      <c r="STD43" s="1"/>
      <c r="STE43" s="27"/>
      <c r="STG43" s="31"/>
      <c r="STH43" s="31"/>
      <c r="STN43" s="1"/>
      <c r="STO43" s="27"/>
      <c r="STQ43" s="31"/>
      <c r="STR43" s="31"/>
      <c r="STX43" s="1"/>
      <c r="STY43" s="27"/>
      <c r="SUA43" s="31"/>
      <c r="SUB43" s="31"/>
      <c r="SUH43" s="1"/>
      <c r="SUI43" s="27"/>
      <c r="SUK43" s="31"/>
      <c r="SUL43" s="31"/>
      <c r="SUR43" s="1"/>
      <c r="SUS43" s="27"/>
      <c r="SUU43" s="31"/>
      <c r="SUV43" s="31"/>
      <c r="SVB43" s="1"/>
      <c r="SVC43" s="27"/>
      <c r="SVE43" s="31"/>
      <c r="SVF43" s="31"/>
      <c r="SVL43" s="1"/>
      <c r="SVM43" s="27"/>
      <c r="SVO43" s="31"/>
      <c r="SVP43" s="31"/>
      <c r="SVV43" s="1"/>
      <c r="SVW43" s="27"/>
      <c r="SVY43" s="31"/>
      <c r="SVZ43" s="31"/>
      <c r="SWF43" s="1"/>
      <c r="SWG43" s="27"/>
      <c r="SWI43" s="31"/>
      <c r="SWJ43" s="31"/>
      <c r="SWP43" s="1"/>
      <c r="SWQ43" s="27"/>
      <c r="SWS43" s="31"/>
      <c r="SWT43" s="31"/>
      <c r="SWZ43" s="1"/>
      <c r="SXA43" s="27"/>
      <c r="SXC43" s="31"/>
      <c r="SXD43" s="31"/>
      <c r="SXJ43" s="1"/>
      <c r="SXK43" s="27"/>
      <c r="SXM43" s="31"/>
      <c r="SXN43" s="31"/>
      <c r="SXT43" s="1"/>
      <c r="SXU43" s="27"/>
      <c r="SXW43" s="31"/>
      <c r="SXX43" s="31"/>
      <c r="SYD43" s="1"/>
      <c r="SYE43" s="27"/>
      <c r="SYG43" s="31"/>
      <c r="SYH43" s="31"/>
      <c r="SYN43" s="1"/>
      <c r="SYO43" s="27"/>
      <c r="SYQ43" s="31"/>
      <c r="SYR43" s="31"/>
      <c r="SYX43" s="1"/>
      <c r="SYY43" s="27"/>
      <c r="SZA43" s="31"/>
      <c r="SZB43" s="31"/>
      <c r="SZH43" s="1"/>
      <c r="SZI43" s="27"/>
      <c r="SZK43" s="31"/>
      <c r="SZL43" s="31"/>
      <c r="SZR43" s="1"/>
      <c r="SZS43" s="27"/>
      <c r="SZU43" s="31"/>
      <c r="SZV43" s="31"/>
      <c r="TAB43" s="1"/>
      <c r="TAC43" s="27"/>
      <c r="TAE43" s="31"/>
      <c r="TAF43" s="31"/>
      <c r="TAL43" s="1"/>
      <c r="TAM43" s="27"/>
      <c r="TAO43" s="31"/>
      <c r="TAP43" s="31"/>
      <c r="TAV43" s="1"/>
      <c r="TAW43" s="27"/>
      <c r="TAY43" s="31"/>
      <c r="TAZ43" s="31"/>
      <c r="TBF43" s="1"/>
      <c r="TBG43" s="27"/>
      <c r="TBI43" s="31"/>
      <c r="TBJ43" s="31"/>
      <c r="TBP43" s="1"/>
      <c r="TBQ43" s="27"/>
      <c r="TBS43" s="31"/>
      <c r="TBT43" s="31"/>
      <c r="TBZ43" s="1"/>
      <c r="TCA43" s="27"/>
      <c r="TCC43" s="31"/>
      <c r="TCD43" s="31"/>
      <c r="TCJ43" s="1"/>
      <c r="TCK43" s="27"/>
      <c r="TCM43" s="31"/>
      <c r="TCN43" s="31"/>
      <c r="TCT43" s="1"/>
      <c r="TCU43" s="27"/>
      <c r="TCW43" s="31"/>
      <c r="TCX43" s="31"/>
      <c r="TDD43" s="1"/>
      <c r="TDE43" s="27"/>
      <c r="TDG43" s="31"/>
      <c r="TDH43" s="31"/>
      <c r="TDN43" s="1"/>
      <c r="TDO43" s="27"/>
      <c r="TDQ43" s="31"/>
      <c r="TDR43" s="31"/>
      <c r="TDX43" s="1"/>
      <c r="TDY43" s="27"/>
      <c r="TEA43" s="31"/>
      <c r="TEB43" s="31"/>
      <c r="TEH43" s="1"/>
      <c r="TEI43" s="27"/>
      <c r="TEK43" s="31"/>
      <c r="TEL43" s="31"/>
      <c r="TER43" s="1"/>
      <c r="TES43" s="27"/>
      <c r="TEU43" s="31"/>
      <c r="TEV43" s="31"/>
      <c r="TFB43" s="1"/>
      <c r="TFC43" s="27"/>
      <c r="TFE43" s="31"/>
      <c r="TFF43" s="31"/>
      <c r="TFL43" s="1"/>
      <c r="TFM43" s="27"/>
      <c r="TFO43" s="31"/>
      <c r="TFP43" s="31"/>
      <c r="TFV43" s="1"/>
      <c r="TFW43" s="27"/>
      <c r="TFY43" s="31"/>
      <c r="TFZ43" s="31"/>
      <c r="TGF43" s="1"/>
      <c r="TGG43" s="27"/>
      <c r="TGI43" s="31"/>
      <c r="TGJ43" s="31"/>
      <c r="TGP43" s="1"/>
      <c r="TGQ43" s="27"/>
      <c r="TGS43" s="31"/>
      <c r="TGT43" s="31"/>
      <c r="TGZ43" s="1"/>
      <c r="THA43" s="27"/>
      <c r="THC43" s="31"/>
      <c r="THD43" s="31"/>
      <c r="THJ43" s="1"/>
      <c r="THK43" s="27"/>
      <c r="THM43" s="31"/>
      <c r="THN43" s="31"/>
      <c r="THT43" s="1"/>
      <c r="THU43" s="27"/>
      <c r="THW43" s="31"/>
      <c r="THX43" s="31"/>
      <c r="TID43" s="1"/>
      <c r="TIE43" s="27"/>
      <c r="TIG43" s="31"/>
      <c r="TIH43" s="31"/>
      <c r="TIN43" s="1"/>
      <c r="TIO43" s="27"/>
      <c r="TIQ43" s="31"/>
      <c r="TIR43" s="31"/>
      <c r="TIX43" s="1"/>
      <c r="TIY43" s="27"/>
      <c r="TJA43" s="31"/>
      <c r="TJB43" s="31"/>
      <c r="TJH43" s="1"/>
      <c r="TJI43" s="27"/>
      <c r="TJK43" s="31"/>
      <c r="TJL43" s="31"/>
      <c r="TJR43" s="1"/>
      <c r="TJS43" s="27"/>
      <c r="TJU43" s="31"/>
      <c r="TJV43" s="31"/>
      <c r="TKB43" s="1"/>
      <c r="TKC43" s="27"/>
      <c r="TKE43" s="31"/>
      <c r="TKF43" s="31"/>
      <c r="TKL43" s="1"/>
      <c r="TKM43" s="27"/>
      <c r="TKO43" s="31"/>
      <c r="TKP43" s="31"/>
      <c r="TKV43" s="1"/>
      <c r="TKW43" s="27"/>
      <c r="TKY43" s="31"/>
      <c r="TKZ43" s="31"/>
      <c r="TLF43" s="1"/>
      <c r="TLG43" s="27"/>
      <c r="TLI43" s="31"/>
      <c r="TLJ43" s="31"/>
      <c r="TLP43" s="1"/>
      <c r="TLQ43" s="27"/>
      <c r="TLS43" s="31"/>
      <c r="TLT43" s="31"/>
      <c r="TLZ43" s="1"/>
      <c r="TMA43" s="27"/>
      <c r="TMC43" s="31"/>
      <c r="TMD43" s="31"/>
      <c r="TMJ43" s="1"/>
      <c r="TMK43" s="27"/>
      <c r="TMM43" s="31"/>
      <c r="TMN43" s="31"/>
      <c r="TMT43" s="1"/>
      <c r="TMU43" s="27"/>
      <c r="TMW43" s="31"/>
      <c r="TMX43" s="31"/>
      <c r="TND43" s="1"/>
      <c r="TNE43" s="27"/>
      <c r="TNG43" s="31"/>
      <c r="TNH43" s="31"/>
      <c r="TNN43" s="1"/>
      <c r="TNO43" s="27"/>
      <c r="TNQ43" s="31"/>
      <c r="TNR43" s="31"/>
      <c r="TNX43" s="1"/>
      <c r="TNY43" s="27"/>
      <c r="TOA43" s="31"/>
      <c r="TOB43" s="31"/>
      <c r="TOH43" s="1"/>
      <c r="TOI43" s="27"/>
      <c r="TOK43" s="31"/>
      <c r="TOL43" s="31"/>
      <c r="TOR43" s="1"/>
      <c r="TOS43" s="27"/>
      <c r="TOU43" s="31"/>
      <c r="TOV43" s="31"/>
      <c r="TPB43" s="1"/>
      <c r="TPC43" s="27"/>
      <c r="TPE43" s="31"/>
      <c r="TPF43" s="31"/>
      <c r="TPL43" s="1"/>
      <c r="TPM43" s="27"/>
      <c r="TPO43" s="31"/>
      <c r="TPP43" s="31"/>
      <c r="TPV43" s="1"/>
      <c r="TPW43" s="27"/>
      <c r="TPY43" s="31"/>
      <c r="TPZ43" s="31"/>
      <c r="TQF43" s="1"/>
      <c r="TQG43" s="27"/>
      <c r="TQI43" s="31"/>
      <c r="TQJ43" s="31"/>
      <c r="TQP43" s="1"/>
      <c r="TQQ43" s="27"/>
      <c r="TQS43" s="31"/>
      <c r="TQT43" s="31"/>
      <c r="TQZ43" s="1"/>
      <c r="TRA43" s="27"/>
      <c r="TRC43" s="31"/>
      <c r="TRD43" s="31"/>
      <c r="TRJ43" s="1"/>
      <c r="TRK43" s="27"/>
      <c r="TRM43" s="31"/>
      <c r="TRN43" s="31"/>
      <c r="TRT43" s="1"/>
      <c r="TRU43" s="27"/>
      <c r="TRW43" s="31"/>
      <c r="TRX43" s="31"/>
      <c r="TSD43" s="1"/>
      <c r="TSE43" s="27"/>
      <c r="TSG43" s="31"/>
      <c r="TSH43" s="31"/>
      <c r="TSN43" s="1"/>
      <c r="TSO43" s="27"/>
      <c r="TSQ43" s="31"/>
      <c r="TSR43" s="31"/>
      <c r="TSX43" s="1"/>
      <c r="TSY43" s="27"/>
      <c r="TTA43" s="31"/>
      <c r="TTB43" s="31"/>
      <c r="TTH43" s="1"/>
      <c r="TTI43" s="27"/>
      <c r="TTK43" s="31"/>
      <c r="TTL43" s="31"/>
      <c r="TTR43" s="1"/>
      <c r="TTS43" s="27"/>
      <c r="TTU43" s="31"/>
      <c r="TTV43" s="31"/>
      <c r="TUB43" s="1"/>
      <c r="TUC43" s="27"/>
      <c r="TUE43" s="31"/>
      <c r="TUF43" s="31"/>
      <c r="TUL43" s="1"/>
      <c r="TUM43" s="27"/>
      <c r="TUO43" s="31"/>
      <c r="TUP43" s="31"/>
      <c r="TUV43" s="1"/>
      <c r="TUW43" s="27"/>
      <c r="TUY43" s="31"/>
      <c r="TUZ43" s="31"/>
      <c r="TVF43" s="1"/>
      <c r="TVG43" s="27"/>
      <c r="TVI43" s="31"/>
      <c r="TVJ43" s="31"/>
      <c r="TVP43" s="1"/>
      <c r="TVQ43" s="27"/>
      <c r="TVS43" s="31"/>
      <c r="TVT43" s="31"/>
      <c r="TVZ43" s="1"/>
      <c r="TWA43" s="27"/>
      <c r="TWC43" s="31"/>
      <c r="TWD43" s="31"/>
      <c r="TWJ43" s="1"/>
      <c r="TWK43" s="27"/>
      <c r="TWM43" s="31"/>
      <c r="TWN43" s="31"/>
      <c r="TWT43" s="1"/>
      <c r="TWU43" s="27"/>
      <c r="TWW43" s="31"/>
      <c r="TWX43" s="31"/>
      <c r="TXD43" s="1"/>
      <c r="TXE43" s="27"/>
      <c r="TXG43" s="31"/>
      <c r="TXH43" s="31"/>
      <c r="TXN43" s="1"/>
      <c r="TXO43" s="27"/>
      <c r="TXQ43" s="31"/>
      <c r="TXR43" s="31"/>
      <c r="TXX43" s="1"/>
      <c r="TXY43" s="27"/>
      <c r="TYA43" s="31"/>
      <c r="TYB43" s="31"/>
      <c r="TYH43" s="1"/>
      <c r="TYI43" s="27"/>
      <c r="TYK43" s="31"/>
      <c r="TYL43" s="31"/>
      <c r="TYR43" s="1"/>
      <c r="TYS43" s="27"/>
      <c r="TYU43" s="31"/>
      <c r="TYV43" s="31"/>
      <c r="TZB43" s="1"/>
      <c r="TZC43" s="27"/>
      <c r="TZE43" s="31"/>
      <c r="TZF43" s="31"/>
      <c r="TZL43" s="1"/>
      <c r="TZM43" s="27"/>
      <c r="TZO43" s="31"/>
      <c r="TZP43" s="31"/>
      <c r="TZV43" s="1"/>
      <c r="TZW43" s="27"/>
      <c r="TZY43" s="31"/>
      <c r="TZZ43" s="31"/>
      <c r="UAF43" s="1"/>
      <c r="UAG43" s="27"/>
      <c r="UAI43" s="31"/>
      <c r="UAJ43" s="31"/>
      <c r="UAP43" s="1"/>
      <c r="UAQ43" s="27"/>
      <c r="UAS43" s="31"/>
      <c r="UAT43" s="31"/>
      <c r="UAZ43" s="1"/>
      <c r="UBA43" s="27"/>
      <c r="UBC43" s="31"/>
      <c r="UBD43" s="31"/>
      <c r="UBJ43" s="1"/>
      <c r="UBK43" s="27"/>
      <c r="UBM43" s="31"/>
      <c r="UBN43" s="31"/>
      <c r="UBT43" s="1"/>
      <c r="UBU43" s="27"/>
      <c r="UBW43" s="31"/>
      <c r="UBX43" s="31"/>
      <c r="UCD43" s="1"/>
      <c r="UCE43" s="27"/>
      <c r="UCG43" s="31"/>
      <c r="UCH43" s="31"/>
      <c r="UCN43" s="1"/>
      <c r="UCO43" s="27"/>
      <c r="UCQ43" s="31"/>
      <c r="UCR43" s="31"/>
      <c r="UCX43" s="1"/>
      <c r="UCY43" s="27"/>
      <c r="UDA43" s="31"/>
      <c r="UDB43" s="31"/>
      <c r="UDH43" s="1"/>
      <c r="UDI43" s="27"/>
      <c r="UDK43" s="31"/>
      <c r="UDL43" s="31"/>
      <c r="UDR43" s="1"/>
      <c r="UDS43" s="27"/>
      <c r="UDU43" s="31"/>
      <c r="UDV43" s="31"/>
      <c r="UEB43" s="1"/>
      <c r="UEC43" s="27"/>
      <c r="UEE43" s="31"/>
      <c r="UEF43" s="31"/>
      <c r="UEL43" s="1"/>
      <c r="UEM43" s="27"/>
      <c r="UEO43" s="31"/>
      <c r="UEP43" s="31"/>
      <c r="UEV43" s="1"/>
      <c r="UEW43" s="27"/>
      <c r="UEY43" s="31"/>
      <c r="UEZ43" s="31"/>
      <c r="UFF43" s="1"/>
      <c r="UFG43" s="27"/>
      <c r="UFI43" s="31"/>
      <c r="UFJ43" s="31"/>
      <c r="UFP43" s="1"/>
      <c r="UFQ43" s="27"/>
      <c r="UFS43" s="31"/>
      <c r="UFT43" s="31"/>
      <c r="UFZ43" s="1"/>
      <c r="UGA43" s="27"/>
      <c r="UGC43" s="31"/>
      <c r="UGD43" s="31"/>
      <c r="UGJ43" s="1"/>
      <c r="UGK43" s="27"/>
      <c r="UGM43" s="31"/>
      <c r="UGN43" s="31"/>
      <c r="UGT43" s="1"/>
      <c r="UGU43" s="27"/>
      <c r="UGW43" s="31"/>
      <c r="UGX43" s="31"/>
      <c r="UHD43" s="1"/>
      <c r="UHE43" s="27"/>
      <c r="UHG43" s="31"/>
      <c r="UHH43" s="31"/>
      <c r="UHN43" s="1"/>
      <c r="UHO43" s="27"/>
      <c r="UHQ43" s="31"/>
      <c r="UHR43" s="31"/>
      <c r="UHX43" s="1"/>
      <c r="UHY43" s="27"/>
      <c r="UIA43" s="31"/>
      <c r="UIB43" s="31"/>
      <c r="UIH43" s="1"/>
      <c r="UII43" s="27"/>
      <c r="UIK43" s="31"/>
      <c r="UIL43" s="31"/>
      <c r="UIR43" s="1"/>
      <c r="UIS43" s="27"/>
      <c r="UIU43" s="31"/>
      <c r="UIV43" s="31"/>
      <c r="UJB43" s="1"/>
      <c r="UJC43" s="27"/>
      <c r="UJE43" s="31"/>
      <c r="UJF43" s="31"/>
      <c r="UJL43" s="1"/>
      <c r="UJM43" s="27"/>
      <c r="UJO43" s="31"/>
      <c r="UJP43" s="31"/>
      <c r="UJV43" s="1"/>
      <c r="UJW43" s="27"/>
      <c r="UJY43" s="31"/>
      <c r="UJZ43" s="31"/>
      <c r="UKF43" s="1"/>
      <c r="UKG43" s="27"/>
      <c r="UKI43" s="31"/>
      <c r="UKJ43" s="31"/>
      <c r="UKP43" s="1"/>
      <c r="UKQ43" s="27"/>
      <c r="UKS43" s="31"/>
      <c r="UKT43" s="31"/>
      <c r="UKZ43" s="1"/>
      <c r="ULA43" s="27"/>
      <c r="ULC43" s="31"/>
      <c r="ULD43" s="31"/>
      <c r="ULJ43" s="1"/>
      <c r="ULK43" s="27"/>
      <c r="ULM43" s="31"/>
      <c r="ULN43" s="31"/>
      <c r="ULT43" s="1"/>
      <c r="ULU43" s="27"/>
      <c r="ULW43" s="31"/>
      <c r="ULX43" s="31"/>
      <c r="UMD43" s="1"/>
      <c r="UME43" s="27"/>
      <c r="UMG43" s="31"/>
      <c r="UMH43" s="31"/>
      <c r="UMN43" s="1"/>
      <c r="UMO43" s="27"/>
      <c r="UMQ43" s="31"/>
      <c r="UMR43" s="31"/>
      <c r="UMX43" s="1"/>
      <c r="UMY43" s="27"/>
      <c r="UNA43" s="31"/>
      <c r="UNB43" s="31"/>
      <c r="UNH43" s="1"/>
      <c r="UNI43" s="27"/>
      <c r="UNK43" s="31"/>
      <c r="UNL43" s="31"/>
      <c r="UNR43" s="1"/>
      <c r="UNS43" s="27"/>
      <c r="UNU43" s="31"/>
      <c r="UNV43" s="31"/>
      <c r="UOB43" s="1"/>
      <c r="UOC43" s="27"/>
      <c r="UOE43" s="31"/>
      <c r="UOF43" s="31"/>
      <c r="UOL43" s="1"/>
      <c r="UOM43" s="27"/>
      <c r="UOO43" s="31"/>
      <c r="UOP43" s="31"/>
      <c r="UOV43" s="1"/>
      <c r="UOW43" s="27"/>
      <c r="UOY43" s="31"/>
      <c r="UOZ43" s="31"/>
      <c r="UPF43" s="1"/>
      <c r="UPG43" s="27"/>
      <c r="UPI43" s="31"/>
      <c r="UPJ43" s="31"/>
      <c r="UPP43" s="1"/>
      <c r="UPQ43" s="27"/>
      <c r="UPS43" s="31"/>
      <c r="UPT43" s="31"/>
      <c r="UPZ43" s="1"/>
      <c r="UQA43" s="27"/>
      <c r="UQC43" s="31"/>
      <c r="UQD43" s="31"/>
      <c r="UQJ43" s="1"/>
      <c r="UQK43" s="27"/>
      <c r="UQM43" s="31"/>
      <c r="UQN43" s="31"/>
      <c r="UQT43" s="1"/>
      <c r="UQU43" s="27"/>
      <c r="UQW43" s="31"/>
      <c r="UQX43" s="31"/>
      <c r="URD43" s="1"/>
      <c r="URE43" s="27"/>
      <c r="URG43" s="31"/>
      <c r="URH43" s="31"/>
      <c r="URN43" s="1"/>
      <c r="URO43" s="27"/>
      <c r="URQ43" s="31"/>
      <c r="URR43" s="31"/>
      <c r="URX43" s="1"/>
      <c r="URY43" s="27"/>
      <c r="USA43" s="31"/>
      <c r="USB43" s="31"/>
      <c r="USH43" s="1"/>
      <c r="USI43" s="27"/>
      <c r="USK43" s="31"/>
      <c r="USL43" s="31"/>
      <c r="USR43" s="1"/>
      <c r="USS43" s="27"/>
      <c r="USU43" s="31"/>
      <c r="USV43" s="31"/>
      <c r="UTB43" s="1"/>
      <c r="UTC43" s="27"/>
      <c r="UTE43" s="31"/>
      <c r="UTF43" s="31"/>
      <c r="UTL43" s="1"/>
      <c r="UTM43" s="27"/>
      <c r="UTO43" s="31"/>
      <c r="UTP43" s="31"/>
      <c r="UTV43" s="1"/>
      <c r="UTW43" s="27"/>
      <c r="UTY43" s="31"/>
      <c r="UTZ43" s="31"/>
      <c r="UUF43" s="1"/>
      <c r="UUG43" s="27"/>
      <c r="UUI43" s="31"/>
      <c r="UUJ43" s="31"/>
      <c r="UUP43" s="1"/>
      <c r="UUQ43" s="27"/>
      <c r="UUS43" s="31"/>
      <c r="UUT43" s="31"/>
      <c r="UUZ43" s="1"/>
      <c r="UVA43" s="27"/>
      <c r="UVC43" s="31"/>
      <c r="UVD43" s="31"/>
      <c r="UVJ43" s="1"/>
      <c r="UVK43" s="27"/>
      <c r="UVM43" s="31"/>
      <c r="UVN43" s="31"/>
      <c r="UVT43" s="1"/>
      <c r="UVU43" s="27"/>
      <c r="UVW43" s="31"/>
      <c r="UVX43" s="31"/>
      <c r="UWD43" s="1"/>
      <c r="UWE43" s="27"/>
      <c r="UWG43" s="31"/>
      <c r="UWH43" s="31"/>
      <c r="UWN43" s="1"/>
      <c r="UWO43" s="27"/>
      <c r="UWQ43" s="31"/>
      <c r="UWR43" s="31"/>
      <c r="UWX43" s="1"/>
      <c r="UWY43" s="27"/>
      <c r="UXA43" s="31"/>
      <c r="UXB43" s="31"/>
      <c r="UXH43" s="1"/>
      <c r="UXI43" s="27"/>
      <c r="UXK43" s="31"/>
      <c r="UXL43" s="31"/>
      <c r="UXR43" s="1"/>
      <c r="UXS43" s="27"/>
      <c r="UXU43" s="31"/>
      <c r="UXV43" s="31"/>
      <c r="UYB43" s="1"/>
      <c r="UYC43" s="27"/>
      <c r="UYE43" s="31"/>
      <c r="UYF43" s="31"/>
      <c r="UYL43" s="1"/>
      <c r="UYM43" s="27"/>
      <c r="UYO43" s="31"/>
      <c r="UYP43" s="31"/>
      <c r="UYV43" s="1"/>
      <c r="UYW43" s="27"/>
      <c r="UYY43" s="31"/>
      <c r="UYZ43" s="31"/>
      <c r="UZF43" s="1"/>
      <c r="UZG43" s="27"/>
      <c r="UZI43" s="31"/>
      <c r="UZJ43" s="31"/>
      <c r="UZP43" s="1"/>
      <c r="UZQ43" s="27"/>
      <c r="UZS43" s="31"/>
      <c r="UZT43" s="31"/>
      <c r="UZZ43" s="1"/>
      <c r="VAA43" s="27"/>
      <c r="VAC43" s="31"/>
      <c r="VAD43" s="31"/>
      <c r="VAJ43" s="1"/>
      <c r="VAK43" s="27"/>
      <c r="VAM43" s="31"/>
      <c r="VAN43" s="31"/>
      <c r="VAT43" s="1"/>
      <c r="VAU43" s="27"/>
      <c r="VAW43" s="31"/>
      <c r="VAX43" s="31"/>
      <c r="VBD43" s="1"/>
      <c r="VBE43" s="27"/>
      <c r="VBG43" s="31"/>
      <c r="VBH43" s="31"/>
      <c r="VBN43" s="1"/>
      <c r="VBO43" s="27"/>
      <c r="VBQ43" s="31"/>
      <c r="VBR43" s="31"/>
      <c r="VBX43" s="1"/>
      <c r="VBY43" s="27"/>
      <c r="VCA43" s="31"/>
      <c r="VCB43" s="31"/>
      <c r="VCH43" s="1"/>
      <c r="VCI43" s="27"/>
      <c r="VCK43" s="31"/>
      <c r="VCL43" s="31"/>
      <c r="VCR43" s="1"/>
      <c r="VCS43" s="27"/>
      <c r="VCU43" s="31"/>
      <c r="VCV43" s="31"/>
      <c r="VDB43" s="1"/>
      <c r="VDC43" s="27"/>
      <c r="VDE43" s="31"/>
      <c r="VDF43" s="31"/>
      <c r="VDL43" s="1"/>
      <c r="VDM43" s="27"/>
      <c r="VDO43" s="31"/>
      <c r="VDP43" s="31"/>
      <c r="VDV43" s="1"/>
      <c r="VDW43" s="27"/>
      <c r="VDY43" s="31"/>
      <c r="VDZ43" s="31"/>
      <c r="VEF43" s="1"/>
      <c r="VEG43" s="27"/>
      <c r="VEI43" s="31"/>
      <c r="VEJ43" s="31"/>
      <c r="VEP43" s="1"/>
      <c r="VEQ43" s="27"/>
      <c r="VES43" s="31"/>
      <c r="VET43" s="31"/>
      <c r="VEZ43" s="1"/>
      <c r="VFA43" s="27"/>
      <c r="VFC43" s="31"/>
      <c r="VFD43" s="31"/>
      <c r="VFJ43" s="1"/>
      <c r="VFK43" s="27"/>
      <c r="VFM43" s="31"/>
      <c r="VFN43" s="31"/>
      <c r="VFT43" s="1"/>
      <c r="VFU43" s="27"/>
      <c r="VFW43" s="31"/>
      <c r="VFX43" s="31"/>
      <c r="VGD43" s="1"/>
      <c r="VGE43" s="27"/>
      <c r="VGG43" s="31"/>
      <c r="VGH43" s="31"/>
      <c r="VGN43" s="1"/>
      <c r="VGO43" s="27"/>
      <c r="VGQ43" s="31"/>
      <c r="VGR43" s="31"/>
      <c r="VGX43" s="1"/>
      <c r="VGY43" s="27"/>
      <c r="VHA43" s="31"/>
      <c r="VHB43" s="31"/>
      <c r="VHH43" s="1"/>
      <c r="VHI43" s="27"/>
      <c r="VHK43" s="31"/>
      <c r="VHL43" s="31"/>
      <c r="VHR43" s="1"/>
      <c r="VHS43" s="27"/>
      <c r="VHU43" s="31"/>
      <c r="VHV43" s="31"/>
      <c r="VIB43" s="1"/>
      <c r="VIC43" s="27"/>
      <c r="VIE43" s="31"/>
      <c r="VIF43" s="31"/>
      <c r="VIL43" s="1"/>
      <c r="VIM43" s="27"/>
      <c r="VIO43" s="31"/>
      <c r="VIP43" s="31"/>
      <c r="VIV43" s="1"/>
      <c r="VIW43" s="27"/>
      <c r="VIY43" s="31"/>
      <c r="VIZ43" s="31"/>
      <c r="VJF43" s="1"/>
      <c r="VJG43" s="27"/>
      <c r="VJI43" s="31"/>
      <c r="VJJ43" s="31"/>
      <c r="VJP43" s="1"/>
      <c r="VJQ43" s="27"/>
      <c r="VJS43" s="31"/>
      <c r="VJT43" s="31"/>
      <c r="VJZ43" s="1"/>
      <c r="VKA43" s="27"/>
      <c r="VKC43" s="31"/>
      <c r="VKD43" s="31"/>
      <c r="VKJ43" s="1"/>
      <c r="VKK43" s="27"/>
      <c r="VKM43" s="31"/>
      <c r="VKN43" s="31"/>
      <c r="VKT43" s="1"/>
      <c r="VKU43" s="27"/>
      <c r="VKW43" s="31"/>
      <c r="VKX43" s="31"/>
      <c r="VLD43" s="1"/>
      <c r="VLE43" s="27"/>
      <c r="VLG43" s="31"/>
      <c r="VLH43" s="31"/>
      <c r="VLN43" s="1"/>
      <c r="VLO43" s="27"/>
      <c r="VLQ43" s="31"/>
      <c r="VLR43" s="31"/>
      <c r="VLX43" s="1"/>
      <c r="VLY43" s="27"/>
      <c r="VMA43" s="31"/>
      <c r="VMB43" s="31"/>
      <c r="VMH43" s="1"/>
      <c r="VMI43" s="27"/>
      <c r="VMK43" s="31"/>
      <c r="VML43" s="31"/>
      <c r="VMR43" s="1"/>
      <c r="VMS43" s="27"/>
      <c r="VMU43" s="31"/>
      <c r="VMV43" s="31"/>
      <c r="VNB43" s="1"/>
      <c r="VNC43" s="27"/>
      <c r="VNE43" s="31"/>
      <c r="VNF43" s="31"/>
      <c r="VNL43" s="1"/>
      <c r="VNM43" s="27"/>
      <c r="VNO43" s="31"/>
      <c r="VNP43" s="31"/>
      <c r="VNV43" s="1"/>
      <c r="VNW43" s="27"/>
      <c r="VNY43" s="31"/>
      <c r="VNZ43" s="31"/>
      <c r="VOF43" s="1"/>
      <c r="VOG43" s="27"/>
      <c r="VOI43" s="31"/>
      <c r="VOJ43" s="31"/>
      <c r="VOP43" s="1"/>
      <c r="VOQ43" s="27"/>
      <c r="VOS43" s="31"/>
      <c r="VOT43" s="31"/>
      <c r="VOZ43" s="1"/>
      <c r="VPA43" s="27"/>
      <c r="VPC43" s="31"/>
      <c r="VPD43" s="31"/>
      <c r="VPJ43" s="1"/>
      <c r="VPK43" s="27"/>
      <c r="VPM43" s="31"/>
      <c r="VPN43" s="31"/>
      <c r="VPT43" s="1"/>
      <c r="VPU43" s="27"/>
      <c r="VPW43" s="31"/>
      <c r="VPX43" s="31"/>
      <c r="VQD43" s="1"/>
      <c r="VQE43" s="27"/>
      <c r="VQG43" s="31"/>
      <c r="VQH43" s="31"/>
      <c r="VQN43" s="1"/>
      <c r="VQO43" s="27"/>
      <c r="VQQ43" s="31"/>
      <c r="VQR43" s="31"/>
      <c r="VQX43" s="1"/>
      <c r="VQY43" s="27"/>
      <c r="VRA43" s="31"/>
      <c r="VRB43" s="31"/>
      <c r="VRH43" s="1"/>
      <c r="VRI43" s="27"/>
      <c r="VRK43" s="31"/>
      <c r="VRL43" s="31"/>
      <c r="VRR43" s="1"/>
      <c r="VRS43" s="27"/>
      <c r="VRU43" s="31"/>
      <c r="VRV43" s="31"/>
      <c r="VSB43" s="1"/>
      <c r="VSC43" s="27"/>
      <c r="VSE43" s="31"/>
      <c r="VSF43" s="31"/>
      <c r="VSL43" s="1"/>
      <c r="VSM43" s="27"/>
      <c r="VSO43" s="31"/>
      <c r="VSP43" s="31"/>
      <c r="VSV43" s="1"/>
      <c r="VSW43" s="27"/>
      <c r="VSY43" s="31"/>
      <c r="VSZ43" s="31"/>
      <c r="VTF43" s="1"/>
      <c r="VTG43" s="27"/>
      <c r="VTI43" s="31"/>
      <c r="VTJ43" s="31"/>
      <c r="VTP43" s="1"/>
      <c r="VTQ43" s="27"/>
      <c r="VTS43" s="31"/>
      <c r="VTT43" s="31"/>
      <c r="VTZ43" s="1"/>
      <c r="VUA43" s="27"/>
      <c r="VUC43" s="31"/>
      <c r="VUD43" s="31"/>
      <c r="VUJ43" s="1"/>
      <c r="VUK43" s="27"/>
      <c r="VUM43" s="31"/>
      <c r="VUN43" s="31"/>
      <c r="VUT43" s="1"/>
      <c r="VUU43" s="27"/>
      <c r="VUW43" s="31"/>
      <c r="VUX43" s="31"/>
      <c r="VVD43" s="1"/>
      <c r="VVE43" s="27"/>
      <c r="VVG43" s="31"/>
      <c r="VVH43" s="31"/>
      <c r="VVN43" s="1"/>
      <c r="VVO43" s="27"/>
      <c r="VVQ43" s="31"/>
      <c r="VVR43" s="31"/>
      <c r="VVX43" s="1"/>
      <c r="VVY43" s="27"/>
      <c r="VWA43" s="31"/>
      <c r="VWB43" s="31"/>
      <c r="VWH43" s="1"/>
      <c r="VWI43" s="27"/>
      <c r="VWK43" s="31"/>
      <c r="VWL43" s="31"/>
      <c r="VWR43" s="1"/>
      <c r="VWS43" s="27"/>
      <c r="VWU43" s="31"/>
      <c r="VWV43" s="31"/>
      <c r="VXB43" s="1"/>
      <c r="VXC43" s="27"/>
      <c r="VXE43" s="31"/>
      <c r="VXF43" s="31"/>
      <c r="VXL43" s="1"/>
      <c r="VXM43" s="27"/>
      <c r="VXO43" s="31"/>
      <c r="VXP43" s="31"/>
      <c r="VXV43" s="1"/>
      <c r="VXW43" s="27"/>
      <c r="VXY43" s="31"/>
      <c r="VXZ43" s="31"/>
      <c r="VYF43" s="1"/>
      <c r="VYG43" s="27"/>
      <c r="VYI43" s="31"/>
      <c r="VYJ43" s="31"/>
      <c r="VYP43" s="1"/>
      <c r="VYQ43" s="27"/>
      <c r="VYS43" s="31"/>
      <c r="VYT43" s="31"/>
      <c r="VYZ43" s="1"/>
      <c r="VZA43" s="27"/>
      <c r="VZC43" s="31"/>
      <c r="VZD43" s="31"/>
      <c r="VZJ43" s="1"/>
      <c r="VZK43" s="27"/>
      <c r="VZM43" s="31"/>
      <c r="VZN43" s="31"/>
      <c r="VZT43" s="1"/>
      <c r="VZU43" s="27"/>
      <c r="VZW43" s="31"/>
      <c r="VZX43" s="31"/>
      <c r="WAD43" s="1"/>
      <c r="WAE43" s="27"/>
      <c r="WAG43" s="31"/>
      <c r="WAH43" s="31"/>
      <c r="WAN43" s="1"/>
      <c r="WAO43" s="27"/>
      <c r="WAQ43" s="31"/>
      <c r="WAR43" s="31"/>
      <c r="WAX43" s="1"/>
      <c r="WAY43" s="27"/>
      <c r="WBA43" s="31"/>
      <c r="WBB43" s="31"/>
      <c r="WBH43" s="1"/>
      <c r="WBI43" s="27"/>
      <c r="WBK43" s="31"/>
      <c r="WBL43" s="31"/>
      <c r="WBR43" s="1"/>
      <c r="WBS43" s="27"/>
      <c r="WBU43" s="31"/>
      <c r="WBV43" s="31"/>
      <c r="WCB43" s="1"/>
      <c r="WCC43" s="27"/>
      <c r="WCE43" s="31"/>
      <c r="WCF43" s="31"/>
      <c r="WCL43" s="1"/>
      <c r="WCM43" s="27"/>
      <c r="WCO43" s="31"/>
      <c r="WCP43" s="31"/>
      <c r="WCV43" s="1"/>
      <c r="WCW43" s="27"/>
      <c r="WCY43" s="31"/>
      <c r="WCZ43" s="31"/>
      <c r="WDF43" s="1"/>
      <c r="WDG43" s="27"/>
      <c r="WDI43" s="31"/>
      <c r="WDJ43" s="31"/>
      <c r="WDP43" s="1"/>
      <c r="WDQ43" s="27"/>
      <c r="WDS43" s="31"/>
      <c r="WDT43" s="31"/>
      <c r="WDZ43" s="1"/>
      <c r="WEA43" s="27"/>
      <c r="WEC43" s="31"/>
      <c r="WED43" s="31"/>
      <c r="WEJ43" s="1"/>
      <c r="WEK43" s="27"/>
      <c r="WEM43" s="31"/>
      <c r="WEN43" s="31"/>
      <c r="WET43" s="1"/>
      <c r="WEU43" s="27"/>
      <c r="WEW43" s="31"/>
      <c r="WEX43" s="31"/>
      <c r="WFD43" s="1"/>
      <c r="WFE43" s="27"/>
      <c r="WFG43" s="31"/>
      <c r="WFH43" s="31"/>
      <c r="WFN43" s="1"/>
      <c r="WFO43" s="27"/>
      <c r="WFQ43" s="31"/>
      <c r="WFR43" s="31"/>
      <c r="WFX43" s="1"/>
      <c r="WFY43" s="27"/>
      <c r="WGA43" s="31"/>
      <c r="WGB43" s="31"/>
      <c r="WGH43" s="1"/>
      <c r="WGI43" s="27"/>
      <c r="WGK43" s="31"/>
      <c r="WGL43" s="31"/>
      <c r="WGR43" s="1"/>
      <c r="WGS43" s="27"/>
      <c r="WGU43" s="31"/>
      <c r="WGV43" s="31"/>
      <c r="WHB43" s="1"/>
      <c r="WHC43" s="27"/>
      <c r="WHE43" s="31"/>
      <c r="WHF43" s="31"/>
      <c r="WHL43" s="1"/>
      <c r="WHM43" s="27"/>
      <c r="WHO43" s="31"/>
      <c r="WHP43" s="31"/>
      <c r="WHV43" s="1"/>
      <c r="WHW43" s="27"/>
      <c r="WHY43" s="31"/>
      <c r="WHZ43" s="31"/>
      <c r="WIF43" s="1"/>
      <c r="WIG43" s="27"/>
      <c r="WII43" s="31"/>
      <c r="WIJ43" s="31"/>
      <c r="WIP43" s="1"/>
      <c r="WIQ43" s="27"/>
      <c r="WIS43" s="31"/>
      <c r="WIT43" s="31"/>
      <c r="WIZ43" s="1"/>
      <c r="WJA43" s="27"/>
      <c r="WJC43" s="31"/>
      <c r="WJD43" s="31"/>
      <c r="WJJ43" s="1"/>
      <c r="WJK43" s="27"/>
      <c r="WJM43" s="31"/>
      <c r="WJN43" s="31"/>
      <c r="WJT43" s="1"/>
      <c r="WJU43" s="27"/>
      <c r="WJW43" s="31"/>
      <c r="WJX43" s="31"/>
      <c r="WKD43" s="1"/>
      <c r="WKE43" s="27"/>
      <c r="WKG43" s="31"/>
      <c r="WKH43" s="31"/>
      <c r="WKN43" s="1"/>
      <c r="WKO43" s="27"/>
      <c r="WKQ43" s="31"/>
      <c r="WKR43" s="31"/>
      <c r="WKX43" s="1"/>
      <c r="WKY43" s="27"/>
      <c r="WLA43" s="31"/>
      <c r="WLB43" s="31"/>
      <c r="WLH43" s="1"/>
      <c r="WLI43" s="27"/>
      <c r="WLK43" s="31"/>
      <c r="WLL43" s="31"/>
      <c r="WLR43" s="1"/>
      <c r="WLS43" s="27"/>
      <c r="WLU43" s="31"/>
      <c r="WLV43" s="31"/>
      <c r="WMB43" s="1"/>
      <c r="WMC43" s="27"/>
      <c r="WME43" s="31"/>
      <c r="WMF43" s="31"/>
      <c r="WML43" s="1"/>
      <c r="WMM43" s="27"/>
      <c r="WMO43" s="31"/>
      <c r="WMP43" s="31"/>
      <c r="WMV43" s="1"/>
      <c r="WMW43" s="27"/>
      <c r="WMY43" s="31"/>
      <c r="WMZ43" s="31"/>
      <c r="WNF43" s="1"/>
      <c r="WNG43" s="27"/>
      <c r="WNI43" s="31"/>
      <c r="WNJ43" s="31"/>
      <c r="WNP43" s="1"/>
      <c r="WNQ43" s="27"/>
      <c r="WNS43" s="31"/>
      <c r="WNT43" s="31"/>
      <c r="WNZ43" s="1"/>
      <c r="WOA43" s="27"/>
      <c r="WOC43" s="31"/>
      <c r="WOD43" s="31"/>
      <c r="WOJ43" s="1"/>
      <c r="WOK43" s="27"/>
      <c r="WOM43" s="31"/>
      <c r="WON43" s="31"/>
      <c r="WOT43" s="1"/>
      <c r="WOU43" s="27"/>
      <c r="WOW43" s="31"/>
      <c r="WOX43" s="31"/>
      <c r="WPD43" s="1"/>
      <c r="WPE43" s="27"/>
      <c r="WPG43" s="31"/>
      <c r="WPH43" s="31"/>
      <c r="WPN43" s="1"/>
      <c r="WPO43" s="27"/>
      <c r="WPQ43" s="31"/>
      <c r="WPR43" s="31"/>
      <c r="WPX43" s="1"/>
      <c r="WPY43" s="27"/>
      <c r="WQA43" s="31"/>
      <c r="WQB43" s="31"/>
      <c r="WQH43" s="1"/>
      <c r="WQI43" s="27"/>
      <c r="WQK43" s="31"/>
      <c r="WQL43" s="31"/>
      <c r="WQR43" s="1"/>
      <c r="WQS43" s="27"/>
      <c r="WQU43" s="31"/>
      <c r="WQV43" s="31"/>
      <c r="WRB43" s="1"/>
      <c r="WRC43" s="27"/>
      <c r="WRE43" s="31"/>
      <c r="WRF43" s="31"/>
      <c r="WRL43" s="1"/>
      <c r="WRM43" s="27"/>
      <c r="WRO43" s="31"/>
      <c r="WRP43" s="31"/>
      <c r="WRV43" s="1"/>
      <c r="WRW43" s="27"/>
      <c r="WRY43" s="31"/>
      <c r="WRZ43" s="31"/>
      <c r="WSF43" s="1"/>
      <c r="WSG43" s="27"/>
      <c r="WSI43" s="31"/>
      <c r="WSJ43" s="31"/>
      <c r="WSP43" s="1"/>
      <c r="WSQ43" s="27"/>
      <c r="WSS43" s="31"/>
      <c r="WST43" s="31"/>
      <c r="WSZ43" s="1"/>
      <c r="WTA43" s="27"/>
      <c r="WTC43" s="31"/>
      <c r="WTD43" s="31"/>
      <c r="WTJ43" s="1"/>
      <c r="WTK43" s="27"/>
      <c r="WTM43" s="31"/>
      <c r="WTN43" s="31"/>
      <c r="WTT43" s="1"/>
      <c r="WTU43" s="27"/>
      <c r="WTW43" s="31"/>
      <c r="WTX43" s="31"/>
      <c r="WUD43" s="1"/>
      <c r="WUE43" s="27"/>
      <c r="WUG43" s="31"/>
      <c r="WUH43" s="31"/>
      <c r="WUN43" s="1"/>
      <c r="WUO43" s="27"/>
      <c r="WUQ43" s="31"/>
      <c r="WUR43" s="31"/>
      <c r="WUX43" s="1"/>
      <c r="WUY43" s="27"/>
      <c r="WVA43" s="31"/>
      <c r="WVB43" s="31"/>
      <c r="WVH43" s="1"/>
      <c r="WVI43" s="27"/>
      <c r="WVK43" s="31"/>
      <c r="WVL43" s="31"/>
      <c r="WVR43" s="1"/>
      <c r="WVS43" s="27"/>
      <c r="WVU43" s="31"/>
      <c r="WVV43" s="31"/>
      <c r="WWB43" s="1"/>
      <c r="WWC43" s="27"/>
      <c r="WWE43" s="31"/>
      <c r="WWF43" s="31"/>
      <c r="WWL43" s="1"/>
      <c r="WWM43" s="27"/>
      <c r="WWO43" s="31"/>
      <c r="WWP43" s="31"/>
      <c r="WWV43" s="1"/>
      <c r="WWW43" s="27"/>
      <c r="WWY43" s="31"/>
      <c r="WWZ43" s="31"/>
      <c r="WXF43" s="1"/>
      <c r="WXG43" s="27"/>
      <c r="WXI43" s="31"/>
      <c r="WXJ43" s="31"/>
      <c r="WXP43" s="1"/>
      <c r="WXQ43" s="27"/>
      <c r="WXS43" s="31"/>
      <c r="WXT43" s="31"/>
      <c r="WXZ43" s="1"/>
      <c r="WYA43" s="27"/>
      <c r="WYC43" s="31"/>
      <c r="WYD43" s="31"/>
      <c r="WYJ43" s="1"/>
      <c r="WYK43" s="27"/>
      <c r="WYM43" s="31"/>
      <c r="WYN43" s="31"/>
      <c r="WYT43" s="1"/>
      <c r="WYU43" s="27"/>
      <c r="WYW43" s="31"/>
      <c r="WYX43" s="31"/>
      <c r="WZD43" s="1"/>
      <c r="WZE43" s="27"/>
      <c r="WZG43" s="31"/>
      <c r="WZH43" s="31"/>
      <c r="WZN43" s="1"/>
      <c r="WZO43" s="27"/>
      <c r="WZQ43" s="31"/>
      <c r="WZR43" s="31"/>
      <c r="WZX43" s="1"/>
      <c r="WZY43" s="27"/>
      <c r="XAA43" s="31"/>
      <c r="XAB43" s="31"/>
      <c r="XAH43" s="1"/>
      <c r="XAI43" s="27"/>
      <c r="XAK43" s="31"/>
      <c r="XAL43" s="31"/>
      <c r="XAR43" s="1"/>
      <c r="XAS43" s="27"/>
      <c r="XAU43" s="31"/>
      <c r="XAV43" s="31"/>
      <c r="XBB43" s="1"/>
      <c r="XBC43" s="27"/>
      <c r="XBE43" s="31"/>
      <c r="XBF43" s="31"/>
      <c r="XBL43" s="1"/>
      <c r="XBM43" s="27"/>
      <c r="XBO43" s="31"/>
      <c r="XBP43" s="31"/>
      <c r="XBV43" s="1"/>
      <c r="XBW43" s="27"/>
      <c r="XBY43" s="31"/>
      <c r="XBZ43" s="31"/>
      <c r="XCF43" s="1"/>
      <c r="XCG43" s="27"/>
      <c r="XCI43" s="31"/>
      <c r="XCJ43" s="31"/>
      <c r="XCP43" s="1"/>
      <c r="XCQ43" s="27"/>
      <c r="XCS43" s="31"/>
      <c r="XCT43" s="31"/>
      <c r="XCZ43" s="1"/>
      <c r="XDA43" s="27"/>
      <c r="XDC43" s="31"/>
      <c r="XDD43" s="31"/>
      <c r="XDJ43" s="1"/>
      <c r="XDK43" s="27"/>
      <c r="XDM43" s="31"/>
      <c r="XDN43" s="31"/>
      <c r="XDT43" s="1"/>
      <c r="XDU43" s="27"/>
      <c r="XDW43" s="31"/>
      <c r="XDX43" s="31"/>
      <c r="XED43" s="1"/>
      <c r="XEE43" s="27"/>
      <c r="XEG43" s="31"/>
      <c r="XEH43" s="31"/>
      <c r="XEN43" s="1"/>
      <c r="XEO43" s="27"/>
      <c r="XEQ43" s="31"/>
      <c r="XER43" s="31"/>
      <c r="XEX43" s="1"/>
      <c r="XEY43" s="27"/>
      <c r="XFA43" s="31"/>
      <c r="XFB43" s="31"/>
    </row>
    <row r="44" spans="1:1022 1028:3072 3078:4092 4098:5119 5121:6142 6148:8192 8198:9212 9218:10239 10241:11262 11268:13312 13318:14332 14338:15359 15361:16382" s="30" customFormat="1" ht="138" x14ac:dyDescent="0.3">
      <c r="A44" s="31" t="s">
        <v>296</v>
      </c>
      <c r="B44" s="30" t="s">
        <v>282</v>
      </c>
      <c r="C44" s="30" t="s">
        <v>297</v>
      </c>
      <c r="D44" s="30" t="s">
        <v>298</v>
      </c>
      <c r="E44" s="30" t="s">
        <v>299</v>
      </c>
      <c r="F44" s="30" t="s">
        <v>300</v>
      </c>
      <c r="G44" s="30" t="s">
        <v>301</v>
      </c>
      <c r="H44" s="30" t="s">
        <v>150</v>
      </c>
      <c r="I44" s="30" t="s">
        <v>302</v>
      </c>
      <c r="J44" s="27"/>
      <c r="K44" s="31"/>
      <c r="L44" s="34">
        <f>IF(INDICADORES[[#This Row],[APLICA A LA IPS]]="",0,(INDICADORES[[#This Row],[APLICA A LA IPS]]&lt;&gt;"No")*1)</f>
        <v>0</v>
      </c>
      <c r="M44" s="2">
        <f>(RANK($L44,$L$2:$L$56,0)+COUNTIF($L$2:$L44,L44)-1)*L44</f>
        <v>0</v>
      </c>
      <c r="R44" s="1"/>
      <c r="S44" s="27"/>
      <c r="U44" s="31"/>
      <c r="V44" s="31"/>
      <c r="AB44" s="1"/>
      <c r="AC44" s="27"/>
      <c r="AE44" s="31"/>
      <c r="AF44" s="31"/>
      <c r="AL44" s="1"/>
      <c r="AM44" s="27"/>
      <c r="AO44" s="31"/>
      <c r="AP44" s="31"/>
      <c r="AV44" s="1"/>
      <c r="AW44" s="27"/>
      <c r="AY44" s="31"/>
      <c r="AZ44" s="31"/>
      <c r="BF44" s="1"/>
      <c r="BG44" s="27"/>
      <c r="BI44" s="31"/>
      <c r="BJ44" s="31"/>
      <c r="BP44" s="1"/>
      <c r="BQ44" s="27"/>
      <c r="BS44" s="31"/>
      <c r="BT44" s="31"/>
      <c r="BZ44" s="1"/>
      <c r="CA44" s="27"/>
      <c r="CC44" s="31"/>
      <c r="CD44" s="31"/>
      <c r="CJ44" s="1"/>
      <c r="CK44" s="27"/>
      <c r="CM44" s="31"/>
      <c r="CN44" s="31"/>
      <c r="CT44" s="1"/>
      <c r="CU44" s="27"/>
      <c r="CW44" s="31"/>
      <c r="CX44" s="31"/>
      <c r="DD44" s="1"/>
      <c r="DE44" s="27"/>
      <c r="DG44" s="31"/>
      <c r="DH44" s="31"/>
      <c r="DN44" s="1"/>
      <c r="DO44" s="27"/>
      <c r="DQ44" s="31"/>
      <c r="DR44" s="31"/>
      <c r="DX44" s="1"/>
      <c r="DY44" s="27"/>
      <c r="EA44" s="31"/>
      <c r="EB44" s="31"/>
      <c r="EH44" s="1"/>
      <c r="EI44" s="27"/>
      <c r="EK44" s="31"/>
      <c r="EL44" s="31"/>
      <c r="ER44" s="1"/>
      <c r="ES44" s="27"/>
      <c r="EU44" s="31"/>
      <c r="EV44" s="31"/>
      <c r="FB44" s="1"/>
      <c r="FC44" s="27"/>
      <c r="FE44" s="31"/>
      <c r="FF44" s="31"/>
      <c r="FL44" s="1"/>
      <c r="FM44" s="27"/>
      <c r="FO44" s="31"/>
      <c r="FP44" s="31"/>
      <c r="FV44" s="1"/>
      <c r="FW44" s="27"/>
      <c r="FY44" s="31"/>
      <c r="FZ44" s="31"/>
      <c r="GF44" s="1"/>
      <c r="GG44" s="27"/>
      <c r="GI44" s="31"/>
      <c r="GJ44" s="31"/>
      <c r="GP44" s="1"/>
      <c r="GQ44" s="27"/>
      <c r="GS44" s="31"/>
      <c r="GT44" s="31"/>
      <c r="GZ44" s="1"/>
      <c r="HA44" s="27"/>
      <c r="HC44" s="31"/>
      <c r="HD44" s="31"/>
      <c r="HJ44" s="1"/>
      <c r="HK44" s="27"/>
      <c r="HM44" s="31"/>
      <c r="HN44" s="31"/>
      <c r="HT44" s="1"/>
      <c r="HU44" s="27"/>
      <c r="HW44" s="31"/>
      <c r="HX44" s="31"/>
      <c r="ID44" s="1"/>
      <c r="IE44" s="27"/>
      <c r="IG44" s="31"/>
      <c r="IH44" s="31"/>
      <c r="IN44" s="1"/>
      <c r="IO44" s="27"/>
      <c r="IQ44" s="31"/>
      <c r="IR44" s="31"/>
      <c r="IX44" s="1"/>
      <c r="IY44" s="27"/>
      <c r="JA44" s="31"/>
      <c r="JB44" s="31"/>
      <c r="JH44" s="1"/>
      <c r="JI44" s="27"/>
      <c r="JK44" s="31"/>
      <c r="JL44" s="31"/>
      <c r="JR44" s="1"/>
      <c r="JS44" s="27"/>
      <c r="JU44" s="31"/>
      <c r="JV44" s="31"/>
      <c r="KB44" s="1"/>
      <c r="KC44" s="27"/>
      <c r="KE44" s="31"/>
      <c r="KF44" s="31"/>
      <c r="KL44" s="1"/>
      <c r="KM44" s="27"/>
      <c r="KO44" s="31"/>
      <c r="KP44" s="31"/>
      <c r="KV44" s="1"/>
      <c r="KW44" s="27"/>
      <c r="KY44" s="31"/>
      <c r="KZ44" s="31"/>
      <c r="LF44" s="1"/>
      <c r="LG44" s="27"/>
      <c r="LI44" s="31"/>
      <c r="LJ44" s="31"/>
      <c r="LP44" s="1"/>
      <c r="LQ44" s="27"/>
      <c r="LS44" s="31"/>
      <c r="LT44" s="31"/>
      <c r="LZ44" s="1"/>
      <c r="MA44" s="27"/>
      <c r="MC44" s="31"/>
      <c r="MD44" s="31"/>
      <c r="MJ44" s="1"/>
      <c r="MK44" s="27"/>
      <c r="MM44" s="31"/>
      <c r="MN44" s="31"/>
      <c r="MT44" s="1"/>
      <c r="MU44" s="27"/>
      <c r="MW44" s="31"/>
      <c r="MX44" s="31"/>
      <c r="ND44" s="1"/>
      <c r="NE44" s="27"/>
      <c r="NG44" s="31"/>
      <c r="NH44" s="31"/>
      <c r="NN44" s="1"/>
      <c r="NO44" s="27"/>
      <c r="NQ44" s="31"/>
      <c r="NR44" s="31"/>
      <c r="NX44" s="1"/>
      <c r="NY44" s="27"/>
      <c r="OA44" s="31"/>
      <c r="OB44" s="31"/>
      <c r="OH44" s="1"/>
      <c r="OI44" s="27"/>
      <c r="OK44" s="31"/>
      <c r="OL44" s="31"/>
      <c r="OR44" s="1"/>
      <c r="OS44" s="27"/>
      <c r="OU44" s="31"/>
      <c r="OV44" s="31"/>
      <c r="PB44" s="1"/>
      <c r="PC44" s="27"/>
      <c r="PE44" s="31"/>
      <c r="PF44" s="31"/>
      <c r="PL44" s="1"/>
      <c r="PM44" s="27"/>
      <c r="PO44" s="31"/>
      <c r="PP44" s="31"/>
      <c r="PV44" s="1"/>
      <c r="PW44" s="27"/>
      <c r="PY44" s="31"/>
      <c r="PZ44" s="31"/>
      <c r="QF44" s="1"/>
      <c r="QG44" s="27"/>
      <c r="QI44" s="31"/>
      <c r="QJ44" s="31"/>
      <c r="QP44" s="1"/>
      <c r="QQ44" s="27"/>
      <c r="QS44" s="31"/>
      <c r="QT44" s="31"/>
      <c r="QZ44" s="1"/>
      <c r="RA44" s="27"/>
      <c r="RC44" s="31"/>
      <c r="RD44" s="31"/>
      <c r="RJ44" s="1"/>
      <c r="RK44" s="27"/>
      <c r="RM44" s="31"/>
      <c r="RN44" s="31"/>
      <c r="RT44" s="1"/>
      <c r="RU44" s="27"/>
      <c r="RW44" s="31"/>
      <c r="RX44" s="31"/>
      <c r="SD44" s="1"/>
      <c r="SE44" s="27"/>
      <c r="SG44" s="31"/>
      <c r="SH44" s="31"/>
      <c r="SN44" s="1"/>
      <c r="SO44" s="27"/>
      <c r="SQ44" s="31"/>
      <c r="SR44" s="31"/>
      <c r="SX44" s="1"/>
      <c r="SY44" s="27"/>
      <c r="TA44" s="31"/>
      <c r="TB44" s="31"/>
      <c r="TH44" s="1"/>
      <c r="TI44" s="27"/>
      <c r="TK44" s="31"/>
      <c r="TL44" s="31"/>
      <c r="TR44" s="1"/>
      <c r="TS44" s="27"/>
      <c r="TU44" s="31"/>
      <c r="TV44" s="31"/>
      <c r="UB44" s="1"/>
      <c r="UC44" s="27"/>
      <c r="UE44" s="31"/>
      <c r="UF44" s="31"/>
      <c r="UL44" s="1"/>
      <c r="UM44" s="27"/>
      <c r="UO44" s="31"/>
      <c r="UP44" s="31"/>
      <c r="UV44" s="1"/>
      <c r="UW44" s="27"/>
      <c r="UY44" s="31"/>
      <c r="UZ44" s="31"/>
      <c r="VF44" s="1"/>
      <c r="VG44" s="27"/>
      <c r="VI44" s="31"/>
      <c r="VJ44" s="31"/>
      <c r="VP44" s="1"/>
      <c r="VQ44" s="27"/>
      <c r="VS44" s="31"/>
      <c r="VT44" s="31"/>
      <c r="VZ44" s="1"/>
      <c r="WA44" s="27"/>
      <c r="WC44" s="31"/>
      <c r="WD44" s="31"/>
      <c r="WJ44" s="1"/>
      <c r="WK44" s="27"/>
      <c r="WM44" s="31"/>
      <c r="WN44" s="31"/>
      <c r="WT44" s="1"/>
      <c r="WU44" s="27"/>
      <c r="WW44" s="31"/>
      <c r="WX44" s="31"/>
      <c r="XD44" s="1"/>
      <c r="XE44" s="27"/>
      <c r="XG44" s="31"/>
      <c r="XH44" s="31"/>
      <c r="XN44" s="1"/>
      <c r="XO44" s="27"/>
      <c r="XQ44" s="31"/>
      <c r="XR44" s="31"/>
      <c r="XX44" s="1"/>
      <c r="XY44" s="27"/>
      <c r="YA44" s="31"/>
      <c r="YB44" s="31"/>
      <c r="YH44" s="1"/>
      <c r="YI44" s="27"/>
      <c r="YK44" s="31"/>
      <c r="YL44" s="31"/>
      <c r="YR44" s="1"/>
      <c r="YS44" s="27"/>
      <c r="YU44" s="31"/>
      <c r="YV44" s="31"/>
      <c r="ZB44" s="1"/>
      <c r="ZC44" s="27"/>
      <c r="ZE44" s="31"/>
      <c r="ZF44" s="31"/>
      <c r="ZL44" s="1"/>
      <c r="ZM44" s="27"/>
      <c r="ZO44" s="31"/>
      <c r="ZP44" s="31"/>
      <c r="ZV44" s="1"/>
      <c r="ZW44" s="27"/>
      <c r="ZY44" s="31"/>
      <c r="ZZ44" s="31"/>
      <c r="AAF44" s="1"/>
      <c r="AAG44" s="27"/>
      <c r="AAI44" s="31"/>
      <c r="AAJ44" s="31"/>
      <c r="AAP44" s="1"/>
      <c r="AAQ44" s="27"/>
      <c r="AAS44" s="31"/>
      <c r="AAT44" s="31"/>
      <c r="AAZ44" s="1"/>
      <c r="ABA44" s="27"/>
      <c r="ABC44" s="31"/>
      <c r="ABD44" s="31"/>
      <c r="ABJ44" s="1"/>
      <c r="ABK44" s="27"/>
      <c r="ABM44" s="31"/>
      <c r="ABN44" s="31"/>
      <c r="ABT44" s="1"/>
      <c r="ABU44" s="27"/>
      <c r="ABW44" s="31"/>
      <c r="ABX44" s="31"/>
      <c r="ACD44" s="1"/>
      <c r="ACE44" s="27"/>
      <c r="ACG44" s="31"/>
      <c r="ACH44" s="31"/>
      <c r="ACN44" s="1"/>
      <c r="ACO44" s="27"/>
      <c r="ACQ44" s="31"/>
      <c r="ACR44" s="31"/>
      <c r="ACX44" s="1"/>
      <c r="ACY44" s="27"/>
      <c r="ADA44" s="31"/>
      <c r="ADB44" s="31"/>
      <c r="ADH44" s="1"/>
      <c r="ADI44" s="27"/>
      <c r="ADK44" s="31"/>
      <c r="ADL44" s="31"/>
      <c r="ADR44" s="1"/>
      <c r="ADS44" s="27"/>
      <c r="ADU44" s="31"/>
      <c r="ADV44" s="31"/>
      <c r="AEB44" s="1"/>
      <c r="AEC44" s="27"/>
      <c r="AEE44" s="31"/>
      <c r="AEF44" s="31"/>
      <c r="AEL44" s="1"/>
      <c r="AEM44" s="27"/>
      <c r="AEO44" s="31"/>
      <c r="AEP44" s="31"/>
      <c r="AEV44" s="1"/>
      <c r="AEW44" s="27"/>
      <c r="AEY44" s="31"/>
      <c r="AEZ44" s="31"/>
      <c r="AFF44" s="1"/>
      <c r="AFG44" s="27"/>
      <c r="AFI44" s="31"/>
      <c r="AFJ44" s="31"/>
      <c r="AFP44" s="1"/>
      <c r="AFQ44" s="27"/>
      <c r="AFS44" s="31"/>
      <c r="AFT44" s="31"/>
      <c r="AFZ44" s="1"/>
      <c r="AGA44" s="27"/>
      <c r="AGC44" s="31"/>
      <c r="AGD44" s="31"/>
      <c r="AGJ44" s="1"/>
      <c r="AGK44" s="27"/>
      <c r="AGM44" s="31"/>
      <c r="AGN44" s="31"/>
      <c r="AGT44" s="1"/>
      <c r="AGU44" s="27"/>
      <c r="AGW44" s="31"/>
      <c r="AGX44" s="31"/>
      <c r="AHD44" s="1"/>
      <c r="AHE44" s="27"/>
      <c r="AHG44" s="31"/>
      <c r="AHH44" s="31"/>
      <c r="AHN44" s="1"/>
      <c r="AHO44" s="27"/>
      <c r="AHQ44" s="31"/>
      <c r="AHR44" s="31"/>
      <c r="AHX44" s="1"/>
      <c r="AHY44" s="27"/>
      <c r="AIA44" s="31"/>
      <c r="AIB44" s="31"/>
      <c r="AIH44" s="1"/>
      <c r="AII44" s="27"/>
      <c r="AIK44" s="31"/>
      <c r="AIL44" s="31"/>
      <c r="AIR44" s="1"/>
      <c r="AIS44" s="27"/>
      <c r="AIU44" s="31"/>
      <c r="AIV44" s="31"/>
      <c r="AJB44" s="1"/>
      <c r="AJC44" s="27"/>
      <c r="AJE44" s="31"/>
      <c r="AJF44" s="31"/>
      <c r="AJL44" s="1"/>
      <c r="AJM44" s="27"/>
      <c r="AJO44" s="31"/>
      <c r="AJP44" s="31"/>
      <c r="AJV44" s="1"/>
      <c r="AJW44" s="27"/>
      <c r="AJY44" s="31"/>
      <c r="AJZ44" s="31"/>
      <c r="AKF44" s="1"/>
      <c r="AKG44" s="27"/>
      <c r="AKI44" s="31"/>
      <c r="AKJ44" s="31"/>
      <c r="AKP44" s="1"/>
      <c r="AKQ44" s="27"/>
      <c r="AKS44" s="31"/>
      <c r="AKT44" s="31"/>
      <c r="AKZ44" s="1"/>
      <c r="ALA44" s="27"/>
      <c r="ALC44" s="31"/>
      <c r="ALD44" s="31"/>
      <c r="ALJ44" s="1"/>
      <c r="ALK44" s="27"/>
      <c r="ALM44" s="31"/>
      <c r="ALN44" s="31"/>
      <c r="ALT44" s="1"/>
      <c r="ALU44" s="27"/>
      <c r="ALW44" s="31"/>
      <c r="ALX44" s="31"/>
      <c r="AMD44" s="1"/>
      <c r="AME44" s="27"/>
      <c r="AMG44" s="31"/>
      <c r="AMH44" s="31"/>
      <c r="AMN44" s="1"/>
      <c r="AMO44" s="27"/>
      <c r="AMQ44" s="31"/>
      <c r="AMR44" s="31"/>
      <c r="AMX44" s="1"/>
      <c r="AMY44" s="27"/>
      <c r="ANA44" s="31"/>
      <c r="ANB44" s="31"/>
      <c r="ANH44" s="1"/>
      <c r="ANI44" s="27"/>
      <c r="ANK44" s="31"/>
      <c r="ANL44" s="31"/>
      <c r="ANR44" s="1"/>
      <c r="ANS44" s="27"/>
      <c r="ANU44" s="31"/>
      <c r="ANV44" s="31"/>
      <c r="AOB44" s="1"/>
      <c r="AOC44" s="27"/>
      <c r="AOE44" s="31"/>
      <c r="AOF44" s="31"/>
      <c r="AOL44" s="1"/>
      <c r="AOM44" s="27"/>
      <c r="AOO44" s="31"/>
      <c r="AOP44" s="31"/>
      <c r="AOV44" s="1"/>
      <c r="AOW44" s="27"/>
      <c r="AOY44" s="31"/>
      <c r="AOZ44" s="31"/>
      <c r="APF44" s="1"/>
      <c r="APG44" s="27"/>
      <c r="API44" s="31"/>
      <c r="APJ44" s="31"/>
      <c r="APP44" s="1"/>
      <c r="APQ44" s="27"/>
      <c r="APS44" s="31"/>
      <c r="APT44" s="31"/>
      <c r="APZ44" s="1"/>
      <c r="AQA44" s="27"/>
      <c r="AQC44" s="31"/>
      <c r="AQD44" s="31"/>
      <c r="AQJ44" s="1"/>
      <c r="AQK44" s="27"/>
      <c r="AQM44" s="31"/>
      <c r="AQN44" s="31"/>
      <c r="AQT44" s="1"/>
      <c r="AQU44" s="27"/>
      <c r="AQW44" s="31"/>
      <c r="AQX44" s="31"/>
      <c r="ARD44" s="1"/>
      <c r="ARE44" s="27"/>
      <c r="ARG44" s="31"/>
      <c r="ARH44" s="31"/>
      <c r="ARN44" s="1"/>
      <c r="ARO44" s="27"/>
      <c r="ARQ44" s="31"/>
      <c r="ARR44" s="31"/>
      <c r="ARX44" s="1"/>
      <c r="ARY44" s="27"/>
      <c r="ASA44" s="31"/>
      <c r="ASB44" s="31"/>
      <c r="ASH44" s="1"/>
      <c r="ASI44" s="27"/>
      <c r="ASK44" s="31"/>
      <c r="ASL44" s="31"/>
      <c r="ASR44" s="1"/>
      <c r="ASS44" s="27"/>
      <c r="ASU44" s="31"/>
      <c r="ASV44" s="31"/>
      <c r="ATB44" s="1"/>
      <c r="ATC44" s="27"/>
      <c r="ATE44" s="31"/>
      <c r="ATF44" s="31"/>
      <c r="ATL44" s="1"/>
      <c r="ATM44" s="27"/>
      <c r="ATO44" s="31"/>
      <c r="ATP44" s="31"/>
      <c r="ATV44" s="1"/>
      <c r="ATW44" s="27"/>
      <c r="ATY44" s="31"/>
      <c r="ATZ44" s="31"/>
      <c r="AUF44" s="1"/>
      <c r="AUG44" s="27"/>
      <c r="AUI44" s="31"/>
      <c r="AUJ44" s="31"/>
      <c r="AUP44" s="1"/>
      <c r="AUQ44" s="27"/>
      <c r="AUS44" s="31"/>
      <c r="AUT44" s="31"/>
      <c r="AUZ44" s="1"/>
      <c r="AVA44" s="27"/>
      <c r="AVC44" s="31"/>
      <c r="AVD44" s="31"/>
      <c r="AVJ44" s="1"/>
      <c r="AVK44" s="27"/>
      <c r="AVM44" s="31"/>
      <c r="AVN44" s="31"/>
      <c r="AVT44" s="1"/>
      <c r="AVU44" s="27"/>
      <c r="AVW44" s="31"/>
      <c r="AVX44" s="31"/>
      <c r="AWD44" s="1"/>
      <c r="AWE44" s="27"/>
      <c r="AWG44" s="31"/>
      <c r="AWH44" s="31"/>
      <c r="AWN44" s="1"/>
      <c r="AWO44" s="27"/>
      <c r="AWQ44" s="31"/>
      <c r="AWR44" s="31"/>
      <c r="AWX44" s="1"/>
      <c r="AWY44" s="27"/>
      <c r="AXA44" s="31"/>
      <c r="AXB44" s="31"/>
      <c r="AXH44" s="1"/>
      <c r="AXI44" s="27"/>
      <c r="AXK44" s="31"/>
      <c r="AXL44" s="31"/>
      <c r="AXR44" s="1"/>
      <c r="AXS44" s="27"/>
      <c r="AXU44" s="31"/>
      <c r="AXV44" s="31"/>
      <c r="AYB44" s="1"/>
      <c r="AYC44" s="27"/>
      <c r="AYE44" s="31"/>
      <c r="AYF44" s="31"/>
      <c r="AYL44" s="1"/>
      <c r="AYM44" s="27"/>
      <c r="AYO44" s="31"/>
      <c r="AYP44" s="31"/>
      <c r="AYV44" s="1"/>
      <c r="AYW44" s="27"/>
      <c r="AYY44" s="31"/>
      <c r="AYZ44" s="31"/>
      <c r="AZF44" s="1"/>
      <c r="AZG44" s="27"/>
      <c r="AZI44" s="31"/>
      <c r="AZJ44" s="31"/>
      <c r="AZP44" s="1"/>
      <c r="AZQ44" s="27"/>
      <c r="AZS44" s="31"/>
      <c r="AZT44" s="31"/>
      <c r="AZZ44" s="1"/>
      <c r="BAA44" s="27"/>
      <c r="BAC44" s="31"/>
      <c r="BAD44" s="31"/>
      <c r="BAJ44" s="1"/>
      <c r="BAK44" s="27"/>
      <c r="BAM44" s="31"/>
      <c r="BAN44" s="31"/>
      <c r="BAT44" s="1"/>
      <c r="BAU44" s="27"/>
      <c r="BAW44" s="31"/>
      <c r="BAX44" s="31"/>
      <c r="BBD44" s="1"/>
      <c r="BBE44" s="27"/>
      <c r="BBG44" s="31"/>
      <c r="BBH44" s="31"/>
      <c r="BBN44" s="1"/>
      <c r="BBO44" s="27"/>
      <c r="BBQ44" s="31"/>
      <c r="BBR44" s="31"/>
      <c r="BBX44" s="1"/>
      <c r="BBY44" s="27"/>
      <c r="BCA44" s="31"/>
      <c r="BCB44" s="31"/>
      <c r="BCH44" s="1"/>
      <c r="BCI44" s="27"/>
      <c r="BCK44" s="31"/>
      <c r="BCL44" s="31"/>
      <c r="BCR44" s="1"/>
      <c r="BCS44" s="27"/>
      <c r="BCU44" s="31"/>
      <c r="BCV44" s="31"/>
      <c r="BDB44" s="1"/>
      <c r="BDC44" s="27"/>
      <c r="BDE44" s="31"/>
      <c r="BDF44" s="31"/>
      <c r="BDL44" s="1"/>
      <c r="BDM44" s="27"/>
      <c r="BDO44" s="31"/>
      <c r="BDP44" s="31"/>
      <c r="BDV44" s="1"/>
      <c r="BDW44" s="27"/>
      <c r="BDY44" s="31"/>
      <c r="BDZ44" s="31"/>
      <c r="BEF44" s="1"/>
      <c r="BEG44" s="27"/>
      <c r="BEI44" s="31"/>
      <c r="BEJ44" s="31"/>
      <c r="BEP44" s="1"/>
      <c r="BEQ44" s="27"/>
      <c r="BES44" s="31"/>
      <c r="BET44" s="31"/>
      <c r="BEZ44" s="1"/>
      <c r="BFA44" s="27"/>
      <c r="BFC44" s="31"/>
      <c r="BFD44" s="31"/>
      <c r="BFJ44" s="1"/>
      <c r="BFK44" s="27"/>
      <c r="BFM44" s="31"/>
      <c r="BFN44" s="31"/>
      <c r="BFT44" s="1"/>
      <c r="BFU44" s="27"/>
      <c r="BFW44" s="31"/>
      <c r="BFX44" s="31"/>
      <c r="BGD44" s="1"/>
      <c r="BGE44" s="27"/>
      <c r="BGG44" s="31"/>
      <c r="BGH44" s="31"/>
      <c r="BGN44" s="1"/>
      <c r="BGO44" s="27"/>
      <c r="BGQ44" s="31"/>
      <c r="BGR44" s="31"/>
      <c r="BGX44" s="1"/>
      <c r="BGY44" s="27"/>
      <c r="BHA44" s="31"/>
      <c r="BHB44" s="31"/>
      <c r="BHH44" s="1"/>
      <c r="BHI44" s="27"/>
      <c r="BHK44" s="31"/>
      <c r="BHL44" s="31"/>
      <c r="BHR44" s="1"/>
      <c r="BHS44" s="27"/>
      <c r="BHU44" s="31"/>
      <c r="BHV44" s="31"/>
      <c r="BIB44" s="1"/>
      <c r="BIC44" s="27"/>
      <c r="BIE44" s="31"/>
      <c r="BIF44" s="31"/>
      <c r="BIL44" s="1"/>
      <c r="BIM44" s="27"/>
      <c r="BIO44" s="31"/>
      <c r="BIP44" s="31"/>
      <c r="BIV44" s="1"/>
      <c r="BIW44" s="27"/>
      <c r="BIY44" s="31"/>
      <c r="BIZ44" s="31"/>
      <c r="BJF44" s="1"/>
      <c r="BJG44" s="27"/>
      <c r="BJI44" s="31"/>
      <c r="BJJ44" s="31"/>
      <c r="BJP44" s="1"/>
      <c r="BJQ44" s="27"/>
      <c r="BJS44" s="31"/>
      <c r="BJT44" s="31"/>
      <c r="BJZ44" s="1"/>
      <c r="BKA44" s="27"/>
      <c r="BKC44" s="31"/>
      <c r="BKD44" s="31"/>
      <c r="BKJ44" s="1"/>
      <c r="BKK44" s="27"/>
      <c r="BKM44" s="31"/>
      <c r="BKN44" s="31"/>
      <c r="BKT44" s="1"/>
      <c r="BKU44" s="27"/>
      <c r="BKW44" s="31"/>
      <c r="BKX44" s="31"/>
      <c r="BLD44" s="1"/>
      <c r="BLE44" s="27"/>
      <c r="BLG44" s="31"/>
      <c r="BLH44" s="31"/>
      <c r="BLN44" s="1"/>
      <c r="BLO44" s="27"/>
      <c r="BLQ44" s="31"/>
      <c r="BLR44" s="31"/>
      <c r="BLX44" s="1"/>
      <c r="BLY44" s="27"/>
      <c r="BMA44" s="31"/>
      <c r="BMB44" s="31"/>
      <c r="BMH44" s="1"/>
      <c r="BMI44" s="27"/>
      <c r="BMK44" s="31"/>
      <c r="BML44" s="31"/>
      <c r="BMR44" s="1"/>
      <c r="BMS44" s="27"/>
      <c r="BMU44" s="31"/>
      <c r="BMV44" s="31"/>
      <c r="BNB44" s="1"/>
      <c r="BNC44" s="27"/>
      <c r="BNE44" s="31"/>
      <c r="BNF44" s="31"/>
      <c r="BNL44" s="1"/>
      <c r="BNM44" s="27"/>
      <c r="BNO44" s="31"/>
      <c r="BNP44" s="31"/>
      <c r="BNV44" s="1"/>
      <c r="BNW44" s="27"/>
      <c r="BNY44" s="31"/>
      <c r="BNZ44" s="31"/>
      <c r="BOF44" s="1"/>
      <c r="BOG44" s="27"/>
      <c r="BOI44" s="31"/>
      <c r="BOJ44" s="31"/>
      <c r="BOP44" s="1"/>
      <c r="BOQ44" s="27"/>
      <c r="BOS44" s="31"/>
      <c r="BOT44" s="31"/>
      <c r="BOZ44" s="1"/>
      <c r="BPA44" s="27"/>
      <c r="BPC44" s="31"/>
      <c r="BPD44" s="31"/>
      <c r="BPJ44" s="1"/>
      <c r="BPK44" s="27"/>
      <c r="BPM44" s="31"/>
      <c r="BPN44" s="31"/>
      <c r="BPT44" s="1"/>
      <c r="BPU44" s="27"/>
      <c r="BPW44" s="31"/>
      <c r="BPX44" s="31"/>
      <c r="BQD44" s="1"/>
      <c r="BQE44" s="27"/>
      <c r="BQG44" s="31"/>
      <c r="BQH44" s="31"/>
      <c r="BQN44" s="1"/>
      <c r="BQO44" s="27"/>
      <c r="BQQ44" s="31"/>
      <c r="BQR44" s="31"/>
      <c r="BQX44" s="1"/>
      <c r="BQY44" s="27"/>
      <c r="BRA44" s="31"/>
      <c r="BRB44" s="31"/>
      <c r="BRH44" s="1"/>
      <c r="BRI44" s="27"/>
      <c r="BRK44" s="31"/>
      <c r="BRL44" s="31"/>
      <c r="BRR44" s="1"/>
      <c r="BRS44" s="27"/>
      <c r="BRU44" s="31"/>
      <c r="BRV44" s="31"/>
      <c r="BSB44" s="1"/>
      <c r="BSC44" s="27"/>
      <c r="BSE44" s="31"/>
      <c r="BSF44" s="31"/>
      <c r="BSL44" s="1"/>
      <c r="BSM44" s="27"/>
      <c r="BSO44" s="31"/>
      <c r="BSP44" s="31"/>
      <c r="BSV44" s="1"/>
      <c r="BSW44" s="27"/>
      <c r="BSY44" s="31"/>
      <c r="BSZ44" s="31"/>
      <c r="BTF44" s="1"/>
      <c r="BTG44" s="27"/>
      <c r="BTI44" s="31"/>
      <c r="BTJ44" s="31"/>
      <c r="BTP44" s="1"/>
      <c r="BTQ44" s="27"/>
      <c r="BTS44" s="31"/>
      <c r="BTT44" s="31"/>
      <c r="BTZ44" s="1"/>
      <c r="BUA44" s="27"/>
      <c r="BUC44" s="31"/>
      <c r="BUD44" s="31"/>
      <c r="BUJ44" s="1"/>
      <c r="BUK44" s="27"/>
      <c r="BUM44" s="31"/>
      <c r="BUN44" s="31"/>
      <c r="BUT44" s="1"/>
      <c r="BUU44" s="27"/>
      <c r="BUW44" s="31"/>
      <c r="BUX44" s="31"/>
      <c r="BVD44" s="1"/>
      <c r="BVE44" s="27"/>
      <c r="BVG44" s="31"/>
      <c r="BVH44" s="31"/>
      <c r="BVN44" s="1"/>
      <c r="BVO44" s="27"/>
      <c r="BVQ44" s="31"/>
      <c r="BVR44" s="31"/>
      <c r="BVX44" s="1"/>
      <c r="BVY44" s="27"/>
      <c r="BWA44" s="31"/>
      <c r="BWB44" s="31"/>
      <c r="BWH44" s="1"/>
      <c r="BWI44" s="27"/>
      <c r="BWK44" s="31"/>
      <c r="BWL44" s="31"/>
      <c r="BWR44" s="1"/>
      <c r="BWS44" s="27"/>
      <c r="BWU44" s="31"/>
      <c r="BWV44" s="31"/>
      <c r="BXB44" s="1"/>
      <c r="BXC44" s="27"/>
      <c r="BXE44" s="31"/>
      <c r="BXF44" s="31"/>
      <c r="BXL44" s="1"/>
      <c r="BXM44" s="27"/>
      <c r="BXO44" s="31"/>
      <c r="BXP44" s="31"/>
      <c r="BXV44" s="1"/>
      <c r="BXW44" s="27"/>
      <c r="BXY44" s="31"/>
      <c r="BXZ44" s="31"/>
      <c r="BYF44" s="1"/>
      <c r="BYG44" s="27"/>
      <c r="BYI44" s="31"/>
      <c r="BYJ44" s="31"/>
      <c r="BYP44" s="1"/>
      <c r="BYQ44" s="27"/>
      <c r="BYS44" s="31"/>
      <c r="BYT44" s="31"/>
      <c r="BYZ44" s="1"/>
      <c r="BZA44" s="27"/>
      <c r="BZC44" s="31"/>
      <c r="BZD44" s="31"/>
      <c r="BZJ44" s="1"/>
      <c r="BZK44" s="27"/>
      <c r="BZM44" s="31"/>
      <c r="BZN44" s="31"/>
      <c r="BZT44" s="1"/>
      <c r="BZU44" s="27"/>
      <c r="BZW44" s="31"/>
      <c r="BZX44" s="31"/>
      <c r="CAD44" s="1"/>
      <c r="CAE44" s="27"/>
      <c r="CAG44" s="31"/>
      <c r="CAH44" s="31"/>
      <c r="CAN44" s="1"/>
      <c r="CAO44" s="27"/>
      <c r="CAQ44" s="31"/>
      <c r="CAR44" s="31"/>
      <c r="CAX44" s="1"/>
      <c r="CAY44" s="27"/>
      <c r="CBA44" s="31"/>
      <c r="CBB44" s="31"/>
      <c r="CBH44" s="1"/>
      <c r="CBI44" s="27"/>
      <c r="CBK44" s="31"/>
      <c r="CBL44" s="31"/>
      <c r="CBR44" s="1"/>
      <c r="CBS44" s="27"/>
      <c r="CBU44" s="31"/>
      <c r="CBV44" s="31"/>
      <c r="CCB44" s="1"/>
      <c r="CCC44" s="27"/>
      <c r="CCE44" s="31"/>
      <c r="CCF44" s="31"/>
      <c r="CCL44" s="1"/>
      <c r="CCM44" s="27"/>
      <c r="CCO44" s="31"/>
      <c r="CCP44" s="31"/>
      <c r="CCV44" s="1"/>
      <c r="CCW44" s="27"/>
      <c r="CCY44" s="31"/>
      <c r="CCZ44" s="31"/>
      <c r="CDF44" s="1"/>
      <c r="CDG44" s="27"/>
      <c r="CDI44" s="31"/>
      <c r="CDJ44" s="31"/>
      <c r="CDP44" s="1"/>
      <c r="CDQ44" s="27"/>
      <c r="CDS44" s="31"/>
      <c r="CDT44" s="31"/>
      <c r="CDZ44" s="1"/>
      <c r="CEA44" s="27"/>
      <c r="CEC44" s="31"/>
      <c r="CED44" s="31"/>
      <c r="CEJ44" s="1"/>
      <c r="CEK44" s="27"/>
      <c r="CEM44" s="31"/>
      <c r="CEN44" s="31"/>
      <c r="CET44" s="1"/>
      <c r="CEU44" s="27"/>
      <c r="CEW44" s="31"/>
      <c r="CEX44" s="31"/>
      <c r="CFD44" s="1"/>
      <c r="CFE44" s="27"/>
      <c r="CFG44" s="31"/>
      <c r="CFH44" s="31"/>
      <c r="CFN44" s="1"/>
      <c r="CFO44" s="27"/>
      <c r="CFQ44" s="31"/>
      <c r="CFR44" s="31"/>
      <c r="CFX44" s="1"/>
      <c r="CFY44" s="27"/>
      <c r="CGA44" s="31"/>
      <c r="CGB44" s="31"/>
      <c r="CGH44" s="1"/>
      <c r="CGI44" s="27"/>
      <c r="CGK44" s="31"/>
      <c r="CGL44" s="31"/>
      <c r="CGR44" s="1"/>
      <c r="CGS44" s="27"/>
      <c r="CGU44" s="31"/>
      <c r="CGV44" s="31"/>
      <c r="CHB44" s="1"/>
      <c r="CHC44" s="27"/>
      <c r="CHE44" s="31"/>
      <c r="CHF44" s="31"/>
      <c r="CHL44" s="1"/>
      <c r="CHM44" s="27"/>
      <c r="CHO44" s="31"/>
      <c r="CHP44" s="31"/>
      <c r="CHV44" s="1"/>
      <c r="CHW44" s="27"/>
      <c r="CHY44" s="31"/>
      <c r="CHZ44" s="31"/>
      <c r="CIF44" s="1"/>
      <c r="CIG44" s="27"/>
      <c r="CII44" s="31"/>
      <c r="CIJ44" s="31"/>
      <c r="CIP44" s="1"/>
      <c r="CIQ44" s="27"/>
      <c r="CIS44" s="31"/>
      <c r="CIT44" s="31"/>
      <c r="CIZ44" s="1"/>
      <c r="CJA44" s="27"/>
      <c r="CJC44" s="31"/>
      <c r="CJD44" s="31"/>
      <c r="CJJ44" s="1"/>
      <c r="CJK44" s="27"/>
      <c r="CJM44" s="31"/>
      <c r="CJN44" s="31"/>
      <c r="CJT44" s="1"/>
      <c r="CJU44" s="27"/>
      <c r="CJW44" s="31"/>
      <c r="CJX44" s="31"/>
      <c r="CKD44" s="1"/>
      <c r="CKE44" s="27"/>
      <c r="CKG44" s="31"/>
      <c r="CKH44" s="31"/>
      <c r="CKN44" s="1"/>
      <c r="CKO44" s="27"/>
      <c r="CKQ44" s="31"/>
      <c r="CKR44" s="31"/>
      <c r="CKX44" s="1"/>
      <c r="CKY44" s="27"/>
      <c r="CLA44" s="31"/>
      <c r="CLB44" s="31"/>
      <c r="CLH44" s="1"/>
      <c r="CLI44" s="27"/>
      <c r="CLK44" s="31"/>
      <c r="CLL44" s="31"/>
      <c r="CLR44" s="1"/>
      <c r="CLS44" s="27"/>
      <c r="CLU44" s="31"/>
      <c r="CLV44" s="31"/>
      <c r="CMB44" s="1"/>
      <c r="CMC44" s="27"/>
      <c r="CME44" s="31"/>
      <c r="CMF44" s="31"/>
      <c r="CML44" s="1"/>
      <c r="CMM44" s="27"/>
      <c r="CMO44" s="31"/>
      <c r="CMP44" s="31"/>
      <c r="CMV44" s="1"/>
      <c r="CMW44" s="27"/>
      <c r="CMY44" s="31"/>
      <c r="CMZ44" s="31"/>
      <c r="CNF44" s="1"/>
      <c r="CNG44" s="27"/>
      <c r="CNI44" s="31"/>
      <c r="CNJ44" s="31"/>
      <c r="CNP44" s="1"/>
      <c r="CNQ44" s="27"/>
      <c r="CNS44" s="31"/>
      <c r="CNT44" s="31"/>
      <c r="CNZ44" s="1"/>
      <c r="COA44" s="27"/>
      <c r="COC44" s="31"/>
      <c r="COD44" s="31"/>
      <c r="COJ44" s="1"/>
      <c r="COK44" s="27"/>
      <c r="COM44" s="31"/>
      <c r="CON44" s="31"/>
      <c r="COT44" s="1"/>
      <c r="COU44" s="27"/>
      <c r="COW44" s="31"/>
      <c r="COX44" s="31"/>
      <c r="CPD44" s="1"/>
      <c r="CPE44" s="27"/>
      <c r="CPG44" s="31"/>
      <c r="CPH44" s="31"/>
      <c r="CPN44" s="1"/>
      <c r="CPO44" s="27"/>
      <c r="CPQ44" s="31"/>
      <c r="CPR44" s="31"/>
      <c r="CPX44" s="1"/>
      <c r="CPY44" s="27"/>
      <c r="CQA44" s="31"/>
      <c r="CQB44" s="31"/>
      <c r="CQH44" s="1"/>
      <c r="CQI44" s="27"/>
      <c r="CQK44" s="31"/>
      <c r="CQL44" s="31"/>
      <c r="CQR44" s="1"/>
      <c r="CQS44" s="27"/>
      <c r="CQU44" s="31"/>
      <c r="CQV44" s="31"/>
      <c r="CRB44" s="1"/>
      <c r="CRC44" s="27"/>
      <c r="CRE44" s="31"/>
      <c r="CRF44" s="31"/>
      <c r="CRL44" s="1"/>
      <c r="CRM44" s="27"/>
      <c r="CRO44" s="31"/>
      <c r="CRP44" s="31"/>
      <c r="CRV44" s="1"/>
      <c r="CRW44" s="27"/>
      <c r="CRY44" s="31"/>
      <c r="CRZ44" s="31"/>
      <c r="CSF44" s="1"/>
      <c r="CSG44" s="27"/>
      <c r="CSI44" s="31"/>
      <c r="CSJ44" s="31"/>
      <c r="CSP44" s="1"/>
      <c r="CSQ44" s="27"/>
      <c r="CSS44" s="31"/>
      <c r="CST44" s="31"/>
      <c r="CSZ44" s="1"/>
      <c r="CTA44" s="27"/>
      <c r="CTC44" s="31"/>
      <c r="CTD44" s="31"/>
      <c r="CTJ44" s="1"/>
      <c r="CTK44" s="27"/>
      <c r="CTM44" s="31"/>
      <c r="CTN44" s="31"/>
      <c r="CTT44" s="1"/>
      <c r="CTU44" s="27"/>
      <c r="CTW44" s="31"/>
      <c r="CTX44" s="31"/>
      <c r="CUD44" s="1"/>
      <c r="CUE44" s="27"/>
      <c r="CUG44" s="31"/>
      <c r="CUH44" s="31"/>
      <c r="CUN44" s="1"/>
      <c r="CUO44" s="27"/>
      <c r="CUQ44" s="31"/>
      <c r="CUR44" s="31"/>
      <c r="CUX44" s="1"/>
      <c r="CUY44" s="27"/>
      <c r="CVA44" s="31"/>
      <c r="CVB44" s="31"/>
      <c r="CVH44" s="1"/>
      <c r="CVI44" s="27"/>
      <c r="CVK44" s="31"/>
      <c r="CVL44" s="31"/>
      <c r="CVR44" s="1"/>
      <c r="CVS44" s="27"/>
      <c r="CVU44" s="31"/>
      <c r="CVV44" s="31"/>
      <c r="CWB44" s="1"/>
      <c r="CWC44" s="27"/>
      <c r="CWE44" s="31"/>
      <c r="CWF44" s="31"/>
      <c r="CWL44" s="1"/>
      <c r="CWM44" s="27"/>
      <c r="CWO44" s="31"/>
      <c r="CWP44" s="31"/>
      <c r="CWV44" s="1"/>
      <c r="CWW44" s="27"/>
      <c r="CWY44" s="31"/>
      <c r="CWZ44" s="31"/>
      <c r="CXF44" s="1"/>
      <c r="CXG44" s="27"/>
      <c r="CXI44" s="31"/>
      <c r="CXJ44" s="31"/>
      <c r="CXP44" s="1"/>
      <c r="CXQ44" s="27"/>
      <c r="CXS44" s="31"/>
      <c r="CXT44" s="31"/>
      <c r="CXZ44" s="1"/>
      <c r="CYA44" s="27"/>
      <c r="CYC44" s="31"/>
      <c r="CYD44" s="31"/>
      <c r="CYJ44" s="1"/>
      <c r="CYK44" s="27"/>
      <c r="CYM44" s="31"/>
      <c r="CYN44" s="31"/>
      <c r="CYT44" s="1"/>
      <c r="CYU44" s="27"/>
      <c r="CYW44" s="31"/>
      <c r="CYX44" s="31"/>
      <c r="CZD44" s="1"/>
      <c r="CZE44" s="27"/>
      <c r="CZG44" s="31"/>
      <c r="CZH44" s="31"/>
      <c r="CZN44" s="1"/>
      <c r="CZO44" s="27"/>
      <c r="CZQ44" s="31"/>
      <c r="CZR44" s="31"/>
      <c r="CZX44" s="1"/>
      <c r="CZY44" s="27"/>
      <c r="DAA44" s="31"/>
      <c r="DAB44" s="31"/>
      <c r="DAH44" s="1"/>
      <c r="DAI44" s="27"/>
      <c r="DAK44" s="31"/>
      <c r="DAL44" s="31"/>
      <c r="DAR44" s="1"/>
      <c r="DAS44" s="27"/>
      <c r="DAU44" s="31"/>
      <c r="DAV44" s="31"/>
      <c r="DBB44" s="1"/>
      <c r="DBC44" s="27"/>
      <c r="DBE44" s="31"/>
      <c r="DBF44" s="31"/>
      <c r="DBL44" s="1"/>
      <c r="DBM44" s="27"/>
      <c r="DBO44" s="31"/>
      <c r="DBP44" s="31"/>
      <c r="DBV44" s="1"/>
      <c r="DBW44" s="27"/>
      <c r="DBY44" s="31"/>
      <c r="DBZ44" s="31"/>
      <c r="DCF44" s="1"/>
      <c r="DCG44" s="27"/>
      <c r="DCI44" s="31"/>
      <c r="DCJ44" s="31"/>
      <c r="DCP44" s="1"/>
      <c r="DCQ44" s="27"/>
      <c r="DCS44" s="31"/>
      <c r="DCT44" s="31"/>
      <c r="DCZ44" s="1"/>
      <c r="DDA44" s="27"/>
      <c r="DDC44" s="31"/>
      <c r="DDD44" s="31"/>
      <c r="DDJ44" s="1"/>
      <c r="DDK44" s="27"/>
      <c r="DDM44" s="31"/>
      <c r="DDN44" s="31"/>
      <c r="DDT44" s="1"/>
      <c r="DDU44" s="27"/>
      <c r="DDW44" s="31"/>
      <c r="DDX44" s="31"/>
      <c r="DED44" s="1"/>
      <c r="DEE44" s="27"/>
      <c r="DEG44" s="31"/>
      <c r="DEH44" s="31"/>
      <c r="DEN44" s="1"/>
      <c r="DEO44" s="27"/>
      <c r="DEQ44" s="31"/>
      <c r="DER44" s="31"/>
      <c r="DEX44" s="1"/>
      <c r="DEY44" s="27"/>
      <c r="DFA44" s="31"/>
      <c r="DFB44" s="31"/>
      <c r="DFH44" s="1"/>
      <c r="DFI44" s="27"/>
      <c r="DFK44" s="31"/>
      <c r="DFL44" s="31"/>
      <c r="DFR44" s="1"/>
      <c r="DFS44" s="27"/>
      <c r="DFU44" s="31"/>
      <c r="DFV44" s="31"/>
      <c r="DGB44" s="1"/>
      <c r="DGC44" s="27"/>
      <c r="DGE44" s="31"/>
      <c r="DGF44" s="31"/>
      <c r="DGL44" s="1"/>
      <c r="DGM44" s="27"/>
      <c r="DGO44" s="31"/>
      <c r="DGP44" s="31"/>
      <c r="DGV44" s="1"/>
      <c r="DGW44" s="27"/>
      <c r="DGY44" s="31"/>
      <c r="DGZ44" s="31"/>
      <c r="DHF44" s="1"/>
      <c r="DHG44" s="27"/>
      <c r="DHI44" s="31"/>
      <c r="DHJ44" s="31"/>
      <c r="DHP44" s="1"/>
      <c r="DHQ44" s="27"/>
      <c r="DHS44" s="31"/>
      <c r="DHT44" s="31"/>
      <c r="DHZ44" s="1"/>
      <c r="DIA44" s="27"/>
      <c r="DIC44" s="31"/>
      <c r="DID44" s="31"/>
      <c r="DIJ44" s="1"/>
      <c r="DIK44" s="27"/>
      <c r="DIM44" s="31"/>
      <c r="DIN44" s="31"/>
      <c r="DIT44" s="1"/>
      <c r="DIU44" s="27"/>
      <c r="DIW44" s="31"/>
      <c r="DIX44" s="31"/>
      <c r="DJD44" s="1"/>
      <c r="DJE44" s="27"/>
      <c r="DJG44" s="31"/>
      <c r="DJH44" s="31"/>
      <c r="DJN44" s="1"/>
      <c r="DJO44" s="27"/>
      <c r="DJQ44" s="31"/>
      <c r="DJR44" s="31"/>
      <c r="DJX44" s="1"/>
      <c r="DJY44" s="27"/>
      <c r="DKA44" s="31"/>
      <c r="DKB44" s="31"/>
      <c r="DKH44" s="1"/>
      <c r="DKI44" s="27"/>
      <c r="DKK44" s="31"/>
      <c r="DKL44" s="31"/>
      <c r="DKR44" s="1"/>
      <c r="DKS44" s="27"/>
      <c r="DKU44" s="31"/>
      <c r="DKV44" s="31"/>
      <c r="DLB44" s="1"/>
      <c r="DLC44" s="27"/>
      <c r="DLE44" s="31"/>
      <c r="DLF44" s="31"/>
      <c r="DLL44" s="1"/>
      <c r="DLM44" s="27"/>
      <c r="DLO44" s="31"/>
      <c r="DLP44" s="31"/>
      <c r="DLV44" s="1"/>
      <c r="DLW44" s="27"/>
      <c r="DLY44" s="31"/>
      <c r="DLZ44" s="31"/>
      <c r="DMF44" s="1"/>
      <c r="DMG44" s="27"/>
      <c r="DMI44" s="31"/>
      <c r="DMJ44" s="31"/>
      <c r="DMP44" s="1"/>
      <c r="DMQ44" s="27"/>
      <c r="DMS44" s="31"/>
      <c r="DMT44" s="31"/>
      <c r="DMZ44" s="1"/>
      <c r="DNA44" s="27"/>
      <c r="DNC44" s="31"/>
      <c r="DND44" s="31"/>
      <c r="DNJ44" s="1"/>
      <c r="DNK44" s="27"/>
      <c r="DNM44" s="31"/>
      <c r="DNN44" s="31"/>
      <c r="DNT44" s="1"/>
      <c r="DNU44" s="27"/>
      <c r="DNW44" s="31"/>
      <c r="DNX44" s="31"/>
      <c r="DOD44" s="1"/>
      <c r="DOE44" s="27"/>
      <c r="DOG44" s="31"/>
      <c r="DOH44" s="31"/>
      <c r="DON44" s="1"/>
      <c r="DOO44" s="27"/>
      <c r="DOQ44" s="31"/>
      <c r="DOR44" s="31"/>
      <c r="DOX44" s="1"/>
      <c r="DOY44" s="27"/>
      <c r="DPA44" s="31"/>
      <c r="DPB44" s="31"/>
      <c r="DPH44" s="1"/>
      <c r="DPI44" s="27"/>
      <c r="DPK44" s="31"/>
      <c r="DPL44" s="31"/>
      <c r="DPR44" s="1"/>
      <c r="DPS44" s="27"/>
      <c r="DPU44" s="31"/>
      <c r="DPV44" s="31"/>
      <c r="DQB44" s="1"/>
      <c r="DQC44" s="27"/>
      <c r="DQE44" s="31"/>
      <c r="DQF44" s="31"/>
      <c r="DQL44" s="1"/>
      <c r="DQM44" s="27"/>
      <c r="DQO44" s="31"/>
      <c r="DQP44" s="31"/>
      <c r="DQV44" s="1"/>
      <c r="DQW44" s="27"/>
      <c r="DQY44" s="31"/>
      <c r="DQZ44" s="31"/>
      <c r="DRF44" s="1"/>
      <c r="DRG44" s="27"/>
      <c r="DRI44" s="31"/>
      <c r="DRJ44" s="31"/>
      <c r="DRP44" s="1"/>
      <c r="DRQ44" s="27"/>
      <c r="DRS44" s="31"/>
      <c r="DRT44" s="31"/>
      <c r="DRZ44" s="1"/>
      <c r="DSA44" s="27"/>
      <c r="DSC44" s="31"/>
      <c r="DSD44" s="31"/>
      <c r="DSJ44" s="1"/>
      <c r="DSK44" s="27"/>
      <c r="DSM44" s="31"/>
      <c r="DSN44" s="31"/>
      <c r="DST44" s="1"/>
      <c r="DSU44" s="27"/>
      <c r="DSW44" s="31"/>
      <c r="DSX44" s="31"/>
      <c r="DTD44" s="1"/>
      <c r="DTE44" s="27"/>
      <c r="DTG44" s="31"/>
      <c r="DTH44" s="31"/>
      <c r="DTN44" s="1"/>
      <c r="DTO44" s="27"/>
      <c r="DTQ44" s="31"/>
      <c r="DTR44" s="31"/>
      <c r="DTX44" s="1"/>
      <c r="DTY44" s="27"/>
      <c r="DUA44" s="31"/>
      <c r="DUB44" s="31"/>
      <c r="DUH44" s="1"/>
      <c r="DUI44" s="27"/>
      <c r="DUK44" s="31"/>
      <c r="DUL44" s="31"/>
      <c r="DUR44" s="1"/>
      <c r="DUS44" s="27"/>
      <c r="DUU44" s="31"/>
      <c r="DUV44" s="31"/>
      <c r="DVB44" s="1"/>
      <c r="DVC44" s="27"/>
      <c r="DVE44" s="31"/>
      <c r="DVF44" s="31"/>
      <c r="DVL44" s="1"/>
      <c r="DVM44" s="27"/>
      <c r="DVO44" s="31"/>
      <c r="DVP44" s="31"/>
      <c r="DVV44" s="1"/>
      <c r="DVW44" s="27"/>
      <c r="DVY44" s="31"/>
      <c r="DVZ44" s="31"/>
      <c r="DWF44" s="1"/>
      <c r="DWG44" s="27"/>
      <c r="DWI44" s="31"/>
      <c r="DWJ44" s="31"/>
      <c r="DWP44" s="1"/>
      <c r="DWQ44" s="27"/>
      <c r="DWS44" s="31"/>
      <c r="DWT44" s="31"/>
      <c r="DWZ44" s="1"/>
      <c r="DXA44" s="27"/>
      <c r="DXC44" s="31"/>
      <c r="DXD44" s="31"/>
      <c r="DXJ44" s="1"/>
      <c r="DXK44" s="27"/>
      <c r="DXM44" s="31"/>
      <c r="DXN44" s="31"/>
      <c r="DXT44" s="1"/>
      <c r="DXU44" s="27"/>
      <c r="DXW44" s="31"/>
      <c r="DXX44" s="31"/>
      <c r="DYD44" s="1"/>
      <c r="DYE44" s="27"/>
      <c r="DYG44" s="31"/>
      <c r="DYH44" s="31"/>
      <c r="DYN44" s="1"/>
      <c r="DYO44" s="27"/>
      <c r="DYQ44" s="31"/>
      <c r="DYR44" s="31"/>
      <c r="DYX44" s="1"/>
      <c r="DYY44" s="27"/>
      <c r="DZA44" s="31"/>
      <c r="DZB44" s="31"/>
      <c r="DZH44" s="1"/>
      <c r="DZI44" s="27"/>
      <c r="DZK44" s="31"/>
      <c r="DZL44" s="31"/>
      <c r="DZR44" s="1"/>
      <c r="DZS44" s="27"/>
      <c r="DZU44" s="31"/>
      <c r="DZV44" s="31"/>
      <c r="EAB44" s="1"/>
      <c r="EAC44" s="27"/>
      <c r="EAE44" s="31"/>
      <c r="EAF44" s="31"/>
      <c r="EAL44" s="1"/>
      <c r="EAM44" s="27"/>
      <c r="EAO44" s="31"/>
      <c r="EAP44" s="31"/>
      <c r="EAV44" s="1"/>
      <c r="EAW44" s="27"/>
      <c r="EAY44" s="31"/>
      <c r="EAZ44" s="31"/>
      <c r="EBF44" s="1"/>
      <c r="EBG44" s="27"/>
      <c r="EBI44" s="31"/>
      <c r="EBJ44" s="31"/>
      <c r="EBP44" s="1"/>
      <c r="EBQ44" s="27"/>
      <c r="EBS44" s="31"/>
      <c r="EBT44" s="31"/>
      <c r="EBZ44" s="1"/>
      <c r="ECA44" s="27"/>
      <c r="ECC44" s="31"/>
      <c r="ECD44" s="31"/>
      <c r="ECJ44" s="1"/>
      <c r="ECK44" s="27"/>
      <c r="ECM44" s="31"/>
      <c r="ECN44" s="31"/>
      <c r="ECT44" s="1"/>
      <c r="ECU44" s="27"/>
      <c r="ECW44" s="31"/>
      <c r="ECX44" s="31"/>
      <c r="EDD44" s="1"/>
      <c r="EDE44" s="27"/>
      <c r="EDG44" s="31"/>
      <c r="EDH44" s="31"/>
      <c r="EDN44" s="1"/>
      <c r="EDO44" s="27"/>
      <c r="EDQ44" s="31"/>
      <c r="EDR44" s="31"/>
      <c r="EDX44" s="1"/>
      <c r="EDY44" s="27"/>
      <c r="EEA44" s="31"/>
      <c r="EEB44" s="31"/>
      <c r="EEH44" s="1"/>
      <c r="EEI44" s="27"/>
      <c r="EEK44" s="31"/>
      <c r="EEL44" s="31"/>
      <c r="EER44" s="1"/>
      <c r="EES44" s="27"/>
      <c r="EEU44" s="31"/>
      <c r="EEV44" s="31"/>
      <c r="EFB44" s="1"/>
      <c r="EFC44" s="27"/>
      <c r="EFE44" s="31"/>
      <c r="EFF44" s="31"/>
      <c r="EFL44" s="1"/>
      <c r="EFM44" s="27"/>
      <c r="EFO44" s="31"/>
      <c r="EFP44" s="31"/>
      <c r="EFV44" s="1"/>
      <c r="EFW44" s="27"/>
      <c r="EFY44" s="31"/>
      <c r="EFZ44" s="31"/>
      <c r="EGF44" s="1"/>
      <c r="EGG44" s="27"/>
      <c r="EGI44" s="31"/>
      <c r="EGJ44" s="31"/>
      <c r="EGP44" s="1"/>
      <c r="EGQ44" s="27"/>
      <c r="EGS44" s="31"/>
      <c r="EGT44" s="31"/>
      <c r="EGZ44" s="1"/>
      <c r="EHA44" s="27"/>
      <c r="EHC44" s="31"/>
      <c r="EHD44" s="31"/>
      <c r="EHJ44" s="1"/>
      <c r="EHK44" s="27"/>
      <c r="EHM44" s="31"/>
      <c r="EHN44" s="31"/>
      <c r="EHT44" s="1"/>
      <c r="EHU44" s="27"/>
      <c r="EHW44" s="31"/>
      <c r="EHX44" s="31"/>
      <c r="EID44" s="1"/>
      <c r="EIE44" s="27"/>
      <c r="EIG44" s="31"/>
      <c r="EIH44" s="31"/>
      <c r="EIN44" s="1"/>
      <c r="EIO44" s="27"/>
      <c r="EIQ44" s="31"/>
      <c r="EIR44" s="31"/>
      <c r="EIX44" s="1"/>
      <c r="EIY44" s="27"/>
      <c r="EJA44" s="31"/>
      <c r="EJB44" s="31"/>
      <c r="EJH44" s="1"/>
      <c r="EJI44" s="27"/>
      <c r="EJK44" s="31"/>
      <c r="EJL44" s="31"/>
      <c r="EJR44" s="1"/>
      <c r="EJS44" s="27"/>
      <c r="EJU44" s="31"/>
      <c r="EJV44" s="31"/>
      <c r="EKB44" s="1"/>
      <c r="EKC44" s="27"/>
      <c r="EKE44" s="31"/>
      <c r="EKF44" s="31"/>
      <c r="EKL44" s="1"/>
      <c r="EKM44" s="27"/>
      <c r="EKO44" s="31"/>
      <c r="EKP44" s="31"/>
      <c r="EKV44" s="1"/>
      <c r="EKW44" s="27"/>
      <c r="EKY44" s="31"/>
      <c r="EKZ44" s="31"/>
      <c r="ELF44" s="1"/>
      <c r="ELG44" s="27"/>
      <c r="ELI44" s="31"/>
      <c r="ELJ44" s="31"/>
      <c r="ELP44" s="1"/>
      <c r="ELQ44" s="27"/>
      <c r="ELS44" s="31"/>
      <c r="ELT44" s="31"/>
      <c r="ELZ44" s="1"/>
      <c r="EMA44" s="27"/>
      <c r="EMC44" s="31"/>
      <c r="EMD44" s="31"/>
      <c r="EMJ44" s="1"/>
      <c r="EMK44" s="27"/>
      <c r="EMM44" s="31"/>
      <c r="EMN44" s="31"/>
      <c r="EMT44" s="1"/>
      <c r="EMU44" s="27"/>
      <c r="EMW44" s="31"/>
      <c r="EMX44" s="31"/>
      <c r="END44" s="1"/>
      <c r="ENE44" s="27"/>
      <c r="ENG44" s="31"/>
      <c r="ENH44" s="31"/>
      <c r="ENN44" s="1"/>
      <c r="ENO44" s="27"/>
      <c r="ENQ44" s="31"/>
      <c r="ENR44" s="31"/>
      <c r="ENX44" s="1"/>
      <c r="ENY44" s="27"/>
      <c r="EOA44" s="31"/>
      <c r="EOB44" s="31"/>
      <c r="EOH44" s="1"/>
      <c r="EOI44" s="27"/>
      <c r="EOK44" s="31"/>
      <c r="EOL44" s="31"/>
      <c r="EOR44" s="1"/>
      <c r="EOS44" s="27"/>
      <c r="EOU44" s="31"/>
      <c r="EOV44" s="31"/>
      <c r="EPB44" s="1"/>
      <c r="EPC44" s="27"/>
      <c r="EPE44" s="31"/>
      <c r="EPF44" s="31"/>
      <c r="EPL44" s="1"/>
      <c r="EPM44" s="27"/>
      <c r="EPO44" s="31"/>
      <c r="EPP44" s="31"/>
      <c r="EPV44" s="1"/>
      <c r="EPW44" s="27"/>
      <c r="EPY44" s="31"/>
      <c r="EPZ44" s="31"/>
      <c r="EQF44" s="1"/>
      <c r="EQG44" s="27"/>
      <c r="EQI44" s="31"/>
      <c r="EQJ44" s="31"/>
      <c r="EQP44" s="1"/>
      <c r="EQQ44" s="27"/>
      <c r="EQS44" s="31"/>
      <c r="EQT44" s="31"/>
      <c r="EQZ44" s="1"/>
      <c r="ERA44" s="27"/>
      <c r="ERC44" s="31"/>
      <c r="ERD44" s="31"/>
      <c r="ERJ44" s="1"/>
      <c r="ERK44" s="27"/>
      <c r="ERM44" s="31"/>
      <c r="ERN44" s="31"/>
      <c r="ERT44" s="1"/>
      <c r="ERU44" s="27"/>
      <c r="ERW44" s="31"/>
      <c r="ERX44" s="31"/>
      <c r="ESD44" s="1"/>
      <c r="ESE44" s="27"/>
      <c r="ESG44" s="31"/>
      <c r="ESH44" s="31"/>
      <c r="ESN44" s="1"/>
      <c r="ESO44" s="27"/>
      <c r="ESQ44" s="31"/>
      <c r="ESR44" s="31"/>
      <c r="ESX44" s="1"/>
      <c r="ESY44" s="27"/>
      <c r="ETA44" s="31"/>
      <c r="ETB44" s="31"/>
      <c r="ETH44" s="1"/>
      <c r="ETI44" s="27"/>
      <c r="ETK44" s="31"/>
      <c r="ETL44" s="31"/>
      <c r="ETR44" s="1"/>
      <c r="ETS44" s="27"/>
      <c r="ETU44" s="31"/>
      <c r="ETV44" s="31"/>
      <c r="EUB44" s="1"/>
      <c r="EUC44" s="27"/>
      <c r="EUE44" s="31"/>
      <c r="EUF44" s="31"/>
      <c r="EUL44" s="1"/>
      <c r="EUM44" s="27"/>
      <c r="EUO44" s="31"/>
      <c r="EUP44" s="31"/>
      <c r="EUV44" s="1"/>
      <c r="EUW44" s="27"/>
      <c r="EUY44" s="31"/>
      <c r="EUZ44" s="31"/>
      <c r="EVF44" s="1"/>
      <c r="EVG44" s="27"/>
      <c r="EVI44" s="31"/>
      <c r="EVJ44" s="31"/>
      <c r="EVP44" s="1"/>
      <c r="EVQ44" s="27"/>
      <c r="EVS44" s="31"/>
      <c r="EVT44" s="31"/>
      <c r="EVZ44" s="1"/>
      <c r="EWA44" s="27"/>
      <c r="EWC44" s="31"/>
      <c r="EWD44" s="31"/>
      <c r="EWJ44" s="1"/>
      <c r="EWK44" s="27"/>
      <c r="EWM44" s="31"/>
      <c r="EWN44" s="31"/>
      <c r="EWT44" s="1"/>
      <c r="EWU44" s="27"/>
      <c r="EWW44" s="31"/>
      <c r="EWX44" s="31"/>
      <c r="EXD44" s="1"/>
      <c r="EXE44" s="27"/>
      <c r="EXG44" s="31"/>
      <c r="EXH44" s="31"/>
      <c r="EXN44" s="1"/>
      <c r="EXO44" s="27"/>
      <c r="EXQ44" s="31"/>
      <c r="EXR44" s="31"/>
      <c r="EXX44" s="1"/>
      <c r="EXY44" s="27"/>
      <c r="EYA44" s="31"/>
      <c r="EYB44" s="31"/>
      <c r="EYH44" s="1"/>
      <c r="EYI44" s="27"/>
      <c r="EYK44" s="31"/>
      <c r="EYL44" s="31"/>
      <c r="EYR44" s="1"/>
      <c r="EYS44" s="27"/>
      <c r="EYU44" s="31"/>
      <c r="EYV44" s="31"/>
      <c r="EZB44" s="1"/>
      <c r="EZC44" s="27"/>
      <c r="EZE44" s="31"/>
      <c r="EZF44" s="31"/>
      <c r="EZL44" s="1"/>
      <c r="EZM44" s="27"/>
      <c r="EZO44" s="31"/>
      <c r="EZP44" s="31"/>
      <c r="EZV44" s="1"/>
      <c r="EZW44" s="27"/>
      <c r="EZY44" s="31"/>
      <c r="EZZ44" s="31"/>
      <c r="FAF44" s="1"/>
      <c r="FAG44" s="27"/>
      <c r="FAI44" s="31"/>
      <c r="FAJ44" s="31"/>
      <c r="FAP44" s="1"/>
      <c r="FAQ44" s="27"/>
      <c r="FAS44" s="31"/>
      <c r="FAT44" s="31"/>
      <c r="FAZ44" s="1"/>
      <c r="FBA44" s="27"/>
      <c r="FBC44" s="31"/>
      <c r="FBD44" s="31"/>
      <c r="FBJ44" s="1"/>
      <c r="FBK44" s="27"/>
      <c r="FBM44" s="31"/>
      <c r="FBN44" s="31"/>
      <c r="FBT44" s="1"/>
      <c r="FBU44" s="27"/>
      <c r="FBW44" s="31"/>
      <c r="FBX44" s="31"/>
      <c r="FCD44" s="1"/>
      <c r="FCE44" s="27"/>
      <c r="FCG44" s="31"/>
      <c r="FCH44" s="31"/>
      <c r="FCN44" s="1"/>
      <c r="FCO44" s="27"/>
      <c r="FCQ44" s="31"/>
      <c r="FCR44" s="31"/>
      <c r="FCX44" s="1"/>
      <c r="FCY44" s="27"/>
      <c r="FDA44" s="31"/>
      <c r="FDB44" s="31"/>
      <c r="FDH44" s="1"/>
      <c r="FDI44" s="27"/>
      <c r="FDK44" s="31"/>
      <c r="FDL44" s="31"/>
      <c r="FDR44" s="1"/>
      <c r="FDS44" s="27"/>
      <c r="FDU44" s="31"/>
      <c r="FDV44" s="31"/>
      <c r="FEB44" s="1"/>
      <c r="FEC44" s="27"/>
      <c r="FEE44" s="31"/>
      <c r="FEF44" s="31"/>
      <c r="FEL44" s="1"/>
      <c r="FEM44" s="27"/>
      <c r="FEO44" s="31"/>
      <c r="FEP44" s="31"/>
      <c r="FEV44" s="1"/>
      <c r="FEW44" s="27"/>
      <c r="FEY44" s="31"/>
      <c r="FEZ44" s="31"/>
      <c r="FFF44" s="1"/>
      <c r="FFG44" s="27"/>
      <c r="FFI44" s="31"/>
      <c r="FFJ44" s="31"/>
      <c r="FFP44" s="1"/>
      <c r="FFQ44" s="27"/>
      <c r="FFS44" s="31"/>
      <c r="FFT44" s="31"/>
      <c r="FFZ44" s="1"/>
      <c r="FGA44" s="27"/>
      <c r="FGC44" s="31"/>
      <c r="FGD44" s="31"/>
      <c r="FGJ44" s="1"/>
      <c r="FGK44" s="27"/>
      <c r="FGM44" s="31"/>
      <c r="FGN44" s="31"/>
      <c r="FGT44" s="1"/>
      <c r="FGU44" s="27"/>
      <c r="FGW44" s="31"/>
      <c r="FGX44" s="31"/>
      <c r="FHD44" s="1"/>
      <c r="FHE44" s="27"/>
      <c r="FHG44" s="31"/>
      <c r="FHH44" s="31"/>
      <c r="FHN44" s="1"/>
      <c r="FHO44" s="27"/>
      <c r="FHQ44" s="31"/>
      <c r="FHR44" s="31"/>
      <c r="FHX44" s="1"/>
      <c r="FHY44" s="27"/>
      <c r="FIA44" s="31"/>
      <c r="FIB44" s="31"/>
      <c r="FIH44" s="1"/>
      <c r="FII44" s="27"/>
      <c r="FIK44" s="31"/>
      <c r="FIL44" s="31"/>
      <c r="FIR44" s="1"/>
      <c r="FIS44" s="27"/>
      <c r="FIU44" s="31"/>
      <c r="FIV44" s="31"/>
      <c r="FJB44" s="1"/>
      <c r="FJC44" s="27"/>
      <c r="FJE44" s="31"/>
      <c r="FJF44" s="31"/>
      <c r="FJL44" s="1"/>
      <c r="FJM44" s="27"/>
      <c r="FJO44" s="31"/>
      <c r="FJP44" s="31"/>
      <c r="FJV44" s="1"/>
      <c r="FJW44" s="27"/>
      <c r="FJY44" s="31"/>
      <c r="FJZ44" s="31"/>
      <c r="FKF44" s="1"/>
      <c r="FKG44" s="27"/>
      <c r="FKI44" s="31"/>
      <c r="FKJ44" s="31"/>
      <c r="FKP44" s="1"/>
      <c r="FKQ44" s="27"/>
      <c r="FKS44" s="31"/>
      <c r="FKT44" s="31"/>
      <c r="FKZ44" s="1"/>
      <c r="FLA44" s="27"/>
      <c r="FLC44" s="31"/>
      <c r="FLD44" s="31"/>
      <c r="FLJ44" s="1"/>
      <c r="FLK44" s="27"/>
      <c r="FLM44" s="31"/>
      <c r="FLN44" s="31"/>
      <c r="FLT44" s="1"/>
      <c r="FLU44" s="27"/>
      <c r="FLW44" s="31"/>
      <c r="FLX44" s="31"/>
      <c r="FMD44" s="1"/>
      <c r="FME44" s="27"/>
      <c r="FMG44" s="31"/>
      <c r="FMH44" s="31"/>
      <c r="FMN44" s="1"/>
      <c r="FMO44" s="27"/>
      <c r="FMQ44" s="31"/>
      <c r="FMR44" s="31"/>
      <c r="FMX44" s="1"/>
      <c r="FMY44" s="27"/>
      <c r="FNA44" s="31"/>
      <c r="FNB44" s="31"/>
      <c r="FNH44" s="1"/>
      <c r="FNI44" s="27"/>
      <c r="FNK44" s="31"/>
      <c r="FNL44" s="31"/>
      <c r="FNR44" s="1"/>
      <c r="FNS44" s="27"/>
      <c r="FNU44" s="31"/>
      <c r="FNV44" s="31"/>
      <c r="FOB44" s="1"/>
      <c r="FOC44" s="27"/>
      <c r="FOE44" s="31"/>
      <c r="FOF44" s="31"/>
      <c r="FOL44" s="1"/>
      <c r="FOM44" s="27"/>
      <c r="FOO44" s="31"/>
      <c r="FOP44" s="31"/>
      <c r="FOV44" s="1"/>
      <c r="FOW44" s="27"/>
      <c r="FOY44" s="31"/>
      <c r="FOZ44" s="31"/>
      <c r="FPF44" s="1"/>
      <c r="FPG44" s="27"/>
      <c r="FPI44" s="31"/>
      <c r="FPJ44" s="31"/>
      <c r="FPP44" s="1"/>
      <c r="FPQ44" s="27"/>
      <c r="FPS44" s="31"/>
      <c r="FPT44" s="31"/>
      <c r="FPZ44" s="1"/>
      <c r="FQA44" s="27"/>
      <c r="FQC44" s="31"/>
      <c r="FQD44" s="31"/>
      <c r="FQJ44" s="1"/>
      <c r="FQK44" s="27"/>
      <c r="FQM44" s="31"/>
      <c r="FQN44" s="31"/>
      <c r="FQT44" s="1"/>
      <c r="FQU44" s="27"/>
      <c r="FQW44" s="31"/>
      <c r="FQX44" s="31"/>
      <c r="FRD44" s="1"/>
      <c r="FRE44" s="27"/>
      <c r="FRG44" s="31"/>
      <c r="FRH44" s="31"/>
      <c r="FRN44" s="1"/>
      <c r="FRO44" s="27"/>
      <c r="FRQ44" s="31"/>
      <c r="FRR44" s="31"/>
      <c r="FRX44" s="1"/>
      <c r="FRY44" s="27"/>
      <c r="FSA44" s="31"/>
      <c r="FSB44" s="31"/>
      <c r="FSH44" s="1"/>
      <c r="FSI44" s="27"/>
      <c r="FSK44" s="31"/>
      <c r="FSL44" s="31"/>
      <c r="FSR44" s="1"/>
      <c r="FSS44" s="27"/>
      <c r="FSU44" s="31"/>
      <c r="FSV44" s="31"/>
      <c r="FTB44" s="1"/>
      <c r="FTC44" s="27"/>
      <c r="FTE44" s="31"/>
      <c r="FTF44" s="31"/>
      <c r="FTL44" s="1"/>
      <c r="FTM44" s="27"/>
      <c r="FTO44" s="31"/>
      <c r="FTP44" s="31"/>
      <c r="FTV44" s="1"/>
      <c r="FTW44" s="27"/>
      <c r="FTY44" s="31"/>
      <c r="FTZ44" s="31"/>
      <c r="FUF44" s="1"/>
      <c r="FUG44" s="27"/>
      <c r="FUI44" s="31"/>
      <c r="FUJ44" s="31"/>
      <c r="FUP44" s="1"/>
      <c r="FUQ44" s="27"/>
      <c r="FUS44" s="31"/>
      <c r="FUT44" s="31"/>
      <c r="FUZ44" s="1"/>
      <c r="FVA44" s="27"/>
      <c r="FVC44" s="31"/>
      <c r="FVD44" s="31"/>
      <c r="FVJ44" s="1"/>
      <c r="FVK44" s="27"/>
      <c r="FVM44" s="31"/>
      <c r="FVN44" s="31"/>
      <c r="FVT44" s="1"/>
      <c r="FVU44" s="27"/>
      <c r="FVW44" s="31"/>
      <c r="FVX44" s="31"/>
      <c r="FWD44" s="1"/>
      <c r="FWE44" s="27"/>
      <c r="FWG44" s="31"/>
      <c r="FWH44" s="31"/>
      <c r="FWN44" s="1"/>
      <c r="FWO44" s="27"/>
      <c r="FWQ44" s="31"/>
      <c r="FWR44" s="31"/>
      <c r="FWX44" s="1"/>
      <c r="FWY44" s="27"/>
      <c r="FXA44" s="31"/>
      <c r="FXB44" s="31"/>
      <c r="FXH44" s="1"/>
      <c r="FXI44" s="27"/>
      <c r="FXK44" s="31"/>
      <c r="FXL44" s="31"/>
      <c r="FXR44" s="1"/>
      <c r="FXS44" s="27"/>
      <c r="FXU44" s="31"/>
      <c r="FXV44" s="31"/>
      <c r="FYB44" s="1"/>
      <c r="FYC44" s="27"/>
      <c r="FYE44" s="31"/>
      <c r="FYF44" s="31"/>
      <c r="FYL44" s="1"/>
      <c r="FYM44" s="27"/>
      <c r="FYO44" s="31"/>
      <c r="FYP44" s="31"/>
      <c r="FYV44" s="1"/>
      <c r="FYW44" s="27"/>
      <c r="FYY44" s="31"/>
      <c r="FYZ44" s="31"/>
      <c r="FZF44" s="1"/>
      <c r="FZG44" s="27"/>
      <c r="FZI44" s="31"/>
      <c r="FZJ44" s="31"/>
      <c r="FZP44" s="1"/>
      <c r="FZQ44" s="27"/>
      <c r="FZS44" s="31"/>
      <c r="FZT44" s="31"/>
      <c r="FZZ44" s="1"/>
      <c r="GAA44" s="27"/>
      <c r="GAC44" s="31"/>
      <c r="GAD44" s="31"/>
      <c r="GAJ44" s="1"/>
      <c r="GAK44" s="27"/>
      <c r="GAM44" s="31"/>
      <c r="GAN44" s="31"/>
      <c r="GAT44" s="1"/>
      <c r="GAU44" s="27"/>
      <c r="GAW44" s="31"/>
      <c r="GAX44" s="31"/>
      <c r="GBD44" s="1"/>
      <c r="GBE44" s="27"/>
      <c r="GBG44" s="31"/>
      <c r="GBH44" s="31"/>
      <c r="GBN44" s="1"/>
      <c r="GBO44" s="27"/>
      <c r="GBQ44" s="31"/>
      <c r="GBR44" s="31"/>
      <c r="GBX44" s="1"/>
      <c r="GBY44" s="27"/>
      <c r="GCA44" s="31"/>
      <c r="GCB44" s="31"/>
      <c r="GCH44" s="1"/>
      <c r="GCI44" s="27"/>
      <c r="GCK44" s="31"/>
      <c r="GCL44" s="31"/>
      <c r="GCR44" s="1"/>
      <c r="GCS44" s="27"/>
      <c r="GCU44" s="31"/>
      <c r="GCV44" s="31"/>
      <c r="GDB44" s="1"/>
      <c r="GDC44" s="27"/>
      <c r="GDE44" s="31"/>
      <c r="GDF44" s="31"/>
      <c r="GDL44" s="1"/>
      <c r="GDM44" s="27"/>
      <c r="GDO44" s="31"/>
      <c r="GDP44" s="31"/>
      <c r="GDV44" s="1"/>
      <c r="GDW44" s="27"/>
      <c r="GDY44" s="31"/>
      <c r="GDZ44" s="31"/>
      <c r="GEF44" s="1"/>
      <c r="GEG44" s="27"/>
      <c r="GEI44" s="31"/>
      <c r="GEJ44" s="31"/>
      <c r="GEP44" s="1"/>
      <c r="GEQ44" s="27"/>
      <c r="GES44" s="31"/>
      <c r="GET44" s="31"/>
      <c r="GEZ44" s="1"/>
      <c r="GFA44" s="27"/>
      <c r="GFC44" s="31"/>
      <c r="GFD44" s="31"/>
      <c r="GFJ44" s="1"/>
      <c r="GFK44" s="27"/>
      <c r="GFM44" s="31"/>
      <c r="GFN44" s="31"/>
      <c r="GFT44" s="1"/>
      <c r="GFU44" s="27"/>
      <c r="GFW44" s="31"/>
      <c r="GFX44" s="31"/>
      <c r="GGD44" s="1"/>
      <c r="GGE44" s="27"/>
      <c r="GGG44" s="31"/>
      <c r="GGH44" s="31"/>
      <c r="GGN44" s="1"/>
      <c r="GGO44" s="27"/>
      <c r="GGQ44" s="31"/>
      <c r="GGR44" s="31"/>
      <c r="GGX44" s="1"/>
      <c r="GGY44" s="27"/>
      <c r="GHA44" s="31"/>
      <c r="GHB44" s="31"/>
      <c r="GHH44" s="1"/>
      <c r="GHI44" s="27"/>
      <c r="GHK44" s="31"/>
      <c r="GHL44" s="31"/>
      <c r="GHR44" s="1"/>
      <c r="GHS44" s="27"/>
      <c r="GHU44" s="31"/>
      <c r="GHV44" s="31"/>
      <c r="GIB44" s="1"/>
      <c r="GIC44" s="27"/>
      <c r="GIE44" s="31"/>
      <c r="GIF44" s="31"/>
      <c r="GIL44" s="1"/>
      <c r="GIM44" s="27"/>
      <c r="GIO44" s="31"/>
      <c r="GIP44" s="31"/>
      <c r="GIV44" s="1"/>
      <c r="GIW44" s="27"/>
      <c r="GIY44" s="31"/>
      <c r="GIZ44" s="31"/>
      <c r="GJF44" s="1"/>
      <c r="GJG44" s="27"/>
      <c r="GJI44" s="31"/>
      <c r="GJJ44" s="31"/>
      <c r="GJP44" s="1"/>
      <c r="GJQ44" s="27"/>
      <c r="GJS44" s="31"/>
      <c r="GJT44" s="31"/>
      <c r="GJZ44" s="1"/>
      <c r="GKA44" s="27"/>
      <c r="GKC44" s="31"/>
      <c r="GKD44" s="31"/>
      <c r="GKJ44" s="1"/>
      <c r="GKK44" s="27"/>
      <c r="GKM44" s="31"/>
      <c r="GKN44" s="31"/>
      <c r="GKT44" s="1"/>
      <c r="GKU44" s="27"/>
      <c r="GKW44" s="31"/>
      <c r="GKX44" s="31"/>
      <c r="GLD44" s="1"/>
      <c r="GLE44" s="27"/>
      <c r="GLG44" s="31"/>
      <c r="GLH44" s="31"/>
      <c r="GLN44" s="1"/>
      <c r="GLO44" s="27"/>
      <c r="GLQ44" s="31"/>
      <c r="GLR44" s="31"/>
      <c r="GLX44" s="1"/>
      <c r="GLY44" s="27"/>
      <c r="GMA44" s="31"/>
      <c r="GMB44" s="31"/>
      <c r="GMH44" s="1"/>
      <c r="GMI44" s="27"/>
      <c r="GMK44" s="31"/>
      <c r="GML44" s="31"/>
      <c r="GMR44" s="1"/>
      <c r="GMS44" s="27"/>
      <c r="GMU44" s="31"/>
      <c r="GMV44" s="31"/>
      <c r="GNB44" s="1"/>
      <c r="GNC44" s="27"/>
      <c r="GNE44" s="31"/>
      <c r="GNF44" s="31"/>
      <c r="GNL44" s="1"/>
      <c r="GNM44" s="27"/>
      <c r="GNO44" s="31"/>
      <c r="GNP44" s="31"/>
      <c r="GNV44" s="1"/>
      <c r="GNW44" s="27"/>
      <c r="GNY44" s="31"/>
      <c r="GNZ44" s="31"/>
      <c r="GOF44" s="1"/>
      <c r="GOG44" s="27"/>
      <c r="GOI44" s="31"/>
      <c r="GOJ44" s="31"/>
      <c r="GOP44" s="1"/>
      <c r="GOQ44" s="27"/>
      <c r="GOS44" s="31"/>
      <c r="GOT44" s="31"/>
      <c r="GOZ44" s="1"/>
      <c r="GPA44" s="27"/>
      <c r="GPC44" s="31"/>
      <c r="GPD44" s="31"/>
      <c r="GPJ44" s="1"/>
      <c r="GPK44" s="27"/>
      <c r="GPM44" s="31"/>
      <c r="GPN44" s="31"/>
      <c r="GPT44" s="1"/>
      <c r="GPU44" s="27"/>
      <c r="GPW44" s="31"/>
      <c r="GPX44" s="31"/>
      <c r="GQD44" s="1"/>
      <c r="GQE44" s="27"/>
      <c r="GQG44" s="31"/>
      <c r="GQH44" s="31"/>
      <c r="GQN44" s="1"/>
      <c r="GQO44" s="27"/>
      <c r="GQQ44" s="31"/>
      <c r="GQR44" s="31"/>
      <c r="GQX44" s="1"/>
      <c r="GQY44" s="27"/>
      <c r="GRA44" s="31"/>
      <c r="GRB44" s="31"/>
      <c r="GRH44" s="1"/>
      <c r="GRI44" s="27"/>
      <c r="GRK44" s="31"/>
      <c r="GRL44" s="31"/>
      <c r="GRR44" s="1"/>
      <c r="GRS44" s="27"/>
      <c r="GRU44" s="31"/>
      <c r="GRV44" s="31"/>
      <c r="GSB44" s="1"/>
      <c r="GSC44" s="27"/>
      <c r="GSE44" s="31"/>
      <c r="GSF44" s="31"/>
      <c r="GSL44" s="1"/>
      <c r="GSM44" s="27"/>
      <c r="GSO44" s="31"/>
      <c r="GSP44" s="31"/>
      <c r="GSV44" s="1"/>
      <c r="GSW44" s="27"/>
      <c r="GSY44" s="31"/>
      <c r="GSZ44" s="31"/>
      <c r="GTF44" s="1"/>
      <c r="GTG44" s="27"/>
      <c r="GTI44" s="31"/>
      <c r="GTJ44" s="31"/>
      <c r="GTP44" s="1"/>
      <c r="GTQ44" s="27"/>
      <c r="GTS44" s="31"/>
      <c r="GTT44" s="31"/>
      <c r="GTZ44" s="1"/>
      <c r="GUA44" s="27"/>
      <c r="GUC44" s="31"/>
      <c r="GUD44" s="31"/>
      <c r="GUJ44" s="1"/>
      <c r="GUK44" s="27"/>
      <c r="GUM44" s="31"/>
      <c r="GUN44" s="31"/>
      <c r="GUT44" s="1"/>
      <c r="GUU44" s="27"/>
      <c r="GUW44" s="31"/>
      <c r="GUX44" s="31"/>
      <c r="GVD44" s="1"/>
      <c r="GVE44" s="27"/>
      <c r="GVG44" s="31"/>
      <c r="GVH44" s="31"/>
      <c r="GVN44" s="1"/>
      <c r="GVO44" s="27"/>
      <c r="GVQ44" s="31"/>
      <c r="GVR44" s="31"/>
      <c r="GVX44" s="1"/>
      <c r="GVY44" s="27"/>
      <c r="GWA44" s="31"/>
      <c r="GWB44" s="31"/>
      <c r="GWH44" s="1"/>
      <c r="GWI44" s="27"/>
      <c r="GWK44" s="31"/>
      <c r="GWL44" s="31"/>
      <c r="GWR44" s="1"/>
      <c r="GWS44" s="27"/>
      <c r="GWU44" s="31"/>
      <c r="GWV44" s="31"/>
      <c r="GXB44" s="1"/>
      <c r="GXC44" s="27"/>
      <c r="GXE44" s="31"/>
      <c r="GXF44" s="31"/>
      <c r="GXL44" s="1"/>
      <c r="GXM44" s="27"/>
      <c r="GXO44" s="31"/>
      <c r="GXP44" s="31"/>
      <c r="GXV44" s="1"/>
      <c r="GXW44" s="27"/>
      <c r="GXY44" s="31"/>
      <c r="GXZ44" s="31"/>
      <c r="GYF44" s="1"/>
      <c r="GYG44" s="27"/>
      <c r="GYI44" s="31"/>
      <c r="GYJ44" s="31"/>
      <c r="GYP44" s="1"/>
      <c r="GYQ44" s="27"/>
      <c r="GYS44" s="31"/>
      <c r="GYT44" s="31"/>
      <c r="GYZ44" s="1"/>
      <c r="GZA44" s="27"/>
      <c r="GZC44" s="31"/>
      <c r="GZD44" s="31"/>
      <c r="GZJ44" s="1"/>
      <c r="GZK44" s="27"/>
      <c r="GZM44" s="31"/>
      <c r="GZN44" s="31"/>
      <c r="GZT44" s="1"/>
      <c r="GZU44" s="27"/>
      <c r="GZW44" s="31"/>
      <c r="GZX44" s="31"/>
      <c r="HAD44" s="1"/>
      <c r="HAE44" s="27"/>
      <c r="HAG44" s="31"/>
      <c r="HAH44" s="31"/>
      <c r="HAN44" s="1"/>
      <c r="HAO44" s="27"/>
      <c r="HAQ44" s="31"/>
      <c r="HAR44" s="31"/>
      <c r="HAX44" s="1"/>
      <c r="HAY44" s="27"/>
      <c r="HBA44" s="31"/>
      <c r="HBB44" s="31"/>
      <c r="HBH44" s="1"/>
      <c r="HBI44" s="27"/>
      <c r="HBK44" s="31"/>
      <c r="HBL44" s="31"/>
      <c r="HBR44" s="1"/>
      <c r="HBS44" s="27"/>
      <c r="HBU44" s="31"/>
      <c r="HBV44" s="31"/>
      <c r="HCB44" s="1"/>
      <c r="HCC44" s="27"/>
      <c r="HCE44" s="31"/>
      <c r="HCF44" s="31"/>
      <c r="HCL44" s="1"/>
      <c r="HCM44" s="27"/>
      <c r="HCO44" s="31"/>
      <c r="HCP44" s="31"/>
      <c r="HCV44" s="1"/>
      <c r="HCW44" s="27"/>
      <c r="HCY44" s="31"/>
      <c r="HCZ44" s="31"/>
      <c r="HDF44" s="1"/>
      <c r="HDG44" s="27"/>
      <c r="HDI44" s="31"/>
      <c r="HDJ44" s="31"/>
      <c r="HDP44" s="1"/>
      <c r="HDQ44" s="27"/>
      <c r="HDS44" s="31"/>
      <c r="HDT44" s="31"/>
      <c r="HDZ44" s="1"/>
      <c r="HEA44" s="27"/>
      <c r="HEC44" s="31"/>
      <c r="HED44" s="31"/>
      <c r="HEJ44" s="1"/>
      <c r="HEK44" s="27"/>
      <c r="HEM44" s="31"/>
      <c r="HEN44" s="31"/>
      <c r="HET44" s="1"/>
      <c r="HEU44" s="27"/>
      <c r="HEW44" s="31"/>
      <c r="HEX44" s="31"/>
      <c r="HFD44" s="1"/>
      <c r="HFE44" s="27"/>
      <c r="HFG44" s="31"/>
      <c r="HFH44" s="31"/>
      <c r="HFN44" s="1"/>
      <c r="HFO44" s="27"/>
      <c r="HFQ44" s="31"/>
      <c r="HFR44" s="31"/>
      <c r="HFX44" s="1"/>
      <c r="HFY44" s="27"/>
      <c r="HGA44" s="31"/>
      <c r="HGB44" s="31"/>
      <c r="HGH44" s="1"/>
      <c r="HGI44" s="27"/>
      <c r="HGK44" s="31"/>
      <c r="HGL44" s="31"/>
      <c r="HGR44" s="1"/>
      <c r="HGS44" s="27"/>
      <c r="HGU44" s="31"/>
      <c r="HGV44" s="31"/>
      <c r="HHB44" s="1"/>
      <c r="HHC44" s="27"/>
      <c r="HHE44" s="31"/>
      <c r="HHF44" s="31"/>
      <c r="HHL44" s="1"/>
      <c r="HHM44" s="27"/>
      <c r="HHO44" s="31"/>
      <c r="HHP44" s="31"/>
      <c r="HHV44" s="1"/>
      <c r="HHW44" s="27"/>
      <c r="HHY44" s="31"/>
      <c r="HHZ44" s="31"/>
      <c r="HIF44" s="1"/>
      <c r="HIG44" s="27"/>
      <c r="HII44" s="31"/>
      <c r="HIJ44" s="31"/>
      <c r="HIP44" s="1"/>
      <c r="HIQ44" s="27"/>
      <c r="HIS44" s="31"/>
      <c r="HIT44" s="31"/>
      <c r="HIZ44" s="1"/>
      <c r="HJA44" s="27"/>
      <c r="HJC44" s="31"/>
      <c r="HJD44" s="31"/>
      <c r="HJJ44" s="1"/>
      <c r="HJK44" s="27"/>
      <c r="HJM44" s="31"/>
      <c r="HJN44" s="31"/>
      <c r="HJT44" s="1"/>
      <c r="HJU44" s="27"/>
      <c r="HJW44" s="31"/>
      <c r="HJX44" s="31"/>
      <c r="HKD44" s="1"/>
      <c r="HKE44" s="27"/>
      <c r="HKG44" s="31"/>
      <c r="HKH44" s="31"/>
      <c r="HKN44" s="1"/>
      <c r="HKO44" s="27"/>
      <c r="HKQ44" s="31"/>
      <c r="HKR44" s="31"/>
      <c r="HKX44" s="1"/>
      <c r="HKY44" s="27"/>
      <c r="HLA44" s="31"/>
      <c r="HLB44" s="31"/>
      <c r="HLH44" s="1"/>
      <c r="HLI44" s="27"/>
      <c r="HLK44" s="31"/>
      <c r="HLL44" s="31"/>
      <c r="HLR44" s="1"/>
      <c r="HLS44" s="27"/>
      <c r="HLU44" s="31"/>
      <c r="HLV44" s="31"/>
      <c r="HMB44" s="1"/>
      <c r="HMC44" s="27"/>
      <c r="HME44" s="31"/>
      <c r="HMF44" s="31"/>
      <c r="HML44" s="1"/>
      <c r="HMM44" s="27"/>
      <c r="HMO44" s="31"/>
      <c r="HMP44" s="31"/>
      <c r="HMV44" s="1"/>
      <c r="HMW44" s="27"/>
      <c r="HMY44" s="31"/>
      <c r="HMZ44" s="31"/>
      <c r="HNF44" s="1"/>
      <c r="HNG44" s="27"/>
      <c r="HNI44" s="31"/>
      <c r="HNJ44" s="31"/>
      <c r="HNP44" s="1"/>
      <c r="HNQ44" s="27"/>
      <c r="HNS44" s="31"/>
      <c r="HNT44" s="31"/>
      <c r="HNZ44" s="1"/>
      <c r="HOA44" s="27"/>
      <c r="HOC44" s="31"/>
      <c r="HOD44" s="31"/>
      <c r="HOJ44" s="1"/>
      <c r="HOK44" s="27"/>
      <c r="HOM44" s="31"/>
      <c r="HON44" s="31"/>
      <c r="HOT44" s="1"/>
      <c r="HOU44" s="27"/>
      <c r="HOW44" s="31"/>
      <c r="HOX44" s="31"/>
      <c r="HPD44" s="1"/>
      <c r="HPE44" s="27"/>
      <c r="HPG44" s="31"/>
      <c r="HPH44" s="31"/>
      <c r="HPN44" s="1"/>
      <c r="HPO44" s="27"/>
      <c r="HPQ44" s="31"/>
      <c r="HPR44" s="31"/>
      <c r="HPX44" s="1"/>
      <c r="HPY44" s="27"/>
      <c r="HQA44" s="31"/>
      <c r="HQB44" s="31"/>
      <c r="HQH44" s="1"/>
      <c r="HQI44" s="27"/>
      <c r="HQK44" s="31"/>
      <c r="HQL44" s="31"/>
      <c r="HQR44" s="1"/>
      <c r="HQS44" s="27"/>
      <c r="HQU44" s="31"/>
      <c r="HQV44" s="31"/>
      <c r="HRB44" s="1"/>
      <c r="HRC44" s="27"/>
      <c r="HRE44" s="31"/>
      <c r="HRF44" s="31"/>
      <c r="HRL44" s="1"/>
      <c r="HRM44" s="27"/>
      <c r="HRO44" s="31"/>
      <c r="HRP44" s="31"/>
      <c r="HRV44" s="1"/>
      <c r="HRW44" s="27"/>
      <c r="HRY44" s="31"/>
      <c r="HRZ44" s="31"/>
      <c r="HSF44" s="1"/>
      <c r="HSG44" s="27"/>
      <c r="HSI44" s="31"/>
      <c r="HSJ44" s="31"/>
      <c r="HSP44" s="1"/>
      <c r="HSQ44" s="27"/>
      <c r="HSS44" s="31"/>
      <c r="HST44" s="31"/>
      <c r="HSZ44" s="1"/>
      <c r="HTA44" s="27"/>
      <c r="HTC44" s="31"/>
      <c r="HTD44" s="31"/>
      <c r="HTJ44" s="1"/>
      <c r="HTK44" s="27"/>
      <c r="HTM44" s="31"/>
      <c r="HTN44" s="31"/>
      <c r="HTT44" s="1"/>
      <c r="HTU44" s="27"/>
      <c r="HTW44" s="31"/>
      <c r="HTX44" s="31"/>
      <c r="HUD44" s="1"/>
      <c r="HUE44" s="27"/>
      <c r="HUG44" s="31"/>
      <c r="HUH44" s="31"/>
      <c r="HUN44" s="1"/>
      <c r="HUO44" s="27"/>
      <c r="HUQ44" s="31"/>
      <c r="HUR44" s="31"/>
      <c r="HUX44" s="1"/>
      <c r="HUY44" s="27"/>
      <c r="HVA44" s="31"/>
      <c r="HVB44" s="31"/>
      <c r="HVH44" s="1"/>
      <c r="HVI44" s="27"/>
      <c r="HVK44" s="31"/>
      <c r="HVL44" s="31"/>
      <c r="HVR44" s="1"/>
      <c r="HVS44" s="27"/>
      <c r="HVU44" s="31"/>
      <c r="HVV44" s="31"/>
      <c r="HWB44" s="1"/>
      <c r="HWC44" s="27"/>
      <c r="HWE44" s="31"/>
      <c r="HWF44" s="31"/>
      <c r="HWL44" s="1"/>
      <c r="HWM44" s="27"/>
      <c r="HWO44" s="31"/>
      <c r="HWP44" s="31"/>
      <c r="HWV44" s="1"/>
      <c r="HWW44" s="27"/>
      <c r="HWY44" s="31"/>
      <c r="HWZ44" s="31"/>
      <c r="HXF44" s="1"/>
      <c r="HXG44" s="27"/>
      <c r="HXI44" s="31"/>
      <c r="HXJ44" s="31"/>
      <c r="HXP44" s="1"/>
      <c r="HXQ44" s="27"/>
      <c r="HXS44" s="31"/>
      <c r="HXT44" s="31"/>
      <c r="HXZ44" s="1"/>
      <c r="HYA44" s="27"/>
      <c r="HYC44" s="31"/>
      <c r="HYD44" s="31"/>
      <c r="HYJ44" s="1"/>
      <c r="HYK44" s="27"/>
      <c r="HYM44" s="31"/>
      <c r="HYN44" s="31"/>
      <c r="HYT44" s="1"/>
      <c r="HYU44" s="27"/>
      <c r="HYW44" s="31"/>
      <c r="HYX44" s="31"/>
      <c r="HZD44" s="1"/>
      <c r="HZE44" s="27"/>
      <c r="HZG44" s="31"/>
      <c r="HZH44" s="31"/>
      <c r="HZN44" s="1"/>
      <c r="HZO44" s="27"/>
      <c r="HZQ44" s="31"/>
      <c r="HZR44" s="31"/>
      <c r="HZX44" s="1"/>
      <c r="HZY44" s="27"/>
      <c r="IAA44" s="31"/>
      <c r="IAB44" s="31"/>
      <c r="IAH44" s="1"/>
      <c r="IAI44" s="27"/>
      <c r="IAK44" s="31"/>
      <c r="IAL44" s="31"/>
      <c r="IAR44" s="1"/>
      <c r="IAS44" s="27"/>
      <c r="IAU44" s="31"/>
      <c r="IAV44" s="31"/>
      <c r="IBB44" s="1"/>
      <c r="IBC44" s="27"/>
      <c r="IBE44" s="31"/>
      <c r="IBF44" s="31"/>
      <c r="IBL44" s="1"/>
      <c r="IBM44" s="27"/>
      <c r="IBO44" s="31"/>
      <c r="IBP44" s="31"/>
      <c r="IBV44" s="1"/>
      <c r="IBW44" s="27"/>
      <c r="IBY44" s="31"/>
      <c r="IBZ44" s="31"/>
      <c r="ICF44" s="1"/>
      <c r="ICG44" s="27"/>
      <c r="ICI44" s="31"/>
      <c r="ICJ44" s="31"/>
      <c r="ICP44" s="1"/>
      <c r="ICQ44" s="27"/>
      <c r="ICS44" s="31"/>
      <c r="ICT44" s="31"/>
      <c r="ICZ44" s="1"/>
      <c r="IDA44" s="27"/>
      <c r="IDC44" s="31"/>
      <c r="IDD44" s="31"/>
      <c r="IDJ44" s="1"/>
      <c r="IDK44" s="27"/>
      <c r="IDM44" s="31"/>
      <c r="IDN44" s="31"/>
      <c r="IDT44" s="1"/>
      <c r="IDU44" s="27"/>
      <c r="IDW44" s="31"/>
      <c r="IDX44" s="31"/>
      <c r="IED44" s="1"/>
      <c r="IEE44" s="27"/>
      <c r="IEG44" s="31"/>
      <c r="IEH44" s="31"/>
      <c r="IEN44" s="1"/>
      <c r="IEO44" s="27"/>
      <c r="IEQ44" s="31"/>
      <c r="IER44" s="31"/>
      <c r="IEX44" s="1"/>
      <c r="IEY44" s="27"/>
      <c r="IFA44" s="31"/>
      <c r="IFB44" s="31"/>
      <c r="IFH44" s="1"/>
      <c r="IFI44" s="27"/>
      <c r="IFK44" s="31"/>
      <c r="IFL44" s="31"/>
      <c r="IFR44" s="1"/>
      <c r="IFS44" s="27"/>
      <c r="IFU44" s="31"/>
      <c r="IFV44" s="31"/>
      <c r="IGB44" s="1"/>
      <c r="IGC44" s="27"/>
      <c r="IGE44" s="31"/>
      <c r="IGF44" s="31"/>
      <c r="IGL44" s="1"/>
      <c r="IGM44" s="27"/>
      <c r="IGO44" s="31"/>
      <c r="IGP44" s="31"/>
      <c r="IGV44" s="1"/>
      <c r="IGW44" s="27"/>
      <c r="IGY44" s="31"/>
      <c r="IGZ44" s="31"/>
      <c r="IHF44" s="1"/>
      <c r="IHG44" s="27"/>
      <c r="IHI44" s="31"/>
      <c r="IHJ44" s="31"/>
      <c r="IHP44" s="1"/>
      <c r="IHQ44" s="27"/>
      <c r="IHS44" s="31"/>
      <c r="IHT44" s="31"/>
      <c r="IHZ44" s="1"/>
      <c r="IIA44" s="27"/>
      <c r="IIC44" s="31"/>
      <c r="IID44" s="31"/>
      <c r="IIJ44" s="1"/>
      <c r="IIK44" s="27"/>
      <c r="IIM44" s="31"/>
      <c r="IIN44" s="31"/>
      <c r="IIT44" s="1"/>
      <c r="IIU44" s="27"/>
      <c r="IIW44" s="31"/>
      <c r="IIX44" s="31"/>
      <c r="IJD44" s="1"/>
      <c r="IJE44" s="27"/>
      <c r="IJG44" s="31"/>
      <c r="IJH44" s="31"/>
      <c r="IJN44" s="1"/>
      <c r="IJO44" s="27"/>
      <c r="IJQ44" s="31"/>
      <c r="IJR44" s="31"/>
      <c r="IJX44" s="1"/>
      <c r="IJY44" s="27"/>
      <c r="IKA44" s="31"/>
      <c r="IKB44" s="31"/>
      <c r="IKH44" s="1"/>
      <c r="IKI44" s="27"/>
      <c r="IKK44" s="31"/>
      <c r="IKL44" s="31"/>
      <c r="IKR44" s="1"/>
      <c r="IKS44" s="27"/>
      <c r="IKU44" s="31"/>
      <c r="IKV44" s="31"/>
      <c r="ILB44" s="1"/>
      <c r="ILC44" s="27"/>
      <c r="ILE44" s="31"/>
      <c r="ILF44" s="31"/>
      <c r="ILL44" s="1"/>
      <c r="ILM44" s="27"/>
      <c r="ILO44" s="31"/>
      <c r="ILP44" s="31"/>
      <c r="ILV44" s="1"/>
      <c r="ILW44" s="27"/>
      <c r="ILY44" s="31"/>
      <c r="ILZ44" s="31"/>
      <c r="IMF44" s="1"/>
      <c r="IMG44" s="27"/>
      <c r="IMI44" s="31"/>
      <c r="IMJ44" s="31"/>
      <c r="IMP44" s="1"/>
      <c r="IMQ44" s="27"/>
      <c r="IMS44" s="31"/>
      <c r="IMT44" s="31"/>
      <c r="IMZ44" s="1"/>
      <c r="INA44" s="27"/>
      <c r="INC44" s="31"/>
      <c r="IND44" s="31"/>
      <c r="INJ44" s="1"/>
      <c r="INK44" s="27"/>
      <c r="INM44" s="31"/>
      <c r="INN44" s="31"/>
      <c r="INT44" s="1"/>
      <c r="INU44" s="27"/>
      <c r="INW44" s="31"/>
      <c r="INX44" s="31"/>
      <c r="IOD44" s="1"/>
      <c r="IOE44" s="27"/>
      <c r="IOG44" s="31"/>
      <c r="IOH44" s="31"/>
      <c r="ION44" s="1"/>
      <c r="IOO44" s="27"/>
      <c r="IOQ44" s="31"/>
      <c r="IOR44" s="31"/>
      <c r="IOX44" s="1"/>
      <c r="IOY44" s="27"/>
      <c r="IPA44" s="31"/>
      <c r="IPB44" s="31"/>
      <c r="IPH44" s="1"/>
      <c r="IPI44" s="27"/>
      <c r="IPK44" s="31"/>
      <c r="IPL44" s="31"/>
      <c r="IPR44" s="1"/>
      <c r="IPS44" s="27"/>
      <c r="IPU44" s="31"/>
      <c r="IPV44" s="31"/>
      <c r="IQB44" s="1"/>
      <c r="IQC44" s="27"/>
      <c r="IQE44" s="31"/>
      <c r="IQF44" s="31"/>
      <c r="IQL44" s="1"/>
      <c r="IQM44" s="27"/>
      <c r="IQO44" s="31"/>
      <c r="IQP44" s="31"/>
      <c r="IQV44" s="1"/>
      <c r="IQW44" s="27"/>
      <c r="IQY44" s="31"/>
      <c r="IQZ44" s="31"/>
      <c r="IRF44" s="1"/>
      <c r="IRG44" s="27"/>
      <c r="IRI44" s="31"/>
      <c r="IRJ44" s="31"/>
      <c r="IRP44" s="1"/>
      <c r="IRQ44" s="27"/>
      <c r="IRS44" s="31"/>
      <c r="IRT44" s="31"/>
      <c r="IRZ44" s="1"/>
      <c r="ISA44" s="27"/>
      <c r="ISC44" s="31"/>
      <c r="ISD44" s="31"/>
      <c r="ISJ44" s="1"/>
      <c r="ISK44" s="27"/>
      <c r="ISM44" s="31"/>
      <c r="ISN44" s="31"/>
      <c r="IST44" s="1"/>
      <c r="ISU44" s="27"/>
      <c r="ISW44" s="31"/>
      <c r="ISX44" s="31"/>
      <c r="ITD44" s="1"/>
      <c r="ITE44" s="27"/>
      <c r="ITG44" s="31"/>
      <c r="ITH44" s="31"/>
      <c r="ITN44" s="1"/>
      <c r="ITO44" s="27"/>
      <c r="ITQ44" s="31"/>
      <c r="ITR44" s="31"/>
      <c r="ITX44" s="1"/>
      <c r="ITY44" s="27"/>
      <c r="IUA44" s="31"/>
      <c r="IUB44" s="31"/>
      <c r="IUH44" s="1"/>
      <c r="IUI44" s="27"/>
      <c r="IUK44" s="31"/>
      <c r="IUL44" s="31"/>
      <c r="IUR44" s="1"/>
      <c r="IUS44" s="27"/>
      <c r="IUU44" s="31"/>
      <c r="IUV44" s="31"/>
      <c r="IVB44" s="1"/>
      <c r="IVC44" s="27"/>
      <c r="IVE44" s="31"/>
      <c r="IVF44" s="31"/>
      <c r="IVL44" s="1"/>
      <c r="IVM44" s="27"/>
      <c r="IVO44" s="31"/>
      <c r="IVP44" s="31"/>
      <c r="IVV44" s="1"/>
      <c r="IVW44" s="27"/>
      <c r="IVY44" s="31"/>
      <c r="IVZ44" s="31"/>
      <c r="IWF44" s="1"/>
      <c r="IWG44" s="27"/>
      <c r="IWI44" s="31"/>
      <c r="IWJ44" s="31"/>
      <c r="IWP44" s="1"/>
      <c r="IWQ44" s="27"/>
      <c r="IWS44" s="31"/>
      <c r="IWT44" s="31"/>
      <c r="IWZ44" s="1"/>
      <c r="IXA44" s="27"/>
      <c r="IXC44" s="31"/>
      <c r="IXD44" s="31"/>
      <c r="IXJ44" s="1"/>
      <c r="IXK44" s="27"/>
      <c r="IXM44" s="31"/>
      <c r="IXN44" s="31"/>
      <c r="IXT44" s="1"/>
      <c r="IXU44" s="27"/>
      <c r="IXW44" s="31"/>
      <c r="IXX44" s="31"/>
      <c r="IYD44" s="1"/>
      <c r="IYE44" s="27"/>
      <c r="IYG44" s="31"/>
      <c r="IYH44" s="31"/>
      <c r="IYN44" s="1"/>
      <c r="IYO44" s="27"/>
      <c r="IYQ44" s="31"/>
      <c r="IYR44" s="31"/>
      <c r="IYX44" s="1"/>
      <c r="IYY44" s="27"/>
      <c r="IZA44" s="31"/>
      <c r="IZB44" s="31"/>
      <c r="IZH44" s="1"/>
      <c r="IZI44" s="27"/>
      <c r="IZK44" s="31"/>
      <c r="IZL44" s="31"/>
      <c r="IZR44" s="1"/>
      <c r="IZS44" s="27"/>
      <c r="IZU44" s="31"/>
      <c r="IZV44" s="31"/>
      <c r="JAB44" s="1"/>
      <c r="JAC44" s="27"/>
      <c r="JAE44" s="31"/>
      <c r="JAF44" s="31"/>
      <c r="JAL44" s="1"/>
      <c r="JAM44" s="27"/>
      <c r="JAO44" s="31"/>
      <c r="JAP44" s="31"/>
      <c r="JAV44" s="1"/>
      <c r="JAW44" s="27"/>
      <c r="JAY44" s="31"/>
      <c r="JAZ44" s="31"/>
      <c r="JBF44" s="1"/>
      <c r="JBG44" s="27"/>
      <c r="JBI44" s="31"/>
      <c r="JBJ44" s="31"/>
      <c r="JBP44" s="1"/>
      <c r="JBQ44" s="27"/>
      <c r="JBS44" s="31"/>
      <c r="JBT44" s="31"/>
      <c r="JBZ44" s="1"/>
      <c r="JCA44" s="27"/>
      <c r="JCC44" s="31"/>
      <c r="JCD44" s="31"/>
      <c r="JCJ44" s="1"/>
      <c r="JCK44" s="27"/>
      <c r="JCM44" s="31"/>
      <c r="JCN44" s="31"/>
      <c r="JCT44" s="1"/>
      <c r="JCU44" s="27"/>
      <c r="JCW44" s="31"/>
      <c r="JCX44" s="31"/>
      <c r="JDD44" s="1"/>
      <c r="JDE44" s="27"/>
      <c r="JDG44" s="31"/>
      <c r="JDH44" s="31"/>
      <c r="JDN44" s="1"/>
      <c r="JDO44" s="27"/>
      <c r="JDQ44" s="31"/>
      <c r="JDR44" s="31"/>
      <c r="JDX44" s="1"/>
      <c r="JDY44" s="27"/>
      <c r="JEA44" s="31"/>
      <c r="JEB44" s="31"/>
      <c r="JEH44" s="1"/>
      <c r="JEI44" s="27"/>
      <c r="JEK44" s="31"/>
      <c r="JEL44" s="31"/>
      <c r="JER44" s="1"/>
      <c r="JES44" s="27"/>
      <c r="JEU44" s="31"/>
      <c r="JEV44" s="31"/>
      <c r="JFB44" s="1"/>
      <c r="JFC44" s="27"/>
      <c r="JFE44" s="31"/>
      <c r="JFF44" s="31"/>
      <c r="JFL44" s="1"/>
      <c r="JFM44" s="27"/>
      <c r="JFO44" s="31"/>
      <c r="JFP44" s="31"/>
      <c r="JFV44" s="1"/>
      <c r="JFW44" s="27"/>
      <c r="JFY44" s="31"/>
      <c r="JFZ44" s="31"/>
      <c r="JGF44" s="1"/>
      <c r="JGG44" s="27"/>
      <c r="JGI44" s="31"/>
      <c r="JGJ44" s="31"/>
      <c r="JGP44" s="1"/>
      <c r="JGQ44" s="27"/>
      <c r="JGS44" s="31"/>
      <c r="JGT44" s="31"/>
      <c r="JGZ44" s="1"/>
      <c r="JHA44" s="27"/>
      <c r="JHC44" s="31"/>
      <c r="JHD44" s="31"/>
      <c r="JHJ44" s="1"/>
      <c r="JHK44" s="27"/>
      <c r="JHM44" s="31"/>
      <c r="JHN44" s="31"/>
      <c r="JHT44" s="1"/>
      <c r="JHU44" s="27"/>
      <c r="JHW44" s="31"/>
      <c r="JHX44" s="31"/>
      <c r="JID44" s="1"/>
      <c r="JIE44" s="27"/>
      <c r="JIG44" s="31"/>
      <c r="JIH44" s="31"/>
      <c r="JIN44" s="1"/>
      <c r="JIO44" s="27"/>
      <c r="JIQ44" s="31"/>
      <c r="JIR44" s="31"/>
      <c r="JIX44" s="1"/>
      <c r="JIY44" s="27"/>
      <c r="JJA44" s="31"/>
      <c r="JJB44" s="31"/>
      <c r="JJH44" s="1"/>
      <c r="JJI44" s="27"/>
      <c r="JJK44" s="31"/>
      <c r="JJL44" s="31"/>
      <c r="JJR44" s="1"/>
      <c r="JJS44" s="27"/>
      <c r="JJU44" s="31"/>
      <c r="JJV44" s="31"/>
      <c r="JKB44" s="1"/>
      <c r="JKC44" s="27"/>
      <c r="JKE44" s="31"/>
      <c r="JKF44" s="31"/>
      <c r="JKL44" s="1"/>
      <c r="JKM44" s="27"/>
      <c r="JKO44" s="31"/>
      <c r="JKP44" s="31"/>
      <c r="JKV44" s="1"/>
      <c r="JKW44" s="27"/>
      <c r="JKY44" s="31"/>
      <c r="JKZ44" s="31"/>
      <c r="JLF44" s="1"/>
      <c r="JLG44" s="27"/>
      <c r="JLI44" s="31"/>
      <c r="JLJ44" s="31"/>
      <c r="JLP44" s="1"/>
      <c r="JLQ44" s="27"/>
      <c r="JLS44" s="31"/>
      <c r="JLT44" s="31"/>
      <c r="JLZ44" s="1"/>
      <c r="JMA44" s="27"/>
      <c r="JMC44" s="31"/>
      <c r="JMD44" s="31"/>
      <c r="JMJ44" s="1"/>
      <c r="JMK44" s="27"/>
      <c r="JMM44" s="31"/>
      <c r="JMN44" s="31"/>
      <c r="JMT44" s="1"/>
      <c r="JMU44" s="27"/>
      <c r="JMW44" s="31"/>
      <c r="JMX44" s="31"/>
      <c r="JND44" s="1"/>
      <c r="JNE44" s="27"/>
      <c r="JNG44" s="31"/>
      <c r="JNH44" s="31"/>
      <c r="JNN44" s="1"/>
      <c r="JNO44" s="27"/>
      <c r="JNQ44" s="31"/>
      <c r="JNR44" s="31"/>
      <c r="JNX44" s="1"/>
      <c r="JNY44" s="27"/>
      <c r="JOA44" s="31"/>
      <c r="JOB44" s="31"/>
      <c r="JOH44" s="1"/>
      <c r="JOI44" s="27"/>
      <c r="JOK44" s="31"/>
      <c r="JOL44" s="31"/>
      <c r="JOR44" s="1"/>
      <c r="JOS44" s="27"/>
      <c r="JOU44" s="31"/>
      <c r="JOV44" s="31"/>
      <c r="JPB44" s="1"/>
      <c r="JPC44" s="27"/>
      <c r="JPE44" s="31"/>
      <c r="JPF44" s="31"/>
      <c r="JPL44" s="1"/>
      <c r="JPM44" s="27"/>
      <c r="JPO44" s="31"/>
      <c r="JPP44" s="31"/>
      <c r="JPV44" s="1"/>
      <c r="JPW44" s="27"/>
      <c r="JPY44" s="31"/>
      <c r="JPZ44" s="31"/>
      <c r="JQF44" s="1"/>
      <c r="JQG44" s="27"/>
      <c r="JQI44" s="31"/>
      <c r="JQJ44" s="31"/>
      <c r="JQP44" s="1"/>
      <c r="JQQ44" s="27"/>
      <c r="JQS44" s="31"/>
      <c r="JQT44" s="31"/>
      <c r="JQZ44" s="1"/>
      <c r="JRA44" s="27"/>
      <c r="JRC44" s="31"/>
      <c r="JRD44" s="31"/>
      <c r="JRJ44" s="1"/>
      <c r="JRK44" s="27"/>
      <c r="JRM44" s="31"/>
      <c r="JRN44" s="31"/>
      <c r="JRT44" s="1"/>
      <c r="JRU44" s="27"/>
      <c r="JRW44" s="31"/>
      <c r="JRX44" s="31"/>
      <c r="JSD44" s="1"/>
      <c r="JSE44" s="27"/>
      <c r="JSG44" s="31"/>
      <c r="JSH44" s="31"/>
      <c r="JSN44" s="1"/>
      <c r="JSO44" s="27"/>
      <c r="JSQ44" s="31"/>
      <c r="JSR44" s="31"/>
      <c r="JSX44" s="1"/>
      <c r="JSY44" s="27"/>
      <c r="JTA44" s="31"/>
      <c r="JTB44" s="31"/>
      <c r="JTH44" s="1"/>
      <c r="JTI44" s="27"/>
      <c r="JTK44" s="31"/>
      <c r="JTL44" s="31"/>
      <c r="JTR44" s="1"/>
      <c r="JTS44" s="27"/>
      <c r="JTU44" s="31"/>
      <c r="JTV44" s="31"/>
      <c r="JUB44" s="1"/>
      <c r="JUC44" s="27"/>
      <c r="JUE44" s="31"/>
      <c r="JUF44" s="31"/>
      <c r="JUL44" s="1"/>
      <c r="JUM44" s="27"/>
      <c r="JUO44" s="31"/>
      <c r="JUP44" s="31"/>
      <c r="JUV44" s="1"/>
      <c r="JUW44" s="27"/>
      <c r="JUY44" s="31"/>
      <c r="JUZ44" s="31"/>
      <c r="JVF44" s="1"/>
      <c r="JVG44" s="27"/>
      <c r="JVI44" s="31"/>
      <c r="JVJ44" s="31"/>
      <c r="JVP44" s="1"/>
      <c r="JVQ44" s="27"/>
      <c r="JVS44" s="31"/>
      <c r="JVT44" s="31"/>
      <c r="JVZ44" s="1"/>
      <c r="JWA44" s="27"/>
      <c r="JWC44" s="31"/>
      <c r="JWD44" s="31"/>
      <c r="JWJ44" s="1"/>
      <c r="JWK44" s="27"/>
      <c r="JWM44" s="31"/>
      <c r="JWN44" s="31"/>
      <c r="JWT44" s="1"/>
      <c r="JWU44" s="27"/>
      <c r="JWW44" s="31"/>
      <c r="JWX44" s="31"/>
      <c r="JXD44" s="1"/>
      <c r="JXE44" s="27"/>
      <c r="JXG44" s="31"/>
      <c r="JXH44" s="31"/>
      <c r="JXN44" s="1"/>
      <c r="JXO44" s="27"/>
      <c r="JXQ44" s="31"/>
      <c r="JXR44" s="31"/>
      <c r="JXX44" s="1"/>
      <c r="JXY44" s="27"/>
      <c r="JYA44" s="31"/>
      <c r="JYB44" s="31"/>
      <c r="JYH44" s="1"/>
      <c r="JYI44" s="27"/>
      <c r="JYK44" s="31"/>
      <c r="JYL44" s="31"/>
      <c r="JYR44" s="1"/>
      <c r="JYS44" s="27"/>
      <c r="JYU44" s="31"/>
      <c r="JYV44" s="31"/>
      <c r="JZB44" s="1"/>
      <c r="JZC44" s="27"/>
      <c r="JZE44" s="31"/>
      <c r="JZF44" s="31"/>
      <c r="JZL44" s="1"/>
      <c r="JZM44" s="27"/>
      <c r="JZO44" s="31"/>
      <c r="JZP44" s="31"/>
      <c r="JZV44" s="1"/>
      <c r="JZW44" s="27"/>
      <c r="JZY44" s="31"/>
      <c r="JZZ44" s="31"/>
      <c r="KAF44" s="1"/>
      <c r="KAG44" s="27"/>
      <c r="KAI44" s="31"/>
      <c r="KAJ44" s="31"/>
      <c r="KAP44" s="1"/>
      <c r="KAQ44" s="27"/>
      <c r="KAS44" s="31"/>
      <c r="KAT44" s="31"/>
      <c r="KAZ44" s="1"/>
      <c r="KBA44" s="27"/>
      <c r="KBC44" s="31"/>
      <c r="KBD44" s="31"/>
      <c r="KBJ44" s="1"/>
      <c r="KBK44" s="27"/>
      <c r="KBM44" s="31"/>
      <c r="KBN44" s="31"/>
      <c r="KBT44" s="1"/>
      <c r="KBU44" s="27"/>
      <c r="KBW44" s="31"/>
      <c r="KBX44" s="31"/>
      <c r="KCD44" s="1"/>
      <c r="KCE44" s="27"/>
      <c r="KCG44" s="31"/>
      <c r="KCH44" s="31"/>
      <c r="KCN44" s="1"/>
      <c r="KCO44" s="27"/>
      <c r="KCQ44" s="31"/>
      <c r="KCR44" s="31"/>
      <c r="KCX44" s="1"/>
      <c r="KCY44" s="27"/>
      <c r="KDA44" s="31"/>
      <c r="KDB44" s="31"/>
      <c r="KDH44" s="1"/>
      <c r="KDI44" s="27"/>
      <c r="KDK44" s="31"/>
      <c r="KDL44" s="31"/>
      <c r="KDR44" s="1"/>
      <c r="KDS44" s="27"/>
      <c r="KDU44" s="31"/>
      <c r="KDV44" s="31"/>
      <c r="KEB44" s="1"/>
      <c r="KEC44" s="27"/>
      <c r="KEE44" s="31"/>
      <c r="KEF44" s="31"/>
      <c r="KEL44" s="1"/>
      <c r="KEM44" s="27"/>
      <c r="KEO44" s="31"/>
      <c r="KEP44" s="31"/>
      <c r="KEV44" s="1"/>
      <c r="KEW44" s="27"/>
      <c r="KEY44" s="31"/>
      <c r="KEZ44" s="31"/>
      <c r="KFF44" s="1"/>
      <c r="KFG44" s="27"/>
      <c r="KFI44" s="31"/>
      <c r="KFJ44" s="31"/>
      <c r="KFP44" s="1"/>
      <c r="KFQ44" s="27"/>
      <c r="KFS44" s="31"/>
      <c r="KFT44" s="31"/>
      <c r="KFZ44" s="1"/>
      <c r="KGA44" s="27"/>
      <c r="KGC44" s="31"/>
      <c r="KGD44" s="31"/>
      <c r="KGJ44" s="1"/>
      <c r="KGK44" s="27"/>
      <c r="KGM44" s="31"/>
      <c r="KGN44" s="31"/>
      <c r="KGT44" s="1"/>
      <c r="KGU44" s="27"/>
      <c r="KGW44" s="31"/>
      <c r="KGX44" s="31"/>
      <c r="KHD44" s="1"/>
      <c r="KHE44" s="27"/>
      <c r="KHG44" s="31"/>
      <c r="KHH44" s="31"/>
      <c r="KHN44" s="1"/>
      <c r="KHO44" s="27"/>
      <c r="KHQ44" s="31"/>
      <c r="KHR44" s="31"/>
      <c r="KHX44" s="1"/>
      <c r="KHY44" s="27"/>
      <c r="KIA44" s="31"/>
      <c r="KIB44" s="31"/>
      <c r="KIH44" s="1"/>
      <c r="KII44" s="27"/>
      <c r="KIK44" s="31"/>
      <c r="KIL44" s="31"/>
      <c r="KIR44" s="1"/>
      <c r="KIS44" s="27"/>
      <c r="KIU44" s="31"/>
      <c r="KIV44" s="31"/>
      <c r="KJB44" s="1"/>
      <c r="KJC44" s="27"/>
      <c r="KJE44" s="31"/>
      <c r="KJF44" s="31"/>
      <c r="KJL44" s="1"/>
      <c r="KJM44" s="27"/>
      <c r="KJO44" s="31"/>
      <c r="KJP44" s="31"/>
      <c r="KJV44" s="1"/>
      <c r="KJW44" s="27"/>
      <c r="KJY44" s="31"/>
      <c r="KJZ44" s="31"/>
      <c r="KKF44" s="1"/>
      <c r="KKG44" s="27"/>
      <c r="KKI44" s="31"/>
      <c r="KKJ44" s="31"/>
      <c r="KKP44" s="1"/>
      <c r="KKQ44" s="27"/>
      <c r="KKS44" s="31"/>
      <c r="KKT44" s="31"/>
      <c r="KKZ44" s="1"/>
      <c r="KLA44" s="27"/>
      <c r="KLC44" s="31"/>
      <c r="KLD44" s="31"/>
      <c r="KLJ44" s="1"/>
      <c r="KLK44" s="27"/>
      <c r="KLM44" s="31"/>
      <c r="KLN44" s="31"/>
      <c r="KLT44" s="1"/>
      <c r="KLU44" s="27"/>
      <c r="KLW44" s="31"/>
      <c r="KLX44" s="31"/>
      <c r="KMD44" s="1"/>
      <c r="KME44" s="27"/>
      <c r="KMG44" s="31"/>
      <c r="KMH44" s="31"/>
      <c r="KMN44" s="1"/>
      <c r="KMO44" s="27"/>
      <c r="KMQ44" s="31"/>
      <c r="KMR44" s="31"/>
      <c r="KMX44" s="1"/>
      <c r="KMY44" s="27"/>
      <c r="KNA44" s="31"/>
      <c r="KNB44" s="31"/>
      <c r="KNH44" s="1"/>
      <c r="KNI44" s="27"/>
      <c r="KNK44" s="31"/>
      <c r="KNL44" s="31"/>
      <c r="KNR44" s="1"/>
      <c r="KNS44" s="27"/>
      <c r="KNU44" s="31"/>
      <c r="KNV44" s="31"/>
      <c r="KOB44" s="1"/>
      <c r="KOC44" s="27"/>
      <c r="KOE44" s="31"/>
      <c r="KOF44" s="31"/>
      <c r="KOL44" s="1"/>
      <c r="KOM44" s="27"/>
      <c r="KOO44" s="31"/>
      <c r="KOP44" s="31"/>
      <c r="KOV44" s="1"/>
      <c r="KOW44" s="27"/>
      <c r="KOY44" s="31"/>
      <c r="KOZ44" s="31"/>
      <c r="KPF44" s="1"/>
      <c r="KPG44" s="27"/>
      <c r="KPI44" s="31"/>
      <c r="KPJ44" s="31"/>
      <c r="KPP44" s="1"/>
      <c r="KPQ44" s="27"/>
      <c r="KPS44" s="31"/>
      <c r="KPT44" s="31"/>
      <c r="KPZ44" s="1"/>
      <c r="KQA44" s="27"/>
      <c r="KQC44" s="31"/>
      <c r="KQD44" s="31"/>
      <c r="KQJ44" s="1"/>
      <c r="KQK44" s="27"/>
      <c r="KQM44" s="31"/>
      <c r="KQN44" s="31"/>
      <c r="KQT44" s="1"/>
      <c r="KQU44" s="27"/>
      <c r="KQW44" s="31"/>
      <c r="KQX44" s="31"/>
      <c r="KRD44" s="1"/>
      <c r="KRE44" s="27"/>
      <c r="KRG44" s="31"/>
      <c r="KRH44" s="31"/>
      <c r="KRN44" s="1"/>
      <c r="KRO44" s="27"/>
      <c r="KRQ44" s="31"/>
      <c r="KRR44" s="31"/>
      <c r="KRX44" s="1"/>
      <c r="KRY44" s="27"/>
      <c r="KSA44" s="31"/>
      <c r="KSB44" s="31"/>
      <c r="KSH44" s="1"/>
      <c r="KSI44" s="27"/>
      <c r="KSK44" s="31"/>
      <c r="KSL44" s="31"/>
      <c r="KSR44" s="1"/>
      <c r="KSS44" s="27"/>
      <c r="KSU44" s="31"/>
      <c r="KSV44" s="31"/>
      <c r="KTB44" s="1"/>
      <c r="KTC44" s="27"/>
      <c r="KTE44" s="31"/>
      <c r="KTF44" s="31"/>
      <c r="KTL44" s="1"/>
      <c r="KTM44" s="27"/>
      <c r="KTO44" s="31"/>
      <c r="KTP44" s="31"/>
      <c r="KTV44" s="1"/>
      <c r="KTW44" s="27"/>
      <c r="KTY44" s="31"/>
      <c r="KTZ44" s="31"/>
      <c r="KUF44" s="1"/>
      <c r="KUG44" s="27"/>
      <c r="KUI44" s="31"/>
      <c r="KUJ44" s="31"/>
      <c r="KUP44" s="1"/>
      <c r="KUQ44" s="27"/>
      <c r="KUS44" s="31"/>
      <c r="KUT44" s="31"/>
      <c r="KUZ44" s="1"/>
      <c r="KVA44" s="27"/>
      <c r="KVC44" s="31"/>
      <c r="KVD44" s="31"/>
      <c r="KVJ44" s="1"/>
      <c r="KVK44" s="27"/>
      <c r="KVM44" s="31"/>
      <c r="KVN44" s="31"/>
      <c r="KVT44" s="1"/>
      <c r="KVU44" s="27"/>
      <c r="KVW44" s="31"/>
      <c r="KVX44" s="31"/>
      <c r="KWD44" s="1"/>
      <c r="KWE44" s="27"/>
      <c r="KWG44" s="31"/>
      <c r="KWH44" s="31"/>
      <c r="KWN44" s="1"/>
      <c r="KWO44" s="27"/>
      <c r="KWQ44" s="31"/>
      <c r="KWR44" s="31"/>
      <c r="KWX44" s="1"/>
      <c r="KWY44" s="27"/>
      <c r="KXA44" s="31"/>
      <c r="KXB44" s="31"/>
      <c r="KXH44" s="1"/>
      <c r="KXI44" s="27"/>
      <c r="KXK44" s="31"/>
      <c r="KXL44" s="31"/>
      <c r="KXR44" s="1"/>
      <c r="KXS44" s="27"/>
      <c r="KXU44" s="31"/>
      <c r="KXV44" s="31"/>
      <c r="KYB44" s="1"/>
      <c r="KYC44" s="27"/>
      <c r="KYE44" s="31"/>
      <c r="KYF44" s="31"/>
      <c r="KYL44" s="1"/>
      <c r="KYM44" s="27"/>
      <c r="KYO44" s="31"/>
      <c r="KYP44" s="31"/>
      <c r="KYV44" s="1"/>
      <c r="KYW44" s="27"/>
      <c r="KYY44" s="31"/>
      <c r="KYZ44" s="31"/>
      <c r="KZF44" s="1"/>
      <c r="KZG44" s="27"/>
      <c r="KZI44" s="31"/>
      <c r="KZJ44" s="31"/>
      <c r="KZP44" s="1"/>
      <c r="KZQ44" s="27"/>
      <c r="KZS44" s="31"/>
      <c r="KZT44" s="31"/>
      <c r="KZZ44" s="1"/>
      <c r="LAA44" s="27"/>
      <c r="LAC44" s="31"/>
      <c r="LAD44" s="31"/>
      <c r="LAJ44" s="1"/>
      <c r="LAK44" s="27"/>
      <c r="LAM44" s="31"/>
      <c r="LAN44" s="31"/>
      <c r="LAT44" s="1"/>
      <c r="LAU44" s="27"/>
      <c r="LAW44" s="31"/>
      <c r="LAX44" s="31"/>
      <c r="LBD44" s="1"/>
      <c r="LBE44" s="27"/>
      <c r="LBG44" s="31"/>
      <c r="LBH44" s="31"/>
      <c r="LBN44" s="1"/>
      <c r="LBO44" s="27"/>
      <c r="LBQ44" s="31"/>
      <c r="LBR44" s="31"/>
      <c r="LBX44" s="1"/>
      <c r="LBY44" s="27"/>
      <c r="LCA44" s="31"/>
      <c r="LCB44" s="31"/>
      <c r="LCH44" s="1"/>
      <c r="LCI44" s="27"/>
      <c r="LCK44" s="31"/>
      <c r="LCL44" s="31"/>
      <c r="LCR44" s="1"/>
      <c r="LCS44" s="27"/>
      <c r="LCU44" s="31"/>
      <c r="LCV44" s="31"/>
      <c r="LDB44" s="1"/>
      <c r="LDC44" s="27"/>
      <c r="LDE44" s="31"/>
      <c r="LDF44" s="31"/>
      <c r="LDL44" s="1"/>
      <c r="LDM44" s="27"/>
      <c r="LDO44" s="31"/>
      <c r="LDP44" s="31"/>
      <c r="LDV44" s="1"/>
      <c r="LDW44" s="27"/>
      <c r="LDY44" s="31"/>
      <c r="LDZ44" s="31"/>
      <c r="LEF44" s="1"/>
      <c r="LEG44" s="27"/>
      <c r="LEI44" s="31"/>
      <c r="LEJ44" s="31"/>
      <c r="LEP44" s="1"/>
      <c r="LEQ44" s="27"/>
      <c r="LES44" s="31"/>
      <c r="LET44" s="31"/>
      <c r="LEZ44" s="1"/>
      <c r="LFA44" s="27"/>
      <c r="LFC44" s="31"/>
      <c r="LFD44" s="31"/>
      <c r="LFJ44" s="1"/>
      <c r="LFK44" s="27"/>
      <c r="LFM44" s="31"/>
      <c r="LFN44" s="31"/>
      <c r="LFT44" s="1"/>
      <c r="LFU44" s="27"/>
      <c r="LFW44" s="31"/>
      <c r="LFX44" s="31"/>
      <c r="LGD44" s="1"/>
      <c r="LGE44" s="27"/>
      <c r="LGG44" s="31"/>
      <c r="LGH44" s="31"/>
      <c r="LGN44" s="1"/>
      <c r="LGO44" s="27"/>
      <c r="LGQ44" s="31"/>
      <c r="LGR44" s="31"/>
      <c r="LGX44" s="1"/>
      <c r="LGY44" s="27"/>
      <c r="LHA44" s="31"/>
      <c r="LHB44" s="31"/>
      <c r="LHH44" s="1"/>
      <c r="LHI44" s="27"/>
      <c r="LHK44" s="31"/>
      <c r="LHL44" s="31"/>
      <c r="LHR44" s="1"/>
      <c r="LHS44" s="27"/>
      <c r="LHU44" s="31"/>
      <c r="LHV44" s="31"/>
      <c r="LIB44" s="1"/>
      <c r="LIC44" s="27"/>
      <c r="LIE44" s="31"/>
      <c r="LIF44" s="31"/>
      <c r="LIL44" s="1"/>
      <c r="LIM44" s="27"/>
      <c r="LIO44" s="31"/>
      <c r="LIP44" s="31"/>
      <c r="LIV44" s="1"/>
      <c r="LIW44" s="27"/>
      <c r="LIY44" s="31"/>
      <c r="LIZ44" s="31"/>
      <c r="LJF44" s="1"/>
      <c r="LJG44" s="27"/>
      <c r="LJI44" s="31"/>
      <c r="LJJ44" s="31"/>
      <c r="LJP44" s="1"/>
      <c r="LJQ44" s="27"/>
      <c r="LJS44" s="31"/>
      <c r="LJT44" s="31"/>
      <c r="LJZ44" s="1"/>
      <c r="LKA44" s="27"/>
      <c r="LKC44" s="31"/>
      <c r="LKD44" s="31"/>
      <c r="LKJ44" s="1"/>
      <c r="LKK44" s="27"/>
      <c r="LKM44" s="31"/>
      <c r="LKN44" s="31"/>
      <c r="LKT44" s="1"/>
      <c r="LKU44" s="27"/>
      <c r="LKW44" s="31"/>
      <c r="LKX44" s="31"/>
      <c r="LLD44" s="1"/>
      <c r="LLE44" s="27"/>
      <c r="LLG44" s="31"/>
      <c r="LLH44" s="31"/>
      <c r="LLN44" s="1"/>
      <c r="LLO44" s="27"/>
      <c r="LLQ44" s="31"/>
      <c r="LLR44" s="31"/>
      <c r="LLX44" s="1"/>
      <c r="LLY44" s="27"/>
      <c r="LMA44" s="31"/>
      <c r="LMB44" s="31"/>
      <c r="LMH44" s="1"/>
      <c r="LMI44" s="27"/>
      <c r="LMK44" s="31"/>
      <c r="LML44" s="31"/>
      <c r="LMR44" s="1"/>
      <c r="LMS44" s="27"/>
      <c r="LMU44" s="31"/>
      <c r="LMV44" s="31"/>
      <c r="LNB44" s="1"/>
      <c r="LNC44" s="27"/>
      <c r="LNE44" s="31"/>
      <c r="LNF44" s="31"/>
      <c r="LNL44" s="1"/>
      <c r="LNM44" s="27"/>
      <c r="LNO44" s="31"/>
      <c r="LNP44" s="31"/>
      <c r="LNV44" s="1"/>
      <c r="LNW44" s="27"/>
      <c r="LNY44" s="31"/>
      <c r="LNZ44" s="31"/>
      <c r="LOF44" s="1"/>
      <c r="LOG44" s="27"/>
      <c r="LOI44" s="31"/>
      <c r="LOJ44" s="31"/>
      <c r="LOP44" s="1"/>
      <c r="LOQ44" s="27"/>
      <c r="LOS44" s="31"/>
      <c r="LOT44" s="31"/>
      <c r="LOZ44" s="1"/>
      <c r="LPA44" s="27"/>
      <c r="LPC44" s="31"/>
      <c r="LPD44" s="31"/>
      <c r="LPJ44" s="1"/>
      <c r="LPK44" s="27"/>
      <c r="LPM44" s="31"/>
      <c r="LPN44" s="31"/>
      <c r="LPT44" s="1"/>
      <c r="LPU44" s="27"/>
      <c r="LPW44" s="31"/>
      <c r="LPX44" s="31"/>
      <c r="LQD44" s="1"/>
      <c r="LQE44" s="27"/>
      <c r="LQG44" s="31"/>
      <c r="LQH44" s="31"/>
      <c r="LQN44" s="1"/>
      <c r="LQO44" s="27"/>
      <c r="LQQ44" s="31"/>
      <c r="LQR44" s="31"/>
      <c r="LQX44" s="1"/>
      <c r="LQY44" s="27"/>
      <c r="LRA44" s="31"/>
      <c r="LRB44" s="31"/>
      <c r="LRH44" s="1"/>
      <c r="LRI44" s="27"/>
      <c r="LRK44" s="31"/>
      <c r="LRL44" s="31"/>
      <c r="LRR44" s="1"/>
      <c r="LRS44" s="27"/>
      <c r="LRU44" s="31"/>
      <c r="LRV44" s="31"/>
      <c r="LSB44" s="1"/>
      <c r="LSC44" s="27"/>
      <c r="LSE44" s="31"/>
      <c r="LSF44" s="31"/>
      <c r="LSL44" s="1"/>
      <c r="LSM44" s="27"/>
      <c r="LSO44" s="31"/>
      <c r="LSP44" s="31"/>
      <c r="LSV44" s="1"/>
      <c r="LSW44" s="27"/>
      <c r="LSY44" s="31"/>
      <c r="LSZ44" s="31"/>
      <c r="LTF44" s="1"/>
      <c r="LTG44" s="27"/>
      <c r="LTI44" s="31"/>
      <c r="LTJ44" s="31"/>
      <c r="LTP44" s="1"/>
      <c r="LTQ44" s="27"/>
      <c r="LTS44" s="31"/>
      <c r="LTT44" s="31"/>
      <c r="LTZ44" s="1"/>
      <c r="LUA44" s="27"/>
      <c r="LUC44" s="31"/>
      <c r="LUD44" s="31"/>
      <c r="LUJ44" s="1"/>
      <c r="LUK44" s="27"/>
      <c r="LUM44" s="31"/>
      <c r="LUN44" s="31"/>
      <c r="LUT44" s="1"/>
      <c r="LUU44" s="27"/>
      <c r="LUW44" s="31"/>
      <c r="LUX44" s="31"/>
      <c r="LVD44" s="1"/>
      <c r="LVE44" s="27"/>
      <c r="LVG44" s="31"/>
      <c r="LVH44" s="31"/>
      <c r="LVN44" s="1"/>
      <c r="LVO44" s="27"/>
      <c r="LVQ44" s="31"/>
      <c r="LVR44" s="31"/>
      <c r="LVX44" s="1"/>
      <c r="LVY44" s="27"/>
      <c r="LWA44" s="31"/>
      <c r="LWB44" s="31"/>
      <c r="LWH44" s="1"/>
      <c r="LWI44" s="27"/>
      <c r="LWK44" s="31"/>
      <c r="LWL44" s="31"/>
      <c r="LWR44" s="1"/>
      <c r="LWS44" s="27"/>
      <c r="LWU44" s="31"/>
      <c r="LWV44" s="31"/>
      <c r="LXB44" s="1"/>
      <c r="LXC44" s="27"/>
      <c r="LXE44" s="31"/>
      <c r="LXF44" s="31"/>
      <c r="LXL44" s="1"/>
      <c r="LXM44" s="27"/>
      <c r="LXO44" s="31"/>
      <c r="LXP44" s="31"/>
      <c r="LXV44" s="1"/>
      <c r="LXW44" s="27"/>
      <c r="LXY44" s="31"/>
      <c r="LXZ44" s="31"/>
      <c r="LYF44" s="1"/>
      <c r="LYG44" s="27"/>
      <c r="LYI44" s="31"/>
      <c r="LYJ44" s="31"/>
      <c r="LYP44" s="1"/>
      <c r="LYQ44" s="27"/>
      <c r="LYS44" s="31"/>
      <c r="LYT44" s="31"/>
      <c r="LYZ44" s="1"/>
      <c r="LZA44" s="27"/>
      <c r="LZC44" s="31"/>
      <c r="LZD44" s="31"/>
      <c r="LZJ44" s="1"/>
      <c r="LZK44" s="27"/>
      <c r="LZM44" s="31"/>
      <c r="LZN44" s="31"/>
      <c r="LZT44" s="1"/>
      <c r="LZU44" s="27"/>
      <c r="LZW44" s="31"/>
      <c r="LZX44" s="31"/>
      <c r="MAD44" s="1"/>
      <c r="MAE44" s="27"/>
      <c r="MAG44" s="31"/>
      <c r="MAH44" s="31"/>
      <c r="MAN44" s="1"/>
      <c r="MAO44" s="27"/>
      <c r="MAQ44" s="31"/>
      <c r="MAR44" s="31"/>
      <c r="MAX44" s="1"/>
      <c r="MAY44" s="27"/>
      <c r="MBA44" s="31"/>
      <c r="MBB44" s="31"/>
      <c r="MBH44" s="1"/>
      <c r="MBI44" s="27"/>
      <c r="MBK44" s="31"/>
      <c r="MBL44" s="31"/>
      <c r="MBR44" s="1"/>
      <c r="MBS44" s="27"/>
      <c r="MBU44" s="31"/>
      <c r="MBV44" s="31"/>
      <c r="MCB44" s="1"/>
      <c r="MCC44" s="27"/>
      <c r="MCE44" s="31"/>
      <c r="MCF44" s="31"/>
      <c r="MCL44" s="1"/>
      <c r="MCM44" s="27"/>
      <c r="MCO44" s="31"/>
      <c r="MCP44" s="31"/>
      <c r="MCV44" s="1"/>
      <c r="MCW44" s="27"/>
      <c r="MCY44" s="31"/>
      <c r="MCZ44" s="31"/>
      <c r="MDF44" s="1"/>
      <c r="MDG44" s="27"/>
      <c r="MDI44" s="31"/>
      <c r="MDJ44" s="31"/>
      <c r="MDP44" s="1"/>
      <c r="MDQ44" s="27"/>
      <c r="MDS44" s="31"/>
      <c r="MDT44" s="31"/>
      <c r="MDZ44" s="1"/>
      <c r="MEA44" s="27"/>
      <c r="MEC44" s="31"/>
      <c r="MED44" s="31"/>
      <c r="MEJ44" s="1"/>
      <c r="MEK44" s="27"/>
      <c r="MEM44" s="31"/>
      <c r="MEN44" s="31"/>
      <c r="MET44" s="1"/>
      <c r="MEU44" s="27"/>
      <c r="MEW44" s="31"/>
      <c r="MEX44" s="31"/>
      <c r="MFD44" s="1"/>
      <c r="MFE44" s="27"/>
      <c r="MFG44" s="31"/>
      <c r="MFH44" s="31"/>
      <c r="MFN44" s="1"/>
      <c r="MFO44" s="27"/>
      <c r="MFQ44" s="31"/>
      <c r="MFR44" s="31"/>
      <c r="MFX44" s="1"/>
      <c r="MFY44" s="27"/>
      <c r="MGA44" s="31"/>
      <c r="MGB44" s="31"/>
      <c r="MGH44" s="1"/>
      <c r="MGI44" s="27"/>
      <c r="MGK44" s="31"/>
      <c r="MGL44" s="31"/>
      <c r="MGR44" s="1"/>
      <c r="MGS44" s="27"/>
      <c r="MGU44" s="31"/>
      <c r="MGV44" s="31"/>
      <c r="MHB44" s="1"/>
      <c r="MHC44" s="27"/>
      <c r="MHE44" s="31"/>
      <c r="MHF44" s="31"/>
      <c r="MHL44" s="1"/>
      <c r="MHM44" s="27"/>
      <c r="MHO44" s="31"/>
      <c r="MHP44" s="31"/>
      <c r="MHV44" s="1"/>
      <c r="MHW44" s="27"/>
      <c r="MHY44" s="31"/>
      <c r="MHZ44" s="31"/>
      <c r="MIF44" s="1"/>
      <c r="MIG44" s="27"/>
      <c r="MII44" s="31"/>
      <c r="MIJ44" s="31"/>
      <c r="MIP44" s="1"/>
      <c r="MIQ44" s="27"/>
      <c r="MIS44" s="31"/>
      <c r="MIT44" s="31"/>
      <c r="MIZ44" s="1"/>
      <c r="MJA44" s="27"/>
      <c r="MJC44" s="31"/>
      <c r="MJD44" s="31"/>
      <c r="MJJ44" s="1"/>
      <c r="MJK44" s="27"/>
      <c r="MJM44" s="31"/>
      <c r="MJN44" s="31"/>
      <c r="MJT44" s="1"/>
      <c r="MJU44" s="27"/>
      <c r="MJW44" s="31"/>
      <c r="MJX44" s="31"/>
      <c r="MKD44" s="1"/>
      <c r="MKE44" s="27"/>
      <c r="MKG44" s="31"/>
      <c r="MKH44" s="31"/>
      <c r="MKN44" s="1"/>
      <c r="MKO44" s="27"/>
      <c r="MKQ44" s="31"/>
      <c r="MKR44" s="31"/>
      <c r="MKX44" s="1"/>
      <c r="MKY44" s="27"/>
      <c r="MLA44" s="31"/>
      <c r="MLB44" s="31"/>
      <c r="MLH44" s="1"/>
      <c r="MLI44" s="27"/>
      <c r="MLK44" s="31"/>
      <c r="MLL44" s="31"/>
      <c r="MLR44" s="1"/>
      <c r="MLS44" s="27"/>
      <c r="MLU44" s="31"/>
      <c r="MLV44" s="31"/>
      <c r="MMB44" s="1"/>
      <c r="MMC44" s="27"/>
      <c r="MME44" s="31"/>
      <c r="MMF44" s="31"/>
      <c r="MML44" s="1"/>
      <c r="MMM44" s="27"/>
      <c r="MMO44" s="31"/>
      <c r="MMP44" s="31"/>
      <c r="MMV44" s="1"/>
      <c r="MMW44" s="27"/>
      <c r="MMY44" s="31"/>
      <c r="MMZ44" s="31"/>
      <c r="MNF44" s="1"/>
      <c r="MNG44" s="27"/>
      <c r="MNI44" s="31"/>
      <c r="MNJ44" s="31"/>
      <c r="MNP44" s="1"/>
      <c r="MNQ44" s="27"/>
      <c r="MNS44" s="31"/>
      <c r="MNT44" s="31"/>
      <c r="MNZ44" s="1"/>
      <c r="MOA44" s="27"/>
      <c r="MOC44" s="31"/>
      <c r="MOD44" s="31"/>
      <c r="MOJ44" s="1"/>
      <c r="MOK44" s="27"/>
      <c r="MOM44" s="31"/>
      <c r="MON44" s="31"/>
      <c r="MOT44" s="1"/>
      <c r="MOU44" s="27"/>
      <c r="MOW44" s="31"/>
      <c r="MOX44" s="31"/>
      <c r="MPD44" s="1"/>
      <c r="MPE44" s="27"/>
      <c r="MPG44" s="31"/>
      <c r="MPH44" s="31"/>
      <c r="MPN44" s="1"/>
      <c r="MPO44" s="27"/>
      <c r="MPQ44" s="31"/>
      <c r="MPR44" s="31"/>
      <c r="MPX44" s="1"/>
      <c r="MPY44" s="27"/>
      <c r="MQA44" s="31"/>
      <c r="MQB44" s="31"/>
      <c r="MQH44" s="1"/>
      <c r="MQI44" s="27"/>
      <c r="MQK44" s="31"/>
      <c r="MQL44" s="31"/>
      <c r="MQR44" s="1"/>
      <c r="MQS44" s="27"/>
      <c r="MQU44" s="31"/>
      <c r="MQV44" s="31"/>
      <c r="MRB44" s="1"/>
      <c r="MRC44" s="27"/>
      <c r="MRE44" s="31"/>
      <c r="MRF44" s="31"/>
      <c r="MRL44" s="1"/>
      <c r="MRM44" s="27"/>
      <c r="MRO44" s="31"/>
      <c r="MRP44" s="31"/>
      <c r="MRV44" s="1"/>
      <c r="MRW44" s="27"/>
      <c r="MRY44" s="31"/>
      <c r="MRZ44" s="31"/>
      <c r="MSF44" s="1"/>
      <c r="MSG44" s="27"/>
      <c r="MSI44" s="31"/>
      <c r="MSJ44" s="31"/>
      <c r="MSP44" s="1"/>
      <c r="MSQ44" s="27"/>
      <c r="MSS44" s="31"/>
      <c r="MST44" s="31"/>
      <c r="MSZ44" s="1"/>
      <c r="MTA44" s="27"/>
      <c r="MTC44" s="31"/>
      <c r="MTD44" s="31"/>
      <c r="MTJ44" s="1"/>
      <c r="MTK44" s="27"/>
      <c r="MTM44" s="31"/>
      <c r="MTN44" s="31"/>
      <c r="MTT44" s="1"/>
      <c r="MTU44" s="27"/>
      <c r="MTW44" s="31"/>
      <c r="MTX44" s="31"/>
      <c r="MUD44" s="1"/>
      <c r="MUE44" s="27"/>
      <c r="MUG44" s="31"/>
      <c r="MUH44" s="31"/>
      <c r="MUN44" s="1"/>
      <c r="MUO44" s="27"/>
      <c r="MUQ44" s="31"/>
      <c r="MUR44" s="31"/>
      <c r="MUX44" s="1"/>
      <c r="MUY44" s="27"/>
      <c r="MVA44" s="31"/>
      <c r="MVB44" s="31"/>
      <c r="MVH44" s="1"/>
      <c r="MVI44" s="27"/>
      <c r="MVK44" s="31"/>
      <c r="MVL44" s="31"/>
      <c r="MVR44" s="1"/>
      <c r="MVS44" s="27"/>
      <c r="MVU44" s="31"/>
      <c r="MVV44" s="31"/>
      <c r="MWB44" s="1"/>
      <c r="MWC44" s="27"/>
      <c r="MWE44" s="31"/>
      <c r="MWF44" s="31"/>
      <c r="MWL44" s="1"/>
      <c r="MWM44" s="27"/>
      <c r="MWO44" s="31"/>
      <c r="MWP44" s="31"/>
      <c r="MWV44" s="1"/>
      <c r="MWW44" s="27"/>
      <c r="MWY44" s="31"/>
      <c r="MWZ44" s="31"/>
      <c r="MXF44" s="1"/>
      <c r="MXG44" s="27"/>
      <c r="MXI44" s="31"/>
      <c r="MXJ44" s="31"/>
      <c r="MXP44" s="1"/>
      <c r="MXQ44" s="27"/>
      <c r="MXS44" s="31"/>
      <c r="MXT44" s="31"/>
      <c r="MXZ44" s="1"/>
      <c r="MYA44" s="27"/>
      <c r="MYC44" s="31"/>
      <c r="MYD44" s="31"/>
      <c r="MYJ44" s="1"/>
      <c r="MYK44" s="27"/>
      <c r="MYM44" s="31"/>
      <c r="MYN44" s="31"/>
      <c r="MYT44" s="1"/>
      <c r="MYU44" s="27"/>
      <c r="MYW44" s="31"/>
      <c r="MYX44" s="31"/>
      <c r="MZD44" s="1"/>
      <c r="MZE44" s="27"/>
      <c r="MZG44" s="31"/>
      <c r="MZH44" s="31"/>
      <c r="MZN44" s="1"/>
      <c r="MZO44" s="27"/>
      <c r="MZQ44" s="31"/>
      <c r="MZR44" s="31"/>
      <c r="MZX44" s="1"/>
      <c r="MZY44" s="27"/>
      <c r="NAA44" s="31"/>
      <c r="NAB44" s="31"/>
      <c r="NAH44" s="1"/>
      <c r="NAI44" s="27"/>
      <c r="NAK44" s="31"/>
      <c r="NAL44" s="31"/>
      <c r="NAR44" s="1"/>
      <c r="NAS44" s="27"/>
      <c r="NAU44" s="31"/>
      <c r="NAV44" s="31"/>
      <c r="NBB44" s="1"/>
      <c r="NBC44" s="27"/>
      <c r="NBE44" s="31"/>
      <c r="NBF44" s="31"/>
      <c r="NBL44" s="1"/>
      <c r="NBM44" s="27"/>
      <c r="NBO44" s="31"/>
      <c r="NBP44" s="31"/>
      <c r="NBV44" s="1"/>
      <c r="NBW44" s="27"/>
      <c r="NBY44" s="31"/>
      <c r="NBZ44" s="31"/>
      <c r="NCF44" s="1"/>
      <c r="NCG44" s="27"/>
      <c r="NCI44" s="31"/>
      <c r="NCJ44" s="31"/>
      <c r="NCP44" s="1"/>
      <c r="NCQ44" s="27"/>
      <c r="NCS44" s="31"/>
      <c r="NCT44" s="31"/>
      <c r="NCZ44" s="1"/>
      <c r="NDA44" s="27"/>
      <c r="NDC44" s="31"/>
      <c r="NDD44" s="31"/>
      <c r="NDJ44" s="1"/>
      <c r="NDK44" s="27"/>
      <c r="NDM44" s="31"/>
      <c r="NDN44" s="31"/>
      <c r="NDT44" s="1"/>
      <c r="NDU44" s="27"/>
      <c r="NDW44" s="31"/>
      <c r="NDX44" s="31"/>
      <c r="NED44" s="1"/>
      <c r="NEE44" s="27"/>
      <c r="NEG44" s="31"/>
      <c r="NEH44" s="31"/>
      <c r="NEN44" s="1"/>
      <c r="NEO44" s="27"/>
      <c r="NEQ44" s="31"/>
      <c r="NER44" s="31"/>
      <c r="NEX44" s="1"/>
      <c r="NEY44" s="27"/>
      <c r="NFA44" s="31"/>
      <c r="NFB44" s="31"/>
      <c r="NFH44" s="1"/>
      <c r="NFI44" s="27"/>
      <c r="NFK44" s="31"/>
      <c r="NFL44" s="31"/>
      <c r="NFR44" s="1"/>
      <c r="NFS44" s="27"/>
      <c r="NFU44" s="31"/>
      <c r="NFV44" s="31"/>
      <c r="NGB44" s="1"/>
      <c r="NGC44" s="27"/>
      <c r="NGE44" s="31"/>
      <c r="NGF44" s="31"/>
      <c r="NGL44" s="1"/>
      <c r="NGM44" s="27"/>
      <c r="NGO44" s="31"/>
      <c r="NGP44" s="31"/>
      <c r="NGV44" s="1"/>
      <c r="NGW44" s="27"/>
      <c r="NGY44" s="31"/>
      <c r="NGZ44" s="31"/>
      <c r="NHF44" s="1"/>
      <c r="NHG44" s="27"/>
      <c r="NHI44" s="31"/>
      <c r="NHJ44" s="31"/>
      <c r="NHP44" s="1"/>
      <c r="NHQ44" s="27"/>
      <c r="NHS44" s="31"/>
      <c r="NHT44" s="31"/>
      <c r="NHZ44" s="1"/>
      <c r="NIA44" s="27"/>
      <c r="NIC44" s="31"/>
      <c r="NID44" s="31"/>
      <c r="NIJ44" s="1"/>
      <c r="NIK44" s="27"/>
      <c r="NIM44" s="31"/>
      <c r="NIN44" s="31"/>
      <c r="NIT44" s="1"/>
      <c r="NIU44" s="27"/>
      <c r="NIW44" s="31"/>
      <c r="NIX44" s="31"/>
      <c r="NJD44" s="1"/>
      <c r="NJE44" s="27"/>
      <c r="NJG44" s="31"/>
      <c r="NJH44" s="31"/>
      <c r="NJN44" s="1"/>
      <c r="NJO44" s="27"/>
      <c r="NJQ44" s="31"/>
      <c r="NJR44" s="31"/>
      <c r="NJX44" s="1"/>
      <c r="NJY44" s="27"/>
      <c r="NKA44" s="31"/>
      <c r="NKB44" s="31"/>
      <c r="NKH44" s="1"/>
      <c r="NKI44" s="27"/>
      <c r="NKK44" s="31"/>
      <c r="NKL44" s="31"/>
      <c r="NKR44" s="1"/>
      <c r="NKS44" s="27"/>
      <c r="NKU44" s="31"/>
      <c r="NKV44" s="31"/>
      <c r="NLB44" s="1"/>
      <c r="NLC44" s="27"/>
      <c r="NLE44" s="31"/>
      <c r="NLF44" s="31"/>
      <c r="NLL44" s="1"/>
      <c r="NLM44" s="27"/>
      <c r="NLO44" s="31"/>
      <c r="NLP44" s="31"/>
      <c r="NLV44" s="1"/>
      <c r="NLW44" s="27"/>
      <c r="NLY44" s="31"/>
      <c r="NLZ44" s="31"/>
      <c r="NMF44" s="1"/>
      <c r="NMG44" s="27"/>
      <c r="NMI44" s="31"/>
      <c r="NMJ44" s="31"/>
      <c r="NMP44" s="1"/>
      <c r="NMQ44" s="27"/>
      <c r="NMS44" s="31"/>
      <c r="NMT44" s="31"/>
      <c r="NMZ44" s="1"/>
      <c r="NNA44" s="27"/>
      <c r="NNC44" s="31"/>
      <c r="NND44" s="31"/>
      <c r="NNJ44" s="1"/>
      <c r="NNK44" s="27"/>
      <c r="NNM44" s="31"/>
      <c r="NNN44" s="31"/>
      <c r="NNT44" s="1"/>
      <c r="NNU44" s="27"/>
      <c r="NNW44" s="31"/>
      <c r="NNX44" s="31"/>
      <c r="NOD44" s="1"/>
      <c r="NOE44" s="27"/>
      <c r="NOG44" s="31"/>
      <c r="NOH44" s="31"/>
      <c r="NON44" s="1"/>
      <c r="NOO44" s="27"/>
      <c r="NOQ44" s="31"/>
      <c r="NOR44" s="31"/>
      <c r="NOX44" s="1"/>
      <c r="NOY44" s="27"/>
      <c r="NPA44" s="31"/>
      <c r="NPB44" s="31"/>
      <c r="NPH44" s="1"/>
      <c r="NPI44" s="27"/>
      <c r="NPK44" s="31"/>
      <c r="NPL44" s="31"/>
      <c r="NPR44" s="1"/>
      <c r="NPS44" s="27"/>
      <c r="NPU44" s="31"/>
      <c r="NPV44" s="31"/>
      <c r="NQB44" s="1"/>
      <c r="NQC44" s="27"/>
      <c r="NQE44" s="31"/>
      <c r="NQF44" s="31"/>
      <c r="NQL44" s="1"/>
      <c r="NQM44" s="27"/>
      <c r="NQO44" s="31"/>
      <c r="NQP44" s="31"/>
      <c r="NQV44" s="1"/>
      <c r="NQW44" s="27"/>
      <c r="NQY44" s="31"/>
      <c r="NQZ44" s="31"/>
      <c r="NRF44" s="1"/>
      <c r="NRG44" s="27"/>
      <c r="NRI44" s="31"/>
      <c r="NRJ44" s="31"/>
      <c r="NRP44" s="1"/>
      <c r="NRQ44" s="27"/>
      <c r="NRS44" s="31"/>
      <c r="NRT44" s="31"/>
      <c r="NRZ44" s="1"/>
      <c r="NSA44" s="27"/>
      <c r="NSC44" s="31"/>
      <c r="NSD44" s="31"/>
      <c r="NSJ44" s="1"/>
      <c r="NSK44" s="27"/>
      <c r="NSM44" s="31"/>
      <c r="NSN44" s="31"/>
      <c r="NST44" s="1"/>
      <c r="NSU44" s="27"/>
      <c r="NSW44" s="31"/>
      <c r="NSX44" s="31"/>
      <c r="NTD44" s="1"/>
      <c r="NTE44" s="27"/>
      <c r="NTG44" s="31"/>
      <c r="NTH44" s="31"/>
      <c r="NTN44" s="1"/>
      <c r="NTO44" s="27"/>
      <c r="NTQ44" s="31"/>
      <c r="NTR44" s="31"/>
      <c r="NTX44" s="1"/>
      <c r="NTY44" s="27"/>
      <c r="NUA44" s="31"/>
      <c r="NUB44" s="31"/>
      <c r="NUH44" s="1"/>
      <c r="NUI44" s="27"/>
      <c r="NUK44" s="31"/>
      <c r="NUL44" s="31"/>
      <c r="NUR44" s="1"/>
      <c r="NUS44" s="27"/>
      <c r="NUU44" s="31"/>
      <c r="NUV44" s="31"/>
      <c r="NVB44" s="1"/>
      <c r="NVC44" s="27"/>
      <c r="NVE44" s="31"/>
      <c r="NVF44" s="31"/>
      <c r="NVL44" s="1"/>
      <c r="NVM44" s="27"/>
      <c r="NVO44" s="31"/>
      <c r="NVP44" s="31"/>
      <c r="NVV44" s="1"/>
      <c r="NVW44" s="27"/>
      <c r="NVY44" s="31"/>
      <c r="NVZ44" s="31"/>
      <c r="NWF44" s="1"/>
      <c r="NWG44" s="27"/>
      <c r="NWI44" s="31"/>
      <c r="NWJ44" s="31"/>
      <c r="NWP44" s="1"/>
      <c r="NWQ44" s="27"/>
      <c r="NWS44" s="31"/>
      <c r="NWT44" s="31"/>
      <c r="NWZ44" s="1"/>
      <c r="NXA44" s="27"/>
      <c r="NXC44" s="31"/>
      <c r="NXD44" s="31"/>
      <c r="NXJ44" s="1"/>
      <c r="NXK44" s="27"/>
      <c r="NXM44" s="31"/>
      <c r="NXN44" s="31"/>
      <c r="NXT44" s="1"/>
      <c r="NXU44" s="27"/>
      <c r="NXW44" s="31"/>
      <c r="NXX44" s="31"/>
      <c r="NYD44" s="1"/>
      <c r="NYE44" s="27"/>
      <c r="NYG44" s="31"/>
      <c r="NYH44" s="31"/>
      <c r="NYN44" s="1"/>
      <c r="NYO44" s="27"/>
      <c r="NYQ44" s="31"/>
      <c r="NYR44" s="31"/>
      <c r="NYX44" s="1"/>
      <c r="NYY44" s="27"/>
      <c r="NZA44" s="31"/>
      <c r="NZB44" s="31"/>
      <c r="NZH44" s="1"/>
      <c r="NZI44" s="27"/>
      <c r="NZK44" s="31"/>
      <c r="NZL44" s="31"/>
      <c r="NZR44" s="1"/>
      <c r="NZS44" s="27"/>
      <c r="NZU44" s="31"/>
      <c r="NZV44" s="31"/>
      <c r="OAB44" s="1"/>
      <c r="OAC44" s="27"/>
      <c r="OAE44" s="31"/>
      <c r="OAF44" s="31"/>
      <c r="OAL44" s="1"/>
      <c r="OAM44" s="27"/>
      <c r="OAO44" s="31"/>
      <c r="OAP44" s="31"/>
      <c r="OAV44" s="1"/>
      <c r="OAW44" s="27"/>
      <c r="OAY44" s="31"/>
      <c r="OAZ44" s="31"/>
      <c r="OBF44" s="1"/>
      <c r="OBG44" s="27"/>
      <c r="OBI44" s="31"/>
      <c r="OBJ44" s="31"/>
      <c r="OBP44" s="1"/>
      <c r="OBQ44" s="27"/>
      <c r="OBS44" s="31"/>
      <c r="OBT44" s="31"/>
      <c r="OBZ44" s="1"/>
      <c r="OCA44" s="27"/>
      <c r="OCC44" s="31"/>
      <c r="OCD44" s="31"/>
      <c r="OCJ44" s="1"/>
      <c r="OCK44" s="27"/>
      <c r="OCM44" s="31"/>
      <c r="OCN44" s="31"/>
      <c r="OCT44" s="1"/>
      <c r="OCU44" s="27"/>
      <c r="OCW44" s="31"/>
      <c r="OCX44" s="31"/>
      <c r="ODD44" s="1"/>
      <c r="ODE44" s="27"/>
      <c r="ODG44" s="31"/>
      <c r="ODH44" s="31"/>
      <c r="ODN44" s="1"/>
      <c r="ODO44" s="27"/>
      <c r="ODQ44" s="31"/>
      <c r="ODR44" s="31"/>
      <c r="ODX44" s="1"/>
      <c r="ODY44" s="27"/>
      <c r="OEA44" s="31"/>
      <c r="OEB44" s="31"/>
      <c r="OEH44" s="1"/>
      <c r="OEI44" s="27"/>
      <c r="OEK44" s="31"/>
      <c r="OEL44" s="31"/>
      <c r="OER44" s="1"/>
      <c r="OES44" s="27"/>
      <c r="OEU44" s="31"/>
      <c r="OEV44" s="31"/>
      <c r="OFB44" s="1"/>
      <c r="OFC44" s="27"/>
      <c r="OFE44" s="31"/>
      <c r="OFF44" s="31"/>
      <c r="OFL44" s="1"/>
      <c r="OFM44" s="27"/>
      <c r="OFO44" s="31"/>
      <c r="OFP44" s="31"/>
      <c r="OFV44" s="1"/>
      <c r="OFW44" s="27"/>
      <c r="OFY44" s="31"/>
      <c r="OFZ44" s="31"/>
      <c r="OGF44" s="1"/>
      <c r="OGG44" s="27"/>
      <c r="OGI44" s="31"/>
      <c r="OGJ44" s="31"/>
      <c r="OGP44" s="1"/>
      <c r="OGQ44" s="27"/>
      <c r="OGS44" s="31"/>
      <c r="OGT44" s="31"/>
      <c r="OGZ44" s="1"/>
      <c r="OHA44" s="27"/>
      <c r="OHC44" s="31"/>
      <c r="OHD44" s="31"/>
      <c r="OHJ44" s="1"/>
      <c r="OHK44" s="27"/>
      <c r="OHM44" s="31"/>
      <c r="OHN44" s="31"/>
      <c r="OHT44" s="1"/>
      <c r="OHU44" s="27"/>
      <c r="OHW44" s="31"/>
      <c r="OHX44" s="31"/>
      <c r="OID44" s="1"/>
      <c r="OIE44" s="27"/>
      <c r="OIG44" s="31"/>
      <c r="OIH44" s="31"/>
      <c r="OIN44" s="1"/>
      <c r="OIO44" s="27"/>
      <c r="OIQ44" s="31"/>
      <c r="OIR44" s="31"/>
      <c r="OIX44" s="1"/>
      <c r="OIY44" s="27"/>
      <c r="OJA44" s="31"/>
      <c r="OJB44" s="31"/>
      <c r="OJH44" s="1"/>
      <c r="OJI44" s="27"/>
      <c r="OJK44" s="31"/>
      <c r="OJL44" s="31"/>
      <c r="OJR44" s="1"/>
      <c r="OJS44" s="27"/>
      <c r="OJU44" s="31"/>
      <c r="OJV44" s="31"/>
      <c r="OKB44" s="1"/>
      <c r="OKC44" s="27"/>
      <c r="OKE44" s="31"/>
      <c r="OKF44" s="31"/>
      <c r="OKL44" s="1"/>
      <c r="OKM44" s="27"/>
      <c r="OKO44" s="31"/>
      <c r="OKP44" s="31"/>
      <c r="OKV44" s="1"/>
      <c r="OKW44" s="27"/>
      <c r="OKY44" s="31"/>
      <c r="OKZ44" s="31"/>
      <c r="OLF44" s="1"/>
      <c r="OLG44" s="27"/>
      <c r="OLI44" s="31"/>
      <c r="OLJ44" s="31"/>
      <c r="OLP44" s="1"/>
      <c r="OLQ44" s="27"/>
      <c r="OLS44" s="31"/>
      <c r="OLT44" s="31"/>
      <c r="OLZ44" s="1"/>
      <c r="OMA44" s="27"/>
      <c r="OMC44" s="31"/>
      <c r="OMD44" s="31"/>
      <c r="OMJ44" s="1"/>
      <c r="OMK44" s="27"/>
      <c r="OMM44" s="31"/>
      <c r="OMN44" s="31"/>
      <c r="OMT44" s="1"/>
      <c r="OMU44" s="27"/>
      <c r="OMW44" s="31"/>
      <c r="OMX44" s="31"/>
      <c r="OND44" s="1"/>
      <c r="ONE44" s="27"/>
      <c r="ONG44" s="31"/>
      <c r="ONH44" s="31"/>
      <c r="ONN44" s="1"/>
      <c r="ONO44" s="27"/>
      <c r="ONQ44" s="31"/>
      <c r="ONR44" s="31"/>
      <c r="ONX44" s="1"/>
      <c r="ONY44" s="27"/>
      <c r="OOA44" s="31"/>
      <c r="OOB44" s="31"/>
      <c r="OOH44" s="1"/>
      <c r="OOI44" s="27"/>
      <c r="OOK44" s="31"/>
      <c r="OOL44" s="31"/>
      <c r="OOR44" s="1"/>
      <c r="OOS44" s="27"/>
      <c r="OOU44" s="31"/>
      <c r="OOV44" s="31"/>
      <c r="OPB44" s="1"/>
      <c r="OPC44" s="27"/>
      <c r="OPE44" s="31"/>
      <c r="OPF44" s="31"/>
      <c r="OPL44" s="1"/>
      <c r="OPM44" s="27"/>
      <c r="OPO44" s="31"/>
      <c r="OPP44" s="31"/>
      <c r="OPV44" s="1"/>
      <c r="OPW44" s="27"/>
      <c r="OPY44" s="31"/>
      <c r="OPZ44" s="31"/>
      <c r="OQF44" s="1"/>
      <c r="OQG44" s="27"/>
      <c r="OQI44" s="31"/>
      <c r="OQJ44" s="31"/>
      <c r="OQP44" s="1"/>
      <c r="OQQ44" s="27"/>
      <c r="OQS44" s="31"/>
      <c r="OQT44" s="31"/>
      <c r="OQZ44" s="1"/>
      <c r="ORA44" s="27"/>
      <c r="ORC44" s="31"/>
      <c r="ORD44" s="31"/>
      <c r="ORJ44" s="1"/>
      <c r="ORK44" s="27"/>
      <c r="ORM44" s="31"/>
      <c r="ORN44" s="31"/>
      <c r="ORT44" s="1"/>
      <c r="ORU44" s="27"/>
      <c r="ORW44" s="31"/>
      <c r="ORX44" s="31"/>
      <c r="OSD44" s="1"/>
      <c r="OSE44" s="27"/>
      <c r="OSG44" s="31"/>
      <c r="OSH44" s="31"/>
      <c r="OSN44" s="1"/>
      <c r="OSO44" s="27"/>
      <c r="OSQ44" s="31"/>
      <c r="OSR44" s="31"/>
      <c r="OSX44" s="1"/>
      <c r="OSY44" s="27"/>
      <c r="OTA44" s="31"/>
      <c r="OTB44" s="31"/>
      <c r="OTH44" s="1"/>
      <c r="OTI44" s="27"/>
      <c r="OTK44" s="31"/>
      <c r="OTL44" s="31"/>
      <c r="OTR44" s="1"/>
      <c r="OTS44" s="27"/>
      <c r="OTU44" s="31"/>
      <c r="OTV44" s="31"/>
      <c r="OUB44" s="1"/>
      <c r="OUC44" s="27"/>
      <c r="OUE44" s="31"/>
      <c r="OUF44" s="31"/>
      <c r="OUL44" s="1"/>
      <c r="OUM44" s="27"/>
      <c r="OUO44" s="31"/>
      <c r="OUP44" s="31"/>
      <c r="OUV44" s="1"/>
      <c r="OUW44" s="27"/>
      <c r="OUY44" s="31"/>
      <c r="OUZ44" s="31"/>
      <c r="OVF44" s="1"/>
      <c r="OVG44" s="27"/>
      <c r="OVI44" s="31"/>
      <c r="OVJ44" s="31"/>
      <c r="OVP44" s="1"/>
      <c r="OVQ44" s="27"/>
      <c r="OVS44" s="31"/>
      <c r="OVT44" s="31"/>
      <c r="OVZ44" s="1"/>
      <c r="OWA44" s="27"/>
      <c r="OWC44" s="31"/>
      <c r="OWD44" s="31"/>
      <c r="OWJ44" s="1"/>
      <c r="OWK44" s="27"/>
      <c r="OWM44" s="31"/>
      <c r="OWN44" s="31"/>
      <c r="OWT44" s="1"/>
      <c r="OWU44" s="27"/>
      <c r="OWW44" s="31"/>
      <c r="OWX44" s="31"/>
      <c r="OXD44" s="1"/>
      <c r="OXE44" s="27"/>
      <c r="OXG44" s="31"/>
      <c r="OXH44" s="31"/>
      <c r="OXN44" s="1"/>
      <c r="OXO44" s="27"/>
      <c r="OXQ44" s="31"/>
      <c r="OXR44" s="31"/>
      <c r="OXX44" s="1"/>
      <c r="OXY44" s="27"/>
      <c r="OYA44" s="31"/>
      <c r="OYB44" s="31"/>
      <c r="OYH44" s="1"/>
      <c r="OYI44" s="27"/>
      <c r="OYK44" s="31"/>
      <c r="OYL44" s="31"/>
      <c r="OYR44" s="1"/>
      <c r="OYS44" s="27"/>
      <c r="OYU44" s="31"/>
      <c r="OYV44" s="31"/>
      <c r="OZB44" s="1"/>
      <c r="OZC44" s="27"/>
      <c r="OZE44" s="31"/>
      <c r="OZF44" s="31"/>
      <c r="OZL44" s="1"/>
      <c r="OZM44" s="27"/>
      <c r="OZO44" s="31"/>
      <c r="OZP44" s="31"/>
      <c r="OZV44" s="1"/>
      <c r="OZW44" s="27"/>
      <c r="OZY44" s="31"/>
      <c r="OZZ44" s="31"/>
      <c r="PAF44" s="1"/>
      <c r="PAG44" s="27"/>
      <c r="PAI44" s="31"/>
      <c r="PAJ44" s="31"/>
      <c r="PAP44" s="1"/>
      <c r="PAQ44" s="27"/>
      <c r="PAS44" s="31"/>
      <c r="PAT44" s="31"/>
      <c r="PAZ44" s="1"/>
      <c r="PBA44" s="27"/>
      <c r="PBC44" s="31"/>
      <c r="PBD44" s="31"/>
      <c r="PBJ44" s="1"/>
      <c r="PBK44" s="27"/>
      <c r="PBM44" s="31"/>
      <c r="PBN44" s="31"/>
      <c r="PBT44" s="1"/>
      <c r="PBU44" s="27"/>
      <c r="PBW44" s="31"/>
      <c r="PBX44" s="31"/>
      <c r="PCD44" s="1"/>
      <c r="PCE44" s="27"/>
      <c r="PCG44" s="31"/>
      <c r="PCH44" s="31"/>
      <c r="PCN44" s="1"/>
      <c r="PCO44" s="27"/>
      <c r="PCQ44" s="31"/>
      <c r="PCR44" s="31"/>
      <c r="PCX44" s="1"/>
      <c r="PCY44" s="27"/>
      <c r="PDA44" s="31"/>
      <c r="PDB44" s="31"/>
      <c r="PDH44" s="1"/>
      <c r="PDI44" s="27"/>
      <c r="PDK44" s="31"/>
      <c r="PDL44" s="31"/>
      <c r="PDR44" s="1"/>
      <c r="PDS44" s="27"/>
      <c r="PDU44" s="31"/>
      <c r="PDV44" s="31"/>
      <c r="PEB44" s="1"/>
      <c r="PEC44" s="27"/>
      <c r="PEE44" s="31"/>
      <c r="PEF44" s="31"/>
      <c r="PEL44" s="1"/>
      <c r="PEM44" s="27"/>
      <c r="PEO44" s="31"/>
      <c r="PEP44" s="31"/>
      <c r="PEV44" s="1"/>
      <c r="PEW44" s="27"/>
      <c r="PEY44" s="31"/>
      <c r="PEZ44" s="31"/>
      <c r="PFF44" s="1"/>
      <c r="PFG44" s="27"/>
      <c r="PFI44" s="31"/>
      <c r="PFJ44" s="31"/>
      <c r="PFP44" s="1"/>
      <c r="PFQ44" s="27"/>
      <c r="PFS44" s="31"/>
      <c r="PFT44" s="31"/>
      <c r="PFZ44" s="1"/>
      <c r="PGA44" s="27"/>
      <c r="PGC44" s="31"/>
      <c r="PGD44" s="31"/>
      <c r="PGJ44" s="1"/>
      <c r="PGK44" s="27"/>
      <c r="PGM44" s="31"/>
      <c r="PGN44" s="31"/>
      <c r="PGT44" s="1"/>
      <c r="PGU44" s="27"/>
      <c r="PGW44" s="31"/>
      <c r="PGX44" s="31"/>
      <c r="PHD44" s="1"/>
      <c r="PHE44" s="27"/>
      <c r="PHG44" s="31"/>
      <c r="PHH44" s="31"/>
      <c r="PHN44" s="1"/>
      <c r="PHO44" s="27"/>
      <c r="PHQ44" s="31"/>
      <c r="PHR44" s="31"/>
      <c r="PHX44" s="1"/>
      <c r="PHY44" s="27"/>
      <c r="PIA44" s="31"/>
      <c r="PIB44" s="31"/>
      <c r="PIH44" s="1"/>
      <c r="PII44" s="27"/>
      <c r="PIK44" s="31"/>
      <c r="PIL44" s="31"/>
      <c r="PIR44" s="1"/>
      <c r="PIS44" s="27"/>
      <c r="PIU44" s="31"/>
      <c r="PIV44" s="31"/>
      <c r="PJB44" s="1"/>
      <c r="PJC44" s="27"/>
      <c r="PJE44" s="31"/>
      <c r="PJF44" s="31"/>
      <c r="PJL44" s="1"/>
      <c r="PJM44" s="27"/>
      <c r="PJO44" s="31"/>
      <c r="PJP44" s="31"/>
      <c r="PJV44" s="1"/>
      <c r="PJW44" s="27"/>
      <c r="PJY44" s="31"/>
      <c r="PJZ44" s="31"/>
      <c r="PKF44" s="1"/>
      <c r="PKG44" s="27"/>
      <c r="PKI44" s="31"/>
      <c r="PKJ44" s="31"/>
      <c r="PKP44" s="1"/>
      <c r="PKQ44" s="27"/>
      <c r="PKS44" s="31"/>
      <c r="PKT44" s="31"/>
      <c r="PKZ44" s="1"/>
      <c r="PLA44" s="27"/>
      <c r="PLC44" s="31"/>
      <c r="PLD44" s="31"/>
      <c r="PLJ44" s="1"/>
      <c r="PLK44" s="27"/>
      <c r="PLM44" s="31"/>
      <c r="PLN44" s="31"/>
      <c r="PLT44" s="1"/>
      <c r="PLU44" s="27"/>
      <c r="PLW44" s="31"/>
      <c r="PLX44" s="31"/>
      <c r="PMD44" s="1"/>
      <c r="PME44" s="27"/>
      <c r="PMG44" s="31"/>
      <c r="PMH44" s="31"/>
      <c r="PMN44" s="1"/>
      <c r="PMO44" s="27"/>
      <c r="PMQ44" s="31"/>
      <c r="PMR44" s="31"/>
      <c r="PMX44" s="1"/>
      <c r="PMY44" s="27"/>
      <c r="PNA44" s="31"/>
      <c r="PNB44" s="31"/>
      <c r="PNH44" s="1"/>
      <c r="PNI44" s="27"/>
      <c r="PNK44" s="31"/>
      <c r="PNL44" s="31"/>
      <c r="PNR44" s="1"/>
      <c r="PNS44" s="27"/>
      <c r="PNU44" s="31"/>
      <c r="PNV44" s="31"/>
      <c r="POB44" s="1"/>
      <c r="POC44" s="27"/>
      <c r="POE44" s="31"/>
      <c r="POF44" s="31"/>
      <c r="POL44" s="1"/>
      <c r="POM44" s="27"/>
      <c r="POO44" s="31"/>
      <c r="POP44" s="31"/>
      <c r="POV44" s="1"/>
      <c r="POW44" s="27"/>
      <c r="POY44" s="31"/>
      <c r="POZ44" s="31"/>
      <c r="PPF44" s="1"/>
      <c r="PPG44" s="27"/>
      <c r="PPI44" s="31"/>
      <c r="PPJ44" s="31"/>
      <c r="PPP44" s="1"/>
      <c r="PPQ44" s="27"/>
      <c r="PPS44" s="31"/>
      <c r="PPT44" s="31"/>
      <c r="PPZ44" s="1"/>
      <c r="PQA44" s="27"/>
      <c r="PQC44" s="31"/>
      <c r="PQD44" s="31"/>
      <c r="PQJ44" s="1"/>
      <c r="PQK44" s="27"/>
      <c r="PQM44" s="31"/>
      <c r="PQN44" s="31"/>
      <c r="PQT44" s="1"/>
      <c r="PQU44" s="27"/>
      <c r="PQW44" s="31"/>
      <c r="PQX44" s="31"/>
      <c r="PRD44" s="1"/>
      <c r="PRE44" s="27"/>
      <c r="PRG44" s="31"/>
      <c r="PRH44" s="31"/>
      <c r="PRN44" s="1"/>
      <c r="PRO44" s="27"/>
      <c r="PRQ44" s="31"/>
      <c r="PRR44" s="31"/>
      <c r="PRX44" s="1"/>
      <c r="PRY44" s="27"/>
      <c r="PSA44" s="31"/>
      <c r="PSB44" s="31"/>
      <c r="PSH44" s="1"/>
      <c r="PSI44" s="27"/>
      <c r="PSK44" s="31"/>
      <c r="PSL44" s="31"/>
      <c r="PSR44" s="1"/>
      <c r="PSS44" s="27"/>
      <c r="PSU44" s="31"/>
      <c r="PSV44" s="31"/>
      <c r="PTB44" s="1"/>
      <c r="PTC44" s="27"/>
      <c r="PTE44" s="31"/>
      <c r="PTF44" s="31"/>
      <c r="PTL44" s="1"/>
      <c r="PTM44" s="27"/>
      <c r="PTO44" s="31"/>
      <c r="PTP44" s="31"/>
      <c r="PTV44" s="1"/>
      <c r="PTW44" s="27"/>
      <c r="PTY44" s="31"/>
      <c r="PTZ44" s="31"/>
      <c r="PUF44" s="1"/>
      <c r="PUG44" s="27"/>
      <c r="PUI44" s="31"/>
      <c r="PUJ44" s="31"/>
      <c r="PUP44" s="1"/>
      <c r="PUQ44" s="27"/>
      <c r="PUS44" s="31"/>
      <c r="PUT44" s="31"/>
      <c r="PUZ44" s="1"/>
      <c r="PVA44" s="27"/>
      <c r="PVC44" s="31"/>
      <c r="PVD44" s="31"/>
      <c r="PVJ44" s="1"/>
      <c r="PVK44" s="27"/>
      <c r="PVM44" s="31"/>
      <c r="PVN44" s="31"/>
      <c r="PVT44" s="1"/>
      <c r="PVU44" s="27"/>
      <c r="PVW44" s="31"/>
      <c r="PVX44" s="31"/>
      <c r="PWD44" s="1"/>
      <c r="PWE44" s="27"/>
      <c r="PWG44" s="31"/>
      <c r="PWH44" s="31"/>
      <c r="PWN44" s="1"/>
      <c r="PWO44" s="27"/>
      <c r="PWQ44" s="31"/>
      <c r="PWR44" s="31"/>
      <c r="PWX44" s="1"/>
      <c r="PWY44" s="27"/>
      <c r="PXA44" s="31"/>
      <c r="PXB44" s="31"/>
      <c r="PXH44" s="1"/>
      <c r="PXI44" s="27"/>
      <c r="PXK44" s="31"/>
      <c r="PXL44" s="31"/>
      <c r="PXR44" s="1"/>
      <c r="PXS44" s="27"/>
      <c r="PXU44" s="31"/>
      <c r="PXV44" s="31"/>
      <c r="PYB44" s="1"/>
      <c r="PYC44" s="27"/>
      <c r="PYE44" s="31"/>
      <c r="PYF44" s="31"/>
      <c r="PYL44" s="1"/>
      <c r="PYM44" s="27"/>
      <c r="PYO44" s="31"/>
      <c r="PYP44" s="31"/>
      <c r="PYV44" s="1"/>
      <c r="PYW44" s="27"/>
      <c r="PYY44" s="31"/>
      <c r="PYZ44" s="31"/>
      <c r="PZF44" s="1"/>
      <c r="PZG44" s="27"/>
      <c r="PZI44" s="31"/>
      <c r="PZJ44" s="31"/>
      <c r="PZP44" s="1"/>
      <c r="PZQ44" s="27"/>
      <c r="PZS44" s="31"/>
      <c r="PZT44" s="31"/>
      <c r="PZZ44" s="1"/>
      <c r="QAA44" s="27"/>
      <c r="QAC44" s="31"/>
      <c r="QAD44" s="31"/>
      <c r="QAJ44" s="1"/>
      <c r="QAK44" s="27"/>
      <c r="QAM44" s="31"/>
      <c r="QAN44" s="31"/>
      <c r="QAT44" s="1"/>
      <c r="QAU44" s="27"/>
      <c r="QAW44" s="31"/>
      <c r="QAX44" s="31"/>
      <c r="QBD44" s="1"/>
      <c r="QBE44" s="27"/>
      <c r="QBG44" s="31"/>
      <c r="QBH44" s="31"/>
      <c r="QBN44" s="1"/>
      <c r="QBO44" s="27"/>
      <c r="QBQ44" s="31"/>
      <c r="QBR44" s="31"/>
      <c r="QBX44" s="1"/>
      <c r="QBY44" s="27"/>
      <c r="QCA44" s="31"/>
      <c r="QCB44" s="31"/>
      <c r="QCH44" s="1"/>
      <c r="QCI44" s="27"/>
      <c r="QCK44" s="31"/>
      <c r="QCL44" s="31"/>
      <c r="QCR44" s="1"/>
      <c r="QCS44" s="27"/>
      <c r="QCU44" s="31"/>
      <c r="QCV44" s="31"/>
      <c r="QDB44" s="1"/>
      <c r="QDC44" s="27"/>
      <c r="QDE44" s="31"/>
      <c r="QDF44" s="31"/>
      <c r="QDL44" s="1"/>
      <c r="QDM44" s="27"/>
      <c r="QDO44" s="31"/>
      <c r="QDP44" s="31"/>
      <c r="QDV44" s="1"/>
      <c r="QDW44" s="27"/>
      <c r="QDY44" s="31"/>
      <c r="QDZ44" s="31"/>
      <c r="QEF44" s="1"/>
      <c r="QEG44" s="27"/>
      <c r="QEI44" s="31"/>
      <c r="QEJ44" s="31"/>
      <c r="QEP44" s="1"/>
      <c r="QEQ44" s="27"/>
      <c r="QES44" s="31"/>
      <c r="QET44" s="31"/>
      <c r="QEZ44" s="1"/>
      <c r="QFA44" s="27"/>
      <c r="QFC44" s="31"/>
      <c r="QFD44" s="31"/>
      <c r="QFJ44" s="1"/>
      <c r="QFK44" s="27"/>
      <c r="QFM44" s="31"/>
      <c r="QFN44" s="31"/>
      <c r="QFT44" s="1"/>
      <c r="QFU44" s="27"/>
      <c r="QFW44" s="31"/>
      <c r="QFX44" s="31"/>
      <c r="QGD44" s="1"/>
      <c r="QGE44" s="27"/>
      <c r="QGG44" s="31"/>
      <c r="QGH44" s="31"/>
      <c r="QGN44" s="1"/>
      <c r="QGO44" s="27"/>
      <c r="QGQ44" s="31"/>
      <c r="QGR44" s="31"/>
      <c r="QGX44" s="1"/>
      <c r="QGY44" s="27"/>
      <c r="QHA44" s="31"/>
      <c r="QHB44" s="31"/>
      <c r="QHH44" s="1"/>
      <c r="QHI44" s="27"/>
      <c r="QHK44" s="31"/>
      <c r="QHL44" s="31"/>
      <c r="QHR44" s="1"/>
      <c r="QHS44" s="27"/>
      <c r="QHU44" s="31"/>
      <c r="QHV44" s="31"/>
      <c r="QIB44" s="1"/>
      <c r="QIC44" s="27"/>
      <c r="QIE44" s="31"/>
      <c r="QIF44" s="31"/>
      <c r="QIL44" s="1"/>
      <c r="QIM44" s="27"/>
      <c r="QIO44" s="31"/>
      <c r="QIP44" s="31"/>
      <c r="QIV44" s="1"/>
      <c r="QIW44" s="27"/>
      <c r="QIY44" s="31"/>
      <c r="QIZ44" s="31"/>
      <c r="QJF44" s="1"/>
      <c r="QJG44" s="27"/>
      <c r="QJI44" s="31"/>
      <c r="QJJ44" s="31"/>
      <c r="QJP44" s="1"/>
      <c r="QJQ44" s="27"/>
      <c r="QJS44" s="31"/>
      <c r="QJT44" s="31"/>
      <c r="QJZ44" s="1"/>
      <c r="QKA44" s="27"/>
      <c r="QKC44" s="31"/>
      <c r="QKD44" s="31"/>
      <c r="QKJ44" s="1"/>
      <c r="QKK44" s="27"/>
      <c r="QKM44" s="31"/>
      <c r="QKN44" s="31"/>
      <c r="QKT44" s="1"/>
      <c r="QKU44" s="27"/>
      <c r="QKW44" s="31"/>
      <c r="QKX44" s="31"/>
      <c r="QLD44" s="1"/>
      <c r="QLE44" s="27"/>
      <c r="QLG44" s="31"/>
      <c r="QLH44" s="31"/>
      <c r="QLN44" s="1"/>
      <c r="QLO44" s="27"/>
      <c r="QLQ44" s="31"/>
      <c r="QLR44" s="31"/>
      <c r="QLX44" s="1"/>
      <c r="QLY44" s="27"/>
      <c r="QMA44" s="31"/>
      <c r="QMB44" s="31"/>
      <c r="QMH44" s="1"/>
      <c r="QMI44" s="27"/>
      <c r="QMK44" s="31"/>
      <c r="QML44" s="31"/>
      <c r="QMR44" s="1"/>
      <c r="QMS44" s="27"/>
      <c r="QMU44" s="31"/>
      <c r="QMV44" s="31"/>
      <c r="QNB44" s="1"/>
      <c r="QNC44" s="27"/>
      <c r="QNE44" s="31"/>
      <c r="QNF44" s="31"/>
      <c r="QNL44" s="1"/>
      <c r="QNM44" s="27"/>
      <c r="QNO44" s="31"/>
      <c r="QNP44" s="31"/>
      <c r="QNV44" s="1"/>
      <c r="QNW44" s="27"/>
      <c r="QNY44" s="31"/>
      <c r="QNZ44" s="31"/>
      <c r="QOF44" s="1"/>
      <c r="QOG44" s="27"/>
      <c r="QOI44" s="31"/>
      <c r="QOJ44" s="31"/>
      <c r="QOP44" s="1"/>
      <c r="QOQ44" s="27"/>
      <c r="QOS44" s="31"/>
      <c r="QOT44" s="31"/>
      <c r="QOZ44" s="1"/>
      <c r="QPA44" s="27"/>
      <c r="QPC44" s="31"/>
      <c r="QPD44" s="31"/>
      <c r="QPJ44" s="1"/>
      <c r="QPK44" s="27"/>
      <c r="QPM44" s="31"/>
      <c r="QPN44" s="31"/>
      <c r="QPT44" s="1"/>
      <c r="QPU44" s="27"/>
      <c r="QPW44" s="31"/>
      <c r="QPX44" s="31"/>
      <c r="QQD44" s="1"/>
      <c r="QQE44" s="27"/>
      <c r="QQG44" s="31"/>
      <c r="QQH44" s="31"/>
      <c r="QQN44" s="1"/>
      <c r="QQO44" s="27"/>
      <c r="QQQ44" s="31"/>
      <c r="QQR44" s="31"/>
      <c r="QQX44" s="1"/>
      <c r="QQY44" s="27"/>
      <c r="QRA44" s="31"/>
      <c r="QRB44" s="31"/>
      <c r="QRH44" s="1"/>
      <c r="QRI44" s="27"/>
      <c r="QRK44" s="31"/>
      <c r="QRL44" s="31"/>
      <c r="QRR44" s="1"/>
      <c r="QRS44" s="27"/>
      <c r="QRU44" s="31"/>
      <c r="QRV44" s="31"/>
      <c r="QSB44" s="1"/>
      <c r="QSC44" s="27"/>
      <c r="QSE44" s="31"/>
      <c r="QSF44" s="31"/>
      <c r="QSL44" s="1"/>
      <c r="QSM44" s="27"/>
      <c r="QSO44" s="31"/>
      <c r="QSP44" s="31"/>
      <c r="QSV44" s="1"/>
      <c r="QSW44" s="27"/>
      <c r="QSY44" s="31"/>
      <c r="QSZ44" s="31"/>
      <c r="QTF44" s="1"/>
      <c r="QTG44" s="27"/>
      <c r="QTI44" s="31"/>
      <c r="QTJ44" s="31"/>
      <c r="QTP44" s="1"/>
      <c r="QTQ44" s="27"/>
      <c r="QTS44" s="31"/>
      <c r="QTT44" s="31"/>
      <c r="QTZ44" s="1"/>
      <c r="QUA44" s="27"/>
      <c r="QUC44" s="31"/>
      <c r="QUD44" s="31"/>
      <c r="QUJ44" s="1"/>
      <c r="QUK44" s="27"/>
      <c r="QUM44" s="31"/>
      <c r="QUN44" s="31"/>
      <c r="QUT44" s="1"/>
      <c r="QUU44" s="27"/>
      <c r="QUW44" s="31"/>
      <c r="QUX44" s="31"/>
      <c r="QVD44" s="1"/>
      <c r="QVE44" s="27"/>
      <c r="QVG44" s="31"/>
      <c r="QVH44" s="31"/>
      <c r="QVN44" s="1"/>
      <c r="QVO44" s="27"/>
      <c r="QVQ44" s="31"/>
      <c r="QVR44" s="31"/>
      <c r="QVX44" s="1"/>
      <c r="QVY44" s="27"/>
      <c r="QWA44" s="31"/>
      <c r="QWB44" s="31"/>
      <c r="QWH44" s="1"/>
      <c r="QWI44" s="27"/>
      <c r="QWK44" s="31"/>
      <c r="QWL44" s="31"/>
      <c r="QWR44" s="1"/>
      <c r="QWS44" s="27"/>
      <c r="QWU44" s="31"/>
      <c r="QWV44" s="31"/>
      <c r="QXB44" s="1"/>
      <c r="QXC44" s="27"/>
      <c r="QXE44" s="31"/>
      <c r="QXF44" s="31"/>
      <c r="QXL44" s="1"/>
      <c r="QXM44" s="27"/>
      <c r="QXO44" s="31"/>
      <c r="QXP44" s="31"/>
      <c r="QXV44" s="1"/>
      <c r="QXW44" s="27"/>
      <c r="QXY44" s="31"/>
      <c r="QXZ44" s="31"/>
      <c r="QYF44" s="1"/>
      <c r="QYG44" s="27"/>
      <c r="QYI44" s="31"/>
      <c r="QYJ44" s="31"/>
      <c r="QYP44" s="1"/>
      <c r="QYQ44" s="27"/>
      <c r="QYS44" s="31"/>
      <c r="QYT44" s="31"/>
      <c r="QYZ44" s="1"/>
      <c r="QZA44" s="27"/>
      <c r="QZC44" s="31"/>
      <c r="QZD44" s="31"/>
      <c r="QZJ44" s="1"/>
      <c r="QZK44" s="27"/>
      <c r="QZM44" s="31"/>
      <c r="QZN44" s="31"/>
      <c r="QZT44" s="1"/>
      <c r="QZU44" s="27"/>
      <c r="QZW44" s="31"/>
      <c r="QZX44" s="31"/>
      <c r="RAD44" s="1"/>
      <c r="RAE44" s="27"/>
      <c r="RAG44" s="31"/>
      <c r="RAH44" s="31"/>
      <c r="RAN44" s="1"/>
      <c r="RAO44" s="27"/>
      <c r="RAQ44" s="31"/>
      <c r="RAR44" s="31"/>
      <c r="RAX44" s="1"/>
      <c r="RAY44" s="27"/>
      <c r="RBA44" s="31"/>
      <c r="RBB44" s="31"/>
      <c r="RBH44" s="1"/>
      <c r="RBI44" s="27"/>
      <c r="RBK44" s="31"/>
      <c r="RBL44" s="31"/>
      <c r="RBR44" s="1"/>
      <c r="RBS44" s="27"/>
      <c r="RBU44" s="31"/>
      <c r="RBV44" s="31"/>
      <c r="RCB44" s="1"/>
      <c r="RCC44" s="27"/>
      <c r="RCE44" s="31"/>
      <c r="RCF44" s="31"/>
      <c r="RCL44" s="1"/>
      <c r="RCM44" s="27"/>
      <c r="RCO44" s="31"/>
      <c r="RCP44" s="31"/>
      <c r="RCV44" s="1"/>
      <c r="RCW44" s="27"/>
      <c r="RCY44" s="31"/>
      <c r="RCZ44" s="31"/>
      <c r="RDF44" s="1"/>
      <c r="RDG44" s="27"/>
      <c r="RDI44" s="31"/>
      <c r="RDJ44" s="31"/>
      <c r="RDP44" s="1"/>
      <c r="RDQ44" s="27"/>
      <c r="RDS44" s="31"/>
      <c r="RDT44" s="31"/>
      <c r="RDZ44" s="1"/>
      <c r="REA44" s="27"/>
      <c r="REC44" s="31"/>
      <c r="RED44" s="31"/>
      <c r="REJ44" s="1"/>
      <c r="REK44" s="27"/>
      <c r="REM44" s="31"/>
      <c r="REN44" s="31"/>
      <c r="RET44" s="1"/>
      <c r="REU44" s="27"/>
      <c r="REW44" s="31"/>
      <c r="REX44" s="31"/>
      <c r="RFD44" s="1"/>
      <c r="RFE44" s="27"/>
      <c r="RFG44" s="31"/>
      <c r="RFH44" s="31"/>
      <c r="RFN44" s="1"/>
      <c r="RFO44" s="27"/>
      <c r="RFQ44" s="31"/>
      <c r="RFR44" s="31"/>
      <c r="RFX44" s="1"/>
      <c r="RFY44" s="27"/>
      <c r="RGA44" s="31"/>
      <c r="RGB44" s="31"/>
      <c r="RGH44" s="1"/>
      <c r="RGI44" s="27"/>
      <c r="RGK44" s="31"/>
      <c r="RGL44" s="31"/>
      <c r="RGR44" s="1"/>
      <c r="RGS44" s="27"/>
      <c r="RGU44" s="31"/>
      <c r="RGV44" s="31"/>
      <c r="RHB44" s="1"/>
      <c r="RHC44" s="27"/>
      <c r="RHE44" s="31"/>
      <c r="RHF44" s="31"/>
      <c r="RHL44" s="1"/>
      <c r="RHM44" s="27"/>
      <c r="RHO44" s="31"/>
      <c r="RHP44" s="31"/>
      <c r="RHV44" s="1"/>
      <c r="RHW44" s="27"/>
      <c r="RHY44" s="31"/>
      <c r="RHZ44" s="31"/>
      <c r="RIF44" s="1"/>
      <c r="RIG44" s="27"/>
      <c r="RII44" s="31"/>
      <c r="RIJ44" s="31"/>
      <c r="RIP44" s="1"/>
      <c r="RIQ44" s="27"/>
      <c r="RIS44" s="31"/>
      <c r="RIT44" s="31"/>
      <c r="RIZ44" s="1"/>
      <c r="RJA44" s="27"/>
      <c r="RJC44" s="31"/>
      <c r="RJD44" s="31"/>
      <c r="RJJ44" s="1"/>
      <c r="RJK44" s="27"/>
      <c r="RJM44" s="31"/>
      <c r="RJN44" s="31"/>
      <c r="RJT44" s="1"/>
      <c r="RJU44" s="27"/>
      <c r="RJW44" s="31"/>
      <c r="RJX44" s="31"/>
      <c r="RKD44" s="1"/>
      <c r="RKE44" s="27"/>
      <c r="RKG44" s="31"/>
      <c r="RKH44" s="31"/>
      <c r="RKN44" s="1"/>
      <c r="RKO44" s="27"/>
      <c r="RKQ44" s="31"/>
      <c r="RKR44" s="31"/>
      <c r="RKX44" s="1"/>
      <c r="RKY44" s="27"/>
      <c r="RLA44" s="31"/>
      <c r="RLB44" s="31"/>
      <c r="RLH44" s="1"/>
      <c r="RLI44" s="27"/>
      <c r="RLK44" s="31"/>
      <c r="RLL44" s="31"/>
      <c r="RLR44" s="1"/>
      <c r="RLS44" s="27"/>
      <c r="RLU44" s="31"/>
      <c r="RLV44" s="31"/>
      <c r="RMB44" s="1"/>
      <c r="RMC44" s="27"/>
      <c r="RME44" s="31"/>
      <c r="RMF44" s="31"/>
      <c r="RML44" s="1"/>
      <c r="RMM44" s="27"/>
      <c r="RMO44" s="31"/>
      <c r="RMP44" s="31"/>
      <c r="RMV44" s="1"/>
      <c r="RMW44" s="27"/>
      <c r="RMY44" s="31"/>
      <c r="RMZ44" s="31"/>
      <c r="RNF44" s="1"/>
      <c r="RNG44" s="27"/>
      <c r="RNI44" s="31"/>
      <c r="RNJ44" s="31"/>
      <c r="RNP44" s="1"/>
      <c r="RNQ44" s="27"/>
      <c r="RNS44" s="31"/>
      <c r="RNT44" s="31"/>
      <c r="RNZ44" s="1"/>
      <c r="ROA44" s="27"/>
      <c r="ROC44" s="31"/>
      <c r="ROD44" s="31"/>
      <c r="ROJ44" s="1"/>
      <c r="ROK44" s="27"/>
      <c r="ROM44" s="31"/>
      <c r="RON44" s="31"/>
      <c r="ROT44" s="1"/>
      <c r="ROU44" s="27"/>
      <c r="ROW44" s="31"/>
      <c r="ROX44" s="31"/>
      <c r="RPD44" s="1"/>
      <c r="RPE44" s="27"/>
      <c r="RPG44" s="31"/>
      <c r="RPH44" s="31"/>
      <c r="RPN44" s="1"/>
      <c r="RPO44" s="27"/>
      <c r="RPQ44" s="31"/>
      <c r="RPR44" s="31"/>
      <c r="RPX44" s="1"/>
      <c r="RPY44" s="27"/>
      <c r="RQA44" s="31"/>
      <c r="RQB44" s="31"/>
      <c r="RQH44" s="1"/>
      <c r="RQI44" s="27"/>
      <c r="RQK44" s="31"/>
      <c r="RQL44" s="31"/>
      <c r="RQR44" s="1"/>
      <c r="RQS44" s="27"/>
      <c r="RQU44" s="31"/>
      <c r="RQV44" s="31"/>
      <c r="RRB44" s="1"/>
      <c r="RRC44" s="27"/>
      <c r="RRE44" s="31"/>
      <c r="RRF44" s="31"/>
      <c r="RRL44" s="1"/>
      <c r="RRM44" s="27"/>
      <c r="RRO44" s="31"/>
      <c r="RRP44" s="31"/>
      <c r="RRV44" s="1"/>
      <c r="RRW44" s="27"/>
      <c r="RRY44" s="31"/>
      <c r="RRZ44" s="31"/>
      <c r="RSF44" s="1"/>
      <c r="RSG44" s="27"/>
      <c r="RSI44" s="31"/>
      <c r="RSJ44" s="31"/>
      <c r="RSP44" s="1"/>
      <c r="RSQ44" s="27"/>
      <c r="RSS44" s="31"/>
      <c r="RST44" s="31"/>
      <c r="RSZ44" s="1"/>
      <c r="RTA44" s="27"/>
      <c r="RTC44" s="31"/>
      <c r="RTD44" s="31"/>
      <c r="RTJ44" s="1"/>
      <c r="RTK44" s="27"/>
      <c r="RTM44" s="31"/>
      <c r="RTN44" s="31"/>
      <c r="RTT44" s="1"/>
      <c r="RTU44" s="27"/>
      <c r="RTW44" s="31"/>
      <c r="RTX44" s="31"/>
      <c r="RUD44" s="1"/>
      <c r="RUE44" s="27"/>
      <c r="RUG44" s="31"/>
      <c r="RUH44" s="31"/>
      <c r="RUN44" s="1"/>
      <c r="RUO44" s="27"/>
      <c r="RUQ44" s="31"/>
      <c r="RUR44" s="31"/>
      <c r="RUX44" s="1"/>
      <c r="RUY44" s="27"/>
      <c r="RVA44" s="31"/>
      <c r="RVB44" s="31"/>
      <c r="RVH44" s="1"/>
      <c r="RVI44" s="27"/>
      <c r="RVK44" s="31"/>
      <c r="RVL44" s="31"/>
      <c r="RVR44" s="1"/>
      <c r="RVS44" s="27"/>
      <c r="RVU44" s="31"/>
      <c r="RVV44" s="31"/>
      <c r="RWB44" s="1"/>
      <c r="RWC44" s="27"/>
      <c r="RWE44" s="31"/>
      <c r="RWF44" s="31"/>
      <c r="RWL44" s="1"/>
      <c r="RWM44" s="27"/>
      <c r="RWO44" s="31"/>
      <c r="RWP44" s="31"/>
      <c r="RWV44" s="1"/>
      <c r="RWW44" s="27"/>
      <c r="RWY44" s="31"/>
      <c r="RWZ44" s="31"/>
      <c r="RXF44" s="1"/>
      <c r="RXG44" s="27"/>
      <c r="RXI44" s="31"/>
      <c r="RXJ44" s="31"/>
      <c r="RXP44" s="1"/>
      <c r="RXQ44" s="27"/>
      <c r="RXS44" s="31"/>
      <c r="RXT44" s="31"/>
      <c r="RXZ44" s="1"/>
      <c r="RYA44" s="27"/>
      <c r="RYC44" s="31"/>
      <c r="RYD44" s="31"/>
      <c r="RYJ44" s="1"/>
      <c r="RYK44" s="27"/>
      <c r="RYM44" s="31"/>
      <c r="RYN44" s="31"/>
      <c r="RYT44" s="1"/>
      <c r="RYU44" s="27"/>
      <c r="RYW44" s="31"/>
      <c r="RYX44" s="31"/>
      <c r="RZD44" s="1"/>
      <c r="RZE44" s="27"/>
      <c r="RZG44" s="31"/>
      <c r="RZH44" s="31"/>
      <c r="RZN44" s="1"/>
      <c r="RZO44" s="27"/>
      <c r="RZQ44" s="31"/>
      <c r="RZR44" s="31"/>
      <c r="RZX44" s="1"/>
      <c r="RZY44" s="27"/>
      <c r="SAA44" s="31"/>
      <c r="SAB44" s="31"/>
      <c r="SAH44" s="1"/>
      <c r="SAI44" s="27"/>
      <c r="SAK44" s="31"/>
      <c r="SAL44" s="31"/>
      <c r="SAR44" s="1"/>
      <c r="SAS44" s="27"/>
      <c r="SAU44" s="31"/>
      <c r="SAV44" s="31"/>
      <c r="SBB44" s="1"/>
      <c r="SBC44" s="27"/>
      <c r="SBE44" s="31"/>
      <c r="SBF44" s="31"/>
      <c r="SBL44" s="1"/>
      <c r="SBM44" s="27"/>
      <c r="SBO44" s="31"/>
      <c r="SBP44" s="31"/>
      <c r="SBV44" s="1"/>
      <c r="SBW44" s="27"/>
      <c r="SBY44" s="31"/>
      <c r="SBZ44" s="31"/>
      <c r="SCF44" s="1"/>
      <c r="SCG44" s="27"/>
      <c r="SCI44" s="31"/>
      <c r="SCJ44" s="31"/>
      <c r="SCP44" s="1"/>
      <c r="SCQ44" s="27"/>
      <c r="SCS44" s="31"/>
      <c r="SCT44" s="31"/>
      <c r="SCZ44" s="1"/>
      <c r="SDA44" s="27"/>
      <c r="SDC44" s="31"/>
      <c r="SDD44" s="31"/>
      <c r="SDJ44" s="1"/>
      <c r="SDK44" s="27"/>
      <c r="SDM44" s="31"/>
      <c r="SDN44" s="31"/>
      <c r="SDT44" s="1"/>
      <c r="SDU44" s="27"/>
      <c r="SDW44" s="31"/>
      <c r="SDX44" s="31"/>
      <c r="SED44" s="1"/>
      <c r="SEE44" s="27"/>
      <c r="SEG44" s="31"/>
      <c r="SEH44" s="31"/>
      <c r="SEN44" s="1"/>
      <c r="SEO44" s="27"/>
      <c r="SEQ44" s="31"/>
      <c r="SER44" s="31"/>
      <c r="SEX44" s="1"/>
      <c r="SEY44" s="27"/>
      <c r="SFA44" s="31"/>
      <c r="SFB44" s="31"/>
      <c r="SFH44" s="1"/>
      <c r="SFI44" s="27"/>
      <c r="SFK44" s="31"/>
      <c r="SFL44" s="31"/>
      <c r="SFR44" s="1"/>
      <c r="SFS44" s="27"/>
      <c r="SFU44" s="31"/>
      <c r="SFV44" s="31"/>
      <c r="SGB44" s="1"/>
      <c r="SGC44" s="27"/>
      <c r="SGE44" s="31"/>
      <c r="SGF44" s="31"/>
      <c r="SGL44" s="1"/>
      <c r="SGM44" s="27"/>
      <c r="SGO44" s="31"/>
      <c r="SGP44" s="31"/>
      <c r="SGV44" s="1"/>
      <c r="SGW44" s="27"/>
      <c r="SGY44" s="31"/>
      <c r="SGZ44" s="31"/>
      <c r="SHF44" s="1"/>
      <c r="SHG44" s="27"/>
      <c r="SHI44" s="31"/>
      <c r="SHJ44" s="31"/>
      <c r="SHP44" s="1"/>
      <c r="SHQ44" s="27"/>
      <c r="SHS44" s="31"/>
      <c r="SHT44" s="31"/>
      <c r="SHZ44" s="1"/>
      <c r="SIA44" s="27"/>
      <c r="SIC44" s="31"/>
      <c r="SID44" s="31"/>
      <c r="SIJ44" s="1"/>
      <c r="SIK44" s="27"/>
      <c r="SIM44" s="31"/>
      <c r="SIN44" s="31"/>
      <c r="SIT44" s="1"/>
      <c r="SIU44" s="27"/>
      <c r="SIW44" s="31"/>
      <c r="SIX44" s="31"/>
      <c r="SJD44" s="1"/>
      <c r="SJE44" s="27"/>
      <c r="SJG44" s="31"/>
      <c r="SJH44" s="31"/>
      <c r="SJN44" s="1"/>
      <c r="SJO44" s="27"/>
      <c r="SJQ44" s="31"/>
      <c r="SJR44" s="31"/>
      <c r="SJX44" s="1"/>
      <c r="SJY44" s="27"/>
      <c r="SKA44" s="31"/>
      <c r="SKB44" s="31"/>
      <c r="SKH44" s="1"/>
      <c r="SKI44" s="27"/>
      <c r="SKK44" s="31"/>
      <c r="SKL44" s="31"/>
      <c r="SKR44" s="1"/>
      <c r="SKS44" s="27"/>
      <c r="SKU44" s="31"/>
      <c r="SKV44" s="31"/>
      <c r="SLB44" s="1"/>
      <c r="SLC44" s="27"/>
      <c r="SLE44" s="31"/>
      <c r="SLF44" s="31"/>
      <c r="SLL44" s="1"/>
      <c r="SLM44" s="27"/>
      <c r="SLO44" s="31"/>
      <c r="SLP44" s="31"/>
      <c r="SLV44" s="1"/>
      <c r="SLW44" s="27"/>
      <c r="SLY44" s="31"/>
      <c r="SLZ44" s="31"/>
      <c r="SMF44" s="1"/>
      <c r="SMG44" s="27"/>
      <c r="SMI44" s="31"/>
      <c r="SMJ44" s="31"/>
      <c r="SMP44" s="1"/>
      <c r="SMQ44" s="27"/>
      <c r="SMS44" s="31"/>
      <c r="SMT44" s="31"/>
      <c r="SMZ44" s="1"/>
      <c r="SNA44" s="27"/>
      <c r="SNC44" s="31"/>
      <c r="SND44" s="31"/>
      <c r="SNJ44" s="1"/>
      <c r="SNK44" s="27"/>
      <c r="SNM44" s="31"/>
      <c r="SNN44" s="31"/>
      <c r="SNT44" s="1"/>
      <c r="SNU44" s="27"/>
      <c r="SNW44" s="31"/>
      <c r="SNX44" s="31"/>
      <c r="SOD44" s="1"/>
      <c r="SOE44" s="27"/>
      <c r="SOG44" s="31"/>
      <c r="SOH44" s="31"/>
      <c r="SON44" s="1"/>
      <c r="SOO44" s="27"/>
      <c r="SOQ44" s="31"/>
      <c r="SOR44" s="31"/>
      <c r="SOX44" s="1"/>
      <c r="SOY44" s="27"/>
      <c r="SPA44" s="31"/>
      <c r="SPB44" s="31"/>
      <c r="SPH44" s="1"/>
      <c r="SPI44" s="27"/>
      <c r="SPK44" s="31"/>
      <c r="SPL44" s="31"/>
      <c r="SPR44" s="1"/>
      <c r="SPS44" s="27"/>
      <c r="SPU44" s="31"/>
      <c r="SPV44" s="31"/>
      <c r="SQB44" s="1"/>
      <c r="SQC44" s="27"/>
      <c r="SQE44" s="31"/>
      <c r="SQF44" s="31"/>
      <c r="SQL44" s="1"/>
      <c r="SQM44" s="27"/>
      <c r="SQO44" s="31"/>
      <c r="SQP44" s="31"/>
      <c r="SQV44" s="1"/>
      <c r="SQW44" s="27"/>
      <c r="SQY44" s="31"/>
      <c r="SQZ44" s="31"/>
      <c r="SRF44" s="1"/>
      <c r="SRG44" s="27"/>
      <c r="SRI44" s="31"/>
      <c r="SRJ44" s="31"/>
      <c r="SRP44" s="1"/>
      <c r="SRQ44" s="27"/>
      <c r="SRS44" s="31"/>
      <c r="SRT44" s="31"/>
      <c r="SRZ44" s="1"/>
      <c r="SSA44" s="27"/>
      <c r="SSC44" s="31"/>
      <c r="SSD44" s="31"/>
      <c r="SSJ44" s="1"/>
      <c r="SSK44" s="27"/>
      <c r="SSM44" s="31"/>
      <c r="SSN44" s="31"/>
      <c r="SST44" s="1"/>
      <c r="SSU44" s="27"/>
      <c r="SSW44" s="31"/>
      <c r="SSX44" s="31"/>
      <c r="STD44" s="1"/>
      <c r="STE44" s="27"/>
      <c r="STG44" s="31"/>
      <c r="STH44" s="31"/>
      <c r="STN44" s="1"/>
      <c r="STO44" s="27"/>
      <c r="STQ44" s="31"/>
      <c r="STR44" s="31"/>
      <c r="STX44" s="1"/>
      <c r="STY44" s="27"/>
      <c r="SUA44" s="31"/>
      <c r="SUB44" s="31"/>
      <c r="SUH44" s="1"/>
      <c r="SUI44" s="27"/>
      <c r="SUK44" s="31"/>
      <c r="SUL44" s="31"/>
      <c r="SUR44" s="1"/>
      <c r="SUS44" s="27"/>
      <c r="SUU44" s="31"/>
      <c r="SUV44" s="31"/>
      <c r="SVB44" s="1"/>
      <c r="SVC44" s="27"/>
      <c r="SVE44" s="31"/>
      <c r="SVF44" s="31"/>
      <c r="SVL44" s="1"/>
      <c r="SVM44" s="27"/>
      <c r="SVO44" s="31"/>
      <c r="SVP44" s="31"/>
      <c r="SVV44" s="1"/>
      <c r="SVW44" s="27"/>
      <c r="SVY44" s="31"/>
      <c r="SVZ44" s="31"/>
      <c r="SWF44" s="1"/>
      <c r="SWG44" s="27"/>
      <c r="SWI44" s="31"/>
      <c r="SWJ44" s="31"/>
      <c r="SWP44" s="1"/>
      <c r="SWQ44" s="27"/>
      <c r="SWS44" s="31"/>
      <c r="SWT44" s="31"/>
      <c r="SWZ44" s="1"/>
      <c r="SXA44" s="27"/>
      <c r="SXC44" s="31"/>
      <c r="SXD44" s="31"/>
      <c r="SXJ44" s="1"/>
      <c r="SXK44" s="27"/>
      <c r="SXM44" s="31"/>
      <c r="SXN44" s="31"/>
      <c r="SXT44" s="1"/>
      <c r="SXU44" s="27"/>
      <c r="SXW44" s="31"/>
      <c r="SXX44" s="31"/>
      <c r="SYD44" s="1"/>
      <c r="SYE44" s="27"/>
      <c r="SYG44" s="31"/>
      <c r="SYH44" s="31"/>
      <c r="SYN44" s="1"/>
      <c r="SYO44" s="27"/>
      <c r="SYQ44" s="31"/>
      <c r="SYR44" s="31"/>
      <c r="SYX44" s="1"/>
      <c r="SYY44" s="27"/>
      <c r="SZA44" s="31"/>
      <c r="SZB44" s="31"/>
      <c r="SZH44" s="1"/>
      <c r="SZI44" s="27"/>
      <c r="SZK44" s="31"/>
      <c r="SZL44" s="31"/>
      <c r="SZR44" s="1"/>
      <c r="SZS44" s="27"/>
      <c r="SZU44" s="31"/>
      <c r="SZV44" s="31"/>
      <c r="TAB44" s="1"/>
      <c r="TAC44" s="27"/>
      <c r="TAE44" s="31"/>
      <c r="TAF44" s="31"/>
      <c r="TAL44" s="1"/>
      <c r="TAM44" s="27"/>
      <c r="TAO44" s="31"/>
      <c r="TAP44" s="31"/>
      <c r="TAV44" s="1"/>
      <c r="TAW44" s="27"/>
      <c r="TAY44" s="31"/>
      <c r="TAZ44" s="31"/>
      <c r="TBF44" s="1"/>
      <c r="TBG44" s="27"/>
      <c r="TBI44" s="31"/>
      <c r="TBJ44" s="31"/>
      <c r="TBP44" s="1"/>
      <c r="TBQ44" s="27"/>
      <c r="TBS44" s="31"/>
      <c r="TBT44" s="31"/>
      <c r="TBZ44" s="1"/>
      <c r="TCA44" s="27"/>
      <c r="TCC44" s="31"/>
      <c r="TCD44" s="31"/>
      <c r="TCJ44" s="1"/>
      <c r="TCK44" s="27"/>
      <c r="TCM44" s="31"/>
      <c r="TCN44" s="31"/>
      <c r="TCT44" s="1"/>
      <c r="TCU44" s="27"/>
      <c r="TCW44" s="31"/>
      <c r="TCX44" s="31"/>
      <c r="TDD44" s="1"/>
      <c r="TDE44" s="27"/>
      <c r="TDG44" s="31"/>
      <c r="TDH44" s="31"/>
      <c r="TDN44" s="1"/>
      <c r="TDO44" s="27"/>
      <c r="TDQ44" s="31"/>
      <c r="TDR44" s="31"/>
      <c r="TDX44" s="1"/>
      <c r="TDY44" s="27"/>
      <c r="TEA44" s="31"/>
      <c r="TEB44" s="31"/>
      <c r="TEH44" s="1"/>
      <c r="TEI44" s="27"/>
      <c r="TEK44" s="31"/>
      <c r="TEL44" s="31"/>
      <c r="TER44" s="1"/>
      <c r="TES44" s="27"/>
      <c r="TEU44" s="31"/>
      <c r="TEV44" s="31"/>
      <c r="TFB44" s="1"/>
      <c r="TFC44" s="27"/>
      <c r="TFE44" s="31"/>
      <c r="TFF44" s="31"/>
      <c r="TFL44" s="1"/>
      <c r="TFM44" s="27"/>
      <c r="TFO44" s="31"/>
      <c r="TFP44" s="31"/>
      <c r="TFV44" s="1"/>
      <c r="TFW44" s="27"/>
      <c r="TFY44" s="31"/>
      <c r="TFZ44" s="31"/>
      <c r="TGF44" s="1"/>
      <c r="TGG44" s="27"/>
      <c r="TGI44" s="31"/>
      <c r="TGJ44" s="31"/>
      <c r="TGP44" s="1"/>
      <c r="TGQ44" s="27"/>
      <c r="TGS44" s="31"/>
      <c r="TGT44" s="31"/>
      <c r="TGZ44" s="1"/>
      <c r="THA44" s="27"/>
      <c r="THC44" s="31"/>
      <c r="THD44" s="31"/>
      <c r="THJ44" s="1"/>
      <c r="THK44" s="27"/>
      <c r="THM44" s="31"/>
      <c r="THN44" s="31"/>
      <c r="THT44" s="1"/>
      <c r="THU44" s="27"/>
      <c r="THW44" s="31"/>
      <c r="THX44" s="31"/>
      <c r="TID44" s="1"/>
      <c r="TIE44" s="27"/>
      <c r="TIG44" s="31"/>
      <c r="TIH44" s="31"/>
      <c r="TIN44" s="1"/>
      <c r="TIO44" s="27"/>
      <c r="TIQ44" s="31"/>
      <c r="TIR44" s="31"/>
      <c r="TIX44" s="1"/>
      <c r="TIY44" s="27"/>
      <c r="TJA44" s="31"/>
      <c r="TJB44" s="31"/>
      <c r="TJH44" s="1"/>
      <c r="TJI44" s="27"/>
      <c r="TJK44" s="31"/>
      <c r="TJL44" s="31"/>
      <c r="TJR44" s="1"/>
      <c r="TJS44" s="27"/>
      <c r="TJU44" s="31"/>
      <c r="TJV44" s="31"/>
      <c r="TKB44" s="1"/>
      <c r="TKC44" s="27"/>
      <c r="TKE44" s="31"/>
      <c r="TKF44" s="31"/>
      <c r="TKL44" s="1"/>
      <c r="TKM44" s="27"/>
      <c r="TKO44" s="31"/>
      <c r="TKP44" s="31"/>
      <c r="TKV44" s="1"/>
      <c r="TKW44" s="27"/>
      <c r="TKY44" s="31"/>
      <c r="TKZ44" s="31"/>
      <c r="TLF44" s="1"/>
      <c r="TLG44" s="27"/>
      <c r="TLI44" s="31"/>
      <c r="TLJ44" s="31"/>
      <c r="TLP44" s="1"/>
      <c r="TLQ44" s="27"/>
      <c r="TLS44" s="31"/>
      <c r="TLT44" s="31"/>
      <c r="TLZ44" s="1"/>
      <c r="TMA44" s="27"/>
      <c r="TMC44" s="31"/>
      <c r="TMD44" s="31"/>
      <c r="TMJ44" s="1"/>
      <c r="TMK44" s="27"/>
      <c r="TMM44" s="31"/>
      <c r="TMN44" s="31"/>
      <c r="TMT44" s="1"/>
      <c r="TMU44" s="27"/>
      <c r="TMW44" s="31"/>
      <c r="TMX44" s="31"/>
      <c r="TND44" s="1"/>
      <c r="TNE44" s="27"/>
      <c r="TNG44" s="31"/>
      <c r="TNH44" s="31"/>
      <c r="TNN44" s="1"/>
      <c r="TNO44" s="27"/>
      <c r="TNQ44" s="31"/>
      <c r="TNR44" s="31"/>
      <c r="TNX44" s="1"/>
      <c r="TNY44" s="27"/>
      <c r="TOA44" s="31"/>
      <c r="TOB44" s="31"/>
      <c r="TOH44" s="1"/>
      <c r="TOI44" s="27"/>
      <c r="TOK44" s="31"/>
      <c r="TOL44" s="31"/>
      <c r="TOR44" s="1"/>
      <c r="TOS44" s="27"/>
      <c r="TOU44" s="31"/>
      <c r="TOV44" s="31"/>
      <c r="TPB44" s="1"/>
      <c r="TPC44" s="27"/>
      <c r="TPE44" s="31"/>
      <c r="TPF44" s="31"/>
      <c r="TPL44" s="1"/>
      <c r="TPM44" s="27"/>
      <c r="TPO44" s="31"/>
      <c r="TPP44" s="31"/>
      <c r="TPV44" s="1"/>
      <c r="TPW44" s="27"/>
      <c r="TPY44" s="31"/>
      <c r="TPZ44" s="31"/>
      <c r="TQF44" s="1"/>
      <c r="TQG44" s="27"/>
      <c r="TQI44" s="31"/>
      <c r="TQJ44" s="31"/>
      <c r="TQP44" s="1"/>
      <c r="TQQ44" s="27"/>
      <c r="TQS44" s="31"/>
      <c r="TQT44" s="31"/>
      <c r="TQZ44" s="1"/>
      <c r="TRA44" s="27"/>
      <c r="TRC44" s="31"/>
      <c r="TRD44" s="31"/>
      <c r="TRJ44" s="1"/>
      <c r="TRK44" s="27"/>
      <c r="TRM44" s="31"/>
      <c r="TRN44" s="31"/>
      <c r="TRT44" s="1"/>
      <c r="TRU44" s="27"/>
      <c r="TRW44" s="31"/>
      <c r="TRX44" s="31"/>
      <c r="TSD44" s="1"/>
      <c r="TSE44" s="27"/>
      <c r="TSG44" s="31"/>
      <c r="TSH44" s="31"/>
      <c r="TSN44" s="1"/>
      <c r="TSO44" s="27"/>
      <c r="TSQ44" s="31"/>
      <c r="TSR44" s="31"/>
      <c r="TSX44" s="1"/>
      <c r="TSY44" s="27"/>
      <c r="TTA44" s="31"/>
      <c r="TTB44" s="31"/>
      <c r="TTH44" s="1"/>
      <c r="TTI44" s="27"/>
      <c r="TTK44" s="31"/>
      <c r="TTL44" s="31"/>
      <c r="TTR44" s="1"/>
      <c r="TTS44" s="27"/>
      <c r="TTU44" s="31"/>
      <c r="TTV44" s="31"/>
      <c r="TUB44" s="1"/>
      <c r="TUC44" s="27"/>
      <c r="TUE44" s="31"/>
      <c r="TUF44" s="31"/>
      <c r="TUL44" s="1"/>
      <c r="TUM44" s="27"/>
      <c r="TUO44" s="31"/>
      <c r="TUP44" s="31"/>
      <c r="TUV44" s="1"/>
      <c r="TUW44" s="27"/>
      <c r="TUY44" s="31"/>
      <c r="TUZ44" s="31"/>
      <c r="TVF44" s="1"/>
      <c r="TVG44" s="27"/>
      <c r="TVI44" s="31"/>
      <c r="TVJ44" s="31"/>
      <c r="TVP44" s="1"/>
      <c r="TVQ44" s="27"/>
      <c r="TVS44" s="31"/>
      <c r="TVT44" s="31"/>
      <c r="TVZ44" s="1"/>
      <c r="TWA44" s="27"/>
      <c r="TWC44" s="31"/>
      <c r="TWD44" s="31"/>
      <c r="TWJ44" s="1"/>
      <c r="TWK44" s="27"/>
      <c r="TWM44" s="31"/>
      <c r="TWN44" s="31"/>
      <c r="TWT44" s="1"/>
      <c r="TWU44" s="27"/>
      <c r="TWW44" s="31"/>
      <c r="TWX44" s="31"/>
      <c r="TXD44" s="1"/>
      <c r="TXE44" s="27"/>
      <c r="TXG44" s="31"/>
      <c r="TXH44" s="31"/>
      <c r="TXN44" s="1"/>
      <c r="TXO44" s="27"/>
      <c r="TXQ44" s="31"/>
      <c r="TXR44" s="31"/>
      <c r="TXX44" s="1"/>
      <c r="TXY44" s="27"/>
      <c r="TYA44" s="31"/>
      <c r="TYB44" s="31"/>
      <c r="TYH44" s="1"/>
      <c r="TYI44" s="27"/>
      <c r="TYK44" s="31"/>
      <c r="TYL44" s="31"/>
      <c r="TYR44" s="1"/>
      <c r="TYS44" s="27"/>
      <c r="TYU44" s="31"/>
      <c r="TYV44" s="31"/>
      <c r="TZB44" s="1"/>
      <c r="TZC44" s="27"/>
      <c r="TZE44" s="31"/>
      <c r="TZF44" s="31"/>
      <c r="TZL44" s="1"/>
      <c r="TZM44" s="27"/>
      <c r="TZO44" s="31"/>
      <c r="TZP44" s="31"/>
      <c r="TZV44" s="1"/>
      <c r="TZW44" s="27"/>
      <c r="TZY44" s="31"/>
      <c r="TZZ44" s="31"/>
      <c r="UAF44" s="1"/>
      <c r="UAG44" s="27"/>
      <c r="UAI44" s="31"/>
      <c r="UAJ44" s="31"/>
      <c r="UAP44" s="1"/>
      <c r="UAQ44" s="27"/>
      <c r="UAS44" s="31"/>
      <c r="UAT44" s="31"/>
      <c r="UAZ44" s="1"/>
      <c r="UBA44" s="27"/>
      <c r="UBC44" s="31"/>
      <c r="UBD44" s="31"/>
      <c r="UBJ44" s="1"/>
      <c r="UBK44" s="27"/>
      <c r="UBM44" s="31"/>
      <c r="UBN44" s="31"/>
      <c r="UBT44" s="1"/>
      <c r="UBU44" s="27"/>
      <c r="UBW44" s="31"/>
      <c r="UBX44" s="31"/>
      <c r="UCD44" s="1"/>
      <c r="UCE44" s="27"/>
      <c r="UCG44" s="31"/>
      <c r="UCH44" s="31"/>
      <c r="UCN44" s="1"/>
      <c r="UCO44" s="27"/>
      <c r="UCQ44" s="31"/>
      <c r="UCR44" s="31"/>
      <c r="UCX44" s="1"/>
      <c r="UCY44" s="27"/>
      <c r="UDA44" s="31"/>
      <c r="UDB44" s="31"/>
      <c r="UDH44" s="1"/>
      <c r="UDI44" s="27"/>
      <c r="UDK44" s="31"/>
      <c r="UDL44" s="31"/>
      <c r="UDR44" s="1"/>
      <c r="UDS44" s="27"/>
      <c r="UDU44" s="31"/>
      <c r="UDV44" s="31"/>
      <c r="UEB44" s="1"/>
      <c r="UEC44" s="27"/>
      <c r="UEE44" s="31"/>
      <c r="UEF44" s="31"/>
      <c r="UEL44" s="1"/>
      <c r="UEM44" s="27"/>
      <c r="UEO44" s="31"/>
      <c r="UEP44" s="31"/>
      <c r="UEV44" s="1"/>
      <c r="UEW44" s="27"/>
      <c r="UEY44" s="31"/>
      <c r="UEZ44" s="31"/>
      <c r="UFF44" s="1"/>
      <c r="UFG44" s="27"/>
      <c r="UFI44" s="31"/>
      <c r="UFJ44" s="31"/>
      <c r="UFP44" s="1"/>
      <c r="UFQ44" s="27"/>
      <c r="UFS44" s="31"/>
      <c r="UFT44" s="31"/>
      <c r="UFZ44" s="1"/>
      <c r="UGA44" s="27"/>
      <c r="UGC44" s="31"/>
      <c r="UGD44" s="31"/>
      <c r="UGJ44" s="1"/>
      <c r="UGK44" s="27"/>
      <c r="UGM44" s="31"/>
      <c r="UGN44" s="31"/>
      <c r="UGT44" s="1"/>
      <c r="UGU44" s="27"/>
      <c r="UGW44" s="31"/>
      <c r="UGX44" s="31"/>
      <c r="UHD44" s="1"/>
      <c r="UHE44" s="27"/>
      <c r="UHG44" s="31"/>
      <c r="UHH44" s="31"/>
      <c r="UHN44" s="1"/>
      <c r="UHO44" s="27"/>
      <c r="UHQ44" s="31"/>
      <c r="UHR44" s="31"/>
      <c r="UHX44" s="1"/>
      <c r="UHY44" s="27"/>
      <c r="UIA44" s="31"/>
      <c r="UIB44" s="31"/>
      <c r="UIH44" s="1"/>
      <c r="UII44" s="27"/>
      <c r="UIK44" s="31"/>
      <c r="UIL44" s="31"/>
      <c r="UIR44" s="1"/>
      <c r="UIS44" s="27"/>
      <c r="UIU44" s="31"/>
      <c r="UIV44" s="31"/>
      <c r="UJB44" s="1"/>
      <c r="UJC44" s="27"/>
      <c r="UJE44" s="31"/>
      <c r="UJF44" s="31"/>
      <c r="UJL44" s="1"/>
      <c r="UJM44" s="27"/>
      <c r="UJO44" s="31"/>
      <c r="UJP44" s="31"/>
      <c r="UJV44" s="1"/>
      <c r="UJW44" s="27"/>
      <c r="UJY44" s="31"/>
      <c r="UJZ44" s="31"/>
      <c r="UKF44" s="1"/>
      <c r="UKG44" s="27"/>
      <c r="UKI44" s="31"/>
      <c r="UKJ44" s="31"/>
      <c r="UKP44" s="1"/>
      <c r="UKQ44" s="27"/>
      <c r="UKS44" s="31"/>
      <c r="UKT44" s="31"/>
      <c r="UKZ44" s="1"/>
      <c r="ULA44" s="27"/>
      <c r="ULC44" s="31"/>
      <c r="ULD44" s="31"/>
      <c r="ULJ44" s="1"/>
      <c r="ULK44" s="27"/>
      <c r="ULM44" s="31"/>
      <c r="ULN44" s="31"/>
      <c r="ULT44" s="1"/>
      <c r="ULU44" s="27"/>
      <c r="ULW44" s="31"/>
      <c r="ULX44" s="31"/>
      <c r="UMD44" s="1"/>
      <c r="UME44" s="27"/>
      <c r="UMG44" s="31"/>
      <c r="UMH44" s="31"/>
      <c r="UMN44" s="1"/>
      <c r="UMO44" s="27"/>
      <c r="UMQ44" s="31"/>
      <c r="UMR44" s="31"/>
      <c r="UMX44" s="1"/>
      <c r="UMY44" s="27"/>
      <c r="UNA44" s="31"/>
      <c r="UNB44" s="31"/>
      <c r="UNH44" s="1"/>
      <c r="UNI44" s="27"/>
      <c r="UNK44" s="31"/>
      <c r="UNL44" s="31"/>
      <c r="UNR44" s="1"/>
      <c r="UNS44" s="27"/>
      <c r="UNU44" s="31"/>
      <c r="UNV44" s="31"/>
      <c r="UOB44" s="1"/>
      <c r="UOC44" s="27"/>
      <c r="UOE44" s="31"/>
      <c r="UOF44" s="31"/>
      <c r="UOL44" s="1"/>
      <c r="UOM44" s="27"/>
      <c r="UOO44" s="31"/>
      <c r="UOP44" s="31"/>
      <c r="UOV44" s="1"/>
      <c r="UOW44" s="27"/>
      <c r="UOY44" s="31"/>
      <c r="UOZ44" s="31"/>
      <c r="UPF44" s="1"/>
      <c r="UPG44" s="27"/>
      <c r="UPI44" s="31"/>
      <c r="UPJ44" s="31"/>
      <c r="UPP44" s="1"/>
      <c r="UPQ44" s="27"/>
      <c r="UPS44" s="31"/>
      <c r="UPT44" s="31"/>
      <c r="UPZ44" s="1"/>
      <c r="UQA44" s="27"/>
      <c r="UQC44" s="31"/>
      <c r="UQD44" s="31"/>
      <c r="UQJ44" s="1"/>
      <c r="UQK44" s="27"/>
      <c r="UQM44" s="31"/>
      <c r="UQN44" s="31"/>
      <c r="UQT44" s="1"/>
      <c r="UQU44" s="27"/>
      <c r="UQW44" s="31"/>
      <c r="UQX44" s="31"/>
      <c r="URD44" s="1"/>
      <c r="URE44" s="27"/>
      <c r="URG44" s="31"/>
      <c r="URH44" s="31"/>
      <c r="URN44" s="1"/>
      <c r="URO44" s="27"/>
      <c r="URQ44" s="31"/>
      <c r="URR44" s="31"/>
      <c r="URX44" s="1"/>
      <c r="URY44" s="27"/>
      <c r="USA44" s="31"/>
      <c r="USB44" s="31"/>
      <c r="USH44" s="1"/>
      <c r="USI44" s="27"/>
      <c r="USK44" s="31"/>
      <c r="USL44" s="31"/>
      <c r="USR44" s="1"/>
      <c r="USS44" s="27"/>
      <c r="USU44" s="31"/>
      <c r="USV44" s="31"/>
      <c r="UTB44" s="1"/>
      <c r="UTC44" s="27"/>
      <c r="UTE44" s="31"/>
      <c r="UTF44" s="31"/>
      <c r="UTL44" s="1"/>
      <c r="UTM44" s="27"/>
      <c r="UTO44" s="31"/>
      <c r="UTP44" s="31"/>
      <c r="UTV44" s="1"/>
      <c r="UTW44" s="27"/>
      <c r="UTY44" s="31"/>
      <c r="UTZ44" s="31"/>
      <c r="UUF44" s="1"/>
      <c r="UUG44" s="27"/>
      <c r="UUI44" s="31"/>
      <c r="UUJ44" s="31"/>
      <c r="UUP44" s="1"/>
      <c r="UUQ44" s="27"/>
      <c r="UUS44" s="31"/>
      <c r="UUT44" s="31"/>
      <c r="UUZ44" s="1"/>
      <c r="UVA44" s="27"/>
      <c r="UVC44" s="31"/>
      <c r="UVD44" s="31"/>
      <c r="UVJ44" s="1"/>
      <c r="UVK44" s="27"/>
      <c r="UVM44" s="31"/>
      <c r="UVN44" s="31"/>
      <c r="UVT44" s="1"/>
      <c r="UVU44" s="27"/>
      <c r="UVW44" s="31"/>
      <c r="UVX44" s="31"/>
      <c r="UWD44" s="1"/>
      <c r="UWE44" s="27"/>
      <c r="UWG44" s="31"/>
      <c r="UWH44" s="31"/>
      <c r="UWN44" s="1"/>
      <c r="UWO44" s="27"/>
      <c r="UWQ44" s="31"/>
      <c r="UWR44" s="31"/>
      <c r="UWX44" s="1"/>
      <c r="UWY44" s="27"/>
      <c r="UXA44" s="31"/>
      <c r="UXB44" s="31"/>
      <c r="UXH44" s="1"/>
      <c r="UXI44" s="27"/>
      <c r="UXK44" s="31"/>
      <c r="UXL44" s="31"/>
      <c r="UXR44" s="1"/>
      <c r="UXS44" s="27"/>
      <c r="UXU44" s="31"/>
      <c r="UXV44" s="31"/>
      <c r="UYB44" s="1"/>
      <c r="UYC44" s="27"/>
      <c r="UYE44" s="31"/>
      <c r="UYF44" s="31"/>
      <c r="UYL44" s="1"/>
      <c r="UYM44" s="27"/>
      <c r="UYO44" s="31"/>
      <c r="UYP44" s="31"/>
      <c r="UYV44" s="1"/>
      <c r="UYW44" s="27"/>
      <c r="UYY44" s="31"/>
      <c r="UYZ44" s="31"/>
      <c r="UZF44" s="1"/>
      <c r="UZG44" s="27"/>
      <c r="UZI44" s="31"/>
      <c r="UZJ44" s="31"/>
      <c r="UZP44" s="1"/>
      <c r="UZQ44" s="27"/>
      <c r="UZS44" s="31"/>
      <c r="UZT44" s="31"/>
      <c r="UZZ44" s="1"/>
      <c r="VAA44" s="27"/>
      <c r="VAC44" s="31"/>
      <c r="VAD44" s="31"/>
      <c r="VAJ44" s="1"/>
      <c r="VAK44" s="27"/>
      <c r="VAM44" s="31"/>
      <c r="VAN44" s="31"/>
      <c r="VAT44" s="1"/>
      <c r="VAU44" s="27"/>
      <c r="VAW44" s="31"/>
      <c r="VAX44" s="31"/>
      <c r="VBD44" s="1"/>
      <c r="VBE44" s="27"/>
      <c r="VBG44" s="31"/>
      <c r="VBH44" s="31"/>
      <c r="VBN44" s="1"/>
      <c r="VBO44" s="27"/>
      <c r="VBQ44" s="31"/>
      <c r="VBR44" s="31"/>
      <c r="VBX44" s="1"/>
      <c r="VBY44" s="27"/>
      <c r="VCA44" s="31"/>
      <c r="VCB44" s="31"/>
      <c r="VCH44" s="1"/>
      <c r="VCI44" s="27"/>
      <c r="VCK44" s="31"/>
      <c r="VCL44" s="31"/>
      <c r="VCR44" s="1"/>
      <c r="VCS44" s="27"/>
      <c r="VCU44" s="31"/>
      <c r="VCV44" s="31"/>
      <c r="VDB44" s="1"/>
      <c r="VDC44" s="27"/>
      <c r="VDE44" s="31"/>
      <c r="VDF44" s="31"/>
      <c r="VDL44" s="1"/>
      <c r="VDM44" s="27"/>
      <c r="VDO44" s="31"/>
      <c r="VDP44" s="31"/>
      <c r="VDV44" s="1"/>
      <c r="VDW44" s="27"/>
      <c r="VDY44" s="31"/>
      <c r="VDZ44" s="31"/>
      <c r="VEF44" s="1"/>
      <c r="VEG44" s="27"/>
      <c r="VEI44" s="31"/>
      <c r="VEJ44" s="31"/>
      <c r="VEP44" s="1"/>
      <c r="VEQ44" s="27"/>
      <c r="VES44" s="31"/>
      <c r="VET44" s="31"/>
      <c r="VEZ44" s="1"/>
      <c r="VFA44" s="27"/>
      <c r="VFC44" s="31"/>
      <c r="VFD44" s="31"/>
      <c r="VFJ44" s="1"/>
      <c r="VFK44" s="27"/>
      <c r="VFM44" s="31"/>
      <c r="VFN44" s="31"/>
      <c r="VFT44" s="1"/>
      <c r="VFU44" s="27"/>
      <c r="VFW44" s="31"/>
      <c r="VFX44" s="31"/>
      <c r="VGD44" s="1"/>
      <c r="VGE44" s="27"/>
      <c r="VGG44" s="31"/>
      <c r="VGH44" s="31"/>
      <c r="VGN44" s="1"/>
      <c r="VGO44" s="27"/>
      <c r="VGQ44" s="31"/>
      <c r="VGR44" s="31"/>
      <c r="VGX44" s="1"/>
      <c r="VGY44" s="27"/>
      <c r="VHA44" s="31"/>
      <c r="VHB44" s="31"/>
      <c r="VHH44" s="1"/>
      <c r="VHI44" s="27"/>
      <c r="VHK44" s="31"/>
      <c r="VHL44" s="31"/>
      <c r="VHR44" s="1"/>
      <c r="VHS44" s="27"/>
      <c r="VHU44" s="31"/>
      <c r="VHV44" s="31"/>
      <c r="VIB44" s="1"/>
      <c r="VIC44" s="27"/>
      <c r="VIE44" s="31"/>
      <c r="VIF44" s="31"/>
      <c r="VIL44" s="1"/>
      <c r="VIM44" s="27"/>
      <c r="VIO44" s="31"/>
      <c r="VIP44" s="31"/>
      <c r="VIV44" s="1"/>
      <c r="VIW44" s="27"/>
      <c r="VIY44" s="31"/>
      <c r="VIZ44" s="31"/>
      <c r="VJF44" s="1"/>
      <c r="VJG44" s="27"/>
      <c r="VJI44" s="31"/>
      <c r="VJJ44" s="31"/>
      <c r="VJP44" s="1"/>
      <c r="VJQ44" s="27"/>
      <c r="VJS44" s="31"/>
      <c r="VJT44" s="31"/>
      <c r="VJZ44" s="1"/>
      <c r="VKA44" s="27"/>
      <c r="VKC44" s="31"/>
      <c r="VKD44" s="31"/>
      <c r="VKJ44" s="1"/>
      <c r="VKK44" s="27"/>
      <c r="VKM44" s="31"/>
      <c r="VKN44" s="31"/>
      <c r="VKT44" s="1"/>
      <c r="VKU44" s="27"/>
      <c r="VKW44" s="31"/>
      <c r="VKX44" s="31"/>
      <c r="VLD44" s="1"/>
      <c r="VLE44" s="27"/>
      <c r="VLG44" s="31"/>
      <c r="VLH44" s="31"/>
      <c r="VLN44" s="1"/>
      <c r="VLO44" s="27"/>
      <c r="VLQ44" s="31"/>
      <c r="VLR44" s="31"/>
      <c r="VLX44" s="1"/>
      <c r="VLY44" s="27"/>
      <c r="VMA44" s="31"/>
      <c r="VMB44" s="31"/>
      <c r="VMH44" s="1"/>
      <c r="VMI44" s="27"/>
      <c r="VMK44" s="31"/>
      <c r="VML44" s="31"/>
      <c r="VMR44" s="1"/>
      <c r="VMS44" s="27"/>
      <c r="VMU44" s="31"/>
      <c r="VMV44" s="31"/>
      <c r="VNB44" s="1"/>
      <c r="VNC44" s="27"/>
      <c r="VNE44" s="31"/>
      <c r="VNF44" s="31"/>
      <c r="VNL44" s="1"/>
      <c r="VNM44" s="27"/>
      <c r="VNO44" s="31"/>
      <c r="VNP44" s="31"/>
      <c r="VNV44" s="1"/>
      <c r="VNW44" s="27"/>
      <c r="VNY44" s="31"/>
      <c r="VNZ44" s="31"/>
      <c r="VOF44" s="1"/>
      <c r="VOG44" s="27"/>
      <c r="VOI44" s="31"/>
      <c r="VOJ44" s="31"/>
      <c r="VOP44" s="1"/>
      <c r="VOQ44" s="27"/>
      <c r="VOS44" s="31"/>
      <c r="VOT44" s="31"/>
      <c r="VOZ44" s="1"/>
      <c r="VPA44" s="27"/>
      <c r="VPC44" s="31"/>
      <c r="VPD44" s="31"/>
      <c r="VPJ44" s="1"/>
      <c r="VPK44" s="27"/>
      <c r="VPM44" s="31"/>
      <c r="VPN44" s="31"/>
      <c r="VPT44" s="1"/>
      <c r="VPU44" s="27"/>
      <c r="VPW44" s="31"/>
      <c r="VPX44" s="31"/>
      <c r="VQD44" s="1"/>
      <c r="VQE44" s="27"/>
      <c r="VQG44" s="31"/>
      <c r="VQH44" s="31"/>
      <c r="VQN44" s="1"/>
      <c r="VQO44" s="27"/>
      <c r="VQQ44" s="31"/>
      <c r="VQR44" s="31"/>
      <c r="VQX44" s="1"/>
      <c r="VQY44" s="27"/>
      <c r="VRA44" s="31"/>
      <c r="VRB44" s="31"/>
      <c r="VRH44" s="1"/>
      <c r="VRI44" s="27"/>
      <c r="VRK44" s="31"/>
      <c r="VRL44" s="31"/>
      <c r="VRR44" s="1"/>
      <c r="VRS44" s="27"/>
      <c r="VRU44" s="31"/>
      <c r="VRV44" s="31"/>
      <c r="VSB44" s="1"/>
      <c r="VSC44" s="27"/>
      <c r="VSE44" s="31"/>
      <c r="VSF44" s="31"/>
      <c r="VSL44" s="1"/>
      <c r="VSM44" s="27"/>
      <c r="VSO44" s="31"/>
      <c r="VSP44" s="31"/>
      <c r="VSV44" s="1"/>
      <c r="VSW44" s="27"/>
      <c r="VSY44" s="31"/>
      <c r="VSZ44" s="31"/>
      <c r="VTF44" s="1"/>
      <c r="VTG44" s="27"/>
      <c r="VTI44" s="31"/>
      <c r="VTJ44" s="31"/>
      <c r="VTP44" s="1"/>
      <c r="VTQ44" s="27"/>
      <c r="VTS44" s="31"/>
      <c r="VTT44" s="31"/>
      <c r="VTZ44" s="1"/>
      <c r="VUA44" s="27"/>
      <c r="VUC44" s="31"/>
      <c r="VUD44" s="31"/>
      <c r="VUJ44" s="1"/>
      <c r="VUK44" s="27"/>
      <c r="VUM44" s="31"/>
      <c r="VUN44" s="31"/>
      <c r="VUT44" s="1"/>
      <c r="VUU44" s="27"/>
      <c r="VUW44" s="31"/>
      <c r="VUX44" s="31"/>
      <c r="VVD44" s="1"/>
      <c r="VVE44" s="27"/>
      <c r="VVG44" s="31"/>
      <c r="VVH44" s="31"/>
      <c r="VVN44" s="1"/>
      <c r="VVO44" s="27"/>
      <c r="VVQ44" s="31"/>
      <c r="VVR44" s="31"/>
      <c r="VVX44" s="1"/>
      <c r="VVY44" s="27"/>
      <c r="VWA44" s="31"/>
      <c r="VWB44" s="31"/>
      <c r="VWH44" s="1"/>
      <c r="VWI44" s="27"/>
      <c r="VWK44" s="31"/>
      <c r="VWL44" s="31"/>
      <c r="VWR44" s="1"/>
      <c r="VWS44" s="27"/>
      <c r="VWU44" s="31"/>
      <c r="VWV44" s="31"/>
      <c r="VXB44" s="1"/>
      <c r="VXC44" s="27"/>
      <c r="VXE44" s="31"/>
      <c r="VXF44" s="31"/>
      <c r="VXL44" s="1"/>
      <c r="VXM44" s="27"/>
      <c r="VXO44" s="31"/>
      <c r="VXP44" s="31"/>
      <c r="VXV44" s="1"/>
      <c r="VXW44" s="27"/>
      <c r="VXY44" s="31"/>
      <c r="VXZ44" s="31"/>
      <c r="VYF44" s="1"/>
      <c r="VYG44" s="27"/>
      <c r="VYI44" s="31"/>
      <c r="VYJ44" s="31"/>
      <c r="VYP44" s="1"/>
      <c r="VYQ44" s="27"/>
      <c r="VYS44" s="31"/>
      <c r="VYT44" s="31"/>
      <c r="VYZ44" s="1"/>
      <c r="VZA44" s="27"/>
      <c r="VZC44" s="31"/>
      <c r="VZD44" s="31"/>
      <c r="VZJ44" s="1"/>
      <c r="VZK44" s="27"/>
      <c r="VZM44" s="31"/>
      <c r="VZN44" s="31"/>
      <c r="VZT44" s="1"/>
      <c r="VZU44" s="27"/>
      <c r="VZW44" s="31"/>
      <c r="VZX44" s="31"/>
      <c r="WAD44" s="1"/>
      <c r="WAE44" s="27"/>
      <c r="WAG44" s="31"/>
      <c r="WAH44" s="31"/>
      <c r="WAN44" s="1"/>
      <c r="WAO44" s="27"/>
      <c r="WAQ44" s="31"/>
      <c r="WAR44" s="31"/>
      <c r="WAX44" s="1"/>
      <c r="WAY44" s="27"/>
      <c r="WBA44" s="31"/>
      <c r="WBB44" s="31"/>
      <c r="WBH44" s="1"/>
      <c r="WBI44" s="27"/>
      <c r="WBK44" s="31"/>
      <c r="WBL44" s="31"/>
      <c r="WBR44" s="1"/>
      <c r="WBS44" s="27"/>
      <c r="WBU44" s="31"/>
      <c r="WBV44" s="31"/>
      <c r="WCB44" s="1"/>
      <c r="WCC44" s="27"/>
      <c r="WCE44" s="31"/>
      <c r="WCF44" s="31"/>
      <c r="WCL44" s="1"/>
      <c r="WCM44" s="27"/>
      <c r="WCO44" s="31"/>
      <c r="WCP44" s="31"/>
      <c r="WCV44" s="1"/>
      <c r="WCW44" s="27"/>
      <c r="WCY44" s="31"/>
      <c r="WCZ44" s="31"/>
      <c r="WDF44" s="1"/>
      <c r="WDG44" s="27"/>
      <c r="WDI44" s="31"/>
      <c r="WDJ44" s="31"/>
      <c r="WDP44" s="1"/>
      <c r="WDQ44" s="27"/>
      <c r="WDS44" s="31"/>
      <c r="WDT44" s="31"/>
      <c r="WDZ44" s="1"/>
      <c r="WEA44" s="27"/>
      <c r="WEC44" s="31"/>
      <c r="WED44" s="31"/>
      <c r="WEJ44" s="1"/>
      <c r="WEK44" s="27"/>
      <c r="WEM44" s="31"/>
      <c r="WEN44" s="31"/>
      <c r="WET44" s="1"/>
      <c r="WEU44" s="27"/>
      <c r="WEW44" s="31"/>
      <c r="WEX44" s="31"/>
      <c r="WFD44" s="1"/>
      <c r="WFE44" s="27"/>
      <c r="WFG44" s="31"/>
      <c r="WFH44" s="31"/>
      <c r="WFN44" s="1"/>
      <c r="WFO44" s="27"/>
      <c r="WFQ44" s="31"/>
      <c r="WFR44" s="31"/>
      <c r="WFX44" s="1"/>
      <c r="WFY44" s="27"/>
      <c r="WGA44" s="31"/>
      <c r="WGB44" s="31"/>
      <c r="WGH44" s="1"/>
      <c r="WGI44" s="27"/>
      <c r="WGK44" s="31"/>
      <c r="WGL44" s="31"/>
      <c r="WGR44" s="1"/>
      <c r="WGS44" s="27"/>
      <c r="WGU44" s="31"/>
      <c r="WGV44" s="31"/>
      <c r="WHB44" s="1"/>
      <c r="WHC44" s="27"/>
      <c r="WHE44" s="31"/>
      <c r="WHF44" s="31"/>
      <c r="WHL44" s="1"/>
      <c r="WHM44" s="27"/>
      <c r="WHO44" s="31"/>
      <c r="WHP44" s="31"/>
      <c r="WHV44" s="1"/>
      <c r="WHW44" s="27"/>
      <c r="WHY44" s="31"/>
      <c r="WHZ44" s="31"/>
      <c r="WIF44" s="1"/>
      <c r="WIG44" s="27"/>
      <c r="WII44" s="31"/>
      <c r="WIJ44" s="31"/>
      <c r="WIP44" s="1"/>
      <c r="WIQ44" s="27"/>
      <c r="WIS44" s="31"/>
      <c r="WIT44" s="31"/>
      <c r="WIZ44" s="1"/>
      <c r="WJA44" s="27"/>
      <c r="WJC44" s="31"/>
      <c r="WJD44" s="31"/>
      <c r="WJJ44" s="1"/>
      <c r="WJK44" s="27"/>
      <c r="WJM44" s="31"/>
      <c r="WJN44" s="31"/>
      <c r="WJT44" s="1"/>
      <c r="WJU44" s="27"/>
      <c r="WJW44" s="31"/>
      <c r="WJX44" s="31"/>
      <c r="WKD44" s="1"/>
      <c r="WKE44" s="27"/>
      <c r="WKG44" s="31"/>
      <c r="WKH44" s="31"/>
      <c r="WKN44" s="1"/>
      <c r="WKO44" s="27"/>
      <c r="WKQ44" s="31"/>
      <c r="WKR44" s="31"/>
      <c r="WKX44" s="1"/>
      <c r="WKY44" s="27"/>
      <c r="WLA44" s="31"/>
      <c r="WLB44" s="31"/>
      <c r="WLH44" s="1"/>
      <c r="WLI44" s="27"/>
      <c r="WLK44" s="31"/>
      <c r="WLL44" s="31"/>
      <c r="WLR44" s="1"/>
      <c r="WLS44" s="27"/>
      <c r="WLU44" s="31"/>
      <c r="WLV44" s="31"/>
      <c r="WMB44" s="1"/>
      <c r="WMC44" s="27"/>
      <c r="WME44" s="31"/>
      <c r="WMF44" s="31"/>
      <c r="WML44" s="1"/>
      <c r="WMM44" s="27"/>
      <c r="WMO44" s="31"/>
      <c r="WMP44" s="31"/>
      <c r="WMV44" s="1"/>
      <c r="WMW44" s="27"/>
      <c r="WMY44" s="31"/>
      <c r="WMZ44" s="31"/>
      <c r="WNF44" s="1"/>
      <c r="WNG44" s="27"/>
      <c r="WNI44" s="31"/>
      <c r="WNJ44" s="31"/>
      <c r="WNP44" s="1"/>
      <c r="WNQ44" s="27"/>
      <c r="WNS44" s="31"/>
      <c r="WNT44" s="31"/>
      <c r="WNZ44" s="1"/>
      <c r="WOA44" s="27"/>
      <c r="WOC44" s="31"/>
      <c r="WOD44" s="31"/>
      <c r="WOJ44" s="1"/>
      <c r="WOK44" s="27"/>
      <c r="WOM44" s="31"/>
      <c r="WON44" s="31"/>
      <c r="WOT44" s="1"/>
      <c r="WOU44" s="27"/>
      <c r="WOW44" s="31"/>
      <c r="WOX44" s="31"/>
      <c r="WPD44" s="1"/>
      <c r="WPE44" s="27"/>
      <c r="WPG44" s="31"/>
      <c r="WPH44" s="31"/>
      <c r="WPN44" s="1"/>
      <c r="WPO44" s="27"/>
      <c r="WPQ44" s="31"/>
      <c r="WPR44" s="31"/>
      <c r="WPX44" s="1"/>
      <c r="WPY44" s="27"/>
      <c r="WQA44" s="31"/>
      <c r="WQB44" s="31"/>
      <c r="WQH44" s="1"/>
      <c r="WQI44" s="27"/>
      <c r="WQK44" s="31"/>
      <c r="WQL44" s="31"/>
      <c r="WQR44" s="1"/>
      <c r="WQS44" s="27"/>
      <c r="WQU44" s="31"/>
      <c r="WQV44" s="31"/>
      <c r="WRB44" s="1"/>
      <c r="WRC44" s="27"/>
      <c r="WRE44" s="31"/>
      <c r="WRF44" s="31"/>
      <c r="WRL44" s="1"/>
      <c r="WRM44" s="27"/>
      <c r="WRO44" s="31"/>
      <c r="WRP44" s="31"/>
      <c r="WRV44" s="1"/>
      <c r="WRW44" s="27"/>
      <c r="WRY44" s="31"/>
      <c r="WRZ44" s="31"/>
      <c r="WSF44" s="1"/>
      <c r="WSG44" s="27"/>
      <c r="WSI44" s="31"/>
      <c r="WSJ44" s="31"/>
      <c r="WSP44" s="1"/>
      <c r="WSQ44" s="27"/>
      <c r="WSS44" s="31"/>
      <c r="WST44" s="31"/>
      <c r="WSZ44" s="1"/>
      <c r="WTA44" s="27"/>
      <c r="WTC44" s="31"/>
      <c r="WTD44" s="31"/>
      <c r="WTJ44" s="1"/>
      <c r="WTK44" s="27"/>
      <c r="WTM44" s="31"/>
      <c r="WTN44" s="31"/>
      <c r="WTT44" s="1"/>
      <c r="WTU44" s="27"/>
      <c r="WTW44" s="31"/>
      <c r="WTX44" s="31"/>
      <c r="WUD44" s="1"/>
      <c r="WUE44" s="27"/>
      <c r="WUG44" s="31"/>
      <c r="WUH44" s="31"/>
      <c r="WUN44" s="1"/>
      <c r="WUO44" s="27"/>
      <c r="WUQ44" s="31"/>
      <c r="WUR44" s="31"/>
      <c r="WUX44" s="1"/>
      <c r="WUY44" s="27"/>
      <c r="WVA44" s="31"/>
      <c r="WVB44" s="31"/>
      <c r="WVH44" s="1"/>
      <c r="WVI44" s="27"/>
      <c r="WVK44" s="31"/>
      <c r="WVL44" s="31"/>
      <c r="WVR44" s="1"/>
      <c r="WVS44" s="27"/>
      <c r="WVU44" s="31"/>
      <c r="WVV44" s="31"/>
      <c r="WWB44" s="1"/>
      <c r="WWC44" s="27"/>
      <c r="WWE44" s="31"/>
      <c r="WWF44" s="31"/>
      <c r="WWL44" s="1"/>
      <c r="WWM44" s="27"/>
      <c r="WWO44" s="31"/>
      <c r="WWP44" s="31"/>
      <c r="WWV44" s="1"/>
      <c r="WWW44" s="27"/>
      <c r="WWY44" s="31"/>
      <c r="WWZ44" s="31"/>
      <c r="WXF44" s="1"/>
      <c r="WXG44" s="27"/>
      <c r="WXI44" s="31"/>
      <c r="WXJ44" s="31"/>
      <c r="WXP44" s="1"/>
      <c r="WXQ44" s="27"/>
      <c r="WXS44" s="31"/>
      <c r="WXT44" s="31"/>
      <c r="WXZ44" s="1"/>
      <c r="WYA44" s="27"/>
      <c r="WYC44" s="31"/>
      <c r="WYD44" s="31"/>
      <c r="WYJ44" s="1"/>
      <c r="WYK44" s="27"/>
      <c r="WYM44" s="31"/>
      <c r="WYN44" s="31"/>
      <c r="WYT44" s="1"/>
      <c r="WYU44" s="27"/>
      <c r="WYW44" s="31"/>
      <c r="WYX44" s="31"/>
      <c r="WZD44" s="1"/>
      <c r="WZE44" s="27"/>
      <c r="WZG44" s="31"/>
      <c r="WZH44" s="31"/>
      <c r="WZN44" s="1"/>
      <c r="WZO44" s="27"/>
      <c r="WZQ44" s="31"/>
      <c r="WZR44" s="31"/>
      <c r="WZX44" s="1"/>
      <c r="WZY44" s="27"/>
      <c r="XAA44" s="31"/>
      <c r="XAB44" s="31"/>
      <c r="XAH44" s="1"/>
      <c r="XAI44" s="27"/>
      <c r="XAK44" s="31"/>
      <c r="XAL44" s="31"/>
      <c r="XAR44" s="1"/>
      <c r="XAS44" s="27"/>
      <c r="XAU44" s="31"/>
      <c r="XAV44" s="31"/>
      <c r="XBB44" s="1"/>
      <c r="XBC44" s="27"/>
      <c r="XBE44" s="31"/>
      <c r="XBF44" s="31"/>
      <c r="XBL44" s="1"/>
      <c r="XBM44" s="27"/>
      <c r="XBO44" s="31"/>
      <c r="XBP44" s="31"/>
      <c r="XBV44" s="1"/>
      <c r="XBW44" s="27"/>
      <c r="XBY44" s="31"/>
      <c r="XBZ44" s="31"/>
      <c r="XCF44" s="1"/>
      <c r="XCG44" s="27"/>
      <c r="XCI44" s="31"/>
      <c r="XCJ44" s="31"/>
      <c r="XCP44" s="1"/>
      <c r="XCQ44" s="27"/>
      <c r="XCS44" s="31"/>
      <c r="XCT44" s="31"/>
      <c r="XCZ44" s="1"/>
      <c r="XDA44" s="27"/>
      <c r="XDC44" s="31"/>
      <c r="XDD44" s="31"/>
      <c r="XDJ44" s="1"/>
      <c r="XDK44" s="27"/>
      <c r="XDM44" s="31"/>
      <c r="XDN44" s="31"/>
      <c r="XDT44" s="1"/>
      <c r="XDU44" s="27"/>
      <c r="XDW44" s="31"/>
      <c r="XDX44" s="31"/>
      <c r="XED44" s="1"/>
      <c r="XEE44" s="27"/>
      <c r="XEG44" s="31"/>
      <c r="XEH44" s="31"/>
      <c r="XEN44" s="1"/>
      <c r="XEO44" s="27"/>
      <c r="XEQ44" s="31"/>
      <c r="XER44" s="31"/>
      <c r="XEX44" s="1"/>
      <c r="XEY44" s="27"/>
      <c r="XFA44" s="31"/>
      <c r="XFB44" s="31"/>
    </row>
    <row r="45" spans="1:1022 1028:3072 3078:4092 4098:5119 5121:6142 6148:8192 8198:9212 9218:10239 10241:11262 11268:13312 13318:14332 14338:15359 15361:16382" s="30" customFormat="1" ht="110.4" x14ac:dyDescent="0.3">
      <c r="A45" s="31" t="s">
        <v>303</v>
      </c>
      <c r="B45" s="30" t="s">
        <v>282</v>
      </c>
      <c r="C45" s="30" t="s">
        <v>304</v>
      </c>
      <c r="D45" s="30" t="s">
        <v>305</v>
      </c>
      <c r="E45" s="30" t="s">
        <v>306</v>
      </c>
      <c r="F45" s="30" t="s">
        <v>307</v>
      </c>
      <c r="G45" s="30" t="s">
        <v>308</v>
      </c>
      <c r="H45" s="30" t="s">
        <v>150</v>
      </c>
      <c r="I45" s="30" t="s">
        <v>309</v>
      </c>
      <c r="J45" s="27"/>
      <c r="K45" s="31"/>
      <c r="L45" s="34">
        <f>IF(INDICADORES[[#This Row],[APLICA A LA IPS]]="",0,(INDICADORES[[#This Row],[APLICA A LA IPS]]&lt;&gt;"No")*1)</f>
        <v>0</v>
      </c>
      <c r="M45" s="2">
        <f>(RANK($L45,$L$2:$L$56,0)+COUNTIF($L$2:$L45,L45)-1)*L45</f>
        <v>0</v>
      </c>
      <c r="R45" s="1"/>
      <c r="S45" s="27"/>
      <c r="U45" s="31"/>
      <c r="V45" s="31"/>
      <c r="AB45" s="1"/>
      <c r="AC45" s="27"/>
      <c r="AE45" s="31"/>
      <c r="AF45" s="31"/>
      <c r="AL45" s="1"/>
      <c r="AM45" s="27"/>
      <c r="AO45" s="31"/>
      <c r="AP45" s="31"/>
      <c r="AV45" s="1"/>
      <c r="AW45" s="27"/>
      <c r="AY45" s="31"/>
      <c r="AZ45" s="31"/>
      <c r="BF45" s="1"/>
      <c r="BG45" s="27"/>
      <c r="BI45" s="31"/>
      <c r="BJ45" s="31"/>
      <c r="BP45" s="1"/>
      <c r="BQ45" s="27"/>
      <c r="BS45" s="31"/>
      <c r="BT45" s="31"/>
      <c r="BZ45" s="1"/>
      <c r="CA45" s="27"/>
      <c r="CC45" s="31"/>
      <c r="CD45" s="31"/>
      <c r="CJ45" s="1"/>
      <c r="CK45" s="27"/>
      <c r="CM45" s="31"/>
      <c r="CN45" s="31"/>
      <c r="CT45" s="1"/>
      <c r="CU45" s="27"/>
      <c r="CW45" s="31"/>
      <c r="CX45" s="31"/>
      <c r="DD45" s="1"/>
      <c r="DE45" s="27"/>
      <c r="DG45" s="31"/>
      <c r="DH45" s="31"/>
      <c r="DN45" s="1"/>
      <c r="DO45" s="27"/>
      <c r="DQ45" s="31"/>
      <c r="DR45" s="31"/>
      <c r="DX45" s="1"/>
      <c r="DY45" s="27"/>
      <c r="EA45" s="31"/>
      <c r="EB45" s="31"/>
      <c r="EH45" s="1"/>
      <c r="EI45" s="27"/>
      <c r="EK45" s="31"/>
      <c r="EL45" s="31"/>
      <c r="ER45" s="1"/>
      <c r="ES45" s="27"/>
      <c r="EU45" s="31"/>
      <c r="EV45" s="31"/>
      <c r="FB45" s="1"/>
      <c r="FC45" s="27"/>
      <c r="FE45" s="31"/>
      <c r="FF45" s="31"/>
      <c r="FL45" s="1"/>
      <c r="FM45" s="27"/>
      <c r="FO45" s="31"/>
      <c r="FP45" s="31"/>
      <c r="FV45" s="1"/>
      <c r="FW45" s="27"/>
      <c r="FY45" s="31"/>
      <c r="FZ45" s="31"/>
      <c r="GF45" s="1"/>
      <c r="GG45" s="27"/>
      <c r="GI45" s="31"/>
      <c r="GJ45" s="31"/>
      <c r="GP45" s="1"/>
      <c r="GQ45" s="27"/>
      <c r="GS45" s="31"/>
      <c r="GT45" s="31"/>
      <c r="GZ45" s="1"/>
      <c r="HA45" s="27"/>
      <c r="HC45" s="31"/>
      <c r="HD45" s="31"/>
      <c r="HJ45" s="1"/>
      <c r="HK45" s="27"/>
      <c r="HM45" s="31"/>
      <c r="HN45" s="31"/>
      <c r="HT45" s="1"/>
      <c r="HU45" s="27"/>
      <c r="HW45" s="31"/>
      <c r="HX45" s="31"/>
      <c r="ID45" s="1"/>
      <c r="IE45" s="27"/>
      <c r="IG45" s="31"/>
      <c r="IH45" s="31"/>
      <c r="IN45" s="1"/>
      <c r="IO45" s="27"/>
      <c r="IQ45" s="31"/>
      <c r="IR45" s="31"/>
      <c r="IX45" s="1"/>
      <c r="IY45" s="27"/>
      <c r="JA45" s="31"/>
      <c r="JB45" s="31"/>
      <c r="JH45" s="1"/>
      <c r="JI45" s="27"/>
      <c r="JK45" s="31"/>
      <c r="JL45" s="31"/>
      <c r="JR45" s="1"/>
      <c r="JS45" s="27"/>
      <c r="JU45" s="31"/>
      <c r="JV45" s="31"/>
      <c r="KB45" s="1"/>
      <c r="KC45" s="27"/>
      <c r="KE45" s="31"/>
      <c r="KF45" s="31"/>
      <c r="KL45" s="1"/>
      <c r="KM45" s="27"/>
      <c r="KO45" s="31"/>
      <c r="KP45" s="31"/>
      <c r="KV45" s="1"/>
      <c r="KW45" s="27"/>
      <c r="KY45" s="31"/>
      <c r="KZ45" s="31"/>
      <c r="LF45" s="1"/>
      <c r="LG45" s="27"/>
      <c r="LI45" s="31"/>
      <c r="LJ45" s="31"/>
      <c r="LP45" s="1"/>
      <c r="LQ45" s="27"/>
      <c r="LS45" s="31"/>
      <c r="LT45" s="31"/>
      <c r="LZ45" s="1"/>
      <c r="MA45" s="27"/>
      <c r="MC45" s="31"/>
      <c r="MD45" s="31"/>
      <c r="MJ45" s="1"/>
      <c r="MK45" s="27"/>
      <c r="MM45" s="31"/>
      <c r="MN45" s="31"/>
      <c r="MT45" s="1"/>
      <c r="MU45" s="27"/>
      <c r="MW45" s="31"/>
      <c r="MX45" s="31"/>
      <c r="ND45" s="1"/>
      <c r="NE45" s="27"/>
      <c r="NG45" s="31"/>
      <c r="NH45" s="31"/>
      <c r="NN45" s="1"/>
      <c r="NO45" s="27"/>
      <c r="NQ45" s="31"/>
      <c r="NR45" s="31"/>
      <c r="NX45" s="1"/>
      <c r="NY45" s="27"/>
      <c r="OA45" s="31"/>
      <c r="OB45" s="31"/>
      <c r="OH45" s="1"/>
      <c r="OI45" s="27"/>
      <c r="OK45" s="31"/>
      <c r="OL45" s="31"/>
      <c r="OR45" s="1"/>
      <c r="OS45" s="27"/>
      <c r="OU45" s="31"/>
      <c r="OV45" s="31"/>
      <c r="PB45" s="1"/>
      <c r="PC45" s="27"/>
      <c r="PE45" s="31"/>
      <c r="PF45" s="31"/>
      <c r="PL45" s="1"/>
      <c r="PM45" s="27"/>
      <c r="PO45" s="31"/>
      <c r="PP45" s="31"/>
      <c r="PV45" s="1"/>
      <c r="PW45" s="27"/>
      <c r="PY45" s="31"/>
      <c r="PZ45" s="31"/>
      <c r="QF45" s="1"/>
      <c r="QG45" s="27"/>
      <c r="QI45" s="31"/>
      <c r="QJ45" s="31"/>
      <c r="QP45" s="1"/>
      <c r="QQ45" s="27"/>
      <c r="QS45" s="31"/>
      <c r="QT45" s="31"/>
      <c r="QZ45" s="1"/>
      <c r="RA45" s="27"/>
      <c r="RC45" s="31"/>
      <c r="RD45" s="31"/>
      <c r="RJ45" s="1"/>
      <c r="RK45" s="27"/>
      <c r="RM45" s="31"/>
      <c r="RN45" s="31"/>
      <c r="RT45" s="1"/>
      <c r="RU45" s="27"/>
      <c r="RW45" s="31"/>
      <c r="RX45" s="31"/>
      <c r="SD45" s="1"/>
      <c r="SE45" s="27"/>
      <c r="SG45" s="31"/>
      <c r="SH45" s="31"/>
      <c r="SN45" s="1"/>
      <c r="SO45" s="27"/>
      <c r="SQ45" s="31"/>
      <c r="SR45" s="31"/>
      <c r="SX45" s="1"/>
      <c r="SY45" s="27"/>
      <c r="TA45" s="31"/>
      <c r="TB45" s="31"/>
      <c r="TH45" s="1"/>
      <c r="TI45" s="27"/>
      <c r="TK45" s="31"/>
      <c r="TL45" s="31"/>
      <c r="TR45" s="1"/>
      <c r="TS45" s="27"/>
      <c r="TU45" s="31"/>
      <c r="TV45" s="31"/>
      <c r="UB45" s="1"/>
      <c r="UC45" s="27"/>
      <c r="UE45" s="31"/>
      <c r="UF45" s="31"/>
      <c r="UL45" s="1"/>
      <c r="UM45" s="27"/>
      <c r="UO45" s="31"/>
      <c r="UP45" s="31"/>
      <c r="UV45" s="1"/>
      <c r="UW45" s="27"/>
      <c r="UY45" s="31"/>
      <c r="UZ45" s="31"/>
      <c r="VF45" s="1"/>
      <c r="VG45" s="27"/>
      <c r="VI45" s="31"/>
      <c r="VJ45" s="31"/>
      <c r="VP45" s="1"/>
      <c r="VQ45" s="27"/>
      <c r="VS45" s="31"/>
      <c r="VT45" s="31"/>
      <c r="VZ45" s="1"/>
      <c r="WA45" s="27"/>
      <c r="WC45" s="31"/>
      <c r="WD45" s="31"/>
      <c r="WJ45" s="1"/>
      <c r="WK45" s="27"/>
      <c r="WM45" s="31"/>
      <c r="WN45" s="31"/>
      <c r="WT45" s="1"/>
      <c r="WU45" s="27"/>
      <c r="WW45" s="31"/>
      <c r="WX45" s="31"/>
      <c r="XD45" s="1"/>
      <c r="XE45" s="27"/>
      <c r="XG45" s="31"/>
      <c r="XH45" s="31"/>
      <c r="XN45" s="1"/>
      <c r="XO45" s="27"/>
      <c r="XQ45" s="31"/>
      <c r="XR45" s="31"/>
      <c r="XX45" s="1"/>
      <c r="XY45" s="27"/>
      <c r="YA45" s="31"/>
      <c r="YB45" s="31"/>
      <c r="YH45" s="1"/>
      <c r="YI45" s="27"/>
      <c r="YK45" s="31"/>
      <c r="YL45" s="31"/>
      <c r="YR45" s="1"/>
      <c r="YS45" s="27"/>
      <c r="YU45" s="31"/>
      <c r="YV45" s="31"/>
      <c r="ZB45" s="1"/>
      <c r="ZC45" s="27"/>
      <c r="ZE45" s="31"/>
      <c r="ZF45" s="31"/>
      <c r="ZL45" s="1"/>
      <c r="ZM45" s="27"/>
      <c r="ZO45" s="31"/>
      <c r="ZP45" s="31"/>
      <c r="ZV45" s="1"/>
      <c r="ZW45" s="27"/>
      <c r="ZY45" s="31"/>
      <c r="ZZ45" s="31"/>
      <c r="AAF45" s="1"/>
      <c r="AAG45" s="27"/>
      <c r="AAI45" s="31"/>
      <c r="AAJ45" s="31"/>
      <c r="AAP45" s="1"/>
      <c r="AAQ45" s="27"/>
      <c r="AAS45" s="31"/>
      <c r="AAT45" s="31"/>
      <c r="AAZ45" s="1"/>
      <c r="ABA45" s="27"/>
      <c r="ABC45" s="31"/>
      <c r="ABD45" s="31"/>
      <c r="ABJ45" s="1"/>
      <c r="ABK45" s="27"/>
      <c r="ABM45" s="31"/>
      <c r="ABN45" s="31"/>
      <c r="ABT45" s="1"/>
      <c r="ABU45" s="27"/>
      <c r="ABW45" s="31"/>
      <c r="ABX45" s="31"/>
      <c r="ACD45" s="1"/>
      <c r="ACE45" s="27"/>
      <c r="ACG45" s="31"/>
      <c r="ACH45" s="31"/>
      <c r="ACN45" s="1"/>
      <c r="ACO45" s="27"/>
      <c r="ACQ45" s="31"/>
      <c r="ACR45" s="31"/>
      <c r="ACX45" s="1"/>
      <c r="ACY45" s="27"/>
      <c r="ADA45" s="31"/>
      <c r="ADB45" s="31"/>
      <c r="ADH45" s="1"/>
      <c r="ADI45" s="27"/>
      <c r="ADK45" s="31"/>
      <c r="ADL45" s="31"/>
      <c r="ADR45" s="1"/>
      <c r="ADS45" s="27"/>
      <c r="ADU45" s="31"/>
      <c r="ADV45" s="31"/>
      <c r="AEB45" s="1"/>
      <c r="AEC45" s="27"/>
      <c r="AEE45" s="31"/>
      <c r="AEF45" s="31"/>
      <c r="AEL45" s="1"/>
      <c r="AEM45" s="27"/>
      <c r="AEO45" s="31"/>
      <c r="AEP45" s="31"/>
      <c r="AEV45" s="1"/>
      <c r="AEW45" s="27"/>
      <c r="AEY45" s="31"/>
      <c r="AEZ45" s="31"/>
      <c r="AFF45" s="1"/>
      <c r="AFG45" s="27"/>
      <c r="AFI45" s="31"/>
      <c r="AFJ45" s="31"/>
      <c r="AFP45" s="1"/>
      <c r="AFQ45" s="27"/>
      <c r="AFS45" s="31"/>
      <c r="AFT45" s="31"/>
      <c r="AFZ45" s="1"/>
      <c r="AGA45" s="27"/>
      <c r="AGC45" s="31"/>
      <c r="AGD45" s="31"/>
      <c r="AGJ45" s="1"/>
      <c r="AGK45" s="27"/>
      <c r="AGM45" s="31"/>
      <c r="AGN45" s="31"/>
      <c r="AGT45" s="1"/>
      <c r="AGU45" s="27"/>
      <c r="AGW45" s="31"/>
      <c r="AGX45" s="31"/>
      <c r="AHD45" s="1"/>
      <c r="AHE45" s="27"/>
      <c r="AHG45" s="31"/>
      <c r="AHH45" s="31"/>
      <c r="AHN45" s="1"/>
      <c r="AHO45" s="27"/>
      <c r="AHQ45" s="31"/>
      <c r="AHR45" s="31"/>
      <c r="AHX45" s="1"/>
      <c r="AHY45" s="27"/>
      <c r="AIA45" s="31"/>
      <c r="AIB45" s="31"/>
      <c r="AIH45" s="1"/>
      <c r="AII45" s="27"/>
      <c r="AIK45" s="31"/>
      <c r="AIL45" s="31"/>
      <c r="AIR45" s="1"/>
      <c r="AIS45" s="27"/>
      <c r="AIU45" s="31"/>
      <c r="AIV45" s="31"/>
      <c r="AJB45" s="1"/>
      <c r="AJC45" s="27"/>
      <c r="AJE45" s="31"/>
      <c r="AJF45" s="31"/>
      <c r="AJL45" s="1"/>
      <c r="AJM45" s="27"/>
      <c r="AJO45" s="31"/>
      <c r="AJP45" s="31"/>
      <c r="AJV45" s="1"/>
      <c r="AJW45" s="27"/>
      <c r="AJY45" s="31"/>
      <c r="AJZ45" s="31"/>
      <c r="AKF45" s="1"/>
      <c r="AKG45" s="27"/>
      <c r="AKI45" s="31"/>
      <c r="AKJ45" s="31"/>
      <c r="AKP45" s="1"/>
      <c r="AKQ45" s="27"/>
      <c r="AKS45" s="31"/>
      <c r="AKT45" s="31"/>
      <c r="AKZ45" s="1"/>
      <c r="ALA45" s="27"/>
      <c r="ALC45" s="31"/>
      <c r="ALD45" s="31"/>
      <c r="ALJ45" s="1"/>
      <c r="ALK45" s="27"/>
      <c r="ALM45" s="31"/>
      <c r="ALN45" s="31"/>
      <c r="ALT45" s="1"/>
      <c r="ALU45" s="27"/>
      <c r="ALW45" s="31"/>
      <c r="ALX45" s="31"/>
      <c r="AMD45" s="1"/>
      <c r="AME45" s="27"/>
      <c r="AMG45" s="31"/>
      <c r="AMH45" s="31"/>
      <c r="AMN45" s="1"/>
      <c r="AMO45" s="27"/>
      <c r="AMQ45" s="31"/>
      <c r="AMR45" s="31"/>
      <c r="AMX45" s="1"/>
      <c r="AMY45" s="27"/>
      <c r="ANA45" s="31"/>
      <c r="ANB45" s="31"/>
      <c r="ANH45" s="1"/>
      <c r="ANI45" s="27"/>
      <c r="ANK45" s="31"/>
      <c r="ANL45" s="31"/>
      <c r="ANR45" s="1"/>
      <c r="ANS45" s="27"/>
      <c r="ANU45" s="31"/>
      <c r="ANV45" s="31"/>
      <c r="AOB45" s="1"/>
      <c r="AOC45" s="27"/>
      <c r="AOE45" s="31"/>
      <c r="AOF45" s="31"/>
      <c r="AOL45" s="1"/>
      <c r="AOM45" s="27"/>
      <c r="AOO45" s="31"/>
      <c r="AOP45" s="31"/>
      <c r="AOV45" s="1"/>
      <c r="AOW45" s="27"/>
      <c r="AOY45" s="31"/>
      <c r="AOZ45" s="31"/>
      <c r="APF45" s="1"/>
      <c r="APG45" s="27"/>
      <c r="API45" s="31"/>
      <c r="APJ45" s="31"/>
      <c r="APP45" s="1"/>
      <c r="APQ45" s="27"/>
      <c r="APS45" s="31"/>
      <c r="APT45" s="31"/>
      <c r="APZ45" s="1"/>
      <c r="AQA45" s="27"/>
      <c r="AQC45" s="31"/>
      <c r="AQD45" s="31"/>
      <c r="AQJ45" s="1"/>
      <c r="AQK45" s="27"/>
      <c r="AQM45" s="31"/>
      <c r="AQN45" s="31"/>
      <c r="AQT45" s="1"/>
      <c r="AQU45" s="27"/>
      <c r="AQW45" s="31"/>
      <c r="AQX45" s="31"/>
      <c r="ARD45" s="1"/>
      <c r="ARE45" s="27"/>
      <c r="ARG45" s="31"/>
      <c r="ARH45" s="31"/>
      <c r="ARN45" s="1"/>
      <c r="ARO45" s="27"/>
      <c r="ARQ45" s="31"/>
      <c r="ARR45" s="31"/>
      <c r="ARX45" s="1"/>
      <c r="ARY45" s="27"/>
      <c r="ASA45" s="31"/>
      <c r="ASB45" s="31"/>
      <c r="ASH45" s="1"/>
      <c r="ASI45" s="27"/>
      <c r="ASK45" s="31"/>
      <c r="ASL45" s="31"/>
      <c r="ASR45" s="1"/>
      <c r="ASS45" s="27"/>
      <c r="ASU45" s="31"/>
      <c r="ASV45" s="31"/>
      <c r="ATB45" s="1"/>
      <c r="ATC45" s="27"/>
      <c r="ATE45" s="31"/>
      <c r="ATF45" s="31"/>
      <c r="ATL45" s="1"/>
      <c r="ATM45" s="27"/>
      <c r="ATO45" s="31"/>
      <c r="ATP45" s="31"/>
      <c r="ATV45" s="1"/>
      <c r="ATW45" s="27"/>
      <c r="ATY45" s="31"/>
      <c r="ATZ45" s="31"/>
      <c r="AUF45" s="1"/>
      <c r="AUG45" s="27"/>
      <c r="AUI45" s="31"/>
      <c r="AUJ45" s="31"/>
      <c r="AUP45" s="1"/>
      <c r="AUQ45" s="27"/>
      <c r="AUS45" s="31"/>
      <c r="AUT45" s="31"/>
      <c r="AUZ45" s="1"/>
      <c r="AVA45" s="27"/>
      <c r="AVC45" s="31"/>
      <c r="AVD45" s="31"/>
      <c r="AVJ45" s="1"/>
      <c r="AVK45" s="27"/>
      <c r="AVM45" s="31"/>
      <c r="AVN45" s="31"/>
      <c r="AVT45" s="1"/>
      <c r="AVU45" s="27"/>
      <c r="AVW45" s="31"/>
      <c r="AVX45" s="31"/>
      <c r="AWD45" s="1"/>
      <c r="AWE45" s="27"/>
      <c r="AWG45" s="31"/>
      <c r="AWH45" s="31"/>
      <c r="AWN45" s="1"/>
      <c r="AWO45" s="27"/>
      <c r="AWQ45" s="31"/>
      <c r="AWR45" s="31"/>
      <c r="AWX45" s="1"/>
      <c r="AWY45" s="27"/>
      <c r="AXA45" s="31"/>
      <c r="AXB45" s="31"/>
      <c r="AXH45" s="1"/>
      <c r="AXI45" s="27"/>
      <c r="AXK45" s="31"/>
      <c r="AXL45" s="31"/>
      <c r="AXR45" s="1"/>
      <c r="AXS45" s="27"/>
      <c r="AXU45" s="31"/>
      <c r="AXV45" s="31"/>
      <c r="AYB45" s="1"/>
      <c r="AYC45" s="27"/>
      <c r="AYE45" s="31"/>
      <c r="AYF45" s="31"/>
      <c r="AYL45" s="1"/>
      <c r="AYM45" s="27"/>
      <c r="AYO45" s="31"/>
      <c r="AYP45" s="31"/>
      <c r="AYV45" s="1"/>
      <c r="AYW45" s="27"/>
      <c r="AYY45" s="31"/>
      <c r="AYZ45" s="31"/>
      <c r="AZF45" s="1"/>
      <c r="AZG45" s="27"/>
      <c r="AZI45" s="31"/>
      <c r="AZJ45" s="31"/>
      <c r="AZP45" s="1"/>
      <c r="AZQ45" s="27"/>
      <c r="AZS45" s="31"/>
      <c r="AZT45" s="31"/>
      <c r="AZZ45" s="1"/>
      <c r="BAA45" s="27"/>
      <c r="BAC45" s="31"/>
      <c r="BAD45" s="31"/>
      <c r="BAJ45" s="1"/>
      <c r="BAK45" s="27"/>
      <c r="BAM45" s="31"/>
      <c r="BAN45" s="31"/>
      <c r="BAT45" s="1"/>
      <c r="BAU45" s="27"/>
      <c r="BAW45" s="31"/>
      <c r="BAX45" s="31"/>
      <c r="BBD45" s="1"/>
      <c r="BBE45" s="27"/>
      <c r="BBG45" s="31"/>
      <c r="BBH45" s="31"/>
      <c r="BBN45" s="1"/>
      <c r="BBO45" s="27"/>
      <c r="BBQ45" s="31"/>
      <c r="BBR45" s="31"/>
      <c r="BBX45" s="1"/>
      <c r="BBY45" s="27"/>
      <c r="BCA45" s="31"/>
      <c r="BCB45" s="31"/>
      <c r="BCH45" s="1"/>
      <c r="BCI45" s="27"/>
      <c r="BCK45" s="31"/>
      <c r="BCL45" s="31"/>
      <c r="BCR45" s="1"/>
      <c r="BCS45" s="27"/>
      <c r="BCU45" s="31"/>
      <c r="BCV45" s="31"/>
      <c r="BDB45" s="1"/>
      <c r="BDC45" s="27"/>
      <c r="BDE45" s="31"/>
      <c r="BDF45" s="31"/>
      <c r="BDL45" s="1"/>
      <c r="BDM45" s="27"/>
      <c r="BDO45" s="31"/>
      <c r="BDP45" s="31"/>
      <c r="BDV45" s="1"/>
      <c r="BDW45" s="27"/>
      <c r="BDY45" s="31"/>
      <c r="BDZ45" s="31"/>
      <c r="BEF45" s="1"/>
      <c r="BEG45" s="27"/>
      <c r="BEI45" s="31"/>
      <c r="BEJ45" s="31"/>
      <c r="BEP45" s="1"/>
      <c r="BEQ45" s="27"/>
      <c r="BES45" s="31"/>
      <c r="BET45" s="31"/>
      <c r="BEZ45" s="1"/>
      <c r="BFA45" s="27"/>
      <c r="BFC45" s="31"/>
      <c r="BFD45" s="31"/>
      <c r="BFJ45" s="1"/>
      <c r="BFK45" s="27"/>
      <c r="BFM45" s="31"/>
      <c r="BFN45" s="31"/>
      <c r="BFT45" s="1"/>
      <c r="BFU45" s="27"/>
      <c r="BFW45" s="31"/>
      <c r="BFX45" s="31"/>
      <c r="BGD45" s="1"/>
      <c r="BGE45" s="27"/>
      <c r="BGG45" s="31"/>
      <c r="BGH45" s="31"/>
      <c r="BGN45" s="1"/>
      <c r="BGO45" s="27"/>
      <c r="BGQ45" s="31"/>
      <c r="BGR45" s="31"/>
      <c r="BGX45" s="1"/>
      <c r="BGY45" s="27"/>
      <c r="BHA45" s="31"/>
      <c r="BHB45" s="31"/>
      <c r="BHH45" s="1"/>
      <c r="BHI45" s="27"/>
      <c r="BHK45" s="31"/>
      <c r="BHL45" s="31"/>
      <c r="BHR45" s="1"/>
      <c r="BHS45" s="27"/>
      <c r="BHU45" s="31"/>
      <c r="BHV45" s="31"/>
      <c r="BIB45" s="1"/>
      <c r="BIC45" s="27"/>
      <c r="BIE45" s="31"/>
      <c r="BIF45" s="31"/>
      <c r="BIL45" s="1"/>
      <c r="BIM45" s="27"/>
      <c r="BIO45" s="31"/>
      <c r="BIP45" s="31"/>
      <c r="BIV45" s="1"/>
      <c r="BIW45" s="27"/>
      <c r="BIY45" s="31"/>
      <c r="BIZ45" s="31"/>
      <c r="BJF45" s="1"/>
      <c r="BJG45" s="27"/>
      <c r="BJI45" s="31"/>
      <c r="BJJ45" s="31"/>
      <c r="BJP45" s="1"/>
      <c r="BJQ45" s="27"/>
      <c r="BJS45" s="31"/>
      <c r="BJT45" s="31"/>
      <c r="BJZ45" s="1"/>
      <c r="BKA45" s="27"/>
      <c r="BKC45" s="31"/>
      <c r="BKD45" s="31"/>
      <c r="BKJ45" s="1"/>
      <c r="BKK45" s="27"/>
      <c r="BKM45" s="31"/>
      <c r="BKN45" s="31"/>
      <c r="BKT45" s="1"/>
      <c r="BKU45" s="27"/>
      <c r="BKW45" s="31"/>
      <c r="BKX45" s="31"/>
      <c r="BLD45" s="1"/>
      <c r="BLE45" s="27"/>
      <c r="BLG45" s="31"/>
      <c r="BLH45" s="31"/>
      <c r="BLN45" s="1"/>
      <c r="BLO45" s="27"/>
      <c r="BLQ45" s="31"/>
      <c r="BLR45" s="31"/>
      <c r="BLX45" s="1"/>
      <c r="BLY45" s="27"/>
      <c r="BMA45" s="31"/>
      <c r="BMB45" s="31"/>
      <c r="BMH45" s="1"/>
      <c r="BMI45" s="27"/>
      <c r="BMK45" s="31"/>
      <c r="BML45" s="31"/>
      <c r="BMR45" s="1"/>
      <c r="BMS45" s="27"/>
      <c r="BMU45" s="31"/>
      <c r="BMV45" s="31"/>
      <c r="BNB45" s="1"/>
      <c r="BNC45" s="27"/>
      <c r="BNE45" s="31"/>
      <c r="BNF45" s="31"/>
      <c r="BNL45" s="1"/>
      <c r="BNM45" s="27"/>
      <c r="BNO45" s="31"/>
      <c r="BNP45" s="31"/>
      <c r="BNV45" s="1"/>
      <c r="BNW45" s="27"/>
      <c r="BNY45" s="31"/>
      <c r="BNZ45" s="31"/>
      <c r="BOF45" s="1"/>
      <c r="BOG45" s="27"/>
      <c r="BOI45" s="31"/>
      <c r="BOJ45" s="31"/>
      <c r="BOP45" s="1"/>
      <c r="BOQ45" s="27"/>
      <c r="BOS45" s="31"/>
      <c r="BOT45" s="31"/>
      <c r="BOZ45" s="1"/>
      <c r="BPA45" s="27"/>
      <c r="BPC45" s="31"/>
      <c r="BPD45" s="31"/>
      <c r="BPJ45" s="1"/>
      <c r="BPK45" s="27"/>
      <c r="BPM45" s="31"/>
      <c r="BPN45" s="31"/>
      <c r="BPT45" s="1"/>
      <c r="BPU45" s="27"/>
      <c r="BPW45" s="31"/>
      <c r="BPX45" s="31"/>
      <c r="BQD45" s="1"/>
      <c r="BQE45" s="27"/>
      <c r="BQG45" s="31"/>
      <c r="BQH45" s="31"/>
      <c r="BQN45" s="1"/>
      <c r="BQO45" s="27"/>
      <c r="BQQ45" s="31"/>
      <c r="BQR45" s="31"/>
      <c r="BQX45" s="1"/>
      <c r="BQY45" s="27"/>
      <c r="BRA45" s="31"/>
      <c r="BRB45" s="31"/>
      <c r="BRH45" s="1"/>
      <c r="BRI45" s="27"/>
      <c r="BRK45" s="31"/>
      <c r="BRL45" s="31"/>
      <c r="BRR45" s="1"/>
      <c r="BRS45" s="27"/>
      <c r="BRU45" s="31"/>
      <c r="BRV45" s="31"/>
      <c r="BSB45" s="1"/>
      <c r="BSC45" s="27"/>
      <c r="BSE45" s="31"/>
      <c r="BSF45" s="31"/>
      <c r="BSL45" s="1"/>
      <c r="BSM45" s="27"/>
      <c r="BSO45" s="31"/>
      <c r="BSP45" s="31"/>
      <c r="BSV45" s="1"/>
      <c r="BSW45" s="27"/>
      <c r="BSY45" s="31"/>
      <c r="BSZ45" s="31"/>
      <c r="BTF45" s="1"/>
      <c r="BTG45" s="27"/>
      <c r="BTI45" s="31"/>
      <c r="BTJ45" s="31"/>
      <c r="BTP45" s="1"/>
      <c r="BTQ45" s="27"/>
      <c r="BTS45" s="31"/>
      <c r="BTT45" s="31"/>
      <c r="BTZ45" s="1"/>
      <c r="BUA45" s="27"/>
      <c r="BUC45" s="31"/>
      <c r="BUD45" s="31"/>
      <c r="BUJ45" s="1"/>
      <c r="BUK45" s="27"/>
      <c r="BUM45" s="31"/>
      <c r="BUN45" s="31"/>
      <c r="BUT45" s="1"/>
      <c r="BUU45" s="27"/>
      <c r="BUW45" s="31"/>
      <c r="BUX45" s="31"/>
      <c r="BVD45" s="1"/>
      <c r="BVE45" s="27"/>
      <c r="BVG45" s="31"/>
      <c r="BVH45" s="31"/>
      <c r="BVN45" s="1"/>
      <c r="BVO45" s="27"/>
      <c r="BVQ45" s="31"/>
      <c r="BVR45" s="31"/>
      <c r="BVX45" s="1"/>
      <c r="BVY45" s="27"/>
      <c r="BWA45" s="31"/>
      <c r="BWB45" s="31"/>
      <c r="BWH45" s="1"/>
      <c r="BWI45" s="27"/>
      <c r="BWK45" s="31"/>
      <c r="BWL45" s="31"/>
      <c r="BWR45" s="1"/>
      <c r="BWS45" s="27"/>
      <c r="BWU45" s="31"/>
      <c r="BWV45" s="31"/>
      <c r="BXB45" s="1"/>
      <c r="BXC45" s="27"/>
      <c r="BXE45" s="31"/>
      <c r="BXF45" s="31"/>
      <c r="BXL45" s="1"/>
      <c r="BXM45" s="27"/>
      <c r="BXO45" s="31"/>
      <c r="BXP45" s="31"/>
      <c r="BXV45" s="1"/>
      <c r="BXW45" s="27"/>
      <c r="BXY45" s="31"/>
      <c r="BXZ45" s="31"/>
      <c r="BYF45" s="1"/>
      <c r="BYG45" s="27"/>
      <c r="BYI45" s="31"/>
      <c r="BYJ45" s="31"/>
      <c r="BYP45" s="1"/>
      <c r="BYQ45" s="27"/>
      <c r="BYS45" s="31"/>
      <c r="BYT45" s="31"/>
      <c r="BYZ45" s="1"/>
      <c r="BZA45" s="27"/>
      <c r="BZC45" s="31"/>
      <c r="BZD45" s="31"/>
      <c r="BZJ45" s="1"/>
      <c r="BZK45" s="27"/>
      <c r="BZM45" s="31"/>
      <c r="BZN45" s="31"/>
      <c r="BZT45" s="1"/>
      <c r="BZU45" s="27"/>
      <c r="BZW45" s="31"/>
      <c r="BZX45" s="31"/>
      <c r="CAD45" s="1"/>
      <c r="CAE45" s="27"/>
      <c r="CAG45" s="31"/>
      <c r="CAH45" s="31"/>
      <c r="CAN45" s="1"/>
      <c r="CAO45" s="27"/>
      <c r="CAQ45" s="31"/>
      <c r="CAR45" s="31"/>
      <c r="CAX45" s="1"/>
      <c r="CAY45" s="27"/>
      <c r="CBA45" s="31"/>
      <c r="CBB45" s="31"/>
      <c r="CBH45" s="1"/>
      <c r="CBI45" s="27"/>
      <c r="CBK45" s="31"/>
      <c r="CBL45" s="31"/>
      <c r="CBR45" s="1"/>
      <c r="CBS45" s="27"/>
      <c r="CBU45" s="31"/>
      <c r="CBV45" s="31"/>
      <c r="CCB45" s="1"/>
      <c r="CCC45" s="27"/>
      <c r="CCE45" s="31"/>
      <c r="CCF45" s="31"/>
      <c r="CCL45" s="1"/>
      <c r="CCM45" s="27"/>
      <c r="CCO45" s="31"/>
      <c r="CCP45" s="31"/>
      <c r="CCV45" s="1"/>
      <c r="CCW45" s="27"/>
      <c r="CCY45" s="31"/>
      <c r="CCZ45" s="31"/>
      <c r="CDF45" s="1"/>
      <c r="CDG45" s="27"/>
      <c r="CDI45" s="31"/>
      <c r="CDJ45" s="31"/>
      <c r="CDP45" s="1"/>
      <c r="CDQ45" s="27"/>
      <c r="CDS45" s="31"/>
      <c r="CDT45" s="31"/>
      <c r="CDZ45" s="1"/>
      <c r="CEA45" s="27"/>
      <c r="CEC45" s="31"/>
      <c r="CED45" s="31"/>
      <c r="CEJ45" s="1"/>
      <c r="CEK45" s="27"/>
      <c r="CEM45" s="31"/>
      <c r="CEN45" s="31"/>
      <c r="CET45" s="1"/>
      <c r="CEU45" s="27"/>
      <c r="CEW45" s="31"/>
      <c r="CEX45" s="31"/>
      <c r="CFD45" s="1"/>
      <c r="CFE45" s="27"/>
      <c r="CFG45" s="31"/>
      <c r="CFH45" s="31"/>
      <c r="CFN45" s="1"/>
      <c r="CFO45" s="27"/>
      <c r="CFQ45" s="31"/>
      <c r="CFR45" s="31"/>
      <c r="CFX45" s="1"/>
      <c r="CFY45" s="27"/>
      <c r="CGA45" s="31"/>
      <c r="CGB45" s="31"/>
      <c r="CGH45" s="1"/>
      <c r="CGI45" s="27"/>
      <c r="CGK45" s="31"/>
      <c r="CGL45" s="31"/>
      <c r="CGR45" s="1"/>
      <c r="CGS45" s="27"/>
      <c r="CGU45" s="31"/>
      <c r="CGV45" s="31"/>
      <c r="CHB45" s="1"/>
      <c r="CHC45" s="27"/>
      <c r="CHE45" s="31"/>
      <c r="CHF45" s="31"/>
      <c r="CHL45" s="1"/>
      <c r="CHM45" s="27"/>
      <c r="CHO45" s="31"/>
      <c r="CHP45" s="31"/>
      <c r="CHV45" s="1"/>
      <c r="CHW45" s="27"/>
      <c r="CHY45" s="31"/>
      <c r="CHZ45" s="31"/>
      <c r="CIF45" s="1"/>
      <c r="CIG45" s="27"/>
      <c r="CII45" s="31"/>
      <c r="CIJ45" s="31"/>
      <c r="CIP45" s="1"/>
      <c r="CIQ45" s="27"/>
      <c r="CIS45" s="31"/>
      <c r="CIT45" s="31"/>
      <c r="CIZ45" s="1"/>
      <c r="CJA45" s="27"/>
      <c r="CJC45" s="31"/>
      <c r="CJD45" s="31"/>
      <c r="CJJ45" s="1"/>
      <c r="CJK45" s="27"/>
      <c r="CJM45" s="31"/>
      <c r="CJN45" s="31"/>
      <c r="CJT45" s="1"/>
      <c r="CJU45" s="27"/>
      <c r="CJW45" s="31"/>
      <c r="CJX45" s="31"/>
      <c r="CKD45" s="1"/>
      <c r="CKE45" s="27"/>
      <c r="CKG45" s="31"/>
      <c r="CKH45" s="31"/>
      <c r="CKN45" s="1"/>
      <c r="CKO45" s="27"/>
      <c r="CKQ45" s="31"/>
      <c r="CKR45" s="31"/>
      <c r="CKX45" s="1"/>
      <c r="CKY45" s="27"/>
      <c r="CLA45" s="31"/>
      <c r="CLB45" s="31"/>
      <c r="CLH45" s="1"/>
      <c r="CLI45" s="27"/>
      <c r="CLK45" s="31"/>
      <c r="CLL45" s="31"/>
      <c r="CLR45" s="1"/>
      <c r="CLS45" s="27"/>
      <c r="CLU45" s="31"/>
      <c r="CLV45" s="31"/>
      <c r="CMB45" s="1"/>
      <c r="CMC45" s="27"/>
      <c r="CME45" s="31"/>
      <c r="CMF45" s="31"/>
      <c r="CML45" s="1"/>
      <c r="CMM45" s="27"/>
      <c r="CMO45" s="31"/>
      <c r="CMP45" s="31"/>
      <c r="CMV45" s="1"/>
      <c r="CMW45" s="27"/>
      <c r="CMY45" s="31"/>
      <c r="CMZ45" s="31"/>
      <c r="CNF45" s="1"/>
      <c r="CNG45" s="27"/>
      <c r="CNI45" s="31"/>
      <c r="CNJ45" s="31"/>
      <c r="CNP45" s="1"/>
      <c r="CNQ45" s="27"/>
      <c r="CNS45" s="31"/>
      <c r="CNT45" s="31"/>
      <c r="CNZ45" s="1"/>
      <c r="COA45" s="27"/>
      <c r="COC45" s="31"/>
      <c r="COD45" s="31"/>
      <c r="COJ45" s="1"/>
      <c r="COK45" s="27"/>
      <c r="COM45" s="31"/>
      <c r="CON45" s="31"/>
      <c r="COT45" s="1"/>
      <c r="COU45" s="27"/>
      <c r="COW45" s="31"/>
      <c r="COX45" s="31"/>
      <c r="CPD45" s="1"/>
      <c r="CPE45" s="27"/>
      <c r="CPG45" s="31"/>
      <c r="CPH45" s="31"/>
      <c r="CPN45" s="1"/>
      <c r="CPO45" s="27"/>
      <c r="CPQ45" s="31"/>
      <c r="CPR45" s="31"/>
      <c r="CPX45" s="1"/>
      <c r="CPY45" s="27"/>
      <c r="CQA45" s="31"/>
      <c r="CQB45" s="31"/>
      <c r="CQH45" s="1"/>
      <c r="CQI45" s="27"/>
      <c r="CQK45" s="31"/>
      <c r="CQL45" s="31"/>
      <c r="CQR45" s="1"/>
      <c r="CQS45" s="27"/>
      <c r="CQU45" s="31"/>
      <c r="CQV45" s="31"/>
      <c r="CRB45" s="1"/>
      <c r="CRC45" s="27"/>
      <c r="CRE45" s="31"/>
      <c r="CRF45" s="31"/>
      <c r="CRL45" s="1"/>
      <c r="CRM45" s="27"/>
      <c r="CRO45" s="31"/>
      <c r="CRP45" s="31"/>
      <c r="CRV45" s="1"/>
      <c r="CRW45" s="27"/>
      <c r="CRY45" s="31"/>
      <c r="CRZ45" s="31"/>
      <c r="CSF45" s="1"/>
      <c r="CSG45" s="27"/>
      <c r="CSI45" s="31"/>
      <c r="CSJ45" s="31"/>
      <c r="CSP45" s="1"/>
      <c r="CSQ45" s="27"/>
      <c r="CSS45" s="31"/>
      <c r="CST45" s="31"/>
      <c r="CSZ45" s="1"/>
      <c r="CTA45" s="27"/>
      <c r="CTC45" s="31"/>
      <c r="CTD45" s="31"/>
      <c r="CTJ45" s="1"/>
      <c r="CTK45" s="27"/>
      <c r="CTM45" s="31"/>
      <c r="CTN45" s="31"/>
      <c r="CTT45" s="1"/>
      <c r="CTU45" s="27"/>
      <c r="CTW45" s="31"/>
      <c r="CTX45" s="31"/>
      <c r="CUD45" s="1"/>
      <c r="CUE45" s="27"/>
      <c r="CUG45" s="31"/>
      <c r="CUH45" s="31"/>
      <c r="CUN45" s="1"/>
      <c r="CUO45" s="27"/>
      <c r="CUQ45" s="31"/>
      <c r="CUR45" s="31"/>
      <c r="CUX45" s="1"/>
      <c r="CUY45" s="27"/>
      <c r="CVA45" s="31"/>
      <c r="CVB45" s="31"/>
      <c r="CVH45" s="1"/>
      <c r="CVI45" s="27"/>
      <c r="CVK45" s="31"/>
      <c r="CVL45" s="31"/>
      <c r="CVR45" s="1"/>
      <c r="CVS45" s="27"/>
      <c r="CVU45" s="31"/>
      <c r="CVV45" s="31"/>
      <c r="CWB45" s="1"/>
      <c r="CWC45" s="27"/>
      <c r="CWE45" s="31"/>
      <c r="CWF45" s="31"/>
      <c r="CWL45" s="1"/>
      <c r="CWM45" s="27"/>
      <c r="CWO45" s="31"/>
      <c r="CWP45" s="31"/>
      <c r="CWV45" s="1"/>
      <c r="CWW45" s="27"/>
      <c r="CWY45" s="31"/>
      <c r="CWZ45" s="31"/>
      <c r="CXF45" s="1"/>
      <c r="CXG45" s="27"/>
      <c r="CXI45" s="31"/>
      <c r="CXJ45" s="31"/>
      <c r="CXP45" s="1"/>
      <c r="CXQ45" s="27"/>
      <c r="CXS45" s="31"/>
      <c r="CXT45" s="31"/>
      <c r="CXZ45" s="1"/>
      <c r="CYA45" s="27"/>
      <c r="CYC45" s="31"/>
      <c r="CYD45" s="31"/>
      <c r="CYJ45" s="1"/>
      <c r="CYK45" s="27"/>
      <c r="CYM45" s="31"/>
      <c r="CYN45" s="31"/>
      <c r="CYT45" s="1"/>
      <c r="CYU45" s="27"/>
      <c r="CYW45" s="31"/>
      <c r="CYX45" s="31"/>
      <c r="CZD45" s="1"/>
      <c r="CZE45" s="27"/>
      <c r="CZG45" s="31"/>
      <c r="CZH45" s="31"/>
      <c r="CZN45" s="1"/>
      <c r="CZO45" s="27"/>
      <c r="CZQ45" s="31"/>
      <c r="CZR45" s="31"/>
      <c r="CZX45" s="1"/>
      <c r="CZY45" s="27"/>
      <c r="DAA45" s="31"/>
      <c r="DAB45" s="31"/>
      <c r="DAH45" s="1"/>
      <c r="DAI45" s="27"/>
      <c r="DAK45" s="31"/>
      <c r="DAL45" s="31"/>
      <c r="DAR45" s="1"/>
      <c r="DAS45" s="27"/>
      <c r="DAU45" s="31"/>
      <c r="DAV45" s="31"/>
      <c r="DBB45" s="1"/>
      <c r="DBC45" s="27"/>
      <c r="DBE45" s="31"/>
      <c r="DBF45" s="31"/>
      <c r="DBL45" s="1"/>
      <c r="DBM45" s="27"/>
      <c r="DBO45" s="31"/>
      <c r="DBP45" s="31"/>
      <c r="DBV45" s="1"/>
      <c r="DBW45" s="27"/>
      <c r="DBY45" s="31"/>
      <c r="DBZ45" s="31"/>
      <c r="DCF45" s="1"/>
      <c r="DCG45" s="27"/>
      <c r="DCI45" s="31"/>
      <c r="DCJ45" s="31"/>
      <c r="DCP45" s="1"/>
      <c r="DCQ45" s="27"/>
      <c r="DCS45" s="31"/>
      <c r="DCT45" s="31"/>
      <c r="DCZ45" s="1"/>
      <c r="DDA45" s="27"/>
      <c r="DDC45" s="31"/>
      <c r="DDD45" s="31"/>
      <c r="DDJ45" s="1"/>
      <c r="DDK45" s="27"/>
      <c r="DDM45" s="31"/>
      <c r="DDN45" s="31"/>
      <c r="DDT45" s="1"/>
      <c r="DDU45" s="27"/>
      <c r="DDW45" s="31"/>
      <c r="DDX45" s="31"/>
      <c r="DED45" s="1"/>
      <c r="DEE45" s="27"/>
      <c r="DEG45" s="31"/>
      <c r="DEH45" s="31"/>
      <c r="DEN45" s="1"/>
      <c r="DEO45" s="27"/>
      <c r="DEQ45" s="31"/>
      <c r="DER45" s="31"/>
      <c r="DEX45" s="1"/>
      <c r="DEY45" s="27"/>
      <c r="DFA45" s="31"/>
      <c r="DFB45" s="31"/>
      <c r="DFH45" s="1"/>
      <c r="DFI45" s="27"/>
      <c r="DFK45" s="31"/>
      <c r="DFL45" s="31"/>
      <c r="DFR45" s="1"/>
      <c r="DFS45" s="27"/>
      <c r="DFU45" s="31"/>
      <c r="DFV45" s="31"/>
      <c r="DGB45" s="1"/>
      <c r="DGC45" s="27"/>
      <c r="DGE45" s="31"/>
      <c r="DGF45" s="31"/>
      <c r="DGL45" s="1"/>
      <c r="DGM45" s="27"/>
      <c r="DGO45" s="31"/>
      <c r="DGP45" s="31"/>
      <c r="DGV45" s="1"/>
      <c r="DGW45" s="27"/>
      <c r="DGY45" s="31"/>
      <c r="DGZ45" s="31"/>
      <c r="DHF45" s="1"/>
      <c r="DHG45" s="27"/>
      <c r="DHI45" s="31"/>
      <c r="DHJ45" s="31"/>
      <c r="DHP45" s="1"/>
      <c r="DHQ45" s="27"/>
      <c r="DHS45" s="31"/>
      <c r="DHT45" s="31"/>
      <c r="DHZ45" s="1"/>
      <c r="DIA45" s="27"/>
      <c r="DIC45" s="31"/>
      <c r="DID45" s="31"/>
      <c r="DIJ45" s="1"/>
      <c r="DIK45" s="27"/>
      <c r="DIM45" s="31"/>
      <c r="DIN45" s="31"/>
      <c r="DIT45" s="1"/>
      <c r="DIU45" s="27"/>
      <c r="DIW45" s="31"/>
      <c r="DIX45" s="31"/>
      <c r="DJD45" s="1"/>
      <c r="DJE45" s="27"/>
      <c r="DJG45" s="31"/>
      <c r="DJH45" s="31"/>
      <c r="DJN45" s="1"/>
      <c r="DJO45" s="27"/>
      <c r="DJQ45" s="31"/>
      <c r="DJR45" s="31"/>
      <c r="DJX45" s="1"/>
      <c r="DJY45" s="27"/>
      <c r="DKA45" s="31"/>
      <c r="DKB45" s="31"/>
      <c r="DKH45" s="1"/>
      <c r="DKI45" s="27"/>
      <c r="DKK45" s="31"/>
      <c r="DKL45" s="31"/>
      <c r="DKR45" s="1"/>
      <c r="DKS45" s="27"/>
      <c r="DKU45" s="31"/>
      <c r="DKV45" s="31"/>
      <c r="DLB45" s="1"/>
      <c r="DLC45" s="27"/>
      <c r="DLE45" s="31"/>
      <c r="DLF45" s="31"/>
      <c r="DLL45" s="1"/>
      <c r="DLM45" s="27"/>
      <c r="DLO45" s="31"/>
      <c r="DLP45" s="31"/>
      <c r="DLV45" s="1"/>
      <c r="DLW45" s="27"/>
      <c r="DLY45" s="31"/>
      <c r="DLZ45" s="31"/>
      <c r="DMF45" s="1"/>
      <c r="DMG45" s="27"/>
      <c r="DMI45" s="31"/>
      <c r="DMJ45" s="31"/>
      <c r="DMP45" s="1"/>
      <c r="DMQ45" s="27"/>
      <c r="DMS45" s="31"/>
      <c r="DMT45" s="31"/>
      <c r="DMZ45" s="1"/>
      <c r="DNA45" s="27"/>
      <c r="DNC45" s="31"/>
      <c r="DND45" s="31"/>
      <c r="DNJ45" s="1"/>
      <c r="DNK45" s="27"/>
      <c r="DNM45" s="31"/>
      <c r="DNN45" s="31"/>
      <c r="DNT45" s="1"/>
      <c r="DNU45" s="27"/>
      <c r="DNW45" s="31"/>
      <c r="DNX45" s="31"/>
      <c r="DOD45" s="1"/>
      <c r="DOE45" s="27"/>
      <c r="DOG45" s="31"/>
      <c r="DOH45" s="31"/>
      <c r="DON45" s="1"/>
      <c r="DOO45" s="27"/>
      <c r="DOQ45" s="31"/>
      <c r="DOR45" s="31"/>
      <c r="DOX45" s="1"/>
      <c r="DOY45" s="27"/>
      <c r="DPA45" s="31"/>
      <c r="DPB45" s="31"/>
      <c r="DPH45" s="1"/>
      <c r="DPI45" s="27"/>
      <c r="DPK45" s="31"/>
      <c r="DPL45" s="31"/>
      <c r="DPR45" s="1"/>
      <c r="DPS45" s="27"/>
      <c r="DPU45" s="31"/>
      <c r="DPV45" s="31"/>
      <c r="DQB45" s="1"/>
      <c r="DQC45" s="27"/>
      <c r="DQE45" s="31"/>
      <c r="DQF45" s="31"/>
      <c r="DQL45" s="1"/>
      <c r="DQM45" s="27"/>
      <c r="DQO45" s="31"/>
      <c r="DQP45" s="31"/>
      <c r="DQV45" s="1"/>
      <c r="DQW45" s="27"/>
      <c r="DQY45" s="31"/>
      <c r="DQZ45" s="31"/>
      <c r="DRF45" s="1"/>
      <c r="DRG45" s="27"/>
      <c r="DRI45" s="31"/>
      <c r="DRJ45" s="31"/>
      <c r="DRP45" s="1"/>
      <c r="DRQ45" s="27"/>
      <c r="DRS45" s="31"/>
      <c r="DRT45" s="31"/>
      <c r="DRZ45" s="1"/>
      <c r="DSA45" s="27"/>
      <c r="DSC45" s="31"/>
      <c r="DSD45" s="31"/>
      <c r="DSJ45" s="1"/>
      <c r="DSK45" s="27"/>
      <c r="DSM45" s="31"/>
      <c r="DSN45" s="31"/>
      <c r="DST45" s="1"/>
      <c r="DSU45" s="27"/>
      <c r="DSW45" s="31"/>
      <c r="DSX45" s="31"/>
      <c r="DTD45" s="1"/>
      <c r="DTE45" s="27"/>
      <c r="DTG45" s="31"/>
      <c r="DTH45" s="31"/>
      <c r="DTN45" s="1"/>
      <c r="DTO45" s="27"/>
      <c r="DTQ45" s="31"/>
      <c r="DTR45" s="31"/>
      <c r="DTX45" s="1"/>
      <c r="DTY45" s="27"/>
      <c r="DUA45" s="31"/>
      <c r="DUB45" s="31"/>
      <c r="DUH45" s="1"/>
      <c r="DUI45" s="27"/>
      <c r="DUK45" s="31"/>
      <c r="DUL45" s="31"/>
      <c r="DUR45" s="1"/>
      <c r="DUS45" s="27"/>
      <c r="DUU45" s="31"/>
      <c r="DUV45" s="31"/>
      <c r="DVB45" s="1"/>
      <c r="DVC45" s="27"/>
      <c r="DVE45" s="31"/>
      <c r="DVF45" s="31"/>
      <c r="DVL45" s="1"/>
      <c r="DVM45" s="27"/>
      <c r="DVO45" s="31"/>
      <c r="DVP45" s="31"/>
      <c r="DVV45" s="1"/>
      <c r="DVW45" s="27"/>
      <c r="DVY45" s="31"/>
      <c r="DVZ45" s="31"/>
      <c r="DWF45" s="1"/>
      <c r="DWG45" s="27"/>
      <c r="DWI45" s="31"/>
      <c r="DWJ45" s="31"/>
      <c r="DWP45" s="1"/>
      <c r="DWQ45" s="27"/>
      <c r="DWS45" s="31"/>
      <c r="DWT45" s="31"/>
      <c r="DWZ45" s="1"/>
      <c r="DXA45" s="27"/>
      <c r="DXC45" s="31"/>
      <c r="DXD45" s="31"/>
      <c r="DXJ45" s="1"/>
      <c r="DXK45" s="27"/>
      <c r="DXM45" s="31"/>
      <c r="DXN45" s="31"/>
      <c r="DXT45" s="1"/>
      <c r="DXU45" s="27"/>
      <c r="DXW45" s="31"/>
      <c r="DXX45" s="31"/>
      <c r="DYD45" s="1"/>
      <c r="DYE45" s="27"/>
      <c r="DYG45" s="31"/>
      <c r="DYH45" s="31"/>
      <c r="DYN45" s="1"/>
      <c r="DYO45" s="27"/>
      <c r="DYQ45" s="31"/>
      <c r="DYR45" s="31"/>
      <c r="DYX45" s="1"/>
      <c r="DYY45" s="27"/>
      <c r="DZA45" s="31"/>
      <c r="DZB45" s="31"/>
      <c r="DZH45" s="1"/>
      <c r="DZI45" s="27"/>
      <c r="DZK45" s="31"/>
      <c r="DZL45" s="31"/>
      <c r="DZR45" s="1"/>
      <c r="DZS45" s="27"/>
      <c r="DZU45" s="31"/>
      <c r="DZV45" s="31"/>
      <c r="EAB45" s="1"/>
      <c r="EAC45" s="27"/>
      <c r="EAE45" s="31"/>
      <c r="EAF45" s="31"/>
      <c r="EAL45" s="1"/>
      <c r="EAM45" s="27"/>
      <c r="EAO45" s="31"/>
      <c r="EAP45" s="31"/>
      <c r="EAV45" s="1"/>
      <c r="EAW45" s="27"/>
      <c r="EAY45" s="31"/>
      <c r="EAZ45" s="31"/>
      <c r="EBF45" s="1"/>
      <c r="EBG45" s="27"/>
      <c r="EBI45" s="31"/>
      <c r="EBJ45" s="31"/>
      <c r="EBP45" s="1"/>
      <c r="EBQ45" s="27"/>
      <c r="EBS45" s="31"/>
      <c r="EBT45" s="31"/>
      <c r="EBZ45" s="1"/>
      <c r="ECA45" s="27"/>
      <c r="ECC45" s="31"/>
      <c r="ECD45" s="31"/>
      <c r="ECJ45" s="1"/>
      <c r="ECK45" s="27"/>
      <c r="ECM45" s="31"/>
      <c r="ECN45" s="31"/>
      <c r="ECT45" s="1"/>
      <c r="ECU45" s="27"/>
      <c r="ECW45" s="31"/>
      <c r="ECX45" s="31"/>
      <c r="EDD45" s="1"/>
      <c r="EDE45" s="27"/>
      <c r="EDG45" s="31"/>
      <c r="EDH45" s="31"/>
      <c r="EDN45" s="1"/>
      <c r="EDO45" s="27"/>
      <c r="EDQ45" s="31"/>
      <c r="EDR45" s="31"/>
      <c r="EDX45" s="1"/>
      <c r="EDY45" s="27"/>
      <c r="EEA45" s="31"/>
      <c r="EEB45" s="31"/>
      <c r="EEH45" s="1"/>
      <c r="EEI45" s="27"/>
      <c r="EEK45" s="31"/>
      <c r="EEL45" s="31"/>
      <c r="EER45" s="1"/>
      <c r="EES45" s="27"/>
      <c r="EEU45" s="31"/>
      <c r="EEV45" s="31"/>
      <c r="EFB45" s="1"/>
      <c r="EFC45" s="27"/>
      <c r="EFE45" s="31"/>
      <c r="EFF45" s="31"/>
      <c r="EFL45" s="1"/>
      <c r="EFM45" s="27"/>
      <c r="EFO45" s="31"/>
      <c r="EFP45" s="31"/>
      <c r="EFV45" s="1"/>
      <c r="EFW45" s="27"/>
      <c r="EFY45" s="31"/>
      <c r="EFZ45" s="31"/>
      <c r="EGF45" s="1"/>
      <c r="EGG45" s="27"/>
      <c r="EGI45" s="31"/>
      <c r="EGJ45" s="31"/>
      <c r="EGP45" s="1"/>
      <c r="EGQ45" s="27"/>
      <c r="EGS45" s="31"/>
      <c r="EGT45" s="31"/>
      <c r="EGZ45" s="1"/>
      <c r="EHA45" s="27"/>
      <c r="EHC45" s="31"/>
      <c r="EHD45" s="31"/>
      <c r="EHJ45" s="1"/>
      <c r="EHK45" s="27"/>
      <c r="EHM45" s="31"/>
      <c r="EHN45" s="31"/>
      <c r="EHT45" s="1"/>
      <c r="EHU45" s="27"/>
      <c r="EHW45" s="31"/>
      <c r="EHX45" s="31"/>
      <c r="EID45" s="1"/>
      <c r="EIE45" s="27"/>
      <c r="EIG45" s="31"/>
      <c r="EIH45" s="31"/>
      <c r="EIN45" s="1"/>
      <c r="EIO45" s="27"/>
      <c r="EIQ45" s="31"/>
      <c r="EIR45" s="31"/>
      <c r="EIX45" s="1"/>
      <c r="EIY45" s="27"/>
      <c r="EJA45" s="31"/>
      <c r="EJB45" s="31"/>
      <c r="EJH45" s="1"/>
      <c r="EJI45" s="27"/>
      <c r="EJK45" s="31"/>
      <c r="EJL45" s="31"/>
      <c r="EJR45" s="1"/>
      <c r="EJS45" s="27"/>
      <c r="EJU45" s="31"/>
      <c r="EJV45" s="31"/>
      <c r="EKB45" s="1"/>
      <c r="EKC45" s="27"/>
      <c r="EKE45" s="31"/>
      <c r="EKF45" s="31"/>
      <c r="EKL45" s="1"/>
      <c r="EKM45" s="27"/>
      <c r="EKO45" s="31"/>
      <c r="EKP45" s="31"/>
      <c r="EKV45" s="1"/>
      <c r="EKW45" s="27"/>
      <c r="EKY45" s="31"/>
      <c r="EKZ45" s="31"/>
      <c r="ELF45" s="1"/>
      <c r="ELG45" s="27"/>
      <c r="ELI45" s="31"/>
      <c r="ELJ45" s="31"/>
      <c r="ELP45" s="1"/>
      <c r="ELQ45" s="27"/>
      <c r="ELS45" s="31"/>
      <c r="ELT45" s="31"/>
      <c r="ELZ45" s="1"/>
      <c r="EMA45" s="27"/>
      <c r="EMC45" s="31"/>
      <c r="EMD45" s="31"/>
      <c r="EMJ45" s="1"/>
      <c r="EMK45" s="27"/>
      <c r="EMM45" s="31"/>
      <c r="EMN45" s="31"/>
      <c r="EMT45" s="1"/>
      <c r="EMU45" s="27"/>
      <c r="EMW45" s="31"/>
      <c r="EMX45" s="31"/>
      <c r="END45" s="1"/>
      <c r="ENE45" s="27"/>
      <c r="ENG45" s="31"/>
      <c r="ENH45" s="31"/>
      <c r="ENN45" s="1"/>
      <c r="ENO45" s="27"/>
      <c r="ENQ45" s="31"/>
      <c r="ENR45" s="31"/>
      <c r="ENX45" s="1"/>
      <c r="ENY45" s="27"/>
      <c r="EOA45" s="31"/>
      <c r="EOB45" s="31"/>
      <c r="EOH45" s="1"/>
      <c r="EOI45" s="27"/>
      <c r="EOK45" s="31"/>
      <c r="EOL45" s="31"/>
      <c r="EOR45" s="1"/>
      <c r="EOS45" s="27"/>
      <c r="EOU45" s="31"/>
      <c r="EOV45" s="31"/>
      <c r="EPB45" s="1"/>
      <c r="EPC45" s="27"/>
      <c r="EPE45" s="31"/>
      <c r="EPF45" s="31"/>
      <c r="EPL45" s="1"/>
      <c r="EPM45" s="27"/>
      <c r="EPO45" s="31"/>
      <c r="EPP45" s="31"/>
      <c r="EPV45" s="1"/>
      <c r="EPW45" s="27"/>
      <c r="EPY45" s="31"/>
      <c r="EPZ45" s="31"/>
      <c r="EQF45" s="1"/>
      <c r="EQG45" s="27"/>
      <c r="EQI45" s="31"/>
      <c r="EQJ45" s="31"/>
      <c r="EQP45" s="1"/>
      <c r="EQQ45" s="27"/>
      <c r="EQS45" s="31"/>
      <c r="EQT45" s="31"/>
      <c r="EQZ45" s="1"/>
      <c r="ERA45" s="27"/>
      <c r="ERC45" s="31"/>
      <c r="ERD45" s="31"/>
      <c r="ERJ45" s="1"/>
      <c r="ERK45" s="27"/>
      <c r="ERM45" s="31"/>
      <c r="ERN45" s="31"/>
      <c r="ERT45" s="1"/>
      <c r="ERU45" s="27"/>
      <c r="ERW45" s="31"/>
      <c r="ERX45" s="31"/>
      <c r="ESD45" s="1"/>
      <c r="ESE45" s="27"/>
      <c r="ESG45" s="31"/>
      <c r="ESH45" s="31"/>
      <c r="ESN45" s="1"/>
      <c r="ESO45" s="27"/>
      <c r="ESQ45" s="31"/>
      <c r="ESR45" s="31"/>
      <c r="ESX45" s="1"/>
      <c r="ESY45" s="27"/>
      <c r="ETA45" s="31"/>
      <c r="ETB45" s="31"/>
      <c r="ETH45" s="1"/>
      <c r="ETI45" s="27"/>
      <c r="ETK45" s="31"/>
      <c r="ETL45" s="31"/>
      <c r="ETR45" s="1"/>
      <c r="ETS45" s="27"/>
      <c r="ETU45" s="31"/>
      <c r="ETV45" s="31"/>
      <c r="EUB45" s="1"/>
      <c r="EUC45" s="27"/>
      <c r="EUE45" s="31"/>
      <c r="EUF45" s="31"/>
      <c r="EUL45" s="1"/>
      <c r="EUM45" s="27"/>
      <c r="EUO45" s="31"/>
      <c r="EUP45" s="31"/>
      <c r="EUV45" s="1"/>
      <c r="EUW45" s="27"/>
      <c r="EUY45" s="31"/>
      <c r="EUZ45" s="31"/>
      <c r="EVF45" s="1"/>
      <c r="EVG45" s="27"/>
      <c r="EVI45" s="31"/>
      <c r="EVJ45" s="31"/>
      <c r="EVP45" s="1"/>
      <c r="EVQ45" s="27"/>
      <c r="EVS45" s="31"/>
      <c r="EVT45" s="31"/>
      <c r="EVZ45" s="1"/>
      <c r="EWA45" s="27"/>
      <c r="EWC45" s="31"/>
      <c r="EWD45" s="31"/>
      <c r="EWJ45" s="1"/>
      <c r="EWK45" s="27"/>
      <c r="EWM45" s="31"/>
      <c r="EWN45" s="31"/>
      <c r="EWT45" s="1"/>
      <c r="EWU45" s="27"/>
      <c r="EWW45" s="31"/>
      <c r="EWX45" s="31"/>
      <c r="EXD45" s="1"/>
      <c r="EXE45" s="27"/>
      <c r="EXG45" s="31"/>
      <c r="EXH45" s="31"/>
      <c r="EXN45" s="1"/>
      <c r="EXO45" s="27"/>
      <c r="EXQ45" s="31"/>
      <c r="EXR45" s="31"/>
      <c r="EXX45" s="1"/>
      <c r="EXY45" s="27"/>
      <c r="EYA45" s="31"/>
      <c r="EYB45" s="31"/>
      <c r="EYH45" s="1"/>
      <c r="EYI45" s="27"/>
      <c r="EYK45" s="31"/>
      <c r="EYL45" s="31"/>
      <c r="EYR45" s="1"/>
      <c r="EYS45" s="27"/>
      <c r="EYU45" s="31"/>
      <c r="EYV45" s="31"/>
      <c r="EZB45" s="1"/>
      <c r="EZC45" s="27"/>
      <c r="EZE45" s="31"/>
      <c r="EZF45" s="31"/>
      <c r="EZL45" s="1"/>
      <c r="EZM45" s="27"/>
      <c r="EZO45" s="31"/>
      <c r="EZP45" s="31"/>
      <c r="EZV45" s="1"/>
      <c r="EZW45" s="27"/>
      <c r="EZY45" s="31"/>
      <c r="EZZ45" s="31"/>
      <c r="FAF45" s="1"/>
      <c r="FAG45" s="27"/>
      <c r="FAI45" s="31"/>
      <c r="FAJ45" s="31"/>
      <c r="FAP45" s="1"/>
      <c r="FAQ45" s="27"/>
      <c r="FAS45" s="31"/>
      <c r="FAT45" s="31"/>
      <c r="FAZ45" s="1"/>
      <c r="FBA45" s="27"/>
      <c r="FBC45" s="31"/>
      <c r="FBD45" s="31"/>
      <c r="FBJ45" s="1"/>
      <c r="FBK45" s="27"/>
      <c r="FBM45" s="31"/>
      <c r="FBN45" s="31"/>
      <c r="FBT45" s="1"/>
      <c r="FBU45" s="27"/>
      <c r="FBW45" s="31"/>
      <c r="FBX45" s="31"/>
      <c r="FCD45" s="1"/>
      <c r="FCE45" s="27"/>
      <c r="FCG45" s="31"/>
      <c r="FCH45" s="31"/>
      <c r="FCN45" s="1"/>
      <c r="FCO45" s="27"/>
      <c r="FCQ45" s="31"/>
      <c r="FCR45" s="31"/>
      <c r="FCX45" s="1"/>
      <c r="FCY45" s="27"/>
      <c r="FDA45" s="31"/>
      <c r="FDB45" s="31"/>
      <c r="FDH45" s="1"/>
      <c r="FDI45" s="27"/>
      <c r="FDK45" s="31"/>
      <c r="FDL45" s="31"/>
      <c r="FDR45" s="1"/>
      <c r="FDS45" s="27"/>
      <c r="FDU45" s="31"/>
      <c r="FDV45" s="31"/>
      <c r="FEB45" s="1"/>
      <c r="FEC45" s="27"/>
      <c r="FEE45" s="31"/>
      <c r="FEF45" s="31"/>
      <c r="FEL45" s="1"/>
      <c r="FEM45" s="27"/>
      <c r="FEO45" s="31"/>
      <c r="FEP45" s="31"/>
      <c r="FEV45" s="1"/>
      <c r="FEW45" s="27"/>
      <c r="FEY45" s="31"/>
      <c r="FEZ45" s="31"/>
      <c r="FFF45" s="1"/>
      <c r="FFG45" s="27"/>
      <c r="FFI45" s="31"/>
      <c r="FFJ45" s="31"/>
      <c r="FFP45" s="1"/>
      <c r="FFQ45" s="27"/>
      <c r="FFS45" s="31"/>
      <c r="FFT45" s="31"/>
      <c r="FFZ45" s="1"/>
      <c r="FGA45" s="27"/>
      <c r="FGC45" s="31"/>
      <c r="FGD45" s="31"/>
      <c r="FGJ45" s="1"/>
      <c r="FGK45" s="27"/>
      <c r="FGM45" s="31"/>
      <c r="FGN45" s="31"/>
      <c r="FGT45" s="1"/>
      <c r="FGU45" s="27"/>
      <c r="FGW45" s="31"/>
      <c r="FGX45" s="31"/>
      <c r="FHD45" s="1"/>
      <c r="FHE45" s="27"/>
      <c r="FHG45" s="31"/>
      <c r="FHH45" s="31"/>
      <c r="FHN45" s="1"/>
      <c r="FHO45" s="27"/>
      <c r="FHQ45" s="31"/>
      <c r="FHR45" s="31"/>
      <c r="FHX45" s="1"/>
      <c r="FHY45" s="27"/>
      <c r="FIA45" s="31"/>
      <c r="FIB45" s="31"/>
      <c r="FIH45" s="1"/>
      <c r="FII45" s="27"/>
      <c r="FIK45" s="31"/>
      <c r="FIL45" s="31"/>
      <c r="FIR45" s="1"/>
      <c r="FIS45" s="27"/>
      <c r="FIU45" s="31"/>
      <c r="FIV45" s="31"/>
      <c r="FJB45" s="1"/>
      <c r="FJC45" s="27"/>
      <c r="FJE45" s="31"/>
      <c r="FJF45" s="31"/>
      <c r="FJL45" s="1"/>
      <c r="FJM45" s="27"/>
      <c r="FJO45" s="31"/>
      <c r="FJP45" s="31"/>
      <c r="FJV45" s="1"/>
      <c r="FJW45" s="27"/>
      <c r="FJY45" s="31"/>
      <c r="FJZ45" s="31"/>
      <c r="FKF45" s="1"/>
      <c r="FKG45" s="27"/>
      <c r="FKI45" s="31"/>
      <c r="FKJ45" s="31"/>
      <c r="FKP45" s="1"/>
      <c r="FKQ45" s="27"/>
      <c r="FKS45" s="31"/>
      <c r="FKT45" s="31"/>
      <c r="FKZ45" s="1"/>
      <c r="FLA45" s="27"/>
      <c r="FLC45" s="31"/>
      <c r="FLD45" s="31"/>
      <c r="FLJ45" s="1"/>
      <c r="FLK45" s="27"/>
      <c r="FLM45" s="31"/>
      <c r="FLN45" s="31"/>
      <c r="FLT45" s="1"/>
      <c r="FLU45" s="27"/>
      <c r="FLW45" s="31"/>
      <c r="FLX45" s="31"/>
      <c r="FMD45" s="1"/>
      <c r="FME45" s="27"/>
      <c r="FMG45" s="31"/>
      <c r="FMH45" s="31"/>
      <c r="FMN45" s="1"/>
      <c r="FMO45" s="27"/>
      <c r="FMQ45" s="31"/>
      <c r="FMR45" s="31"/>
      <c r="FMX45" s="1"/>
      <c r="FMY45" s="27"/>
      <c r="FNA45" s="31"/>
      <c r="FNB45" s="31"/>
      <c r="FNH45" s="1"/>
      <c r="FNI45" s="27"/>
      <c r="FNK45" s="31"/>
      <c r="FNL45" s="31"/>
      <c r="FNR45" s="1"/>
      <c r="FNS45" s="27"/>
      <c r="FNU45" s="31"/>
      <c r="FNV45" s="31"/>
      <c r="FOB45" s="1"/>
      <c r="FOC45" s="27"/>
      <c r="FOE45" s="31"/>
      <c r="FOF45" s="31"/>
      <c r="FOL45" s="1"/>
      <c r="FOM45" s="27"/>
      <c r="FOO45" s="31"/>
      <c r="FOP45" s="31"/>
      <c r="FOV45" s="1"/>
      <c r="FOW45" s="27"/>
      <c r="FOY45" s="31"/>
      <c r="FOZ45" s="31"/>
      <c r="FPF45" s="1"/>
      <c r="FPG45" s="27"/>
      <c r="FPI45" s="31"/>
      <c r="FPJ45" s="31"/>
      <c r="FPP45" s="1"/>
      <c r="FPQ45" s="27"/>
      <c r="FPS45" s="31"/>
      <c r="FPT45" s="31"/>
      <c r="FPZ45" s="1"/>
      <c r="FQA45" s="27"/>
      <c r="FQC45" s="31"/>
      <c r="FQD45" s="31"/>
      <c r="FQJ45" s="1"/>
      <c r="FQK45" s="27"/>
      <c r="FQM45" s="31"/>
      <c r="FQN45" s="31"/>
      <c r="FQT45" s="1"/>
      <c r="FQU45" s="27"/>
      <c r="FQW45" s="31"/>
      <c r="FQX45" s="31"/>
      <c r="FRD45" s="1"/>
      <c r="FRE45" s="27"/>
      <c r="FRG45" s="31"/>
      <c r="FRH45" s="31"/>
      <c r="FRN45" s="1"/>
      <c r="FRO45" s="27"/>
      <c r="FRQ45" s="31"/>
      <c r="FRR45" s="31"/>
      <c r="FRX45" s="1"/>
      <c r="FRY45" s="27"/>
      <c r="FSA45" s="31"/>
      <c r="FSB45" s="31"/>
      <c r="FSH45" s="1"/>
      <c r="FSI45" s="27"/>
      <c r="FSK45" s="31"/>
      <c r="FSL45" s="31"/>
      <c r="FSR45" s="1"/>
      <c r="FSS45" s="27"/>
      <c r="FSU45" s="31"/>
      <c r="FSV45" s="31"/>
      <c r="FTB45" s="1"/>
      <c r="FTC45" s="27"/>
      <c r="FTE45" s="31"/>
      <c r="FTF45" s="31"/>
      <c r="FTL45" s="1"/>
      <c r="FTM45" s="27"/>
      <c r="FTO45" s="31"/>
      <c r="FTP45" s="31"/>
      <c r="FTV45" s="1"/>
      <c r="FTW45" s="27"/>
      <c r="FTY45" s="31"/>
      <c r="FTZ45" s="31"/>
      <c r="FUF45" s="1"/>
      <c r="FUG45" s="27"/>
      <c r="FUI45" s="31"/>
      <c r="FUJ45" s="31"/>
      <c r="FUP45" s="1"/>
      <c r="FUQ45" s="27"/>
      <c r="FUS45" s="31"/>
      <c r="FUT45" s="31"/>
      <c r="FUZ45" s="1"/>
      <c r="FVA45" s="27"/>
      <c r="FVC45" s="31"/>
      <c r="FVD45" s="31"/>
      <c r="FVJ45" s="1"/>
      <c r="FVK45" s="27"/>
      <c r="FVM45" s="31"/>
      <c r="FVN45" s="31"/>
      <c r="FVT45" s="1"/>
      <c r="FVU45" s="27"/>
      <c r="FVW45" s="31"/>
      <c r="FVX45" s="31"/>
      <c r="FWD45" s="1"/>
      <c r="FWE45" s="27"/>
      <c r="FWG45" s="31"/>
      <c r="FWH45" s="31"/>
      <c r="FWN45" s="1"/>
      <c r="FWO45" s="27"/>
      <c r="FWQ45" s="31"/>
      <c r="FWR45" s="31"/>
      <c r="FWX45" s="1"/>
      <c r="FWY45" s="27"/>
      <c r="FXA45" s="31"/>
      <c r="FXB45" s="31"/>
      <c r="FXH45" s="1"/>
      <c r="FXI45" s="27"/>
      <c r="FXK45" s="31"/>
      <c r="FXL45" s="31"/>
      <c r="FXR45" s="1"/>
      <c r="FXS45" s="27"/>
      <c r="FXU45" s="31"/>
      <c r="FXV45" s="31"/>
      <c r="FYB45" s="1"/>
      <c r="FYC45" s="27"/>
      <c r="FYE45" s="31"/>
      <c r="FYF45" s="31"/>
      <c r="FYL45" s="1"/>
      <c r="FYM45" s="27"/>
      <c r="FYO45" s="31"/>
      <c r="FYP45" s="31"/>
      <c r="FYV45" s="1"/>
      <c r="FYW45" s="27"/>
      <c r="FYY45" s="31"/>
      <c r="FYZ45" s="31"/>
      <c r="FZF45" s="1"/>
      <c r="FZG45" s="27"/>
      <c r="FZI45" s="31"/>
      <c r="FZJ45" s="31"/>
      <c r="FZP45" s="1"/>
      <c r="FZQ45" s="27"/>
      <c r="FZS45" s="31"/>
      <c r="FZT45" s="31"/>
      <c r="FZZ45" s="1"/>
      <c r="GAA45" s="27"/>
      <c r="GAC45" s="31"/>
      <c r="GAD45" s="31"/>
      <c r="GAJ45" s="1"/>
      <c r="GAK45" s="27"/>
      <c r="GAM45" s="31"/>
      <c r="GAN45" s="31"/>
      <c r="GAT45" s="1"/>
      <c r="GAU45" s="27"/>
      <c r="GAW45" s="31"/>
      <c r="GAX45" s="31"/>
      <c r="GBD45" s="1"/>
      <c r="GBE45" s="27"/>
      <c r="GBG45" s="31"/>
      <c r="GBH45" s="31"/>
      <c r="GBN45" s="1"/>
      <c r="GBO45" s="27"/>
      <c r="GBQ45" s="31"/>
      <c r="GBR45" s="31"/>
      <c r="GBX45" s="1"/>
      <c r="GBY45" s="27"/>
      <c r="GCA45" s="31"/>
      <c r="GCB45" s="31"/>
      <c r="GCH45" s="1"/>
      <c r="GCI45" s="27"/>
      <c r="GCK45" s="31"/>
      <c r="GCL45" s="31"/>
      <c r="GCR45" s="1"/>
      <c r="GCS45" s="27"/>
      <c r="GCU45" s="31"/>
      <c r="GCV45" s="31"/>
      <c r="GDB45" s="1"/>
      <c r="GDC45" s="27"/>
      <c r="GDE45" s="31"/>
      <c r="GDF45" s="31"/>
      <c r="GDL45" s="1"/>
      <c r="GDM45" s="27"/>
      <c r="GDO45" s="31"/>
      <c r="GDP45" s="31"/>
      <c r="GDV45" s="1"/>
      <c r="GDW45" s="27"/>
      <c r="GDY45" s="31"/>
      <c r="GDZ45" s="31"/>
      <c r="GEF45" s="1"/>
      <c r="GEG45" s="27"/>
      <c r="GEI45" s="31"/>
      <c r="GEJ45" s="31"/>
      <c r="GEP45" s="1"/>
      <c r="GEQ45" s="27"/>
      <c r="GES45" s="31"/>
      <c r="GET45" s="31"/>
      <c r="GEZ45" s="1"/>
      <c r="GFA45" s="27"/>
      <c r="GFC45" s="31"/>
      <c r="GFD45" s="31"/>
      <c r="GFJ45" s="1"/>
      <c r="GFK45" s="27"/>
      <c r="GFM45" s="31"/>
      <c r="GFN45" s="31"/>
      <c r="GFT45" s="1"/>
      <c r="GFU45" s="27"/>
      <c r="GFW45" s="31"/>
      <c r="GFX45" s="31"/>
      <c r="GGD45" s="1"/>
      <c r="GGE45" s="27"/>
      <c r="GGG45" s="31"/>
      <c r="GGH45" s="31"/>
      <c r="GGN45" s="1"/>
      <c r="GGO45" s="27"/>
      <c r="GGQ45" s="31"/>
      <c r="GGR45" s="31"/>
      <c r="GGX45" s="1"/>
      <c r="GGY45" s="27"/>
      <c r="GHA45" s="31"/>
      <c r="GHB45" s="31"/>
      <c r="GHH45" s="1"/>
      <c r="GHI45" s="27"/>
      <c r="GHK45" s="31"/>
      <c r="GHL45" s="31"/>
      <c r="GHR45" s="1"/>
      <c r="GHS45" s="27"/>
      <c r="GHU45" s="31"/>
      <c r="GHV45" s="31"/>
      <c r="GIB45" s="1"/>
      <c r="GIC45" s="27"/>
      <c r="GIE45" s="31"/>
      <c r="GIF45" s="31"/>
      <c r="GIL45" s="1"/>
      <c r="GIM45" s="27"/>
      <c r="GIO45" s="31"/>
      <c r="GIP45" s="31"/>
      <c r="GIV45" s="1"/>
      <c r="GIW45" s="27"/>
      <c r="GIY45" s="31"/>
      <c r="GIZ45" s="31"/>
      <c r="GJF45" s="1"/>
      <c r="GJG45" s="27"/>
      <c r="GJI45" s="31"/>
      <c r="GJJ45" s="31"/>
      <c r="GJP45" s="1"/>
      <c r="GJQ45" s="27"/>
      <c r="GJS45" s="31"/>
      <c r="GJT45" s="31"/>
      <c r="GJZ45" s="1"/>
      <c r="GKA45" s="27"/>
      <c r="GKC45" s="31"/>
      <c r="GKD45" s="31"/>
      <c r="GKJ45" s="1"/>
      <c r="GKK45" s="27"/>
      <c r="GKM45" s="31"/>
      <c r="GKN45" s="31"/>
      <c r="GKT45" s="1"/>
      <c r="GKU45" s="27"/>
      <c r="GKW45" s="31"/>
      <c r="GKX45" s="31"/>
      <c r="GLD45" s="1"/>
      <c r="GLE45" s="27"/>
      <c r="GLG45" s="31"/>
      <c r="GLH45" s="31"/>
      <c r="GLN45" s="1"/>
      <c r="GLO45" s="27"/>
      <c r="GLQ45" s="31"/>
      <c r="GLR45" s="31"/>
      <c r="GLX45" s="1"/>
      <c r="GLY45" s="27"/>
      <c r="GMA45" s="31"/>
      <c r="GMB45" s="31"/>
      <c r="GMH45" s="1"/>
      <c r="GMI45" s="27"/>
      <c r="GMK45" s="31"/>
      <c r="GML45" s="31"/>
      <c r="GMR45" s="1"/>
      <c r="GMS45" s="27"/>
      <c r="GMU45" s="31"/>
      <c r="GMV45" s="31"/>
      <c r="GNB45" s="1"/>
      <c r="GNC45" s="27"/>
      <c r="GNE45" s="31"/>
      <c r="GNF45" s="31"/>
      <c r="GNL45" s="1"/>
      <c r="GNM45" s="27"/>
      <c r="GNO45" s="31"/>
      <c r="GNP45" s="31"/>
      <c r="GNV45" s="1"/>
      <c r="GNW45" s="27"/>
      <c r="GNY45" s="31"/>
      <c r="GNZ45" s="31"/>
      <c r="GOF45" s="1"/>
      <c r="GOG45" s="27"/>
      <c r="GOI45" s="31"/>
      <c r="GOJ45" s="31"/>
      <c r="GOP45" s="1"/>
      <c r="GOQ45" s="27"/>
      <c r="GOS45" s="31"/>
      <c r="GOT45" s="31"/>
      <c r="GOZ45" s="1"/>
      <c r="GPA45" s="27"/>
      <c r="GPC45" s="31"/>
      <c r="GPD45" s="31"/>
      <c r="GPJ45" s="1"/>
      <c r="GPK45" s="27"/>
      <c r="GPM45" s="31"/>
      <c r="GPN45" s="31"/>
      <c r="GPT45" s="1"/>
      <c r="GPU45" s="27"/>
      <c r="GPW45" s="31"/>
      <c r="GPX45" s="31"/>
      <c r="GQD45" s="1"/>
      <c r="GQE45" s="27"/>
      <c r="GQG45" s="31"/>
      <c r="GQH45" s="31"/>
      <c r="GQN45" s="1"/>
      <c r="GQO45" s="27"/>
      <c r="GQQ45" s="31"/>
      <c r="GQR45" s="31"/>
      <c r="GQX45" s="1"/>
      <c r="GQY45" s="27"/>
      <c r="GRA45" s="31"/>
      <c r="GRB45" s="31"/>
      <c r="GRH45" s="1"/>
      <c r="GRI45" s="27"/>
      <c r="GRK45" s="31"/>
      <c r="GRL45" s="31"/>
      <c r="GRR45" s="1"/>
      <c r="GRS45" s="27"/>
      <c r="GRU45" s="31"/>
      <c r="GRV45" s="31"/>
      <c r="GSB45" s="1"/>
      <c r="GSC45" s="27"/>
      <c r="GSE45" s="31"/>
      <c r="GSF45" s="31"/>
      <c r="GSL45" s="1"/>
      <c r="GSM45" s="27"/>
      <c r="GSO45" s="31"/>
      <c r="GSP45" s="31"/>
      <c r="GSV45" s="1"/>
      <c r="GSW45" s="27"/>
      <c r="GSY45" s="31"/>
      <c r="GSZ45" s="31"/>
      <c r="GTF45" s="1"/>
      <c r="GTG45" s="27"/>
      <c r="GTI45" s="31"/>
      <c r="GTJ45" s="31"/>
      <c r="GTP45" s="1"/>
      <c r="GTQ45" s="27"/>
      <c r="GTS45" s="31"/>
      <c r="GTT45" s="31"/>
      <c r="GTZ45" s="1"/>
      <c r="GUA45" s="27"/>
      <c r="GUC45" s="31"/>
      <c r="GUD45" s="31"/>
      <c r="GUJ45" s="1"/>
      <c r="GUK45" s="27"/>
      <c r="GUM45" s="31"/>
      <c r="GUN45" s="31"/>
      <c r="GUT45" s="1"/>
      <c r="GUU45" s="27"/>
      <c r="GUW45" s="31"/>
      <c r="GUX45" s="31"/>
      <c r="GVD45" s="1"/>
      <c r="GVE45" s="27"/>
      <c r="GVG45" s="31"/>
      <c r="GVH45" s="31"/>
      <c r="GVN45" s="1"/>
      <c r="GVO45" s="27"/>
      <c r="GVQ45" s="31"/>
      <c r="GVR45" s="31"/>
      <c r="GVX45" s="1"/>
      <c r="GVY45" s="27"/>
      <c r="GWA45" s="31"/>
      <c r="GWB45" s="31"/>
      <c r="GWH45" s="1"/>
      <c r="GWI45" s="27"/>
      <c r="GWK45" s="31"/>
      <c r="GWL45" s="31"/>
      <c r="GWR45" s="1"/>
      <c r="GWS45" s="27"/>
      <c r="GWU45" s="31"/>
      <c r="GWV45" s="31"/>
      <c r="GXB45" s="1"/>
      <c r="GXC45" s="27"/>
      <c r="GXE45" s="31"/>
      <c r="GXF45" s="31"/>
      <c r="GXL45" s="1"/>
      <c r="GXM45" s="27"/>
      <c r="GXO45" s="31"/>
      <c r="GXP45" s="31"/>
      <c r="GXV45" s="1"/>
      <c r="GXW45" s="27"/>
      <c r="GXY45" s="31"/>
      <c r="GXZ45" s="31"/>
      <c r="GYF45" s="1"/>
      <c r="GYG45" s="27"/>
      <c r="GYI45" s="31"/>
      <c r="GYJ45" s="31"/>
      <c r="GYP45" s="1"/>
      <c r="GYQ45" s="27"/>
      <c r="GYS45" s="31"/>
      <c r="GYT45" s="31"/>
      <c r="GYZ45" s="1"/>
      <c r="GZA45" s="27"/>
      <c r="GZC45" s="31"/>
      <c r="GZD45" s="31"/>
      <c r="GZJ45" s="1"/>
      <c r="GZK45" s="27"/>
      <c r="GZM45" s="31"/>
      <c r="GZN45" s="31"/>
      <c r="GZT45" s="1"/>
      <c r="GZU45" s="27"/>
      <c r="GZW45" s="31"/>
      <c r="GZX45" s="31"/>
      <c r="HAD45" s="1"/>
      <c r="HAE45" s="27"/>
      <c r="HAG45" s="31"/>
      <c r="HAH45" s="31"/>
      <c r="HAN45" s="1"/>
      <c r="HAO45" s="27"/>
      <c r="HAQ45" s="31"/>
      <c r="HAR45" s="31"/>
      <c r="HAX45" s="1"/>
      <c r="HAY45" s="27"/>
      <c r="HBA45" s="31"/>
      <c r="HBB45" s="31"/>
      <c r="HBH45" s="1"/>
      <c r="HBI45" s="27"/>
      <c r="HBK45" s="31"/>
      <c r="HBL45" s="31"/>
      <c r="HBR45" s="1"/>
      <c r="HBS45" s="27"/>
      <c r="HBU45" s="31"/>
      <c r="HBV45" s="31"/>
      <c r="HCB45" s="1"/>
      <c r="HCC45" s="27"/>
      <c r="HCE45" s="31"/>
      <c r="HCF45" s="31"/>
      <c r="HCL45" s="1"/>
      <c r="HCM45" s="27"/>
      <c r="HCO45" s="31"/>
      <c r="HCP45" s="31"/>
      <c r="HCV45" s="1"/>
      <c r="HCW45" s="27"/>
      <c r="HCY45" s="31"/>
      <c r="HCZ45" s="31"/>
      <c r="HDF45" s="1"/>
      <c r="HDG45" s="27"/>
      <c r="HDI45" s="31"/>
      <c r="HDJ45" s="31"/>
      <c r="HDP45" s="1"/>
      <c r="HDQ45" s="27"/>
      <c r="HDS45" s="31"/>
      <c r="HDT45" s="31"/>
      <c r="HDZ45" s="1"/>
      <c r="HEA45" s="27"/>
      <c r="HEC45" s="31"/>
      <c r="HED45" s="31"/>
      <c r="HEJ45" s="1"/>
      <c r="HEK45" s="27"/>
      <c r="HEM45" s="31"/>
      <c r="HEN45" s="31"/>
      <c r="HET45" s="1"/>
      <c r="HEU45" s="27"/>
      <c r="HEW45" s="31"/>
      <c r="HEX45" s="31"/>
      <c r="HFD45" s="1"/>
      <c r="HFE45" s="27"/>
      <c r="HFG45" s="31"/>
      <c r="HFH45" s="31"/>
      <c r="HFN45" s="1"/>
      <c r="HFO45" s="27"/>
      <c r="HFQ45" s="31"/>
      <c r="HFR45" s="31"/>
      <c r="HFX45" s="1"/>
      <c r="HFY45" s="27"/>
      <c r="HGA45" s="31"/>
      <c r="HGB45" s="31"/>
      <c r="HGH45" s="1"/>
      <c r="HGI45" s="27"/>
      <c r="HGK45" s="31"/>
      <c r="HGL45" s="31"/>
      <c r="HGR45" s="1"/>
      <c r="HGS45" s="27"/>
      <c r="HGU45" s="31"/>
      <c r="HGV45" s="31"/>
      <c r="HHB45" s="1"/>
      <c r="HHC45" s="27"/>
      <c r="HHE45" s="31"/>
      <c r="HHF45" s="31"/>
      <c r="HHL45" s="1"/>
      <c r="HHM45" s="27"/>
      <c r="HHO45" s="31"/>
      <c r="HHP45" s="31"/>
      <c r="HHV45" s="1"/>
      <c r="HHW45" s="27"/>
      <c r="HHY45" s="31"/>
      <c r="HHZ45" s="31"/>
      <c r="HIF45" s="1"/>
      <c r="HIG45" s="27"/>
      <c r="HII45" s="31"/>
      <c r="HIJ45" s="31"/>
      <c r="HIP45" s="1"/>
      <c r="HIQ45" s="27"/>
      <c r="HIS45" s="31"/>
      <c r="HIT45" s="31"/>
      <c r="HIZ45" s="1"/>
      <c r="HJA45" s="27"/>
      <c r="HJC45" s="31"/>
      <c r="HJD45" s="31"/>
      <c r="HJJ45" s="1"/>
      <c r="HJK45" s="27"/>
      <c r="HJM45" s="31"/>
      <c r="HJN45" s="31"/>
      <c r="HJT45" s="1"/>
      <c r="HJU45" s="27"/>
      <c r="HJW45" s="31"/>
      <c r="HJX45" s="31"/>
      <c r="HKD45" s="1"/>
      <c r="HKE45" s="27"/>
      <c r="HKG45" s="31"/>
      <c r="HKH45" s="31"/>
      <c r="HKN45" s="1"/>
      <c r="HKO45" s="27"/>
      <c r="HKQ45" s="31"/>
      <c r="HKR45" s="31"/>
      <c r="HKX45" s="1"/>
      <c r="HKY45" s="27"/>
      <c r="HLA45" s="31"/>
      <c r="HLB45" s="31"/>
      <c r="HLH45" s="1"/>
      <c r="HLI45" s="27"/>
      <c r="HLK45" s="31"/>
      <c r="HLL45" s="31"/>
      <c r="HLR45" s="1"/>
      <c r="HLS45" s="27"/>
      <c r="HLU45" s="31"/>
      <c r="HLV45" s="31"/>
      <c r="HMB45" s="1"/>
      <c r="HMC45" s="27"/>
      <c r="HME45" s="31"/>
      <c r="HMF45" s="31"/>
      <c r="HML45" s="1"/>
      <c r="HMM45" s="27"/>
      <c r="HMO45" s="31"/>
      <c r="HMP45" s="31"/>
      <c r="HMV45" s="1"/>
      <c r="HMW45" s="27"/>
      <c r="HMY45" s="31"/>
      <c r="HMZ45" s="31"/>
      <c r="HNF45" s="1"/>
      <c r="HNG45" s="27"/>
      <c r="HNI45" s="31"/>
      <c r="HNJ45" s="31"/>
      <c r="HNP45" s="1"/>
      <c r="HNQ45" s="27"/>
      <c r="HNS45" s="31"/>
      <c r="HNT45" s="31"/>
      <c r="HNZ45" s="1"/>
      <c r="HOA45" s="27"/>
      <c r="HOC45" s="31"/>
      <c r="HOD45" s="31"/>
      <c r="HOJ45" s="1"/>
      <c r="HOK45" s="27"/>
      <c r="HOM45" s="31"/>
      <c r="HON45" s="31"/>
      <c r="HOT45" s="1"/>
      <c r="HOU45" s="27"/>
      <c r="HOW45" s="31"/>
      <c r="HOX45" s="31"/>
      <c r="HPD45" s="1"/>
      <c r="HPE45" s="27"/>
      <c r="HPG45" s="31"/>
      <c r="HPH45" s="31"/>
      <c r="HPN45" s="1"/>
      <c r="HPO45" s="27"/>
      <c r="HPQ45" s="31"/>
      <c r="HPR45" s="31"/>
      <c r="HPX45" s="1"/>
      <c r="HPY45" s="27"/>
      <c r="HQA45" s="31"/>
      <c r="HQB45" s="31"/>
      <c r="HQH45" s="1"/>
      <c r="HQI45" s="27"/>
      <c r="HQK45" s="31"/>
      <c r="HQL45" s="31"/>
      <c r="HQR45" s="1"/>
      <c r="HQS45" s="27"/>
      <c r="HQU45" s="31"/>
      <c r="HQV45" s="31"/>
      <c r="HRB45" s="1"/>
      <c r="HRC45" s="27"/>
      <c r="HRE45" s="31"/>
      <c r="HRF45" s="31"/>
      <c r="HRL45" s="1"/>
      <c r="HRM45" s="27"/>
      <c r="HRO45" s="31"/>
      <c r="HRP45" s="31"/>
      <c r="HRV45" s="1"/>
      <c r="HRW45" s="27"/>
      <c r="HRY45" s="31"/>
      <c r="HRZ45" s="31"/>
      <c r="HSF45" s="1"/>
      <c r="HSG45" s="27"/>
      <c r="HSI45" s="31"/>
      <c r="HSJ45" s="31"/>
      <c r="HSP45" s="1"/>
      <c r="HSQ45" s="27"/>
      <c r="HSS45" s="31"/>
      <c r="HST45" s="31"/>
      <c r="HSZ45" s="1"/>
      <c r="HTA45" s="27"/>
      <c r="HTC45" s="31"/>
      <c r="HTD45" s="31"/>
      <c r="HTJ45" s="1"/>
      <c r="HTK45" s="27"/>
      <c r="HTM45" s="31"/>
      <c r="HTN45" s="31"/>
      <c r="HTT45" s="1"/>
      <c r="HTU45" s="27"/>
      <c r="HTW45" s="31"/>
      <c r="HTX45" s="31"/>
      <c r="HUD45" s="1"/>
      <c r="HUE45" s="27"/>
      <c r="HUG45" s="31"/>
      <c r="HUH45" s="31"/>
      <c r="HUN45" s="1"/>
      <c r="HUO45" s="27"/>
      <c r="HUQ45" s="31"/>
      <c r="HUR45" s="31"/>
      <c r="HUX45" s="1"/>
      <c r="HUY45" s="27"/>
      <c r="HVA45" s="31"/>
      <c r="HVB45" s="31"/>
      <c r="HVH45" s="1"/>
      <c r="HVI45" s="27"/>
      <c r="HVK45" s="31"/>
      <c r="HVL45" s="31"/>
      <c r="HVR45" s="1"/>
      <c r="HVS45" s="27"/>
      <c r="HVU45" s="31"/>
      <c r="HVV45" s="31"/>
      <c r="HWB45" s="1"/>
      <c r="HWC45" s="27"/>
      <c r="HWE45" s="31"/>
      <c r="HWF45" s="31"/>
      <c r="HWL45" s="1"/>
      <c r="HWM45" s="27"/>
      <c r="HWO45" s="31"/>
      <c r="HWP45" s="31"/>
      <c r="HWV45" s="1"/>
      <c r="HWW45" s="27"/>
      <c r="HWY45" s="31"/>
      <c r="HWZ45" s="31"/>
      <c r="HXF45" s="1"/>
      <c r="HXG45" s="27"/>
      <c r="HXI45" s="31"/>
      <c r="HXJ45" s="31"/>
      <c r="HXP45" s="1"/>
      <c r="HXQ45" s="27"/>
      <c r="HXS45" s="31"/>
      <c r="HXT45" s="31"/>
      <c r="HXZ45" s="1"/>
      <c r="HYA45" s="27"/>
      <c r="HYC45" s="31"/>
      <c r="HYD45" s="31"/>
      <c r="HYJ45" s="1"/>
      <c r="HYK45" s="27"/>
      <c r="HYM45" s="31"/>
      <c r="HYN45" s="31"/>
      <c r="HYT45" s="1"/>
      <c r="HYU45" s="27"/>
      <c r="HYW45" s="31"/>
      <c r="HYX45" s="31"/>
      <c r="HZD45" s="1"/>
      <c r="HZE45" s="27"/>
      <c r="HZG45" s="31"/>
      <c r="HZH45" s="31"/>
      <c r="HZN45" s="1"/>
      <c r="HZO45" s="27"/>
      <c r="HZQ45" s="31"/>
      <c r="HZR45" s="31"/>
      <c r="HZX45" s="1"/>
      <c r="HZY45" s="27"/>
      <c r="IAA45" s="31"/>
      <c r="IAB45" s="31"/>
      <c r="IAH45" s="1"/>
      <c r="IAI45" s="27"/>
      <c r="IAK45" s="31"/>
      <c r="IAL45" s="31"/>
      <c r="IAR45" s="1"/>
      <c r="IAS45" s="27"/>
      <c r="IAU45" s="31"/>
      <c r="IAV45" s="31"/>
      <c r="IBB45" s="1"/>
      <c r="IBC45" s="27"/>
      <c r="IBE45" s="31"/>
      <c r="IBF45" s="31"/>
      <c r="IBL45" s="1"/>
      <c r="IBM45" s="27"/>
      <c r="IBO45" s="31"/>
      <c r="IBP45" s="31"/>
      <c r="IBV45" s="1"/>
      <c r="IBW45" s="27"/>
      <c r="IBY45" s="31"/>
      <c r="IBZ45" s="31"/>
      <c r="ICF45" s="1"/>
      <c r="ICG45" s="27"/>
      <c r="ICI45" s="31"/>
      <c r="ICJ45" s="31"/>
      <c r="ICP45" s="1"/>
      <c r="ICQ45" s="27"/>
      <c r="ICS45" s="31"/>
      <c r="ICT45" s="31"/>
      <c r="ICZ45" s="1"/>
      <c r="IDA45" s="27"/>
      <c r="IDC45" s="31"/>
      <c r="IDD45" s="31"/>
      <c r="IDJ45" s="1"/>
      <c r="IDK45" s="27"/>
      <c r="IDM45" s="31"/>
      <c r="IDN45" s="31"/>
      <c r="IDT45" s="1"/>
      <c r="IDU45" s="27"/>
      <c r="IDW45" s="31"/>
      <c r="IDX45" s="31"/>
      <c r="IED45" s="1"/>
      <c r="IEE45" s="27"/>
      <c r="IEG45" s="31"/>
      <c r="IEH45" s="31"/>
      <c r="IEN45" s="1"/>
      <c r="IEO45" s="27"/>
      <c r="IEQ45" s="31"/>
      <c r="IER45" s="31"/>
      <c r="IEX45" s="1"/>
      <c r="IEY45" s="27"/>
      <c r="IFA45" s="31"/>
      <c r="IFB45" s="31"/>
      <c r="IFH45" s="1"/>
      <c r="IFI45" s="27"/>
      <c r="IFK45" s="31"/>
      <c r="IFL45" s="31"/>
      <c r="IFR45" s="1"/>
      <c r="IFS45" s="27"/>
      <c r="IFU45" s="31"/>
      <c r="IFV45" s="31"/>
      <c r="IGB45" s="1"/>
      <c r="IGC45" s="27"/>
      <c r="IGE45" s="31"/>
      <c r="IGF45" s="31"/>
      <c r="IGL45" s="1"/>
      <c r="IGM45" s="27"/>
      <c r="IGO45" s="31"/>
      <c r="IGP45" s="31"/>
      <c r="IGV45" s="1"/>
      <c r="IGW45" s="27"/>
      <c r="IGY45" s="31"/>
      <c r="IGZ45" s="31"/>
      <c r="IHF45" s="1"/>
      <c r="IHG45" s="27"/>
      <c r="IHI45" s="31"/>
      <c r="IHJ45" s="31"/>
      <c r="IHP45" s="1"/>
      <c r="IHQ45" s="27"/>
      <c r="IHS45" s="31"/>
      <c r="IHT45" s="31"/>
      <c r="IHZ45" s="1"/>
      <c r="IIA45" s="27"/>
      <c r="IIC45" s="31"/>
      <c r="IID45" s="31"/>
      <c r="IIJ45" s="1"/>
      <c r="IIK45" s="27"/>
      <c r="IIM45" s="31"/>
      <c r="IIN45" s="31"/>
      <c r="IIT45" s="1"/>
      <c r="IIU45" s="27"/>
      <c r="IIW45" s="31"/>
      <c r="IIX45" s="31"/>
      <c r="IJD45" s="1"/>
      <c r="IJE45" s="27"/>
      <c r="IJG45" s="31"/>
      <c r="IJH45" s="31"/>
      <c r="IJN45" s="1"/>
      <c r="IJO45" s="27"/>
      <c r="IJQ45" s="31"/>
      <c r="IJR45" s="31"/>
      <c r="IJX45" s="1"/>
      <c r="IJY45" s="27"/>
      <c r="IKA45" s="31"/>
      <c r="IKB45" s="31"/>
      <c r="IKH45" s="1"/>
      <c r="IKI45" s="27"/>
      <c r="IKK45" s="31"/>
      <c r="IKL45" s="31"/>
      <c r="IKR45" s="1"/>
      <c r="IKS45" s="27"/>
      <c r="IKU45" s="31"/>
      <c r="IKV45" s="31"/>
      <c r="ILB45" s="1"/>
      <c r="ILC45" s="27"/>
      <c r="ILE45" s="31"/>
      <c r="ILF45" s="31"/>
      <c r="ILL45" s="1"/>
      <c r="ILM45" s="27"/>
      <c r="ILO45" s="31"/>
      <c r="ILP45" s="31"/>
      <c r="ILV45" s="1"/>
      <c r="ILW45" s="27"/>
      <c r="ILY45" s="31"/>
      <c r="ILZ45" s="31"/>
      <c r="IMF45" s="1"/>
      <c r="IMG45" s="27"/>
      <c r="IMI45" s="31"/>
      <c r="IMJ45" s="31"/>
      <c r="IMP45" s="1"/>
      <c r="IMQ45" s="27"/>
      <c r="IMS45" s="31"/>
      <c r="IMT45" s="31"/>
      <c r="IMZ45" s="1"/>
      <c r="INA45" s="27"/>
      <c r="INC45" s="31"/>
      <c r="IND45" s="31"/>
      <c r="INJ45" s="1"/>
      <c r="INK45" s="27"/>
      <c r="INM45" s="31"/>
      <c r="INN45" s="31"/>
      <c r="INT45" s="1"/>
      <c r="INU45" s="27"/>
      <c r="INW45" s="31"/>
      <c r="INX45" s="31"/>
      <c r="IOD45" s="1"/>
      <c r="IOE45" s="27"/>
      <c r="IOG45" s="31"/>
      <c r="IOH45" s="31"/>
      <c r="ION45" s="1"/>
      <c r="IOO45" s="27"/>
      <c r="IOQ45" s="31"/>
      <c r="IOR45" s="31"/>
      <c r="IOX45" s="1"/>
      <c r="IOY45" s="27"/>
      <c r="IPA45" s="31"/>
      <c r="IPB45" s="31"/>
      <c r="IPH45" s="1"/>
      <c r="IPI45" s="27"/>
      <c r="IPK45" s="31"/>
      <c r="IPL45" s="31"/>
      <c r="IPR45" s="1"/>
      <c r="IPS45" s="27"/>
      <c r="IPU45" s="31"/>
      <c r="IPV45" s="31"/>
      <c r="IQB45" s="1"/>
      <c r="IQC45" s="27"/>
      <c r="IQE45" s="31"/>
      <c r="IQF45" s="31"/>
      <c r="IQL45" s="1"/>
      <c r="IQM45" s="27"/>
      <c r="IQO45" s="31"/>
      <c r="IQP45" s="31"/>
      <c r="IQV45" s="1"/>
      <c r="IQW45" s="27"/>
      <c r="IQY45" s="31"/>
      <c r="IQZ45" s="31"/>
      <c r="IRF45" s="1"/>
      <c r="IRG45" s="27"/>
      <c r="IRI45" s="31"/>
      <c r="IRJ45" s="31"/>
      <c r="IRP45" s="1"/>
      <c r="IRQ45" s="27"/>
      <c r="IRS45" s="31"/>
      <c r="IRT45" s="31"/>
      <c r="IRZ45" s="1"/>
      <c r="ISA45" s="27"/>
      <c r="ISC45" s="31"/>
      <c r="ISD45" s="31"/>
      <c r="ISJ45" s="1"/>
      <c r="ISK45" s="27"/>
      <c r="ISM45" s="31"/>
      <c r="ISN45" s="31"/>
      <c r="IST45" s="1"/>
      <c r="ISU45" s="27"/>
      <c r="ISW45" s="31"/>
      <c r="ISX45" s="31"/>
      <c r="ITD45" s="1"/>
      <c r="ITE45" s="27"/>
      <c r="ITG45" s="31"/>
      <c r="ITH45" s="31"/>
      <c r="ITN45" s="1"/>
      <c r="ITO45" s="27"/>
      <c r="ITQ45" s="31"/>
      <c r="ITR45" s="31"/>
      <c r="ITX45" s="1"/>
      <c r="ITY45" s="27"/>
      <c r="IUA45" s="31"/>
      <c r="IUB45" s="31"/>
      <c r="IUH45" s="1"/>
      <c r="IUI45" s="27"/>
      <c r="IUK45" s="31"/>
      <c r="IUL45" s="31"/>
      <c r="IUR45" s="1"/>
      <c r="IUS45" s="27"/>
      <c r="IUU45" s="31"/>
      <c r="IUV45" s="31"/>
      <c r="IVB45" s="1"/>
      <c r="IVC45" s="27"/>
      <c r="IVE45" s="31"/>
      <c r="IVF45" s="31"/>
      <c r="IVL45" s="1"/>
      <c r="IVM45" s="27"/>
      <c r="IVO45" s="31"/>
      <c r="IVP45" s="31"/>
      <c r="IVV45" s="1"/>
      <c r="IVW45" s="27"/>
      <c r="IVY45" s="31"/>
      <c r="IVZ45" s="31"/>
      <c r="IWF45" s="1"/>
      <c r="IWG45" s="27"/>
      <c r="IWI45" s="31"/>
      <c r="IWJ45" s="31"/>
      <c r="IWP45" s="1"/>
      <c r="IWQ45" s="27"/>
      <c r="IWS45" s="31"/>
      <c r="IWT45" s="31"/>
      <c r="IWZ45" s="1"/>
      <c r="IXA45" s="27"/>
      <c r="IXC45" s="31"/>
      <c r="IXD45" s="31"/>
      <c r="IXJ45" s="1"/>
      <c r="IXK45" s="27"/>
      <c r="IXM45" s="31"/>
      <c r="IXN45" s="31"/>
      <c r="IXT45" s="1"/>
      <c r="IXU45" s="27"/>
      <c r="IXW45" s="31"/>
      <c r="IXX45" s="31"/>
      <c r="IYD45" s="1"/>
      <c r="IYE45" s="27"/>
      <c r="IYG45" s="31"/>
      <c r="IYH45" s="31"/>
      <c r="IYN45" s="1"/>
      <c r="IYO45" s="27"/>
      <c r="IYQ45" s="31"/>
      <c r="IYR45" s="31"/>
      <c r="IYX45" s="1"/>
      <c r="IYY45" s="27"/>
      <c r="IZA45" s="31"/>
      <c r="IZB45" s="31"/>
      <c r="IZH45" s="1"/>
      <c r="IZI45" s="27"/>
      <c r="IZK45" s="31"/>
      <c r="IZL45" s="31"/>
      <c r="IZR45" s="1"/>
      <c r="IZS45" s="27"/>
      <c r="IZU45" s="31"/>
      <c r="IZV45" s="31"/>
      <c r="JAB45" s="1"/>
      <c r="JAC45" s="27"/>
      <c r="JAE45" s="31"/>
      <c r="JAF45" s="31"/>
      <c r="JAL45" s="1"/>
      <c r="JAM45" s="27"/>
      <c r="JAO45" s="31"/>
      <c r="JAP45" s="31"/>
      <c r="JAV45" s="1"/>
      <c r="JAW45" s="27"/>
      <c r="JAY45" s="31"/>
      <c r="JAZ45" s="31"/>
      <c r="JBF45" s="1"/>
      <c r="JBG45" s="27"/>
      <c r="JBI45" s="31"/>
      <c r="JBJ45" s="31"/>
      <c r="JBP45" s="1"/>
      <c r="JBQ45" s="27"/>
      <c r="JBS45" s="31"/>
      <c r="JBT45" s="31"/>
      <c r="JBZ45" s="1"/>
      <c r="JCA45" s="27"/>
      <c r="JCC45" s="31"/>
      <c r="JCD45" s="31"/>
      <c r="JCJ45" s="1"/>
      <c r="JCK45" s="27"/>
      <c r="JCM45" s="31"/>
      <c r="JCN45" s="31"/>
      <c r="JCT45" s="1"/>
      <c r="JCU45" s="27"/>
      <c r="JCW45" s="31"/>
      <c r="JCX45" s="31"/>
      <c r="JDD45" s="1"/>
      <c r="JDE45" s="27"/>
      <c r="JDG45" s="31"/>
      <c r="JDH45" s="31"/>
      <c r="JDN45" s="1"/>
      <c r="JDO45" s="27"/>
      <c r="JDQ45" s="31"/>
      <c r="JDR45" s="31"/>
      <c r="JDX45" s="1"/>
      <c r="JDY45" s="27"/>
      <c r="JEA45" s="31"/>
      <c r="JEB45" s="31"/>
      <c r="JEH45" s="1"/>
      <c r="JEI45" s="27"/>
      <c r="JEK45" s="31"/>
      <c r="JEL45" s="31"/>
      <c r="JER45" s="1"/>
      <c r="JES45" s="27"/>
      <c r="JEU45" s="31"/>
      <c r="JEV45" s="31"/>
      <c r="JFB45" s="1"/>
      <c r="JFC45" s="27"/>
      <c r="JFE45" s="31"/>
      <c r="JFF45" s="31"/>
      <c r="JFL45" s="1"/>
      <c r="JFM45" s="27"/>
      <c r="JFO45" s="31"/>
      <c r="JFP45" s="31"/>
      <c r="JFV45" s="1"/>
      <c r="JFW45" s="27"/>
      <c r="JFY45" s="31"/>
      <c r="JFZ45" s="31"/>
      <c r="JGF45" s="1"/>
      <c r="JGG45" s="27"/>
      <c r="JGI45" s="31"/>
      <c r="JGJ45" s="31"/>
      <c r="JGP45" s="1"/>
      <c r="JGQ45" s="27"/>
      <c r="JGS45" s="31"/>
      <c r="JGT45" s="31"/>
      <c r="JGZ45" s="1"/>
      <c r="JHA45" s="27"/>
      <c r="JHC45" s="31"/>
      <c r="JHD45" s="31"/>
      <c r="JHJ45" s="1"/>
      <c r="JHK45" s="27"/>
      <c r="JHM45" s="31"/>
      <c r="JHN45" s="31"/>
      <c r="JHT45" s="1"/>
      <c r="JHU45" s="27"/>
      <c r="JHW45" s="31"/>
      <c r="JHX45" s="31"/>
      <c r="JID45" s="1"/>
      <c r="JIE45" s="27"/>
      <c r="JIG45" s="31"/>
      <c r="JIH45" s="31"/>
      <c r="JIN45" s="1"/>
      <c r="JIO45" s="27"/>
      <c r="JIQ45" s="31"/>
      <c r="JIR45" s="31"/>
      <c r="JIX45" s="1"/>
      <c r="JIY45" s="27"/>
      <c r="JJA45" s="31"/>
      <c r="JJB45" s="31"/>
      <c r="JJH45" s="1"/>
      <c r="JJI45" s="27"/>
      <c r="JJK45" s="31"/>
      <c r="JJL45" s="31"/>
      <c r="JJR45" s="1"/>
      <c r="JJS45" s="27"/>
      <c r="JJU45" s="31"/>
      <c r="JJV45" s="31"/>
      <c r="JKB45" s="1"/>
      <c r="JKC45" s="27"/>
      <c r="JKE45" s="31"/>
      <c r="JKF45" s="31"/>
      <c r="JKL45" s="1"/>
      <c r="JKM45" s="27"/>
      <c r="JKO45" s="31"/>
      <c r="JKP45" s="31"/>
      <c r="JKV45" s="1"/>
      <c r="JKW45" s="27"/>
      <c r="JKY45" s="31"/>
      <c r="JKZ45" s="31"/>
      <c r="JLF45" s="1"/>
      <c r="JLG45" s="27"/>
      <c r="JLI45" s="31"/>
      <c r="JLJ45" s="31"/>
      <c r="JLP45" s="1"/>
      <c r="JLQ45" s="27"/>
      <c r="JLS45" s="31"/>
      <c r="JLT45" s="31"/>
      <c r="JLZ45" s="1"/>
      <c r="JMA45" s="27"/>
      <c r="JMC45" s="31"/>
      <c r="JMD45" s="31"/>
      <c r="JMJ45" s="1"/>
      <c r="JMK45" s="27"/>
      <c r="JMM45" s="31"/>
      <c r="JMN45" s="31"/>
      <c r="JMT45" s="1"/>
      <c r="JMU45" s="27"/>
      <c r="JMW45" s="31"/>
      <c r="JMX45" s="31"/>
      <c r="JND45" s="1"/>
      <c r="JNE45" s="27"/>
      <c r="JNG45" s="31"/>
      <c r="JNH45" s="31"/>
      <c r="JNN45" s="1"/>
      <c r="JNO45" s="27"/>
      <c r="JNQ45" s="31"/>
      <c r="JNR45" s="31"/>
      <c r="JNX45" s="1"/>
      <c r="JNY45" s="27"/>
      <c r="JOA45" s="31"/>
      <c r="JOB45" s="31"/>
      <c r="JOH45" s="1"/>
      <c r="JOI45" s="27"/>
      <c r="JOK45" s="31"/>
      <c r="JOL45" s="31"/>
      <c r="JOR45" s="1"/>
      <c r="JOS45" s="27"/>
      <c r="JOU45" s="31"/>
      <c r="JOV45" s="31"/>
      <c r="JPB45" s="1"/>
      <c r="JPC45" s="27"/>
      <c r="JPE45" s="31"/>
      <c r="JPF45" s="31"/>
      <c r="JPL45" s="1"/>
      <c r="JPM45" s="27"/>
      <c r="JPO45" s="31"/>
      <c r="JPP45" s="31"/>
      <c r="JPV45" s="1"/>
      <c r="JPW45" s="27"/>
      <c r="JPY45" s="31"/>
      <c r="JPZ45" s="31"/>
      <c r="JQF45" s="1"/>
      <c r="JQG45" s="27"/>
      <c r="JQI45" s="31"/>
      <c r="JQJ45" s="31"/>
      <c r="JQP45" s="1"/>
      <c r="JQQ45" s="27"/>
      <c r="JQS45" s="31"/>
      <c r="JQT45" s="31"/>
      <c r="JQZ45" s="1"/>
      <c r="JRA45" s="27"/>
      <c r="JRC45" s="31"/>
      <c r="JRD45" s="31"/>
      <c r="JRJ45" s="1"/>
      <c r="JRK45" s="27"/>
      <c r="JRM45" s="31"/>
      <c r="JRN45" s="31"/>
      <c r="JRT45" s="1"/>
      <c r="JRU45" s="27"/>
      <c r="JRW45" s="31"/>
      <c r="JRX45" s="31"/>
      <c r="JSD45" s="1"/>
      <c r="JSE45" s="27"/>
      <c r="JSG45" s="31"/>
      <c r="JSH45" s="31"/>
      <c r="JSN45" s="1"/>
      <c r="JSO45" s="27"/>
      <c r="JSQ45" s="31"/>
      <c r="JSR45" s="31"/>
      <c r="JSX45" s="1"/>
      <c r="JSY45" s="27"/>
      <c r="JTA45" s="31"/>
      <c r="JTB45" s="31"/>
      <c r="JTH45" s="1"/>
      <c r="JTI45" s="27"/>
      <c r="JTK45" s="31"/>
      <c r="JTL45" s="31"/>
      <c r="JTR45" s="1"/>
      <c r="JTS45" s="27"/>
      <c r="JTU45" s="31"/>
      <c r="JTV45" s="31"/>
      <c r="JUB45" s="1"/>
      <c r="JUC45" s="27"/>
      <c r="JUE45" s="31"/>
      <c r="JUF45" s="31"/>
      <c r="JUL45" s="1"/>
      <c r="JUM45" s="27"/>
      <c r="JUO45" s="31"/>
      <c r="JUP45" s="31"/>
      <c r="JUV45" s="1"/>
      <c r="JUW45" s="27"/>
      <c r="JUY45" s="31"/>
      <c r="JUZ45" s="31"/>
      <c r="JVF45" s="1"/>
      <c r="JVG45" s="27"/>
      <c r="JVI45" s="31"/>
      <c r="JVJ45" s="31"/>
      <c r="JVP45" s="1"/>
      <c r="JVQ45" s="27"/>
      <c r="JVS45" s="31"/>
      <c r="JVT45" s="31"/>
      <c r="JVZ45" s="1"/>
      <c r="JWA45" s="27"/>
      <c r="JWC45" s="31"/>
      <c r="JWD45" s="31"/>
      <c r="JWJ45" s="1"/>
      <c r="JWK45" s="27"/>
      <c r="JWM45" s="31"/>
      <c r="JWN45" s="31"/>
      <c r="JWT45" s="1"/>
      <c r="JWU45" s="27"/>
      <c r="JWW45" s="31"/>
      <c r="JWX45" s="31"/>
      <c r="JXD45" s="1"/>
      <c r="JXE45" s="27"/>
      <c r="JXG45" s="31"/>
      <c r="JXH45" s="31"/>
      <c r="JXN45" s="1"/>
      <c r="JXO45" s="27"/>
      <c r="JXQ45" s="31"/>
      <c r="JXR45" s="31"/>
      <c r="JXX45" s="1"/>
      <c r="JXY45" s="27"/>
      <c r="JYA45" s="31"/>
      <c r="JYB45" s="31"/>
      <c r="JYH45" s="1"/>
      <c r="JYI45" s="27"/>
      <c r="JYK45" s="31"/>
      <c r="JYL45" s="31"/>
      <c r="JYR45" s="1"/>
      <c r="JYS45" s="27"/>
      <c r="JYU45" s="31"/>
      <c r="JYV45" s="31"/>
      <c r="JZB45" s="1"/>
      <c r="JZC45" s="27"/>
      <c r="JZE45" s="31"/>
      <c r="JZF45" s="31"/>
      <c r="JZL45" s="1"/>
      <c r="JZM45" s="27"/>
      <c r="JZO45" s="31"/>
      <c r="JZP45" s="31"/>
      <c r="JZV45" s="1"/>
      <c r="JZW45" s="27"/>
      <c r="JZY45" s="31"/>
      <c r="JZZ45" s="31"/>
      <c r="KAF45" s="1"/>
      <c r="KAG45" s="27"/>
      <c r="KAI45" s="31"/>
      <c r="KAJ45" s="31"/>
      <c r="KAP45" s="1"/>
      <c r="KAQ45" s="27"/>
      <c r="KAS45" s="31"/>
      <c r="KAT45" s="31"/>
      <c r="KAZ45" s="1"/>
      <c r="KBA45" s="27"/>
      <c r="KBC45" s="31"/>
      <c r="KBD45" s="31"/>
      <c r="KBJ45" s="1"/>
      <c r="KBK45" s="27"/>
      <c r="KBM45" s="31"/>
      <c r="KBN45" s="31"/>
      <c r="KBT45" s="1"/>
      <c r="KBU45" s="27"/>
      <c r="KBW45" s="31"/>
      <c r="KBX45" s="31"/>
      <c r="KCD45" s="1"/>
      <c r="KCE45" s="27"/>
      <c r="KCG45" s="31"/>
      <c r="KCH45" s="31"/>
      <c r="KCN45" s="1"/>
      <c r="KCO45" s="27"/>
      <c r="KCQ45" s="31"/>
      <c r="KCR45" s="31"/>
      <c r="KCX45" s="1"/>
      <c r="KCY45" s="27"/>
      <c r="KDA45" s="31"/>
      <c r="KDB45" s="31"/>
      <c r="KDH45" s="1"/>
      <c r="KDI45" s="27"/>
      <c r="KDK45" s="31"/>
      <c r="KDL45" s="31"/>
      <c r="KDR45" s="1"/>
      <c r="KDS45" s="27"/>
      <c r="KDU45" s="31"/>
      <c r="KDV45" s="31"/>
      <c r="KEB45" s="1"/>
      <c r="KEC45" s="27"/>
      <c r="KEE45" s="31"/>
      <c r="KEF45" s="31"/>
      <c r="KEL45" s="1"/>
      <c r="KEM45" s="27"/>
      <c r="KEO45" s="31"/>
      <c r="KEP45" s="31"/>
      <c r="KEV45" s="1"/>
      <c r="KEW45" s="27"/>
      <c r="KEY45" s="31"/>
      <c r="KEZ45" s="31"/>
      <c r="KFF45" s="1"/>
      <c r="KFG45" s="27"/>
      <c r="KFI45" s="31"/>
      <c r="KFJ45" s="31"/>
      <c r="KFP45" s="1"/>
      <c r="KFQ45" s="27"/>
      <c r="KFS45" s="31"/>
      <c r="KFT45" s="31"/>
      <c r="KFZ45" s="1"/>
      <c r="KGA45" s="27"/>
      <c r="KGC45" s="31"/>
      <c r="KGD45" s="31"/>
      <c r="KGJ45" s="1"/>
      <c r="KGK45" s="27"/>
      <c r="KGM45" s="31"/>
      <c r="KGN45" s="31"/>
      <c r="KGT45" s="1"/>
      <c r="KGU45" s="27"/>
      <c r="KGW45" s="31"/>
      <c r="KGX45" s="31"/>
      <c r="KHD45" s="1"/>
      <c r="KHE45" s="27"/>
      <c r="KHG45" s="31"/>
      <c r="KHH45" s="31"/>
      <c r="KHN45" s="1"/>
      <c r="KHO45" s="27"/>
      <c r="KHQ45" s="31"/>
      <c r="KHR45" s="31"/>
      <c r="KHX45" s="1"/>
      <c r="KHY45" s="27"/>
      <c r="KIA45" s="31"/>
      <c r="KIB45" s="31"/>
      <c r="KIH45" s="1"/>
      <c r="KII45" s="27"/>
      <c r="KIK45" s="31"/>
      <c r="KIL45" s="31"/>
      <c r="KIR45" s="1"/>
      <c r="KIS45" s="27"/>
      <c r="KIU45" s="31"/>
      <c r="KIV45" s="31"/>
      <c r="KJB45" s="1"/>
      <c r="KJC45" s="27"/>
      <c r="KJE45" s="31"/>
      <c r="KJF45" s="31"/>
      <c r="KJL45" s="1"/>
      <c r="KJM45" s="27"/>
      <c r="KJO45" s="31"/>
      <c r="KJP45" s="31"/>
      <c r="KJV45" s="1"/>
      <c r="KJW45" s="27"/>
      <c r="KJY45" s="31"/>
      <c r="KJZ45" s="31"/>
      <c r="KKF45" s="1"/>
      <c r="KKG45" s="27"/>
      <c r="KKI45" s="31"/>
      <c r="KKJ45" s="31"/>
      <c r="KKP45" s="1"/>
      <c r="KKQ45" s="27"/>
      <c r="KKS45" s="31"/>
      <c r="KKT45" s="31"/>
      <c r="KKZ45" s="1"/>
      <c r="KLA45" s="27"/>
      <c r="KLC45" s="31"/>
      <c r="KLD45" s="31"/>
      <c r="KLJ45" s="1"/>
      <c r="KLK45" s="27"/>
      <c r="KLM45" s="31"/>
      <c r="KLN45" s="31"/>
      <c r="KLT45" s="1"/>
      <c r="KLU45" s="27"/>
      <c r="KLW45" s="31"/>
      <c r="KLX45" s="31"/>
      <c r="KMD45" s="1"/>
      <c r="KME45" s="27"/>
      <c r="KMG45" s="31"/>
      <c r="KMH45" s="31"/>
      <c r="KMN45" s="1"/>
      <c r="KMO45" s="27"/>
      <c r="KMQ45" s="31"/>
      <c r="KMR45" s="31"/>
      <c r="KMX45" s="1"/>
      <c r="KMY45" s="27"/>
      <c r="KNA45" s="31"/>
      <c r="KNB45" s="31"/>
      <c r="KNH45" s="1"/>
      <c r="KNI45" s="27"/>
      <c r="KNK45" s="31"/>
      <c r="KNL45" s="31"/>
      <c r="KNR45" s="1"/>
      <c r="KNS45" s="27"/>
      <c r="KNU45" s="31"/>
      <c r="KNV45" s="31"/>
      <c r="KOB45" s="1"/>
      <c r="KOC45" s="27"/>
      <c r="KOE45" s="31"/>
      <c r="KOF45" s="31"/>
      <c r="KOL45" s="1"/>
      <c r="KOM45" s="27"/>
      <c r="KOO45" s="31"/>
      <c r="KOP45" s="31"/>
      <c r="KOV45" s="1"/>
      <c r="KOW45" s="27"/>
      <c r="KOY45" s="31"/>
      <c r="KOZ45" s="31"/>
      <c r="KPF45" s="1"/>
      <c r="KPG45" s="27"/>
      <c r="KPI45" s="31"/>
      <c r="KPJ45" s="31"/>
      <c r="KPP45" s="1"/>
      <c r="KPQ45" s="27"/>
      <c r="KPS45" s="31"/>
      <c r="KPT45" s="31"/>
      <c r="KPZ45" s="1"/>
      <c r="KQA45" s="27"/>
      <c r="KQC45" s="31"/>
      <c r="KQD45" s="31"/>
      <c r="KQJ45" s="1"/>
      <c r="KQK45" s="27"/>
      <c r="KQM45" s="31"/>
      <c r="KQN45" s="31"/>
      <c r="KQT45" s="1"/>
      <c r="KQU45" s="27"/>
      <c r="KQW45" s="31"/>
      <c r="KQX45" s="31"/>
      <c r="KRD45" s="1"/>
      <c r="KRE45" s="27"/>
      <c r="KRG45" s="31"/>
      <c r="KRH45" s="31"/>
      <c r="KRN45" s="1"/>
      <c r="KRO45" s="27"/>
      <c r="KRQ45" s="31"/>
      <c r="KRR45" s="31"/>
      <c r="KRX45" s="1"/>
      <c r="KRY45" s="27"/>
      <c r="KSA45" s="31"/>
      <c r="KSB45" s="31"/>
      <c r="KSH45" s="1"/>
      <c r="KSI45" s="27"/>
      <c r="KSK45" s="31"/>
      <c r="KSL45" s="31"/>
      <c r="KSR45" s="1"/>
      <c r="KSS45" s="27"/>
      <c r="KSU45" s="31"/>
      <c r="KSV45" s="31"/>
      <c r="KTB45" s="1"/>
      <c r="KTC45" s="27"/>
      <c r="KTE45" s="31"/>
      <c r="KTF45" s="31"/>
      <c r="KTL45" s="1"/>
      <c r="KTM45" s="27"/>
      <c r="KTO45" s="31"/>
      <c r="KTP45" s="31"/>
      <c r="KTV45" s="1"/>
      <c r="KTW45" s="27"/>
      <c r="KTY45" s="31"/>
      <c r="KTZ45" s="31"/>
      <c r="KUF45" s="1"/>
      <c r="KUG45" s="27"/>
      <c r="KUI45" s="31"/>
      <c r="KUJ45" s="31"/>
      <c r="KUP45" s="1"/>
      <c r="KUQ45" s="27"/>
      <c r="KUS45" s="31"/>
      <c r="KUT45" s="31"/>
      <c r="KUZ45" s="1"/>
      <c r="KVA45" s="27"/>
      <c r="KVC45" s="31"/>
      <c r="KVD45" s="31"/>
      <c r="KVJ45" s="1"/>
      <c r="KVK45" s="27"/>
      <c r="KVM45" s="31"/>
      <c r="KVN45" s="31"/>
      <c r="KVT45" s="1"/>
      <c r="KVU45" s="27"/>
      <c r="KVW45" s="31"/>
      <c r="KVX45" s="31"/>
      <c r="KWD45" s="1"/>
      <c r="KWE45" s="27"/>
      <c r="KWG45" s="31"/>
      <c r="KWH45" s="31"/>
      <c r="KWN45" s="1"/>
      <c r="KWO45" s="27"/>
      <c r="KWQ45" s="31"/>
      <c r="KWR45" s="31"/>
      <c r="KWX45" s="1"/>
      <c r="KWY45" s="27"/>
      <c r="KXA45" s="31"/>
      <c r="KXB45" s="31"/>
      <c r="KXH45" s="1"/>
      <c r="KXI45" s="27"/>
      <c r="KXK45" s="31"/>
      <c r="KXL45" s="31"/>
      <c r="KXR45" s="1"/>
      <c r="KXS45" s="27"/>
      <c r="KXU45" s="31"/>
      <c r="KXV45" s="31"/>
      <c r="KYB45" s="1"/>
      <c r="KYC45" s="27"/>
      <c r="KYE45" s="31"/>
      <c r="KYF45" s="31"/>
      <c r="KYL45" s="1"/>
      <c r="KYM45" s="27"/>
      <c r="KYO45" s="31"/>
      <c r="KYP45" s="31"/>
      <c r="KYV45" s="1"/>
      <c r="KYW45" s="27"/>
      <c r="KYY45" s="31"/>
      <c r="KYZ45" s="31"/>
      <c r="KZF45" s="1"/>
      <c r="KZG45" s="27"/>
      <c r="KZI45" s="31"/>
      <c r="KZJ45" s="31"/>
      <c r="KZP45" s="1"/>
      <c r="KZQ45" s="27"/>
      <c r="KZS45" s="31"/>
      <c r="KZT45" s="31"/>
      <c r="KZZ45" s="1"/>
      <c r="LAA45" s="27"/>
      <c r="LAC45" s="31"/>
      <c r="LAD45" s="31"/>
      <c r="LAJ45" s="1"/>
      <c r="LAK45" s="27"/>
      <c r="LAM45" s="31"/>
      <c r="LAN45" s="31"/>
      <c r="LAT45" s="1"/>
      <c r="LAU45" s="27"/>
      <c r="LAW45" s="31"/>
      <c r="LAX45" s="31"/>
      <c r="LBD45" s="1"/>
      <c r="LBE45" s="27"/>
      <c r="LBG45" s="31"/>
      <c r="LBH45" s="31"/>
      <c r="LBN45" s="1"/>
      <c r="LBO45" s="27"/>
      <c r="LBQ45" s="31"/>
      <c r="LBR45" s="31"/>
      <c r="LBX45" s="1"/>
      <c r="LBY45" s="27"/>
      <c r="LCA45" s="31"/>
      <c r="LCB45" s="31"/>
      <c r="LCH45" s="1"/>
      <c r="LCI45" s="27"/>
      <c r="LCK45" s="31"/>
      <c r="LCL45" s="31"/>
      <c r="LCR45" s="1"/>
      <c r="LCS45" s="27"/>
      <c r="LCU45" s="31"/>
      <c r="LCV45" s="31"/>
      <c r="LDB45" s="1"/>
      <c r="LDC45" s="27"/>
      <c r="LDE45" s="31"/>
      <c r="LDF45" s="31"/>
      <c r="LDL45" s="1"/>
      <c r="LDM45" s="27"/>
      <c r="LDO45" s="31"/>
      <c r="LDP45" s="31"/>
      <c r="LDV45" s="1"/>
      <c r="LDW45" s="27"/>
      <c r="LDY45" s="31"/>
      <c r="LDZ45" s="31"/>
      <c r="LEF45" s="1"/>
      <c r="LEG45" s="27"/>
      <c r="LEI45" s="31"/>
      <c r="LEJ45" s="31"/>
      <c r="LEP45" s="1"/>
      <c r="LEQ45" s="27"/>
      <c r="LES45" s="31"/>
      <c r="LET45" s="31"/>
      <c r="LEZ45" s="1"/>
      <c r="LFA45" s="27"/>
      <c r="LFC45" s="31"/>
      <c r="LFD45" s="31"/>
      <c r="LFJ45" s="1"/>
      <c r="LFK45" s="27"/>
      <c r="LFM45" s="31"/>
      <c r="LFN45" s="31"/>
      <c r="LFT45" s="1"/>
      <c r="LFU45" s="27"/>
      <c r="LFW45" s="31"/>
      <c r="LFX45" s="31"/>
      <c r="LGD45" s="1"/>
      <c r="LGE45" s="27"/>
      <c r="LGG45" s="31"/>
      <c r="LGH45" s="31"/>
      <c r="LGN45" s="1"/>
      <c r="LGO45" s="27"/>
      <c r="LGQ45" s="31"/>
      <c r="LGR45" s="31"/>
      <c r="LGX45" s="1"/>
      <c r="LGY45" s="27"/>
      <c r="LHA45" s="31"/>
      <c r="LHB45" s="31"/>
      <c r="LHH45" s="1"/>
      <c r="LHI45" s="27"/>
      <c r="LHK45" s="31"/>
      <c r="LHL45" s="31"/>
      <c r="LHR45" s="1"/>
      <c r="LHS45" s="27"/>
      <c r="LHU45" s="31"/>
      <c r="LHV45" s="31"/>
      <c r="LIB45" s="1"/>
      <c r="LIC45" s="27"/>
      <c r="LIE45" s="31"/>
      <c r="LIF45" s="31"/>
      <c r="LIL45" s="1"/>
      <c r="LIM45" s="27"/>
      <c r="LIO45" s="31"/>
      <c r="LIP45" s="31"/>
      <c r="LIV45" s="1"/>
      <c r="LIW45" s="27"/>
      <c r="LIY45" s="31"/>
      <c r="LIZ45" s="31"/>
      <c r="LJF45" s="1"/>
      <c r="LJG45" s="27"/>
      <c r="LJI45" s="31"/>
      <c r="LJJ45" s="31"/>
      <c r="LJP45" s="1"/>
      <c r="LJQ45" s="27"/>
      <c r="LJS45" s="31"/>
      <c r="LJT45" s="31"/>
      <c r="LJZ45" s="1"/>
      <c r="LKA45" s="27"/>
      <c r="LKC45" s="31"/>
      <c r="LKD45" s="31"/>
      <c r="LKJ45" s="1"/>
      <c r="LKK45" s="27"/>
      <c r="LKM45" s="31"/>
      <c r="LKN45" s="31"/>
      <c r="LKT45" s="1"/>
      <c r="LKU45" s="27"/>
      <c r="LKW45" s="31"/>
      <c r="LKX45" s="31"/>
      <c r="LLD45" s="1"/>
      <c r="LLE45" s="27"/>
      <c r="LLG45" s="31"/>
      <c r="LLH45" s="31"/>
      <c r="LLN45" s="1"/>
      <c r="LLO45" s="27"/>
      <c r="LLQ45" s="31"/>
      <c r="LLR45" s="31"/>
      <c r="LLX45" s="1"/>
      <c r="LLY45" s="27"/>
      <c r="LMA45" s="31"/>
      <c r="LMB45" s="31"/>
      <c r="LMH45" s="1"/>
      <c r="LMI45" s="27"/>
      <c r="LMK45" s="31"/>
      <c r="LML45" s="31"/>
      <c r="LMR45" s="1"/>
      <c r="LMS45" s="27"/>
      <c r="LMU45" s="31"/>
      <c r="LMV45" s="31"/>
      <c r="LNB45" s="1"/>
      <c r="LNC45" s="27"/>
      <c r="LNE45" s="31"/>
      <c r="LNF45" s="31"/>
      <c r="LNL45" s="1"/>
      <c r="LNM45" s="27"/>
      <c r="LNO45" s="31"/>
      <c r="LNP45" s="31"/>
      <c r="LNV45" s="1"/>
      <c r="LNW45" s="27"/>
      <c r="LNY45" s="31"/>
      <c r="LNZ45" s="31"/>
      <c r="LOF45" s="1"/>
      <c r="LOG45" s="27"/>
      <c r="LOI45" s="31"/>
      <c r="LOJ45" s="31"/>
      <c r="LOP45" s="1"/>
      <c r="LOQ45" s="27"/>
      <c r="LOS45" s="31"/>
      <c r="LOT45" s="31"/>
      <c r="LOZ45" s="1"/>
      <c r="LPA45" s="27"/>
      <c r="LPC45" s="31"/>
      <c r="LPD45" s="31"/>
      <c r="LPJ45" s="1"/>
      <c r="LPK45" s="27"/>
      <c r="LPM45" s="31"/>
      <c r="LPN45" s="31"/>
      <c r="LPT45" s="1"/>
      <c r="LPU45" s="27"/>
      <c r="LPW45" s="31"/>
      <c r="LPX45" s="31"/>
      <c r="LQD45" s="1"/>
      <c r="LQE45" s="27"/>
      <c r="LQG45" s="31"/>
      <c r="LQH45" s="31"/>
      <c r="LQN45" s="1"/>
      <c r="LQO45" s="27"/>
      <c r="LQQ45" s="31"/>
      <c r="LQR45" s="31"/>
      <c r="LQX45" s="1"/>
      <c r="LQY45" s="27"/>
      <c r="LRA45" s="31"/>
      <c r="LRB45" s="31"/>
      <c r="LRH45" s="1"/>
      <c r="LRI45" s="27"/>
      <c r="LRK45" s="31"/>
      <c r="LRL45" s="31"/>
      <c r="LRR45" s="1"/>
      <c r="LRS45" s="27"/>
      <c r="LRU45" s="31"/>
      <c r="LRV45" s="31"/>
      <c r="LSB45" s="1"/>
      <c r="LSC45" s="27"/>
      <c r="LSE45" s="31"/>
      <c r="LSF45" s="31"/>
      <c r="LSL45" s="1"/>
      <c r="LSM45" s="27"/>
      <c r="LSO45" s="31"/>
      <c r="LSP45" s="31"/>
      <c r="LSV45" s="1"/>
      <c r="LSW45" s="27"/>
      <c r="LSY45" s="31"/>
      <c r="LSZ45" s="31"/>
      <c r="LTF45" s="1"/>
      <c r="LTG45" s="27"/>
      <c r="LTI45" s="31"/>
      <c r="LTJ45" s="31"/>
      <c r="LTP45" s="1"/>
      <c r="LTQ45" s="27"/>
      <c r="LTS45" s="31"/>
      <c r="LTT45" s="31"/>
      <c r="LTZ45" s="1"/>
      <c r="LUA45" s="27"/>
      <c r="LUC45" s="31"/>
      <c r="LUD45" s="31"/>
      <c r="LUJ45" s="1"/>
      <c r="LUK45" s="27"/>
      <c r="LUM45" s="31"/>
      <c r="LUN45" s="31"/>
      <c r="LUT45" s="1"/>
      <c r="LUU45" s="27"/>
      <c r="LUW45" s="31"/>
      <c r="LUX45" s="31"/>
      <c r="LVD45" s="1"/>
      <c r="LVE45" s="27"/>
      <c r="LVG45" s="31"/>
      <c r="LVH45" s="31"/>
      <c r="LVN45" s="1"/>
      <c r="LVO45" s="27"/>
      <c r="LVQ45" s="31"/>
      <c r="LVR45" s="31"/>
      <c r="LVX45" s="1"/>
      <c r="LVY45" s="27"/>
      <c r="LWA45" s="31"/>
      <c r="LWB45" s="31"/>
      <c r="LWH45" s="1"/>
      <c r="LWI45" s="27"/>
      <c r="LWK45" s="31"/>
      <c r="LWL45" s="31"/>
      <c r="LWR45" s="1"/>
      <c r="LWS45" s="27"/>
      <c r="LWU45" s="31"/>
      <c r="LWV45" s="31"/>
      <c r="LXB45" s="1"/>
      <c r="LXC45" s="27"/>
      <c r="LXE45" s="31"/>
      <c r="LXF45" s="31"/>
      <c r="LXL45" s="1"/>
      <c r="LXM45" s="27"/>
      <c r="LXO45" s="31"/>
      <c r="LXP45" s="31"/>
      <c r="LXV45" s="1"/>
      <c r="LXW45" s="27"/>
      <c r="LXY45" s="31"/>
      <c r="LXZ45" s="31"/>
      <c r="LYF45" s="1"/>
      <c r="LYG45" s="27"/>
      <c r="LYI45" s="31"/>
      <c r="LYJ45" s="31"/>
      <c r="LYP45" s="1"/>
      <c r="LYQ45" s="27"/>
      <c r="LYS45" s="31"/>
      <c r="LYT45" s="31"/>
      <c r="LYZ45" s="1"/>
      <c r="LZA45" s="27"/>
      <c r="LZC45" s="31"/>
      <c r="LZD45" s="31"/>
      <c r="LZJ45" s="1"/>
      <c r="LZK45" s="27"/>
      <c r="LZM45" s="31"/>
      <c r="LZN45" s="31"/>
      <c r="LZT45" s="1"/>
      <c r="LZU45" s="27"/>
      <c r="LZW45" s="31"/>
      <c r="LZX45" s="31"/>
      <c r="MAD45" s="1"/>
      <c r="MAE45" s="27"/>
      <c r="MAG45" s="31"/>
      <c r="MAH45" s="31"/>
      <c r="MAN45" s="1"/>
      <c r="MAO45" s="27"/>
      <c r="MAQ45" s="31"/>
      <c r="MAR45" s="31"/>
      <c r="MAX45" s="1"/>
      <c r="MAY45" s="27"/>
      <c r="MBA45" s="31"/>
      <c r="MBB45" s="31"/>
      <c r="MBH45" s="1"/>
      <c r="MBI45" s="27"/>
      <c r="MBK45" s="31"/>
      <c r="MBL45" s="31"/>
      <c r="MBR45" s="1"/>
      <c r="MBS45" s="27"/>
      <c r="MBU45" s="31"/>
      <c r="MBV45" s="31"/>
      <c r="MCB45" s="1"/>
      <c r="MCC45" s="27"/>
      <c r="MCE45" s="31"/>
      <c r="MCF45" s="31"/>
      <c r="MCL45" s="1"/>
      <c r="MCM45" s="27"/>
      <c r="MCO45" s="31"/>
      <c r="MCP45" s="31"/>
      <c r="MCV45" s="1"/>
      <c r="MCW45" s="27"/>
      <c r="MCY45" s="31"/>
      <c r="MCZ45" s="31"/>
      <c r="MDF45" s="1"/>
      <c r="MDG45" s="27"/>
      <c r="MDI45" s="31"/>
      <c r="MDJ45" s="31"/>
      <c r="MDP45" s="1"/>
      <c r="MDQ45" s="27"/>
      <c r="MDS45" s="31"/>
      <c r="MDT45" s="31"/>
      <c r="MDZ45" s="1"/>
      <c r="MEA45" s="27"/>
      <c r="MEC45" s="31"/>
      <c r="MED45" s="31"/>
      <c r="MEJ45" s="1"/>
      <c r="MEK45" s="27"/>
      <c r="MEM45" s="31"/>
      <c r="MEN45" s="31"/>
      <c r="MET45" s="1"/>
      <c r="MEU45" s="27"/>
      <c r="MEW45" s="31"/>
      <c r="MEX45" s="31"/>
      <c r="MFD45" s="1"/>
      <c r="MFE45" s="27"/>
      <c r="MFG45" s="31"/>
      <c r="MFH45" s="31"/>
      <c r="MFN45" s="1"/>
      <c r="MFO45" s="27"/>
      <c r="MFQ45" s="31"/>
      <c r="MFR45" s="31"/>
      <c r="MFX45" s="1"/>
      <c r="MFY45" s="27"/>
      <c r="MGA45" s="31"/>
      <c r="MGB45" s="31"/>
      <c r="MGH45" s="1"/>
      <c r="MGI45" s="27"/>
      <c r="MGK45" s="31"/>
      <c r="MGL45" s="31"/>
      <c r="MGR45" s="1"/>
      <c r="MGS45" s="27"/>
      <c r="MGU45" s="31"/>
      <c r="MGV45" s="31"/>
      <c r="MHB45" s="1"/>
      <c r="MHC45" s="27"/>
      <c r="MHE45" s="31"/>
      <c r="MHF45" s="31"/>
      <c r="MHL45" s="1"/>
      <c r="MHM45" s="27"/>
      <c r="MHO45" s="31"/>
      <c r="MHP45" s="31"/>
      <c r="MHV45" s="1"/>
      <c r="MHW45" s="27"/>
      <c r="MHY45" s="31"/>
      <c r="MHZ45" s="31"/>
      <c r="MIF45" s="1"/>
      <c r="MIG45" s="27"/>
      <c r="MII45" s="31"/>
      <c r="MIJ45" s="31"/>
      <c r="MIP45" s="1"/>
      <c r="MIQ45" s="27"/>
      <c r="MIS45" s="31"/>
      <c r="MIT45" s="31"/>
      <c r="MIZ45" s="1"/>
      <c r="MJA45" s="27"/>
      <c r="MJC45" s="31"/>
      <c r="MJD45" s="31"/>
      <c r="MJJ45" s="1"/>
      <c r="MJK45" s="27"/>
      <c r="MJM45" s="31"/>
      <c r="MJN45" s="31"/>
      <c r="MJT45" s="1"/>
      <c r="MJU45" s="27"/>
      <c r="MJW45" s="31"/>
      <c r="MJX45" s="31"/>
      <c r="MKD45" s="1"/>
      <c r="MKE45" s="27"/>
      <c r="MKG45" s="31"/>
      <c r="MKH45" s="31"/>
      <c r="MKN45" s="1"/>
      <c r="MKO45" s="27"/>
      <c r="MKQ45" s="31"/>
      <c r="MKR45" s="31"/>
      <c r="MKX45" s="1"/>
      <c r="MKY45" s="27"/>
      <c r="MLA45" s="31"/>
      <c r="MLB45" s="31"/>
      <c r="MLH45" s="1"/>
      <c r="MLI45" s="27"/>
      <c r="MLK45" s="31"/>
      <c r="MLL45" s="31"/>
      <c r="MLR45" s="1"/>
      <c r="MLS45" s="27"/>
      <c r="MLU45" s="31"/>
      <c r="MLV45" s="31"/>
      <c r="MMB45" s="1"/>
      <c r="MMC45" s="27"/>
      <c r="MME45" s="31"/>
      <c r="MMF45" s="31"/>
      <c r="MML45" s="1"/>
      <c r="MMM45" s="27"/>
      <c r="MMO45" s="31"/>
      <c r="MMP45" s="31"/>
      <c r="MMV45" s="1"/>
      <c r="MMW45" s="27"/>
      <c r="MMY45" s="31"/>
      <c r="MMZ45" s="31"/>
      <c r="MNF45" s="1"/>
      <c r="MNG45" s="27"/>
      <c r="MNI45" s="31"/>
      <c r="MNJ45" s="31"/>
      <c r="MNP45" s="1"/>
      <c r="MNQ45" s="27"/>
      <c r="MNS45" s="31"/>
      <c r="MNT45" s="31"/>
      <c r="MNZ45" s="1"/>
      <c r="MOA45" s="27"/>
      <c r="MOC45" s="31"/>
      <c r="MOD45" s="31"/>
      <c r="MOJ45" s="1"/>
      <c r="MOK45" s="27"/>
      <c r="MOM45" s="31"/>
      <c r="MON45" s="31"/>
      <c r="MOT45" s="1"/>
      <c r="MOU45" s="27"/>
      <c r="MOW45" s="31"/>
      <c r="MOX45" s="31"/>
      <c r="MPD45" s="1"/>
      <c r="MPE45" s="27"/>
      <c r="MPG45" s="31"/>
      <c r="MPH45" s="31"/>
      <c r="MPN45" s="1"/>
      <c r="MPO45" s="27"/>
      <c r="MPQ45" s="31"/>
      <c r="MPR45" s="31"/>
      <c r="MPX45" s="1"/>
      <c r="MPY45" s="27"/>
      <c r="MQA45" s="31"/>
      <c r="MQB45" s="31"/>
      <c r="MQH45" s="1"/>
      <c r="MQI45" s="27"/>
      <c r="MQK45" s="31"/>
      <c r="MQL45" s="31"/>
      <c r="MQR45" s="1"/>
      <c r="MQS45" s="27"/>
      <c r="MQU45" s="31"/>
      <c r="MQV45" s="31"/>
      <c r="MRB45" s="1"/>
      <c r="MRC45" s="27"/>
      <c r="MRE45" s="31"/>
      <c r="MRF45" s="31"/>
      <c r="MRL45" s="1"/>
      <c r="MRM45" s="27"/>
      <c r="MRO45" s="31"/>
      <c r="MRP45" s="31"/>
      <c r="MRV45" s="1"/>
      <c r="MRW45" s="27"/>
      <c r="MRY45" s="31"/>
      <c r="MRZ45" s="31"/>
      <c r="MSF45" s="1"/>
      <c r="MSG45" s="27"/>
      <c r="MSI45" s="31"/>
      <c r="MSJ45" s="31"/>
      <c r="MSP45" s="1"/>
      <c r="MSQ45" s="27"/>
      <c r="MSS45" s="31"/>
      <c r="MST45" s="31"/>
      <c r="MSZ45" s="1"/>
      <c r="MTA45" s="27"/>
      <c r="MTC45" s="31"/>
      <c r="MTD45" s="31"/>
      <c r="MTJ45" s="1"/>
      <c r="MTK45" s="27"/>
      <c r="MTM45" s="31"/>
      <c r="MTN45" s="31"/>
      <c r="MTT45" s="1"/>
      <c r="MTU45" s="27"/>
      <c r="MTW45" s="31"/>
      <c r="MTX45" s="31"/>
      <c r="MUD45" s="1"/>
      <c r="MUE45" s="27"/>
      <c r="MUG45" s="31"/>
      <c r="MUH45" s="31"/>
      <c r="MUN45" s="1"/>
      <c r="MUO45" s="27"/>
      <c r="MUQ45" s="31"/>
      <c r="MUR45" s="31"/>
      <c r="MUX45" s="1"/>
      <c r="MUY45" s="27"/>
      <c r="MVA45" s="31"/>
      <c r="MVB45" s="31"/>
      <c r="MVH45" s="1"/>
      <c r="MVI45" s="27"/>
      <c r="MVK45" s="31"/>
      <c r="MVL45" s="31"/>
      <c r="MVR45" s="1"/>
      <c r="MVS45" s="27"/>
      <c r="MVU45" s="31"/>
      <c r="MVV45" s="31"/>
      <c r="MWB45" s="1"/>
      <c r="MWC45" s="27"/>
      <c r="MWE45" s="31"/>
      <c r="MWF45" s="31"/>
      <c r="MWL45" s="1"/>
      <c r="MWM45" s="27"/>
      <c r="MWO45" s="31"/>
      <c r="MWP45" s="31"/>
      <c r="MWV45" s="1"/>
      <c r="MWW45" s="27"/>
      <c r="MWY45" s="31"/>
      <c r="MWZ45" s="31"/>
      <c r="MXF45" s="1"/>
      <c r="MXG45" s="27"/>
      <c r="MXI45" s="31"/>
      <c r="MXJ45" s="31"/>
      <c r="MXP45" s="1"/>
      <c r="MXQ45" s="27"/>
      <c r="MXS45" s="31"/>
      <c r="MXT45" s="31"/>
      <c r="MXZ45" s="1"/>
      <c r="MYA45" s="27"/>
      <c r="MYC45" s="31"/>
      <c r="MYD45" s="31"/>
      <c r="MYJ45" s="1"/>
      <c r="MYK45" s="27"/>
      <c r="MYM45" s="31"/>
      <c r="MYN45" s="31"/>
      <c r="MYT45" s="1"/>
      <c r="MYU45" s="27"/>
      <c r="MYW45" s="31"/>
      <c r="MYX45" s="31"/>
      <c r="MZD45" s="1"/>
      <c r="MZE45" s="27"/>
      <c r="MZG45" s="31"/>
      <c r="MZH45" s="31"/>
      <c r="MZN45" s="1"/>
      <c r="MZO45" s="27"/>
      <c r="MZQ45" s="31"/>
      <c r="MZR45" s="31"/>
      <c r="MZX45" s="1"/>
      <c r="MZY45" s="27"/>
      <c r="NAA45" s="31"/>
      <c r="NAB45" s="31"/>
      <c r="NAH45" s="1"/>
      <c r="NAI45" s="27"/>
      <c r="NAK45" s="31"/>
      <c r="NAL45" s="31"/>
      <c r="NAR45" s="1"/>
      <c r="NAS45" s="27"/>
      <c r="NAU45" s="31"/>
      <c r="NAV45" s="31"/>
      <c r="NBB45" s="1"/>
      <c r="NBC45" s="27"/>
      <c r="NBE45" s="31"/>
      <c r="NBF45" s="31"/>
      <c r="NBL45" s="1"/>
      <c r="NBM45" s="27"/>
      <c r="NBO45" s="31"/>
      <c r="NBP45" s="31"/>
      <c r="NBV45" s="1"/>
      <c r="NBW45" s="27"/>
      <c r="NBY45" s="31"/>
      <c r="NBZ45" s="31"/>
      <c r="NCF45" s="1"/>
      <c r="NCG45" s="27"/>
      <c r="NCI45" s="31"/>
      <c r="NCJ45" s="31"/>
      <c r="NCP45" s="1"/>
      <c r="NCQ45" s="27"/>
      <c r="NCS45" s="31"/>
      <c r="NCT45" s="31"/>
      <c r="NCZ45" s="1"/>
      <c r="NDA45" s="27"/>
      <c r="NDC45" s="31"/>
      <c r="NDD45" s="31"/>
      <c r="NDJ45" s="1"/>
      <c r="NDK45" s="27"/>
      <c r="NDM45" s="31"/>
      <c r="NDN45" s="31"/>
      <c r="NDT45" s="1"/>
      <c r="NDU45" s="27"/>
      <c r="NDW45" s="31"/>
      <c r="NDX45" s="31"/>
      <c r="NED45" s="1"/>
      <c r="NEE45" s="27"/>
      <c r="NEG45" s="31"/>
      <c r="NEH45" s="31"/>
      <c r="NEN45" s="1"/>
      <c r="NEO45" s="27"/>
      <c r="NEQ45" s="31"/>
      <c r="NER45" s="31"/>
      <c r="NEX45" s="1"/>
      <c r="NEY45" s="27"/>
      <c r="NFA45" s="31"/>
      <c r="NFB45" s="31"/>
      <c r="NFH45" s="1"/>
      <c r="NFI45" s="27"/>
      <c r="NFK45" s="31"/>
      <c r="NFL45" s="31"/>
      <c r="NFR45" s="1"/>
      <c r="NFS45" s="27"/>
      <c r="NFU45" s="31"/>
      <c r="NFV45" s="31"/>
      <c r="NGB45" s="1"/>
      <c r="NGC45" s="27"/>
      <c r="NGE45" s="31"/>
      <c r="NGF45" s="31"/>
      <c r="NGL45" s="1"/>
      <c r="NGM45" s="27"/>
      <c r="NGO45" s="31"/>
      <c r="NGP45" s="31"/>
      <c r="NGV45" s="1"/>
      <c r="NGW45" s="27"/>
      <c r="NGY45" s="31"/>
      <c r="NGZ45" s="31"/>
      <c r="NHF45" s="1"/>
      <c r="NHG45" s="27"/>
      <c r="NHI45" s="31"/>
      <c r="NHJ45" s="31"/>
      <c r="NHP45" s="1"/>
      <c r="NHQ45" s="27"/>
      <c r="NHS45" s="31"/>
      <c r="NHT45" s="31"/>
      <c r="NHZ45" s="1"/>
      <c r="NIA45" s="27"/>
      <c r="NIC45" s="31"/>
      <c r="NID45" s="31"/>
      <c r="NIJ45" s="1"/>
      <c r="NIK45" s="27"/>
      <c r="NIM45" s="31"/>
      <c r="NIN45" s="31"/>
      <c r="NIT45" s="1"/>
      <c r="NIU45" s="27"/>
      <c r="NIW45" s="31"/>
      <c r="NIX45" s="31"/>
      <c r="NJD45" s="1"/>
      <c r="NJE45" s="27"/>
      <c r="NJG45" s="31"/>
      <c r="NJH45" s="31"/>
      <c r="NJN45" s="1"/>
      <c r="NJO45" s="27"/>
      <c r="NJQ45" s="31"/>
      <c r="NJR45" s="31"/>
      <c r="NJX45" s="1"/>
      <c r="NJY45" s="27"/>
      <c r="NKA45" s="31"/>
      <c r="NKB45" s="31"/>
      <c r="NKH45" s="1"/>
      <c r="NKI45" s="27"/>
      <c r="NKK45" s="31"/>
      <c r="NKL45" s="31"/>
      <c r="NKR45" s="1"/>
      <c r="NKS45" s="27"/>
      <c r="NKU45" s="31"/>
      <c r="NKV45" s="31"/>
      <c r="NLB45" s="1"/>
      <c r="NLC45" s="27"/>
      <c r="NLE45" s="31"/>
      <c r="NLF45" s="31"/>
      <c r="NLL45" s="1"/>
      <c r="NLM45" s="27"/>
      <c r="NLO45" s="31"/>
      <c r="NLP45" s="31"/>
      <c r="NLV45" s="1"/>
      <c r="NLW45" s="27"/>
      <c r="NLY45" s="31"/>
      <c r="NLZ45" s="31"/>
      <c r="NMF45" s="1"/>
      <c r="NMG45" s="27"/>
      <c r="NMI45" s="31"/>
      <c r="NMJ45" s="31"/>
      <c r="NMP45" s="1"/>
      <c r="NMQ45" s="27"/>
      <c r="NMS45" s="31"/>
      <c r="NMT45" s="31"/>
      <c r="NMZ45" s="1"/>
      <c r="NNA45" s="27"/>
      <c r="NNC45" s="31"/>
      <c r="NND45" s="31"/>
      <c r="NNJ45" s="1"/>
      <c r="NNK45" s="27"/>
      <c r="NNM45" s="31"/>
      <c r="NNN45" s="31"/>
      <c r="NNT45" s="1"/>
      <c r="NNU45" s="27"/>
      <c r="NNW45" s="31"/>
      <c r="NNX45" s="31"/>
      <c r="NOD45" s="1"/>
      <c r="NOE45" s="27"/>
      <c r="NOG45" s="31"/>
      <c r="NOH45" s="31"/>
      <c r="NON45" s="1"/>
      <c r="NOO45" s="27"/>
      <c r="NOQ45" s="31"/>
      <c r="NOR45" s="31"/>
      <c r="NOX45" s="1"/>
      <c r="NOY45" s="27"/>
      <c r="NPA45" s="31"/>
      <c r="NPB45" s="31"/>
      <c r="NPH45" s="1"/>
      <c r="NPI45" s="27"/>
      <c r="NPK45" s="31"/>
      <c r="NPL45" s="31"/>
      <c r="NPR45" s="1"/>
      <c r="NPS45" s="27"/>
      <c r="NPU45" s="31"/>
      <c r="NPV45" s="31"/>
      <c r="NQB45" s="1"/>
      <c r="NQC45" s="27"/>
      <c r="NQE45" s="31"/>
      <c r="NQF45" s="31"/>
      <c r="NQL45" s="1"/>
      <c r="NQM45" s="27"/>
      <c r="NQO45" s="31"/>
      <c r="NQP45" s="31"/>
      <c r="NQV45" s="1"/>
      <c r="NQW45" s="27"/>
      <c r="NQY45" s="31"/>
      <c r="NQZ45" s="31"/>
      <c r="NRF45" s="1"/>
      <c r="NRG45" s="27"/>
      <c r="NRI45" s="31"/>
      <c r="NRJ45" s="31"/>
      <c r="NRP45" s="1"/>
      <c r="NRQ45" s="27"/>
      <c r="NRS45" s="31"/>
      <c r="NRT45" s="31"/>
      <c r="NRZ45" s="1"/>
      <c r="NSA45" s="27"/>
      <c r="NSC45" s="31"/>
      <c r="NSD45" s="31"/>
      <c r="NSJ45" s="1"/>
      <c r="NSK45" s="27"/>
      <c r="NSM45" s="31"/>
      <c r="NSN45" s="31"/>
      <c r="NST45" s="1"/>
      <c r="NSU45" s="27"/>
      <c r="NSW45" s="31"/>
      <c r="NSX45" s="31"/>
      <c r="NTD45" s="1"/>
      <c r="NTE45" s="27"/>
      <c r="NTG45" s="31"/>
      <c r="NTH45" s="31"/>
      <c r="NTN45" s="1"/>
      <c r="NTO45" s="27"/>
      <c r="NTQ45" s="31"/>
      <c r="NTR45" s="31"/>
      <c r="NTX45" s="1"/>
      <c r="NTY45" s="27"/>
      <c r="NUA45" s="31"/>
      <c r="NUB45" s="31"/>
      <c r="NUH45" s="1"/>
      <c r="NUI45" s="27"/>
      <c r="NUK45" s="31"/>
      <c r="NUL45" s="31"/>
      <c r="NUR45" s="1"/>
      <c r="NUS45" s="27"/>
      <c r="NUU45" s="31"/>
      <c r="NUV45" s="31"/>
      <c r="NVB45" s="1"/>
      <c r="NVC45" s="27"/>
      <c r="NVE45" s="31"/>
      <c r="NVF45" s="31"/>
      <c r="NVL45" s="1"/>
      <c r="NVM45" s="27"/>
      <c r="NVO45" s="31"/>
      <c r="NVP45" s="31"/>
      <c r="NVV45" s="1"/>
      <c r="NVW45" s="27"/>
      <c r="NVY45" s="31"/>
      <c r="NVZ45" s="31"/>
      <c r="NWF45" s="1"/>
      <c r="NWG45" s="27"/>
      <c r="NWI45" s="31"/>
      <c r="NWJ45" s="31"/>
      <c r="NWP45" s="1"/>
      <c r="NWQ45" s="27"/>
      <c r="NWS45" s="31"/>
      <c r="NWT45" s="31"/>
      <c r="NWZ45" s="1"/>
      <c r="NXA45" s="27"/>
      <c r="NXC45" s="31"/>
      <c r="NXD45" s="31"/>
      <c r="NXJ45" s="1"/>
      <c r="NXK45" s="27"/>
      <c r="NXM45" s="31"/>
      <c r="NXN45" s="31"/>
      <c r="NXT45" s="1"/>
      <c r="NXU45" s="27"/>
      <c r="NXW45" s="31"/>
      <c r="NXX45" s="31"/>
      <c r="NYD45" s="1"/>
      <c r="NYE45" s="27"/>
      <c r="NYG45" s="31"/>
      <c r="NYH45" s="31"/>
      <c r="NYN45" s="1"/>
      <c r="NYO45" s="27"/>
      <c r="NYQ45" s="31"/>
      <c r="NYR45" s="31"/>
      <c r="NYX45" s="1"/>
      <c r="NYY45" s="27"/>
      <c r="NZA45" s="31"/>
      <c r="NZB45" s="31"/>
      <c r="NZH45" s="1"/>
      <c r="NZI45" s="27"/>
      <c r="NZK45" s="31"/>
      <c r="NZL45" s="31"/>
      <c r="NZR45" s="1"/>
      <c r="NZS45" s="27"/>
      <c r="NZU45" s="31"/>
      <c r="NZV45" s="31"/>
      <c r="OAB45" s="1"/>
      <c r="OAC45" s="27"/>
      <c r="OAE45" s="31"/>
      <c r="OAF45" s="31"/>
      <c r="OAL45" s="1"/>
      <c r="OAM45" s="27"/>
      <c r="OAO45" s="31"/>
      <c r="OAP45" s="31"/>
      <c r="OAV45" s="1"/>
      <c r="OAW45" s="27"/>
      <c r="OAY45" s="31"/>
      <c r="OAZ45" s="31"/>
      <c r="OBF45" s="1"/>
      <c r="OBG45" s="27"/>
      <c r="OBI45" s="31"/>
      <c r="OBJ45" s="31"/>
      <c r="OBP45" s="1"/>
      <c r="OBQ45" s="27"/>
      <c r="OBS45" s="31"/>
      <c r="OBT45" s="31"/>
      <c r="OBZ45" s="1"/>
      <c r="OCA45" s="27"/>
      <c r="OCC45" s="31"/>
      <c r="OCD45" s="31"/>
      <c r="OCJ45" s="1"/>
      <c r="OCK45" s="27"/>
      <c r="OCM45" s="31"/>
      <c r="OCN45" s="31"/>
      <c r="OCT45" s="1"/>
      <c r="OCU45" s="27"/>
      <c r="OCW45" s="31"/>
      <c r="OCX45" s="31"/>
      <c r="ODD45" s="1"/>
      <c r="ODE45" s="27"/>
      <c r="ODG45" s="31"/>
      <c r="ODH45" s="31"/>
      <c r="ODN45" s="1"/>
      <c r="ODO45" s="27"/>
      <c r="ODQ45" s="31"/>
      <c r="ODR45" s="31"/>
      <c r="ODX45" s="1"/>
      <c r="ODY45" s="27"/>
      <c r="OEA45" s="31"/>
      <c r="OEB45" s="31"/>
      <c r="OEH45" s="1"/>
      <c r="OEI45" s="27"/>
      <c r="OEK45" s="31"/>
      <c r="OEL45" s="31"/>
      <c r="OER45" s="1"/>
      <c r="OES45" s="27"/>
      <c r="OEU45" s="31"/>
      <c r="OEV45" s="31"/>
      <c r="OFB45" s="1"/>
      <c r="OFC45" s="27"/>
      <c r="OFE45" s="31"/>
      <c r="OFF45" s="31"/>
      <c r="OFL45" s="1"/>
      <c r="OFM45" s="27"/>
      <c r="OFO45" s="31"/>
      <c r="OFP45" s="31"/>
      <c r="OFV45" s="1"/>
      <c r="OFW45" s="27"/>
      <c r="OFY45" s="31"/>
      <c r="OFZ45" s="31"/>
      <c r="OGF45" s="1"/>
      <c r="OGG45" s="27"/>
      <c r="OGI45" s="31"/>
      <c r="OGJ45" s="31"/>
      <c r="OGP45" s="1"/>
      <c r="OGQ45" s="27"/>
      <c r="OGS45" s="31"/>
      <c r="OGT45" s="31"/>
      <c r="OGZ45" s="1"/>
      <c r="OHA45" s="27"/>
      <c r="OHC45" s="31"/>
      <c r="OHD45" s="31"/>
      <c r="OHJ45" s="1"/>
      <c r="OHK45" s="27"/>
      <c r="OHM45" s="31"/>
      <c r="OHN45" s="31"/>
      <c r="OHT45" s="1"/>
      <c r="OHU45" s="27"/>
      <c r="OHW45" s="31"/>
      <c r="OHX45" s="31"/>
      <c r="OID45" s="1"/>
      <c r="OIE45" s="27"/>
      <c r="OIG45" s="31"/>
      <c r="OIH45" s="31"/>
      <c r="OIN45" s="1"/>
      <c r="OIO45" s="27"/>
      <c r="OIQ45" s="31"/>
      <c r="OIR45" s="31"/>
      <c r="OIX45" s="1"/>
      <c r="OIY45" s="27"/>
      <c r="OJA45" s="31"/>
      <c r="OJB45" s="31"/>
      <c r="OJH45" s="1"/>
      <c r="OJI45" s="27"/>
      <c r="OJK45" s="31"/>
      <c r="OJL45" s="31"/>
      <c r="OJR45" s="1"/>
      <c r="OJS45" s="27"/>
      <c r="OJU45" s="31"/>
      <c r="OJV45" s="31"/>
      <c r="OKB45" s="1"/>
      <c r="OKC45" s="27"/>
      <c r="OKE45" s="31"/>
      <c r="OKF45" s="31"/>
      <c r="OKL45" s="1"/>
      <c r="OKM45" s="27"/>
      <c r="OKO45" s="31"/>
      <c r="OKP45" s="31"/>
      <c r="OKV45" s="1"/>
      <c r="OKW45" s="27"/>
      <c r="OKY45" s="31"/>
      <c r="OKZ45" s="31"/>
      <c r="OLF45" s="1"/>
      <c r="OLG45" s="27"/>
      <c r="OLI45" s="31"/>
      <c r="OLJ45" s="31"/>
      <c r="OLP45" s="1"/>
      <c r="OLQ45" s="27"/>
      <c r="OLS45" s="31"/>
      <c r="OLT45" s="31"/>
      <c r="OLZ45" s="1"/>
      <c r="OMA45" s="27"/>
      <c r="OMC45" s="31"/>
      <c r="OMD45" s="31"/>
      <c r="OMJ45" s="1"/>
      <c r="OMK45" s="27"/>
      <c r="OMM45" s="31"/>
      <c r="OMN45" s="31"/>
      <c r="OMT45" s="1"/>
      <c r="OMU45" s="27"/>
      <c r="OMW45" s="31"/>
      <c r="OMX45" s="31"/>
      <c r="OND45" s="1"/>
      <c r="ONE45" s="27"/>
      <c r="ONG45" s="31"/>
      <c r="ONH45" s="31"/>
      <c r="ONN45" s="1"/>
      <c r="ONO45" s="27"/>
      <c r="ONQ45" s="31"/>
      <c r="ONR45" s="31"/>
      <c r="ONX45" s="1"/>
      <c r="ONY45" s="27"/>
      <c r="OOA45" s="31"/>
      <c r="OOB45" s="31"/>
      <c r="OOH45" s="1"/>
      <c r="OOI45" s="27"/>
      <c r="OOK45" s="31"/>
      <c r="OOL45" s="31"/>
      <c r="OOR45" s="1"/>
      <c r="OOS45" s="27"/>
      <c r="OOU45" s="31"/>
      <c r="OOV45" s="31"/>
      <c r="OPB45" s="1"/>
      <c r="OPC45" s="27"/>
      <c r="OPE45" s="31"/>
      <c r="OPF45" s="31"/>
      <c r="OPL45" s="1"/>
      <c r="OPM45" s="27"/>
      <c r="OPO45" s="31"/>
      <c r="OPP45" s="31"/>
      <c r="OPV45" s="1"/>
      <c r="OPW45" s="27"/>
      <c r="OPY45" s="31"/>
      <c r="OPZ45" s="31"/>
      <c r="OQF45" s="1"/>
      <c r="OQG45" s="27"/>
      <c r="OQI45" s="31"/>
      <c r="OQJ45" s="31"/>
      <c r="OQP45" s="1"/>
      <c r="OQQ45" s="27"/>
      <c r="OQS45" s="31"/>
      <c r="OQT45" s="31"/>
      <c r="OQZ45" s="1"/>
      <c r="ORA45" s="27"/>
      <c r="ORC45" s="31"/>
      <c r="ORD45" s="31"/>
      <c r="ORJ45" s="1"/>
      <c r="ORK45" s="27"/>
      <c r="ORM45" s="31"/>
      <c r="ORN45" s="31"/>
      <c r="ORT45" s="1"/>
      <c r="ORU45" s="27"/>
      <c r="ORW45" s="31"/>
      <c r="ORX45" s="31"/>
      <c r="OSD45" s="1"/>
      <c r="OSE45" s="27"/>
      <c r="OSG45" s="31"/>
      <c r="OSH45" s="31"/>
      <c r="OSN45" s="1"/>
      <c r="OSO45" s="27"/>
      <c r="OSQ45" s="31"/>
      <c r="OSR45" s="31"/>
      <c r="OSX45" s="1"/>
      <c r="OSY45" s="27"/>
      <c r="OTA45" s="31"/>
      <c r="OTB45" s="31"/>
      <c r="OTH45" s="1"/>
      <c r="OTI45" s="27"/>
      <c r="OTK45" s="31"/>
      <c r="OTL45" s="31"/>
      <c r="OTR45" s="1"/>
      <c r="OTS45" s="27"/>
      <c r="OTU45" s="31"/>
      <c r="OTV45" s="31"/>
      <c r="OUB45" s="1"/>
      <c r="OUC45" s="27"/>
      <c r="OUE45" s="31"/>
      <c r="OUF45" s="31"/>
      <c r="OUL45" s="1"/>
      <c r="OUM45" s="27"/>
      <c r="OUO45" s="31"/>
      <c r="OUP45" s="31"/>
      <c r="OUV45" s="1"/>
      <c r="OUW45" s="27"/>
      <c r="OUY45" s="31"/>
      <c r="OUZ45" s="31"/>
      <c r="OVF45" s="1"/>
      <c r="OVG45" s="27"/>
      <c r="OVI45" s="31"/>
      <c r="OVJ45" s="31"/>
      <c r="OVP45" s="1"/>
      <c r="OVQ45" s="27"/>
      <c r="OVS45" s="31"/>
      <c r="OVT45" s="31"/>
      <c r="OVZ45" s="1"/>
      <c r="OWA45" s="27"/>
      <c r="OWC45" s="31"/>
      <c r="OWD45" s="31"/>
      <c r="OWJ45" s="1"/>
      <c r="OWK45" s="27"/>
      <c r="OWM45" s="31"/>
      <c r="OWN45" s="31"/>
      <c r="OWT45" s="1"/>
      <c r="OWU45" s="27"/>
      <c r="OWW45" s="31"/>
      <c r="OWX45" s="31"/>
      <c r="OXD45" s="1"/>
      <c r="OXE45" s="27"/>
      <c r="OXG45" s="31"/>
      <c r="OXH45" s="31"/>
      <c r="OXN45" s="1"/>
      <c r="OXO45" s="27"/>
      <c r="OXQ45" s="31"/>
      <c r="OXR45" s="31"/>
      <c r="OXX45" s="1"/>
      <c r="OXY45" s="27"/>
      <c r="OYA45" s="31"/>
      <c r="OYB45" s="31"/>
      <c r="OYH45" s="1"/>
      <c r="OYI45" s="27"/>
      <c r="OYK45" s="31"/>
      <c r="OYL45" s="31"/>
      <c r="OYR45" s="1"/>
      <c r="OYS45" s="27"/>
      <c r="OYU45" s="31"/>
      <c r="OYV45" s="31"/>
      <c r="OZB45" s="1"/>
      <c r="OZC45" s="27"/>
      <c r="OZE45" s="31"/>
      <c r="OZF45" s="31"/>
      <c r="OZL45" s="1"/>
      <c r="OZM45" s="27"/>
      <c r="OZO45" s="31"/>
      <c r="OZP45" s="31"/>
      <c r="OZV45" s="1"/>
      <c r="OZW45" s="27"/>
      <c r="OZY45" s="31"/>
      <c r="OZZ45" s="31"/>
      <c r="PAF45" s="1"/>
      <c r="PAG45" s="27"/>
      <c r="PAI45" s="31"/>
      <c r="PAJ45" s="31"/>
      <c r="PAP45" s="1"/>
      <c r="PAQ45" s="27"/>
      <c r="PAS45" s="31"/>
      <c r="PAT45" s="31"/>
      <c r="PAZ45" s="1"/>
      <c r="PBA45" s="27"/>
      <c r="PBC45" s="31"/>
      <c r="PBD45" s="31"/>
      <c r="PBJ45" s="1"/>
      <c r="PBK45" s="27"/>
      <c r="PBM45" s="31"/>
      <c r="PBN45" s="31"/>
      <c r="PBT45" s="1"/>
      <c r="PBU45" s="27"/>
      <c r="PBW45" s="31"/>
      <c r="PBX45" s="31"/>
      <c r="PCD45" s="1"/>
      <c r="PCE45" s="27"/>
      <c r="PCG45" s="31"/>
      <c r="PCH45" s="31"/>
      <c r="PCN45" s="1"/>
      <c r="PCO45" s="27"/>
      <c r="PCQ45" s="31"/>
      <c r="PCR45" s="31"/>
      <c r="PCX45" s="1"/>
      <c r="PCY45" s="27"/>
      <c r="PDA45" s="31"/>
      <c r="PDB45" s="31"/>
      <c r="PDH45" s="1"/>
      <c r="PDI45" s="27"/>
      <c r="PDK45" s="31"/>
      <c r="PDL45" s="31"/>
      <c r="PDR45" s="1"/>
      <c r="PDS45" s="27"/>
      <c r="PDU45" s="31"/>
      <c r="PDV45" s="31"/>
      <c r="PEB45" s="1"/>
      <c r="PEC45" s="27"/>
      <c r="PEE45" s="31"/>
      <c r="PEF45" s="31"/>
      <c r="PEL45" s="1"/>
      <c r="PEM45" s="27"/>
      <c r="PEO45" s="31"/>
      <c r="PEP45" s="31"/>
      <c r="PEV45" s="1"/>
      <c r="PEW45" s="27"/>
      <c r="PEY45" s="31"/>
      <c r="PEZ45" s="31"/>
      <c r="PFF45" s="1"/>
      <c r="PFG45" s="27"/>
      <c r="PFI45" s="31"/>
      <c r="PFJ45" s="31"/>
      <c r="PFP45" s="1"/>
      <c r="PFQ45" s="27"/>
      <c r="PFS45" s="31"/>
      <c r="PFT45" s="31"/>
      <c r="PFZ45" s="1"/>
      <c r="PGA45" s="27"/>
      <c r="PGC45" s="31"/>
      <c r="PGD45" s="31"/>
      <c r="PGJ45" s="1"/>
      <c r="PGK45" s="27"/>
      <c r="PGM45" s="31"/>
      <c r="PGN45" s="31"/>
      <c r="PGT45" s="1"/>
      <c r="PGU45" s="27"/>
      <c r="PGW45" s="31"/>
      <c r="PGX45" s="31"/>
      <c r="PHD45" s="1"/>
      <c r="PHE45" s="27"/>
      <c r="PHG45" s="31"/>
      <c r="PHH45" s="31"/>
      <c r="PHN45" s="1"/>
      <c r="PHO45" s="27"/>
      <c r="PHQ45" s="31"/>
      <c r="PHR45" s="31"/>
      <c r="PHX45" s="1"/>
      <c r="PHY45" s="27"/>
      <c r="PIA45" s="31"/>
      <c r="PIB45" s="31"/>
      <c r="PIH45" s="1"/>
      <c r="PII45" s="27"/>
      <c r="PIK45" s="31"/>
      <c r="PIL45" s="31"/>
      <c r="PIR45" s="1"/>
      <c r="PIS45" s="27"/>
      <c r="PIU45" s="31"/>
      <c r="PIV45" s="31"/>
      <c r="PJB45" s="1"/>
      <c r="PJC45" s="27"/>
      <c r="PJE45" s="31"/>
      <c r="PJF45" s="31"/>
      <c r="PJL45" s="1"/>
      <c r="PJM45" s="27"/>
      <c r="PJO45" s="31"/>
      <c r="PJP45" s="31"/>
      <c r="PJV45" s="1"/>
      <c r="PJW45" s="27"/>
      <c r="PJY45" s="31"/>
      <c r="PJZ45" s="31"/>
      <c r="PKF45" s="1"/>
      <c r="PKG45" s="27"/>
      <c r="PKI45" s="31"/>
      <c r="PKJ45" s="31"/>
      <c r="PKP45" s="1"/>
      <c r="PKQ45" s="27"/>
      <c r="PKS45" s="31"/>
      <c r="PKT45" s="31"/>
      <c r="PKZ45" s="1"/>
      <c r="PLA45" s="27"/>
      <c r="PLC45" s="31"/>
      <c r="PLD45" s="31"/>
      <c r="PLJ45" s="1"/>
      <c r="PLK45" s="27"/>
      <c r="PLM45" s="31"/>
      <c r="PLN45" s="31"/>
      <c r="PLT45" s="1"/>
      <c r="PLU45" s="27"/>
      <c r="PLW45" s="31"/>
      <c r="PLX45" s="31"/>
      <c r="PMD45" s="1"/>
      <c r="PME45" s="27"/>
      <c r="PMG45" s="31"/>
      <c r="PMH45" s="31"/>
      <c r="PMN45" s="1"/>
      <c r="PMO45" s="27"/>
      <c r="PMQ45" s="31"/>
      <c r="PMR45" s="31"/>
      <c r="PMX45" s="1"/>
      <c r="PMY45" s="27"/>
      <c r="PNA45" s="31"/>
      <c r="PNB45" s="31"/>
      <c r="PNH45" s="1"/>
      <c r="PNI45" s="27"/>
      <c r="PNK45" s="31"/>
      <c r="PNL45" s="31"/>
      <c r="PNR45" s="1"/>
      <c r="PNS45" s="27"/>
      <c r="PNU45" s="31"/>
      <c r="PNV45" s="31"/>
      <c r="POB45" s="1"/>
      <c r="POC45" s="27"/>
      <c r="POE45" s="31"/>
      <c r="POF45" s="31"/>
      <c r="POL45" s="1"/>
      <c r="POM45" s="27"/>
      <c r="POO45" s="31"/>
      <c r="POP45" s="31"/>
      <c r="POV45" s="1"/>
      <c r="POW45" s="27"/>
      <c r="POY45" s="31"/>
      <c r="POZ45" s="31"/>
      <c r="PPF45" s="1"/>
      <c r="PPG45" s="27"/>
      <c r="PPI45" s="31"/>
      <c r="PPJ45" s="31"/>
      <c r="PPP45" s="1"/>
      <c r="PPQ45" s="27"/>
      <c r="PPS45" s="31"/>
      <c r="PPT45" s="31"/>
      <c r="PPZ45" s="1"/>
      <c r="PQA45" s="27"/>
      <c r="PQC45" s="31"/>
      <c r="PQD45" s="31"/>
      <c r="PQJ45" s="1"/>
      <c r="PQK45" s="27"/>
      <c r="PQM45" s="31"/>
      <c r="PQN45" s="31"/>
      <c r="PQT45" s="1"/>
      <c r="PQU45" s="27"/>
      <c r="PQW45" s="31"/>
      <c r="PQX45" s="31"/>
      <c r="PRD45" s="1"/>
      <c r="PRE45" s="27"/>
      <c r="PRG45" s="31"/>
      <c r="PRH45" s="31"/>
      <c r="PRN45" s="1"/>
      <c r="PRO45" s="27"/>
      <c r="PRQ45" s="31"/>
      <c r="PRR45" s="31"/>
      <c r="PRX45" s="1"/>
      <c r="PRY45" s="27"/>
      <c r="PSA45" s="31"/>
      <c r="PSB45" s="31"/>
      <c r="PSH45" s="1"/>
      <c r="PSI45" s="27"/>
      <c r="PSK45" s="31"/>
      <c r="PSL45" s="31"/>
      <c r="PSR45" s="1"/>
      <c r="PSS45" s="27"/>
      <c r="PSU45" s="31"/>
      <c r="PSV45" s="31"/>
      <c r="PTB45" s="1"/>
      <c r="PTC45" s="27"/>
      <c r="PTE45" s="31"/>
      <c r="PTF45" s="31"/>
      <c r="PTL45" s="1"/>
      <c r="PTM45" s="27"/>
      <c r="PTO45" s="31"/>
      <c r="PTP45" s="31"/>
      <c r="PTV45" s="1"/>
      <c r="PTW45" s="27"/>
      <c r="PTY45" s="31"/>
      <c r="PTZ45" s="31"/>
      <c r="PUF45" s="1"/>
      <c r="PUG45" s="27"/>
      <c r="PUI45" s="31"/>
      <c r="PUJ45" s="31"/>
      <c r="PUP45" s="1"/>
      <c r="PUQ45" s="27"/>
      <c r="PUS45" s="31"/>
      <c r="PUT45" s="31"/>
      <c r="PUZ45" s="1"/>
      <c r="PVA45" s="27"/>
      <c r="PVC45" s="31"/>
      <c r="PVD45" s="31"/>
      <c r="PVJ45" s="1"/>
      <c r="PVK45" s="27"/>
      <c r="PVM45" s="31"/>
      <c r="PVN45" s="31"/>
      <c r="PVT45" s="1"/>
      <c r="PVU45" s="27"/>
      <c r="PVW45" s="31"/>
      <c r="PVX45" s="31"/>
      <c r="PWD45" s="1"/>
      <c r="PWE45" s="27"/>
      <c r="PWG45" s="31"/>
      <c r="PWH45" s="31"/>
      <c r="PWN45" s="1"/>
      <c r="PWO45" s="27"/>
      <c r="PWQ45" s="31"/>
      <c r="PWR45" s="31"/>
      <c r="PWX45" s="1"/>
      <c r="PWY45" s="27"/>
      <c r="PXA45" s="31"/>
      <c r="PXB45" s="31"/>
      <c r="PXH45" s="1"/>
      <c r="PXI45" s="27"/>
      <c r="PXK45" s="31"/>
      <c r="PXL45" s="31"/>
      <c r="PXR45" s="1"/>
      <c r="PXS45" s="27"/>
      <c r="PXU45" s="31"/>
      <c r="PXV45" s="31"/>
      <c r="PYB45" s="1"/>
      <c r="PYC45" s="27"/>
      <c r="PYE45" s="31"/>
      <c r="PYF45" s="31"/>
      <c r="PYL45" s="1"/>
      <c r="PYM45" s="27"/>
      <c r="PYO45" s="31"/>
      <c r="PYP45" s="31"/>
      <c r="PYV45" s="1"/>
      <c r="PYW45" s="27"/>
      <c r="PYY45" s="31"/>
      <c r="PYZ45" s="31"/>
      <c r="PZF45" s="1"/>
      <c r="PZG45" s="27"/>
      <c r="PZI45" s="31"/>
      <c r="PZJ45" s="31"/>
      <c r="PZP45" s="1"/>
      <c r="PZQ45" s="27"/>
      <c r="PZS45" s="31"/>
      <c r="PZT45" s="31"/>
      <c r="PZZ45" s="1"/>
      <c r="QAA45" s="27"/>
      <c r="QAC45" s="31"/>
      <c r="QAD45" s="31"/>
      <c r="QAJ45" s="1"/>
      <c r="QAK45" s="27"/>
      <c r="QAM45" s="31"/>
      <c r="QAN45" s="31"/>
      <c r="QAT45" s="1"/>
      <c r="QAU45" s="27"/>
      <c r="QAW45" s="31"/>
      <c r="QAX45" s="31"/>
      <c r="QBD45" s="1"/>
      <c r="QBE45" s="27"/>
      <c r="QBG45" s="31"/>
      <c r="QBH45" s="31"/>
      <c r="QBN45" s="1"/>
      <c r="QBO45" s="27"/>
      <c r="QBQ45" s="31"/>
      <c r="QBR45" s="31"/>
      <c r="QBX45" s="1"/>
      <c r="QBY45" s="27"/>
      <c r="QCA45" s="31"/>
      <c r="QCB45" s="31"/>
      <c r="QCH45" s="1"/>
      <c r="QCI45" s="27"/>
      <c r="QCK45" s="31"/>
      <c r="QCL45" s="31"/>
      <c r="QCR45" s="1"/>
      <c r="QCS45" s="27"/>
      <c r="QCU45" s="31"/>
      <c r="QCV45" s="31"/>
      <c r="QDB45" s="1"/>
      <c r="QDC45" s="27"/>
      <c r="QDE45" s="31"/>
      <c r="QDF45" s="31"/>
      <c r="QDL45" s="1"/>
      <c r="QDM45" s="27"/>
      <c r="QDO45" s="31"/>
      <c r="QDP45" s="31"/>
      <c r="QDV45" s="1"/>
      <c r="QDW45" s="27"/>
      <c r="QDY45" s="31"/>
      <c r="QDZ45" s="31"/>
      <c r="QEF45" s="1"/>
      <c r="QEG45" s="27"/>
      <c r="QEI45" s="31"/>
      <c r="QEJ45" s="31"/>
      <c r="QEP45" s="1"/>
      <c r="QEQ45" s="27"/>
      <c r="QES45" s="31"/>
      <c r="QET45" s="31"/>
      <c r="QEZ45" s="1"/>
      <c r="QFA45" s="27"/>
      <c r="QFC45" s="31"/>
      <c r="QFD45" s="31"/>
      <c r="QFJ45" s="1"/>
      <c r="QFK45" s="27"/>
      <c r="QFM45" s="31"/>
      <c r="QFN45" s="31"/>
      <c r="QFT45" s="1"/>
      <c r="QFU45" s="27"/>
      <c r="QFW45" s="31"/>
      <c r="QFX45" s="31"/>
      <c r="QGD45" s="1"/>
      <c r="QGE45" s="27"/>
      <c r="QGG45" s="31"/>
      <c r="QGH45" s="31"/>
      <c r="QGN45" s="1"/>
      <c r="QGO45" s="27"/>
      <c r="QGQ45" s="31"/>
      <c r="QGR45" s="31"/>
      <c r="QGX45" s="1"/>
      <c r="QGY45" s="27"/>
      <c r="QHA45" s="31"/>
      <c r="QHB45" s="31"/>
      <c r="QHH45" s="1"/>
      <c r="QHI45" s="27"/>
      <c r="QHK45" s="31"/>
      <c r="QHL45" s="31"/>
      <c r="QHR45" s="1"/>
      <c r="QHS45" s="27"/>
      <c r="QHU45" s="31"/>
      <c r="QHV45" s="31"/>
      <c r="QIB45" s="1"/>
      <c r="QIC45" s="27"/>
      <c r="QIE45" s="31"/>
      <c r="QIF45" s="31"/>
      <c r="QIL45" s="1"/>
      <c r="QIM45" s="27"/>
      <c r="QIO45" s="31"/>
      <c r="QIP45" s="31"/>
      <c r="QIV45" s="1"/>
      <c r="QIW45" s="27"/>
      <c r="QIY45" s="31"/>
      <c r="QIZ45" s="31"/>
      <c r="QJF45" s="1"/>
      <c r="QJG45" s="27"/>
      <c r="QJI45" s="31"/>
      <c r="QJJ45" s="31"/>
      <c r="QJP45" s="1"/>
      <c r="QJQ45" s="27"/>
      <c r="QJS45" s="31"/>
      <c r="QJT45" s="31"/>
      <c r="QJZ45" s="1"/>
      <c r="QKA45" s="27"/>
      <c r="QKC45" s="31"/>
      <c r="QKD45" s="31"/>
      <c r="QKJ45" s="1"/>
      <c r="QKK45" s="27"/>
      <c r="QKM45" s="31"/>
      <c r="QKN45" s="31"/>
      <c r="QKT45" s="1"/>
      <c r="QKU45" s="27"/>
      <c r="QKW45" s="31"/>
      <c r="QKX45" s="31"/>
      <c r="QLD45" s="1"/>
      <c r="QLE45" s="27"/>
      <c r="QLG45" s="31"/>
      <c r="QLH45" s="31"/>
      <c r="QLN45" s="1"/>
      <c r="QLO45" s="27"/>
      <c r="QLQ45" s="31"/>
      <c r="QLR45" s="31"/>
      <c r="QLX45" s="1"/>
      <c r="QLY45" s="27"/>
      <c r="QMA45" s="31"/>
      <c r="QMB45" s="31"/>
      <c r="QMH45" s="1"/>
      <c r="QMI45" s="27"/>
      <c r="QMK45" s="31"/>
      <c r="QML45" s="31"/>
      <c r="QMR45" s="1"/>
      <c r="QMS45" s="27"/>
      <c r="QMU45" s="31"/>
      <c r="QMV45" s="31"/>
      <c r="QNB45" s="1"/>
      <c r="QNC45" s="27"/>
      <c r="QNE45" s="31"/>
      <c r="QNF45" s="31"/>
      <c r="QNL45" s="1"/>
      <c r="QNM45" s="27"/>
      <c r="QNO45" s="31"/>
      <c r="QNP45" s="31"/>
      <c r="QNV45" s="1"/>
      <c r="QNW45" s="27"/>
      <c r="QNY45" s="31"/>
      <c r="QNZ45" s="31"/>
      <c r="QOF45" s="1"/>
      <c r="QOG45" s="27"/>
      <c r="QOI45" s="31"/>
      <c r="QOJ45" s="31"/>
      <c r="QOP45" s="1"/>
      <c r="QOQ45" s="27"/>
      <c r="QOS45" s="31"/>
      <c r="QOT45" s="31"/>
      <c r="QOZ45" s="1"/>
      <c r="QPA45" s="27"/>
      <c r="QPC45" s="31"/>
      <c r="QPD45" s="31"/>
      <c r="QPJ45" s="1"/>
      <c r="QPK45" s="27"/>
      <c r="QPM45" s="31"/>
      <c r="QPN45" s="31"/>
      <c r="QPT45" s="1"/>
      <c r="QPU45" s="27"/>
      <c r="QPW45" s="31"/>
      <c r="QPX45" s="31"/>
      <c r="QQD45" s="1"/>
      <c r="QQE45" s="27"/>
      <c r="QQG45" s="31"/>
      <c r="QQH45" s="31"/>
      <c r="QQN45" s="1"/>
      <c r="QQO45" s="27"/>
      <c r="QQQ45" s="31"/>
      <c r="QQR45" s="31"/>
      <c r="QQX45" s="1"/>
      <c r="QQY45" s="27"/>
      <c r="QRA45" s="31"/>
      <c r="QRB45" s="31"/>
      <c r="QRH45" s="1"/>
      <c r="QRI45" s="27"/>
      <c r="QRK45" s="31"/>
      <c r="QRL45" s="31"/>
      <c r="QRR45" s="1"/>
      <c r="QRS45" s="27"/>
      <c r="QRU45" s="31"/>
      <c r="QRV45" s="31"/>
      <c r="QSB45" s="1"/>
      <c r="QSC45" s="27"/>
      <c r="QSE45" s="31"/>
      <c r="QSF45" s="31"/>
      <c r="QSL45" s="1"/>
      <c r="QSM45" s="27"/>
      <c r="QSO45" s="31"/>
      <c r="QSP45" s="31"/>
      <c r="QSV45" s="1"/>
      <c r="QSW45" s="27"/>
      <c r="QSY45" s="31"/>
      <c r="QSZ45" s="31"/>
      <c r="QTF45" s="1"/>
      <c r="QTG45" s="27"/>
      <c r="QTI45" s="31"/>
      <c r="QTJ45" s="31"/>
      <c r="QTP45" s="1"/>
      <c r="QTQ45" s="27"/>
      <c r="QTS45" s="31"/>
      <c r="QTT45" s="31"/>
      <c r="QTZ45" s="1"/>
      <c r="QUA45" s="27"/>
      <c r="QUC45" s="31"/>
      <c r="QUD45" s="31"/>
      <c r="QUJ45" s="1"/>
      <c r="QUK45" s="27"/>
      <c r="QUM45" s="31"/>
      <c r="QUN45" s="31"/>
      <c r="QUT45" s="1"/>
      <c r="QUU45" s="27"/>
      <c r="QUW45" s="31"/>
      <c r="QUX45" s="31"/>
      <c r="QVD45" s="1"/>
      <c r="QVE45" s="27"/>
      <c r="QVG45" s="31"/>
      <c r="QVH45" s="31"/>
      <c r="QVN45" s="1"/>
      <c r="QVO45" s="27"/>
      <c r="QVQ45" s="31"/>
      <c r="QVR45" s="31"/>
      <c r="QVX45" s="1"/>
      <c r="QVY45" s="27"/>
      <c r="QWA45" s="31"/>
      <c r="QWB45" s="31"/>
      <c r="QWH45" s="1"/>
      <c r="QWI45" s="27"/>
      <c r="QWK45" s="31"/>
      <c r="QWL45" s="31"/>
      <c r="QWR45" s="1"/>
      <c r="QWS45" s="27"/>
      <c r="QWU45" s="31"/>
      <c r="QWV45" s="31"/>
      <c r="QXB45" s="1"/>
      <c r="QXC45" s="27"/>
      <c r="QXE45" s="31"/>
      <c r="QXF45" s="31"/>
      <c r="QXL45" s="1"/>
      <c r="QXM45" s="27"/>
      <c r="QXO45" s="31"/>
      <c r="QXP45" s="31"/>
      <c r="QXV45" s="1"/>
      <c r="QXW45" s="27"/>
      <c r="QXY45" s="31"/>
      <c r="QXZ45" s="31"/>
      <c r="QYF45" s="1"/>
      <c r="QYG45" s="27"/>
      <c r="QYI45" s="31"/>
      <c r="QYJ45" s="31"/>
      <c r="QYP45" s="1"/>
      <c r="QYQ45" s="27"/>
      <c r="QYS45" s="31"/>
      <c r="QYT45" s="31"/>
      <c r="QYZ45" s="1"/>
      <c r="QZA45" s="27"/>
      <c r="QZC45" s="31"/>
      <c r="QZD45" s="31"/>
      <c r="QZJ45" s="1"/>
      <c r="QZK45" s="27"/>
      <c r="QZM45" s="31"/>
      <c r="QZN45" s="31"/>
      <c r="QZT45" s="1"/>
      <c r="QZU45" s="27"/>
      <c r="QZW45" s="31"/>
      <c r="QZX45" s="31"/>
      <c r="RAD45" s="1"/>
      <c r="RAE45" s="27"/>
      <c r="RAG45" s="31"/>
      <c r="RAH45" s="31"/>
      <c r="RAN45" s="1"/>
      <c r="RAO45" s="27"/>
      <c r="RAQ45" s="31"/>
      <c r="RAR45" s="31"/>
      <c r="RAX45" s="1"/>
      <c r="RAY45" s="27"/>
      <c r="RBA45" s="31"/>
      <c r="RBB45" s="31"/>
      <c r="RBH45" s="1"/>
      <c r="RBI45" s="27"/>
      <c r="RBK45" s="31"/>
      <c r="RBL45" s="31"/>
      <c r="RBR45" s="1"/>
      <c r="RBS45" s="27"/>
      <c r="RBU45" s="31"/>
      <c r="RBV45" s="31"/>
      <c r="RCB45" s="1"/>
      <c r="RCC45" s="27"/>
      <c r="RCE45" s="31"/>
      <c r="RCF45" s="31"/>
      <c r="RCL45" s="1"/>
      <c r="RCM45" s="27"/>
      <c r="RCO45" s="31"/>
      <c r="RCP45" s="31"/>
      <c r="RCV45" s="1"/>
      <c r="RCW45" s="27"/>
      <c r="RCY45" s="31"/>
      <c r="RCZ45" s="31"/>
      <c r="RDF45" s="1"/>
      <c r="RDG45" s="27"/>
      <c r="RDI45" s="31"/>
      <c r="RDJ45" s="31"/>
      <c r="RDP45" s="1"/>
      <c r="RDQ45" s="27"/>
      <c r="RDS45" s="31"/>
      <c r="RDT45" s="31"/>
      <c r="RDZ45" s="1"/>
      <c r="REA45" s="27"/>
      <c r="REC45" s="31"/>
      <c r="RED45" s="31"/>
      <c r="REJ45" s="1"/>
      <c r="REK45" s="27"/>
      <c r="REM45" s="31"/>
      <c r="REN45" s="31"/>
      <c r="RET45" s="1"/>
      <c r="REU45" s="27"/>
      <c r="REW45" s="31"/>
      <c r="REX45" s="31"/>
      <c r="RFD45" s="1"/>
      <c r="RFE45" s="27"/>
      <c r="RFG45" s="31"/>
      <c r="RFH45" s="31"/>
      <c r="RFN45" s="1"/>
      <c r="RFO45" s="27"/>
      <c r="RFQ45" s="31"/>
      <c r="RFR45" s="31"/>
      <c r="RFX45" s="1"/>
      <c r="RFY45" s="27"/>
      <c r="RGA45" s="31"/>
      <c r="RGB45" s="31"/>
      <c r="RGH45" s="1"/>
      <c r="RGI45" s="27"/>
      <c r="RGK45" s="31"/>
      <c r="RGL45" s="31"/>
      <c r="RGR45" s="1"/>
      <c r="RGS45" s="27"/>
      <c r="RGU45" s="31"/>
      <c r="RGV45" s="31"/>
      <c r="RHB45" s="1"/>
      <c r="RHC45" s="27"/>
      <c r="RHE45" s="31"/>
      <c r="RHF45" s="31"/>
      <c r="RHL45" s="1"/>
      <c r="RHM45" s="27"/>
      <c r="RHO45" s="31"/>
      <c r="RHP45" s="31"/>
      <c r="RHV45" s="1"/>
      <c r="RHW45" s="27"/>
      <c r="RHY45" s="31"/>
      <c r="RHZ45" s="31"/>
      <c r="RIF45" s="1"/>
      <c r="RIG45" s="27"/>
      <c r="RII45" s="31"/>
      <c r="RIJ45" s="31"/>
      <c r="RIP45" s="1"/>
      <c r="RIQ45" s="27"/>
      <c r="RIS45" s="31"/>
      <c r="RIT45" s="31"/>
      <c r="RIZ45" s="1"/>
      <c r="RJA45" s="27"/>
      <c r="RJC45" s="31"/>
      <c r="RJD45" s="31"/>
      <c r="RJJ45" s="1"/>
      <c r="RJK45" s="27"/>
      <c r="RJM45" s="31"/>
      <c r="RJN45" s="31"/>
      <c r="RJT45" s="1"/>
      <c r="RJU45" s="27"/>
      <c r="RJW45" s="31"/>
      <c r="RJX45" s="31"/>
      <c r="RKD45" s="1"/>
      <c r="RKE45" s="27"/>
      <c r="RKG45" s="31"/>
      <c r="RKH45" s="31"/>
      <c r="RKN45" s="1"/>
      <c r="RKO45" s="27"/>
      <c r="RKQ45" s="31"/>
      <c r="RKR45" s="31"/>
      <c r="RKX45" s="1"/>
      <c r="RKY45" s="27"/>
      <c r="RLA45" s="31"/>
      <c r="RLB45" s="31"/>
      <c r="RLH45" s="1"/>
      <c r="RLI45" s="27"/>
      <c r="RLK45" s="31"/>
      <c r="RLL45" s="31"/>
      <c r="RLR45" s="1"/>
      <c r="RLS45" s="27"/>
      <c r="RLU45" s="31"/>
      <c r="RLV45" s="31"/>
      <c r="RMB45" s="1"/>
      <c r="RMC45" s="27"/>
      <c r="RME45" s="31"/>
      <c r="RMF45" s="31"/>
      <c r="RML45" s="1"/>
      <c r="RMM45" s="27"/>
      <c r="RMO45" s="31"/>
      <c r="RMP45" s="31"/>
      <c r="RMV45" s="1"/>
      <c r="RMW45" s="27"/>
      <c r="RMY45" s="31"/>
      <c r="RMZ45" s="31"/>
      <c r="RNF45" s="1"/>
      <c r="RNG45" s="27"/>
      <c r="RNI45" s="31"/>
      <c r="RNJ45" s="31"/>
      <c r="RNP45" s="1"/>
      <c r="RNQ45" s="27"/>
      <c r="RNS45" s="31"/>
      <c r="RNT45" s="31"/>
      <c r="RNZ45" s="1"/>
      <c r="ROA45" s="27"/>
      <c r="ROC45" s="31"/>
      <c r="ROD45" s="31"/>
      <c r="ROJ45" s="1"/>
      <c r="ROK45" s="27"/>
      <c r="ROM45" s="31"/>
      <c r="RON45" s="31"/>
      <c r="ROT45" s="1"/>
      <c r="ROU45" s="27"/>
      <c r="ROW45" s="31"/>
      <c r="ROX45" s="31"/>
      <c r="RPD45" s="1"/>
      <c r="RPE45" s="27"/>
      <c r="RPG45" s="31"/>
      <c r="RPH45" s="31"/>
      <c r="RPN45" s="1"/>
      <c r="RPO45" s="27"/>
      <c r="RPQ45" s="31"/>
      <c r="RPR45" s="31"/>
      <c r="RPX45" s="1"/>
      <c r="RPY45" s="27"/>
      <c r="RQA45" s="31"/>
      <c r="RQB45" s="31"/>
      <c r="RQH45" s="1"/>
      <c r="RQI45" s="27"/>
      <c r="RQK45" s="31"/>
      <c r="RQL45" s="31"/>
      <c r="RQR45" s="1"/>
      <c r="RQS45" s="27"/>
      <c r="RQU45" s="31"/>
      <c r="RQV45" s="31"/>
      <c r="RRB45" s="1"/>
      <c r="RRC45" s="27"/>
      <c r="RRE45" s="31"/>
      <c r="RRF45" s="31"/>
      <c r="RRL45" s="1"/>
      <c r="RRM45" s="27"/>
      <c r="RRO45" s="31"/>
      <c r="RRP45" s="31"/>
      <c r="RRV45" s="1"/>
      <c r="RRW45" s="27"/>
      <c r="RRY45" s="31"/>
      <c r="RRZ45" s="31"/>
      <c r="RSF45" s="1"/>
      <c r="RSG45" s="27"/>
      <c r="RSI45" s="31"/>
      <c r="RSJ45" s="31"/>
      <c r="RSP45" s="1"/>
      <c r="RSQ45" s="27"/>
      <c r="RSS45" s="31"/>
      <c r="RST45" s="31"/>
      <c r="RSZ45" s="1"/>
      <c r="RTA45" s="27"/>
      <c r="RTC45" s="31"/>
      <c r="RTD45" s="31"/>
      <c r="RTJ45" s="1"/>
      <c r="RTK45" s="27"/>
      <c r="RTM45" s="31"/>
      <c r="RTN45" s="31"/>
      <c r="RTT45" s="1"/>
      <c r="RTU45" s="27"/>
      <c r="RTW45" s="31"/>
      <c r="RTX45" s="31"/>
      <c r="RUD45" s="1"/>
      <c r="RUE45" s="27"/>
      <c r="RUG45" s="31"/>
      <c r="RUH45" s="31"/>
      <c r="RUN45" s="1"/>
      <c r="RUO45" s="27"/>
      <c r="RUQ45" s="31"/>
      <c r="RUR45" s="31"/>
      <c r="RUX45" s="1"/>
      <c r="RUY45" s="27"/>
      <c r="RVA45" s="31"/>
      <c r="RVB45" s="31"/>
      <c r="RVH45" s="1"/>
      <c r="RVI45" s="27"/>
      <c r="RVK45" s="31"/>
      <c r="RVL45" s="31"/>
      <c r="RVR45" s="1"/>
      <c r="RVS45" s="27"/>
      <c r="RVU45" s="31"/>
      <c r="RVV45" s="31"/>
      <c r="RWB45" s="1"/>
      <c r="RWC45" s="27"/>
      <c r="RWE45" s="31"/>
      <c r="RWF45" s="31"/>
      <c r="RWL45" s="1"/>
      <c r="RWM45" s="27"/>
      <c r="RWO45" s="31"/>
      <c r="RWP45" s="31"/>
      <c r="RWV45" s="1"/>
      <c r="RWW45" s="27"/>
      <c r="RWY45" s="31"/>
      <c r="RWZ45" s="31"/>
      <c r="RXF45" s="1"/>
      <c r="RXG45" s="27"/>
      <c r="RXI45" s="31"/>
      <c r="RXJ45" s="31"/>
      <c r="RXP45" s="1"/>
      <c r="RXQ45" s="27"/>
      <c r="RXS45" s="31"/>
      <c r="RXT45" s="31"/>
      <c r="RXZ45" s="1"/>
      <c r="RYA45" s="27"/>
      <c r="RYC45" s="31"/>
      <c r="RYD45" s="31"/>
      <c r="RYJ45" s="1"/>
      <c r="RYK45" s="27"/>
      <c r="RYM45" s="31"/>
      <c r="RYN45" s="31"/>
      <c r="RYT45" s="1"/>
      <c r="RYU45" s="27"/>
      <c r="RYW45" s="31"/>
      <c r="RYX45" s="31"/>
      <c r="RZD45" s="1"/>
      <c r="RZE45" s="27"/>
      <c r="RZG45" s="31"/>
      <c r="RZH45" s="31"/>
      <c r="RZN45" s="1"/>
      <c r="RZO45" s="27"/>
      <c r="RZQ45" s="31"/>
      <c r="RZR45" s="31"/>
      <c r="RZX45" s="1"/>
      <c r="RZY45" s="27"/>
      <c r="SAA45" s="31"/>
      <c r="SAB45" s="31"/>
      <c r="SAH45" s="1"/>
      <c r="SAI45" s="27"/>
      <c r="SAK45" s="31"/>
      <c r="SAL45" s="31"/>
      <c r="SAR45" s="1"/>
      <c r="SAS45" s="27"/>
      <c r="SAU45" s="31"/>
      <c r="SAV45" s="31"/>
      <c r="SBB45" s="1"/>
      <c r="SBC45" s="27"/>
      <c r="SBE45" s="31"/>
      <c r="SBF45" s="31"/>
      <c r="SBL45" s="1"/>
      <c r="SBM45" s="27"/>
      <c r="SBO45" s="31"/>
      <c r="SBP45" s="31"/>
      <c r="SBV45" s="1"/>
      <c r="SBW45" s="27"/>
      <c r="SBY45" s="31"/>
      <c r="SBZ45" s="31"/>
      <c r="SCF45" s="1"/>
      <c r="SCG45" s="27"/>
      <c r="SCI45" s="31"/>
      <c r="SCJ45" s="31"/>
      <c r="SCP45" s="1"/>
      <c r="SCQ45" s="27"/>
      <c r="SCS45" s="31"/>
      <c r="SCT45" s="31"/>
      <c r="SCZ45" s="1"/>
      <c r="SDA45" s="27"/>
      <c r="SDC45" s="31"/>
      <c r="SDD45" s="31"/>
      <c r="SDJ45" s="1"/>
      <c r="SDK45" s="27"/>
      <c r="SDM45" s="31"/>
      <c r="SDN45" s="31"/>
      <c r="SDT45" s="1"/>
      <c r="SDU45" s="27"/>
      <c r="SDW45" s="31"/>
      <c r="SDX45" s="31"/>
      <c r="SED45" s="1"/>
      <c r="SEE45" s="27"/>
      <c r="SEG45" s="31"/>
      <c r="SEH45" s="31"/>
      <c r="SEN45" s="1"/>
      <c r="SEO45" s="27"/>
      <c r="SEQ45" s="31"/>
      <c r="SER45" s="31"/>
      <c r="SEX45" s="1"/>
      <c r="SEY45" s="27"/>
      <c r="SFA45" s="31"/>
      <c r="SFB45" s="31"/>
      <c r="SFH45" s="1"/>
      <c r="SFI45" s="27"/>
      <c r="SFK45" s="31"/>
      <c r="SFL45" s="31"/>
      <c r="SFR45" s="1"/>
      <c r="SFS45" s="27"/>
      <c r="SFU45" s="31"/>
      <c r="SFV45" s="31"/>
      <c r="SGB45" s="1"/>
      <c r="SGC45" s="27"/>
      <c r="SGE45" s="31"/>
      <c r="SGF45" s="31"/>
      <c r="SGL45" s="1"/>
      <c r="SGM45" s="27"/>
      <c r="SGO45" s="31"/>
      <c r="SGP45" s="31"/>
      <c r="SGV45" s="1"/>
      <c r="SGW45" s="27"/>
      <c r="SGY45" s="31"/>
      <c r="SGZ45" s="31"/>
      <c r="SHF45" s="1"/>
      <c r="SHG45" s="27"/>
      <c r="SHI45" s="31"/>
      <c r="SHJ45" s="31"/>
      <c r="SHP45" s="1"/>
      <c r="SHQ45" s="27"/>
      <c r="SHS45" s="31"/>
      <c r="SHT45" s="31"/>
      <c r="SHZ45" s="1"/>
      <c r="SIA45" s="27"/>
      <c r="SIC45" s="31"/>
      <c r="SID45" s="31"/>
      <c r="SIJ45" s="1"/>
      <c r="SIK45" s="27"/>
      <c r="SIM45" s="31"/>
      <c r="SIN45" s="31"/>
      <c r="SIT45" s="1"/>
      <c r="SIU45" s="27"/>
      <c r="SIW45" s="31"/>
      <c r="SIX45" s="31"/>
      <c r="SJD45" s="1"/>
      <c r="SJE45" s="27"/>
      <c r="SJG45" s="31"/>
      <c r="SJH45" s="31"/>
      <c r="SJN45" s="1"/>
      <c r="SJO45" s="27"/>
      <c r="SJQ45" s="31"/>
      <c r="SJR45" s="31"/>
      <c r="SJX45" s="1"/>
      <c r="SJY45" s="27"/>
      <c r="SKA45" s="31"/>
      <c r="SKB45" s="31"/>
      <c r="SKH45" s="1"/>
      <c r="SKI45" s="27"/>
      <c r="SKK45" s="31"/>
      <c r="SKL45" s="31"/>
      <c r="SKR45" s="1"/>
      <c r="SKS45" s="27"/>
      <c r="SKU45" s="31"/>
      <c r="SKV45" s="31"/>
      <c r="SLB45" s="1"/>
      <c r="SLC45" s="27"/>
      <c r="SLE45" s="31"/>
      <c r="SLF45" s="31"/>
      <c r="SLL45" s="1"/>
      <c r="SLM45" s="27"/>
      <c r="SLO45" s="31"/>
      <c r="SLP45" s="31"/>
      <c r="SLV45" s="1"/>
      <c r="SLW45" s="27"/>
      <c r="SLY45" s="31"/>
      <c r="SLZ45" s="31"/>
      <c r="SMF45" s="1"/>
      <c r="SMG45" s="27"/>
      <c r="SMI45" s="31"/>
      <c r="SMJ45" s="31"/>
      <c r="SMP45" s="1"/>
      <c r="SMQ45" s="27"/>
      <c r="SMS45" s="31"/>
      <c r="SMT45" s="31"/>
      <c r="SMZ45" s="1"/>
      <c r="SNA45" s="27"/>
      <c r="SNC45" s="31"/>
      <c r="SND45" s="31"/>
      <c r="SNJ45" s="1"/>
      <c r="SNK45" s="27"/>
      <c r="SNM45" s="31"/>
      <c r="SNN45" s="31"/>
      <c r="SNT45" s="1"/>
      <c r="SNU45" s="27"/>
      <c r="SNW45" s="31"/>
      <c r="SNX45" s="31"/>
      <c r="SOD45" s="1"/>
      <c r="SOE45" s="27"/>
      <c r="SOG45" s="31"/>
      <c r="SOH45" s="31"/>
      <c r="SON45" s="1"/>
      <c r="SOO45" s="27"/>
      <c r="SOQ45" s="31"/>
      <c r="SOR45" s="31"/>
      <c r="SOX45" s="1"/>
      <c r="SOY45" s="27"/>
      <c r="SPA45" s="31"/>
      <c r="SPB45" s="31"/>
      <c r="SPH45" s="1"/>
      <c r="SPI45" s="27"/>
      <c r="SPK45" s="31"/>
      <c r="SPL45" s="31"/>
      <c r="SPR45" s="1"/>
      <c r="SPS45" s="27"/>
      <c r="SPU45" s="31"/>
      <c r="SPV45" s="31"/>
      <c r="SQB45" s="1"/>
      <c r="SQC45" s="27"/>
      <c r="SQE45" s="31"/>
      <c r="SQF45" s="31"/>
      <c r="SQL45" s="1"/>
      <c r="SQM45" s="27"/>
      <c r="SQO45" s="31"/>
      <c r="SQP45" s="31"/>
      <c r="SQV45" s="1"/>
      <c r="SQW45" s="27"/>
      <c r="SQY45" s="31"/>
      <c r="SQZ45" s="31"/>
      <c r="SRF45" s="1"/>
      <c r="SRG45" s="27"/>
      <c r="SRI45" s="31"/>
      <c r="SRJ45" s="31"/>
      <c r="SRP45" s="1"/>
      <c r="SRQ45" s="27"/>
      <c r="SRS45" s="31"/>
      <c r="SRT45" s="31"/>
      <c r="SRZ45" s="1"/>
      <c r="SSA45" s="27"/>
      <c r="SSC45" s="31"/>
      <c r="SSD45" s="31"/>
      <c r="SSJ45" s="1"/>
      <c r="SSK45" s="27"/>
      <c r="SSM45" s="31"/>
      <c r="SSN45" s="31"/>
      <c r="SST45" s="1"/>
      <c r="SSU45" s="27"/>
      <c r="SSW45" s="31"/>
      <c r="SSX45" s="31"/>
      <c r="STD45" s="1"/>
      <c r="STE45" s="27"/>
      <c r="STG45" s="31"/>
      <c r="STH45" s="31"/>
      <c r="STN45" s="1"/>
      <c r="STO45" s="27"/>
      <c r="STQ45" s="31"/>
      <c r="STR45" s="31"/>
      <c r="STX45" s="1"/>
      <c r="STY45" s="27"/>
      <c r="SUA45" s="31"/>
      <c r="SUB45" s="31"/>
      <c r="SUH45" s="1"/>
      <c r="SUI45" s="27"/>
      <c r="SUK45" s="31"/>
      <c r="SUL45" s="31"/>
      <c r="SUR45" s="1"/>
      <c r="SUS45" s="27"/>
      <c r="SUU45" s="31"/>
      <c r="SUV45" s="31"/>
      <c r="SVB45" s="1"/>
      <c r="SVC45" s="27"/>
      <c r="SVE45" s="31"/>
      <c r="SVF45" s="31"/>
      <c r="SVL45" s="1"/>
      <c r="SVM45" s="27"/>
      <c r="SVO45" s="31"/>
      <c r="SVP45" s="31"/>
      <c r="SVV45" s="1"/>
      <c r="SVW45" s="27"/>
      <c r="SVY45" s="31"/>
      <c r="SVZ45" s="31"/>
      <c r="SWF45" s="1"/>
      <c r="SWG45" s="27"/>
      <c r="SWI45" s="31"/>
      <c r="SWJ45" s="31"/>
      <c r="SWP45" s="1"/>
      <c r="SWQ45" s="27"/>
      <c r="SWS45" s="31"/>
      <c r="SWT45" s="31"/>
      <c r="SWZ45" s="1"/>
      <c r="SXA45" s="27"/>
      <c r="SXC45" s="31"/>
      <c r="SXD45" s="31"/>
      <c r="SXJ45" s="1"/>
      <c r="SXK45" s="27"/>
      <c r="SXM45" s="31"/>
      <c r="SXN45" s="31"/>
      <c r="SXT45" s="1"/>
      <c r="SXU45" s="27"/>
      <c r="SXW45" s="31"/>
      <c r="SXX45" s="31"/>
      <c r="SYD45" s="1"/>
      <c r="SYE45" s="27"/>
      <c r="SYG45" s="31"/>
      <c r="SYH45" s="31"/>
      <c r="SYN45" s="1"/>
      <c r="SYO45" s="27"/>
      <c r="SYQ45" s="31"/>
      <c r="SYR45" s="31"/>
      <c r="SYX45" s="1"/>
      <c r="SYY45" s="27"/>
      <c r="SZA45" s="31"/>
      <c r="SZB45" s="31"/>
      <c r="SZH45" s="1"/>
      <c r="SZI45" s="27"/>
      <c r="SZK45" s="31"/>
      <c r="SZL45" s="31"/>
      <c r="SZR45" s="1"/>
      <c r="SZS45" s="27"/>
      <c r="SZU45" s="31"/>
      <c r="SZV45" s="31"/>
      <c r="TAB45" s="1"/>
      <c r="TAC45" s="27"/>
      <c r="TAE45" s="31"/>
      <c r="TAF45" s="31"/>
      <c r="TAL45" s="1"/>
      <c r="TAM45" s="27"/>
      <c r="TAO45" s="31"/>
      <c r="TAP45" s="31"/>
      <c r="TAV45" s="1"/>
      <c r="TAW45" s="27"/>
      <c r="TAY45" s="31"/>
      <c r="TAZ45" s="31"/>
      <c r="TBF45" s="1"/>
      <c r="TBG45" s="27"/>
      <c r="TBI45" s="31"/>
      <c r="TBJ45" s="31"/>
      <c r="TBP45" s="1"/>
      <c r="TBQ45" s="27"/>
      <c r="TBS45" s="31"/>
      <c r="TBT45" s="31"/>
      <c r="TBZ45" s="1"/>
      <c r="TCA45" s="27"/>
      <c r="TCC45" s="31"/>
      <c r="TCD45" s="31"/>
      <c r="TCJ45" s="1"/>
      <c r="TCK45" s="27"/>
      <c r="TCM45" s="31"/>
      <c r="TCN45" s="31"/>
      <c r="TCT45" s="1"/>
      <c r="TCU45" s="27"/>
      <c r="TCW45" s="31"/>
      <c r="TCX45" s="31"/>
      <c r="TDD45" s="1"/>
      <c r="TDE45" s="27"/>
      <c r="TDG45" s="31"/>
      <c r="TDH45" s="31"/>
      <c r="TDN45" s="1"/>
      <c r="TDO45" s="27"/>
      <c r="TDQ45" s="31"/>
      <c r="TDR45" s="31"/>
      <c r="TDX45" s="1"/>
      <c r="TDY45" s="27"/>
      <c r="TEA45" s="31"/>
      <c r="TEB45" s="31"/>
      <c r="TEH45" s="1"/>
      <c r="TEI45" s="27"/>
      <c r="TEK45" s="31"/>
      <c r="TEL45" s="31"/>
      <c r="TER45" s="1"/>
      <c r="TES45" s="27"/>
      <c r="TEU45" s="31"/>
      <c r="TEV45" s="31"/>
      <c r="TFB45" s="1"/>
      <c r="TFC45" s="27"/>
      <c r="TFE45" s="31"/>
      <c r="TFF45" s="31"/>
      <c r="TFL45" s="1"/>
      <c r="TFM45" s="27"/>
      <c r="TFO45" s="31"/>
      <c r="TFP45" s="31"/>
      <c r="TFV45" s="1"/>
      <c r="TFW45" s="27"/>
      <c r="TFY45" s="31"/>
      <c r="TFZ45" s="31"/>
      <c r="TGF45" s="1"/>
      <c r="TGG45" s="27"/>
      <c r="TGI45" s="31"/>
      <c r="TGJ45" s="31"/>
      <c r="TGP45" s="1"/>
      <c r="TGQ45" s="27"/>
      <c r="TGS45" s="31"/>
      <c r="TGT45" s="31"/>
      <c r="TGZ45" s="1"/>
      <c r="THA45" s="27"/>
      <c r="THC45" s="31"/>
      <c r="THD45" s="31"/>
      <c r="THJ45" s="1"/>
      <c r="THK45" s="27"/>
      <c r="THM45" s="31"/>
      <c r="THN45" s="31"/>
      <c r="THT45" s="1"/>
      <c r="THU45" s="27"/>
      <c r="THW45" s="31"/>
      <c r="THX45" s="31"/>
      <c r="TID45" s="1"/>
      <c r="TIE45" s="27"/>
      <c r="TIG45" s="31"/>
      <c r="TIH45" s="31"/>
      <c r="TIN45" s="1"/>
      <c r="TIO45" s="27"/>
      <c r="TIQ45" s="31"/>
      <c r="TIR45" s="31"/>
      <c r="TIX45" s="1"/>
      <c r="TIY45" s="27"/>
      <c r="TJA45" s="31"/>
      <c r="TJB45" s="31"/>
      <c r="TJH45" s="1"/>
      <c r="TJI45" s="27"/>
      <c r="TJK45" s="31"/>
      <c r="TJL45" s="31"/>
      <c r="TJR45" s="1"/>
      <c r="TJS45" s="27"/>
      <c r="TJU45" s="31"/>
      <c r="TJV45" s="31"/>
      <c r="TKB45" s="1"/>
      <c r="TKC45" s="27"/>
      <c r="TKE45" s="31"/>
      <c r="TKF45" s="31"/>
      <c r="TKL45" s="1"/>
      <c r="TKM45" s="27"/>
      <c r="TKO45" s="31"/>
      <c r="TKP45" s="31"/>
      <c r="TKV45" s="1"/>
      <c r="TKW45" s="27"/>
      <c r="TKY45" s="31"/>
      <c r="TKZ45" s="31"/>
      <c r="TLF45" s="1"/>
      <c r="TLG45" s="27"/>
      <c r="TLI45" s="31"/>
      <c r="TLJ45" s="31"/>
      <c r="TLP45" s="1"/>
      <c r="TLQ45" s="27"/>
      <c r="TLS45" s="31"/>
      <c r="TLT45" s="31"/>
      <c r="TLZ45" s="1"/>
      <c r="TMA45" s="27"/>
      <c r="TMC45" s="31"/>
      <c r="TMD45" s="31"/>
      <c r="TMJ45" s="1"/>
      <c r="TMK45" s="27"/>
      <c r="TMM45" s="31"/>
      <c r="TMN45" s="31"/>
      <c r="TMT45" s="1"/>
      <c r="TMU45" s="27"/>
      <c r="TMW45" s="31"/>
      <c r="TMX45" s="31"/>
      <c r="TND45" s="1"/>
      <c r="TNE45" s="27"/>
      <c r="TNG45" s="31"/>
      <c r="TNH45" s="31"/>
      <c r="TNN45" s="1"/>
      <c r="TNO45" s="27"/>
      <c r="TNQ45" s="31"/>
      <c r="TNR45" s="31"/>
      <c r="TNX45" s="1"/>
      <c r="TNY45" s="27"/>
      <c r="TOA45" s="31"/>
      <c r="TOB45" s="31"/>
      <c r="TOH45" s="1"/>
      <c r="TOI45" s="27"/>
      <c r="TOK45" s="31"/>
      <c r="TOL45" s="31"/>
      <c r="TOR45" s="1"/>
      <c r="TOS45" s="27"/>
      <c r="TOU45" s="31"/>
      <c r="TOV45" s="31"/>
      <c r="TPB45" s="1"/>
      <c r="TPC45" s="27"/>
      <c r="TPE45" s="31"/>
      <c r="TPF45" s="31"/>
      <c r="TPL45" s="1"/>
      <c r="TPM45" s="27"/>
      <c r="TPO45" s="31"/>
      <c r="TPP45" s="31"/>
      <c r="TPV45" s="1"/>
      <c r="TPW45" s="27"/>
      <c r="TPY45" s="31"/>
      <c r="TPZ45" s="31"/>
      <c r="TQF45" s="1"/>
      <c r="TQG45" s="27"/>
      <c r="TQI45" s="31"/>
      <c r="TQJ45" s="31"/>
      <c r="TQP45" s="1"/>
      <c r="TQQ45" s="27"/>
      <c r="TQS45" s="31"/>
      <c r="TQT45" s="31"/>
      <c r="TQZ45" s="1"/>
      <c r="TRA45" s="27"/>
      <c r="TRC45" s="31"/>
      <c r="TRD45" s="31"/>
      <c r="TRJ45" s="1"/>
      <c r="TRK45" s="27"/>
      <c r="TRM45" s="31"/>
      <c r="TRN45" s="31"/>
      <c r="TRT45" s="1"/>
      <c r="TRU45" s="27"/>
      <c r="TRW45" s="31"/>
      <c r="TRX45" s="31"/>
      <c r="TSD45" s="1"/>
      <c r="TSE45" s="27"/>
      <c r="TSG45" s="31"/>
      <c r="TSH45" s="31"/>
      <c r="TSN45" s="1"/>
      <c r="TSO45" s="27"/>
      <c r="TSQ45" s="31"/>
      <c r="TSR45" s="31"/>
      <c r="TSX45" s="1"/>
      <c r="TSY45" s="27"/>
      <c r="TTA45" s="31"/>
      <c r="TTB45" s="31"/>
      <c r="TTH45" s="1"/>
      <c r="TTI45" s="27"/>
      <c r="TTK45" s="31"/>
      <c r="TTL45" s="31"/>
      <c r="TTR45" s="1"/>
      <c r="TTS45" s="27"/>
      <c r="TTU45" s="31"/>
      <c r="TTV45" s="31"/>
      <c r="TUB45" s="1"/>
      <c r="TUC45" s="27"/>
      <c r="TUE45" s="31"/>
      <c r="TUF45" s="31"/>
      <c r="TUL45" s="1"/>
      <c r="TUM45" s="27"/>
      <c r="TUO45" s="31"/>
      <c r="TUP45" s="31"/>
      <c r="TUV45" s="1"/>
      <c r="TUW45" s="27"/>
      <c r="TUY45" s="31"/>
      <c r="TUZ45" s="31"/>
      <c r="TVF45" s="1"/>
      <c r="TVG45" s="27"/>
      <c r="TVI45" s="31"/>
      <c r="TVJ45" s="31"/>
      <c r="TVP45" s="1"/>
      <c r="TVQ45" s="27"/>
      <c r="TVS45" s="31"/>
      <c r="TVT45" s="31"/>
      <c r="TVZ45" s="1"/>
      <c r="TWA45" s="27"/>
      <c r="TWC45" s="31"/>
      <c r="TWD45" s="31"/>
      <c r="TWJ45" s="1"/>
      <c r="TWK45" s="27"/>
      <c r="TWM45" s="31"/>
      <c r="TWN45" s="31"/>
      <c r="TWT45" s="1"/>
      <c r="TWU45" s="27"/>
      <c r="TWW45" s="31"/>
      <c r="TWX45" s="31"/>
      <c r="TXD45" s="1"/>
      <c r="TXE45" s="27"/>
      <c r="TXG45" s="31"/>
      <c r="TXH45" s="31"/>
      <c r="TXN45" s="1"/>
      <c r="TXO45" s="27"/>
      <c r="TXQ45" s="31"/>
      <c r="TXR45" s="31"/>
      <c r="TXX45" s="1"/>
      <c r="TXY45" s="27"/>
      <c r="TYA45" s="31"/>
      <c r="TYB45" s="31"/>
      <c r="TYH45" s="1"/>
      <c r="TYI45" s="27"/>
      <c r="TYK45" s="31"/>
      <c r="TYL45" s="31"/>
      <c r="TYR45" s="1"/>
      <c r="TYS45" s="27"/>
      <c r="TYU45" s="31"/>
      <c r="TYV45" s="31"/>
      <c r="TZB45" s="1"/>
      <c r="TZC45" s="27"/>
      <c r="TZE45" s="31"/>
      <c r="TZF45" s="31"/>
      <c r="TZL45" s="1"/>
      <c r="TZM45" s="27"/>
      <c r="TZO45" s="31"/>
      <c r="TZP45" s="31"/>
      <c r="TZV45" s="1"/>
      <c r="TZW45" s="27"/>
      <c r="TZY45" s="31"/>
      <c r="TZZ45" s="31"/>
      <c r="UAF45" s="1"/>
      <c r="UAG45" s="27"/>
      <c r="UAI45" s="31"/>
      <c r="UAJ45" s="31"/>
      <c r="UAP45" s="1"/>
      <c r="UAQ45" s="27"/>
      <c r="UAS45" s="31"/>
      <c r="UAT45" s="31"/>
      <c r="UAZ45" s="1"/>
      <c r="UBA45" s="27"/>
      <c r="UBC45" s="31"/>
      <c r="UBD45" s="31"/>
      <c r="UBJ45" s="1"/>
      <c r="UBK45" s="27"/>
      <c r="UBM45" s="31"/>
      <c r="UBN45" s="31"/>
      <c r="UBT45" s="1"/>
      <c r="UBU45" s="27"/>
      <c r="UBW45" s="31"/>
      <c r="UBX45" s="31"/>
      <c r="UCD45" s="1"/>
      <c r="UCE45" s="27"/>
      <c r="UCG45" s="31"/>
      <c r="UCH45" s="31"/>
      <c r="UCN45" s="1"/>
      <c r="UCO45" s="27"/>
      <c r="UCQ45" s="31"/>
      <c r="UCR45" s="31"/>
      <c r="UCX45" s="1"/>
      <c r="UCY45" s="27"/>
      <c r="UDA45" s="31"/>
      <c r="UDB45" s="31"/>
      <c r="UDH45" s="1"/>
      <c r="UDI45" s="27"/>
      <c r="UDK45" s="31"/>
      <c r="UDL45" s="31"/>
      <c r="UDR45" s="1"/>
      <c r="UDS45" s="27"/>
      <c r="UDU45" s="31"/>
      <c r="UDV45" s="31"/>
      <c r="UEB45" s="1"/>
      <c r="UEC45" s="27"/>
      <c r="UEE45" s="31"/>
      <c r="UEF45" s="31"/>
      <c r="UEL45" s="1"/>
      <c r="UEM45" s="27"/>
      <c r="UEO45" s="31"/>
      <c r="UEP45" s="31"/>
      <c r="UEV45" s="1"/>
      <c r="UEW45" s="27"/>
      <c r="UEY45" s="31"/>
      <c r="UEZ45" s="31"/>
      <c r="UFF45" s="1"/>
      <c r="UFG45" s="27"/>
      <c r="UFI45" s="31"/>
      <c r="UFJ45" s="31"/>
      <c r="UFP45" s="1"/>
      <c r="UFQ45" s="27"/>
      <c r="UFS45" s="31"/>
      <c r="UFT45" s="31"/>
      <c r="UFZ45" s="1"/>
      <c r="UGA45" s="27"/>
      <c r="UGC45" s="31"/>
      <c r="UGD45" s="31"/>
      <c r="UGJ45" s="1"/>
      <c r="UGK45" s="27"/>
      <c r="UGM45" s="31"/>
      <c r="UGN45" s="31"/>
      <c r="UGT45" s="1"/>
      <c r="UGU45" s="27"/>
      <c r="UGW45" s="31"/>
      <c r="UGX45" s="31"/>
      <c r="UHD45" s="1"/>
      <c r="UHE45" s="27"/>
      <c r="UHG45" s="31"/>
      <c r="UHH45" s="31"/>
      <c r="UHN45" s="1"/>
      <c r="UHO45" s="27"/>
      <c r="UHQ45" s="31"/>
      <c r="UHR45" s="31"/>
      <c r="UHX45" s="1"/>
      <c r="UHY45" s="27"/>
      <c r="UIA45" s="31"/>
      <c r="UIB45" s="31"/>
      <c r="UIH45" s="1"/>
      <c r="UII45" s="27"/>
      <c r="UIK45" s="31"/>
      <c r="UIL45" s="31"/>
      <c r="UIR45" s="1"/>
      <c r="UIS45" s="27"/>
      <c r="UIU45" s="31"/>
      <c r="UIV45" s="31"/>
      <c r="UJB45" s="1"/>
      <c r="UJC45" s="27"/>
      <c r="UJE45" s="31"/>
      <c r="UJF45" s="31"/>
      <c r="UJL45" s="1"/>
      <c r="UJM45" s="27"/>
      <c r="UJO45" s="31"/>
      <c r="UJP45" s="31"/>
      <c r="UJV45" s="1"/>
      <c r="UJW45" s="27"/>
      <c r="UJY45" s="31"/>
      <c r="UJZ45" s="31"/>
      <c r="UKF45" s="1"/>
      <c r="UKG45" s="27"/>
      <c r="UKI45" s="31"/>
      <c r="UKJ45" s="31"/>
      <c r="UKP45" s="1"/>
      <c r="UKQ45" s="27"/>
      <c r="UKS45" s="31"/>
      <c r="UKT45" s="31"/>
      <c r="UKZ45" s="1"/>
      <c r="ULA45" s="27"/>
      <c r="ULC45" s="31"/>
      <c r="ULD45" s="31"/>
      <c r="ULJ45" s="1"/>
      <c r="ULK45" s="27"/>
      <c r="ULM45" s="31"/>
      <c r="ULN45" s="31"/>
      <c r="ULT45" s="1"/>
      <c r="ULU45" s="27"/>
      <c r="ULW45" s="31"/>
      <c r="ULX45" s="31"/>
      <c r="UMD45" s="1"/>
      <c r="UME45" s="27"/>
      <c r="UMG45" s="31"/>
      <c r="UMH45" s="31"/>
      <c r="UMN45" s="1"/>
      <c r="UMO45" s="27"/>
      <c r="UMQ45" s="31"/>
      <c r="UMR45" s="31"/>
      <c r="UMX45" s="1"/>
      <c r="UMY45" s="27"/>
      <c r="UNA45" s="31"/>
      <c r="UNB45" s="31"/>
      <c r="UNH45" s="1"/>
      <c r="UNI45" s="27"/>
      <c r="UNK45" s="31"/>
      <c r="UNL45" s="31"/>
      <c r="UNR45" s="1"/>
      <c r="UNS45" s="27"/>
      <c r="UNU45" s="31"/>
      <c r="UNV45" s="31"/>
      <c r="UOB45" s="1"/>
      <c r="UOC45" s="27"/>
      <c r="UOE45" s="31"/>
      <c r="UOF45" s="31"/>
      <c r="UOL45" s="1"/>
      <c r="UOM45" s="27"/>
      <c r="UOO45" s="31"/>
      <c r="UOP45" s="31"/>
      <c r="UOV45" s="1"/>
      <c r="UOW45" s="27"/>
      <c r="UOY45" s="31"/>
      <c r="UOZ45" s="31"/>
      <c r="UPF45" s="1"/>
      <c r="UPG45" s="27"/>
      <c r="UPI45" s="31"/>
      <c r="UPJ45" s="31"/>
      <c r="UPP45" s="1"/>
      <c r="UPQ45" s="27"/>
      <c r="UPS45" s="31"/>
      <c r="UPT45" s="31"/>
      <c r="UPZ45" s="1"/>
      <c r="UQA45" s="27"/>
      <c r="UQC45" s="31"/>
      <c r="UQD45" s="31"/>
      <c r="UQJ45" s="1"/>
      <c r="UQK45" s="27"/>
      <c r="UQM45" s="31"/>
      <c r="UQN45" s="31"/>
      <c r="UQT45" s="1"/>
      <c r="UQU45" s="27"/>
      <c r="UQW45" s="31"/>
      <c r="UQX45" s="31"/>
      <c r="URD45" s="1"/>
      <c r="URE45" s="27"/>
      <c r="URG45" s="31"/>
      <c r="URH45" s="31"/>
      <c r="URN45" s="1"/>
      <c r="URO45" s="27"/>
      <c r="URQ45" s="31"/>
      <c r="URR45" s="31"/>
      <c r="URX45" s="1"/>
      <c r="URY45" s="27"/>
      <c r="USA45" s="31"/>
      <c r="USB45" s="31"/>
      <c r="USH45" s="1"/>
      <c r="USI45" s="27"/>
      <c r="USK45" s="31"/>
      <c r="USL45" s="31"/>
      <c r="USR45" s="1"/>
      <c r="USS45" s="27"/>
      <c r="USU45" s="31"/>
      <c r="USV45" s="31"/>
      <c r="UTB45" s="1"/>
      <c r="UTC45" s="27"/>
      <c r="UTE45" s="31"/>
      <c r="UTF45" s="31"/>
      <c r="UTL45" s="1"/>
      <c r="UTM45" s="27"/>
      <c r="UTO45" s="31"/>
      <c r="UTP45" s="31"/>
      <c r="UTV45" s="1"/>
      <c r="UTW45" s="27"/>
      <c r="UTY45" s="31"/>
      <c r="UTZ45" s="31"/>
      <c r="UUF45" s="1"/>
      <c r="UUG45" s="27"/>
      <c r="UUI45" s="31"/>
      <c r="UUJ45" s="31"/>
      <c r="UUP45" s="1"/>
      <c r="UUQ45" s="27"/>
      <c r="UUS45" s="31"/>
      <c r="UUT45" s="31"/>
      <c r="UUZ45" s="1"/>
      <c r="UVA45" s="27"/>
      <c r="UVC45" s="31"/>
      <c r="UVD45" s="31"/>
      <c r="UVJ45" s="1"/>
      <c r="UVK45" s="27"/>
      <c r="UVM45" s="31"/>
      <c r="UVN45" s="31"/>
      <c r="UVT45" s="1"/>
      <c r="UVU45" s="27"/>
      <c r="UVW45" s="31"/>
      <c r="UVX45" s="31"/>
      <c r="UWD45" s="1"/>
      <c r="UWE45" s="27"/>
      <c r="UWG45" s="31"/>
      <c r="UWH45" s="31"/>
      <c r="UWN45" s="1"/>
      <c r="UWO45" s="27"/>
      <c r="UWQ45" s="31"/>
      <c r="UWR45" s="31"/>
      <c r="UWX45" s="1"/>
      <c r="UWY45" s="27"/>
      <c r="UXA45" s="31"/>
      <c r="UXB45" s="31"/>
      <c r="UXH45" s="1"/>
      <c r="UXI45" s="27"/>
      <c r="UXK45" s="31"/>
      <c r="UXL45" s="31"/>
      <c r="UXR45" s="1"/>
      <c r="UXS45" s="27"/>
      <c r="UXU45" s="31"/>
      <c r="UXV45" s="31"/>
      <c r="UYB45" s="1"/>
      <c r="UYC45" s="27"/>
      <c r="UYE45" s="31"/>
      <c r="UYF45" s="31"/>
      <c r="UYL45" s="1"/>
      <c r="UYM45" s="27"/>
      <c r="UYO45" s="31"/>
      <c r="UYP45" s="31"/>
      <c r="UYV45" s="1"/>
      <c r="UYW45" s="27"/>
      <c r="UYY45" s="31"/>
      <c r="UYZ45" s="31"/>
      <c r="UZF45" s="1"/>
      <c r="UZG45" s="27"/>
      <c r="UZI45" s="31"/>
      <c r="UZJ45" s="31"/>
      <c r="UZP45" s="1"/>
      <c r="UZQ45" s="27"/>
      <c r="UZS45" s="31"/>
      <c r="UZT45" s="31"/>
      <c r="UZZ45" s="1"/>
      <c r="VAA45" s="27"/>
      <c r="VAC45" s="31"/>
      <c r="VAD45" s="31"/>
      <c r="VAJ45" s="1"/>
      <c r="VAK45" s="27"/>
      <c r="VAM45" s="31"/>
      <c r="VAN45" s="31"/>
      <c r="VAT45" s="1"/>
      <c r="VAU45" s="27"/>
      <c r="VAW45" s="31"/>
      <c r="VAX45" s="31"/>
      <c r="VBD45" s="1"/>
      <c r="VBE45" s="27"/>
      <c r="VBG45" s="31"/>
      <c r="VBH45" s="31"/>
      <c r="VBN45" s="1"/>
      <c r="VBO45" s="27"/>
      <c r="VBQ45" s="31"/>
      <c r="VBR45" s="31"/>
      <c r="VBX45" s="1"/>
      <c r="VBY45" s="27"/>
      <c r="VCA45" s="31"/>
      <c r="VCB45" s="31"/>
      <c r="VCH45" s="1"/>
      <c r="VCI45" s="27"/>
      <c r="VCK45" s="31"/>
      <c r="VCL45" s="31"/>
      <c r="VCR45" s="1"/>
      <c r="VCS45" s="27"/>
      <c r="VCU45" s="31"/>
      <c r="VCV45" s="31"/>
      <c r="VDB45" s="1"/>
      <c r="VDC45" s="27"/>
      <c r="VDE45" s="31"/>
      <c r="VDF45" s="31"/>
      <c r="VDL45" s="1"/>
      <c r="VDM45" s="27"/>
      <c r="VDO45" s="31"/>
      <c r="VDP45" s="31"/>
      <c r="VDV45" s="1"/>
      <c r="VDW45" s="27"/>
      <c r="VDY45" s="31"/>
      <c r="VDZ45" s="31"/>
      <c r="VEF45" s="1"/>
      <c r="VEG45" s="27"/>
      <c r="VEI45" s="31"/>
      <c r="VEJ45" s="31"/>
      <c r="VEP45" s="1"/>
      <c r="VEQ45" s="27"/>
      <c r="VES45" s="31"/>
      <c r="VET45" s="31"/>
      <c r="VEZ45" s="1"/>
      <c r="VFA45" s="27"/>
      <c r="VFC45" s="31"/>
      <c r="VFD45" s="31"/>
      <c r="VFJ45" s="1"/>
      <c r="VFK45" s="27"/>
      <c r="VFM45" s="31"/>
      <c r="VFN45" s="31"/>
      <c r="VFT45" s="1"/>
      <c r="VFU45" s="27"/>
      <c r="VFW45" s="31"/>
      <c r="VFX45" s="31"/>
      <c r="VGD45" s="1"/>
      <c r="VGE45" s="27"/>
      <c r="VGG45" s="31"/>
      <c r="VGH45" s="31"/>
      <c r="VGN45" s="1"/>
      <c r="VGO45" s="27"/>
      <c r="VGQ45" s="31"/>
      <c r="VGR45" s="31"/>
      <c r="VGX45" s="1"/>
      <c r="VGY45" s="27"/>
      <c r="VHA45" s="31"/>
      <c r="VHB45" s="31"/>
      <c r="VHH45" s="1"/>
      <c r="VHI45" s="27"/>
      <c r="VHK45" s="31"/>
      <c r="VHL45" s="31"/>
      <c r="VHR45" s="1"/>
      <c r="VHS45" s="27"/>
      <c r="VHU45" s="31"/>
      <c r="VHV45" s="31"/>
      <c r="VIB45" s="1"/>
      <c r="VIC45" s="27"/>
      <c r="VIE45" s="31"/>
      <c r="VIF45" s="31"/>
      <c r="VIL45" s="1"/>
      <c r="VIM45" s="27"/>
      <c r="VIO45" s="31"/>
      <c r="VIP45" s="31"/>
      <c r="VIV45" s="1"/>
      <c r="VIW45" s="27"/>
      <c r="VIY45" s="31"/>
      <c r="VIZ45" s="31"/>
      <c r="VJF45" s="1"/>
      <c r="VJG45" s="27"/>
      <c r="VJI45" s="31"/>
      <c r="VJJ45" s="31"/>
      <c r="VJP45" s="1"/>
      <c r="VJQ45" s="27"/>
      <c r="VJS45" s="31"/>
      <c r="VJT45" s="31"/>
      <c r="VJZ45" s="1"/>
      <c r="VKA45" s="27"/>
      <c r="VKC45" s="31"/>
      <c r="VKD45" s="31"/>
      <c r="VKJ45" s="1"/>
      <c r="VKK45" s="27"/>
      <c r="VKM45" s="31"/>
      <c r="VKN45" s="31"/>
      <c r="VKT45" s="1"/>
      <c r="VKU45" s="27"/>
      <c r="VKW45" s="31"/>
      <c r="VKX45" s="31"/>
      <c r="VLD45" s="1"/>
      <c r="VLE45" s="27"/>
      <c r="VLG45" s="31"/>
      <c r="VLH45" s="31"/>
      <c r="VLN45" s="1"/>
      <c r="VLO45" s="27"/>
      <c r="VLQ45" s="31"/>
      <c r="VLR45" s="31"/>
      <c r="VLX45" s="1"/>
      <c r="VLY45" s="27"/>
      <c r="VMA45" s="31"/>
      <c r="VMB45" s="31"/>
      <c r="VMH45" s="1"/>
      <c r="VMI45" s="27"/>
      <c r="VMK45" s="31"/>
      <c r="VML45" s="31"/>
      <c r="VMR45" s="1"/>
      <c r="VMS45" s="27"/>
      <c r="VMU45" s="31"/>
      <c r="VMV45" s="31"/>
      <c r="VNB45" s="1"/>
      <c r="VNC45" s="27"/>
      <c r="VNE45" s="31"/>
      <c r="VNF45" s="31"/>
      <c r="VNL45" s="1"/>
      <c r="VNM45" s="27"/>
      <c r="VNO45" s="31"/>
      <c r="VNP45" s="31"/>
      <c r="VNV45" s="1"/>
      <c r="VNW45" s="27"/>
      <c r="VNY45" s="31"/>
      <c r="VNZ45" s="31"/>
      <c r="VOF45" s="1"/>
      <c r="VOG45" s="27"/>
      <c r="VOI45" s="31"/>
      <c r="VOJ45" s="31"/>
      <c r="VOP45" s="1"/>
      <c r="VOQ45" s="27"/>
      <c r="VOS45" s="31"/>
      <c r="VOT45" s="31"/>
      <c r="VOZ45" s="1"/>
      <c r="VPA45" s="27"/>
      <c r="VPC45" s="31"/>
      <c r="VPD45" s="31"/>
      <c r="VPJ45" s="1"/>
      <c r="VPK45" s="27"/>
      <c r="VPM45" s="31"/>
      <c r="VPN45" s="31"/>
      <c r="VPT45" s="1"/>
      <c r="VPU45" s="27"/>
      <c r="VPW45" s="31"/>
      <c r="VPX45" s="31"/>
      <c r="VQD45" s="1"/>
      <c r="VQE45" s="27"/>
      <c r="VQG45" s="31"/>
      <c r="VQH45" s="31"/>
      <c r="VQN45" s="1"/>
      <c r="VQO45" s="27"/>
      <c r="VQQ45" s="31"/>
      <c r="VQR45" s="31"/>
      <c r="VQX45" s="1"/>
      <c r="VQY45" s="27"/>
      <c r="VRA45" s="31"/>
      <c r="VRB45" s="31"/>
      <c r="VRH45" s="1"/>
      <c r="VRI45" s="27"/>
      <c r="VRK45" s="31"/>
      <c r="VRL45" s="31"/>
      <c r="VRR45" s="1"/>
      <c r="VRS45" s="27"/>
      <c r="VRU45" s="31"/>
      <c r="VRV45" s="31"/>
      <c r="VSB45" s="1"/>
      <c r="VSC45" s="27"/>
      <c r="VSE45" s="31"/>
      <c r="VSF45" s="31"/>
      <c r="VSL45" s="1"/>
      <c r="VSM45" s="27"/>
      <c r="VSO45" s="31"/>
      <c r="VSP45" s="31"/>
      <c r="VSV45" s="1"/>
      <c r="VSW45" s="27"/>
      <c r="VSY45" s="31"/>
      <c r="VSZ45" s="31"/>
      <c r="VTF45" s="1"/>
      <c r="VTG45" s="27"/>
      <c r="VTI45" s="31"/>
      <c r="VTJ45" s="31"/>
      <c r="VTP45" s="1"/>
      <c r="VTQ45" s="27"/>
      <c r="VTS45" s="31"/>
      <c r="VTT45" s="31"/>
      <c r="VTZ45" s="1"/>
      <c r="VUA45" s="27"/>
      <c r="VUC45" s="31"/>
      <c r="VUD45" s="31"/>
      <c r="VUJ45" s="1"/>
      <c r="VUK45" s="27"/>
      <c r="VUM45" s="31"/>
      <c r="VUN45" s="31"/>
      <c r="VUT45" s="1"/>
      <c r="VUU45" s="27"/>
      <c r="VUW45" s="31"/>
      <c r="VUX45" s="31"/>
      <c r="VVD45" s="1"/>
      <c r="VVE45" s="27"/>
      <c r="VVG45" s="31"/>
      <c r="VVH45" s="31"/>
      <c r="VVN45" s="1"/>
      <c r="VVO45" s="27"/>
      <c r="VVQ45" s="31"/>
      <c r="VVR45" s="31"/>
      <c r="VVX45" s="1"/>
      <c r="VVY45" s="27"/>
      <c r="VWA45" s="31"/>
      <c r="VWB45" s="31"/>
      <c r="VWH45" s="1"/>
      <c r="VWI45" s="27"/>
      <c r="VWK45" s="31"/>
      <c r="VWL45" s="31"/>
      <c r="VWR45" s="1"/>
      <c r="VWS45" s="27"/>
      <c r="VWU45" s="31"/>
      <c r="VWV45" s="31"/>
      <c r="VXB45" s="1"/>
      <c r="VXC45" s="27"/>
      <c r="VXE45" s="31"/>
      <c r="VXF45" s="31"/>
      <c r="VXL45" s="1"/>
      <c r="VXM45" s="27"/>
      <c r="VXO45" s="31"/>
      <c r="VXP45" s="31"/>
      <c r="VXV45" s="1"/>
      <c r="VXW45" s="27"/>
      <c r="VXY45" s="31"/>
      <c r="VXZ45" s="31"/>
      <c r="VYF45" s="1"/>
      <c r="VYG45" s="27"/>
      <c r="VYI45" s="31"/>
      <c r="VYJ45" s="31"/>
      <c r="VYP45" s="1"/>
      <c r="VYQ45" s="27"/>
      <c r="VYS45" s="31"/>
      <c r="VYT45" s="31"/>
      <c r="VYZ45" s="1"/>
      <c r="VZA45" s="27"/>
      <c r="VZC45" s="31"/>
      <c r="VZD45" s="31"/>
      <c r="VZJ45" s="1"/>
      <c r="VZK45" s="27"/>
      <c r="VZM45" s="31"/>
      <c r="VZN45" s="31"/>
      <c r="VZT45" s="1"/>
      <c r="VZU45" s="27"/>
      <c r="VZW45" s="31"/>
      <c r="VZX45" s="31"/>
      <c r="WAD45" s="1"/>
      <c r="WAE45" s="27"/>
      <c r="WAG45" s="31"/>
      <c r="WAH45" s="31"/>
      <c r="WAN45" s="1"/>
      <c r="WAO45" s="27"/>
      <c r="WAQ45" s="31"/>
      <c r="WAR45" s="31"/>
      <c r="WAX45" s="1"/>
      <c r="WAY45" s="27"/>
      <c r="WBA45" s="31"/>
      <c r="WBB45" s="31"/>
      <c r="WBH45" s="1"/>
      <c r="WBI45" s="27"/>
      <c r="WBK45" s="31"/>
      <c r="WBL45" s="31"/>
      <c r="WBR45" s="1"/>
      <c r="WBS45" s="27"/>
      <c r="WBU45" s="31"/>
      <c r="WBV45" s="31"/>
      <c r="WCB45" s="1"/>
      <c r="WCC45" s="27"/>
      <c r="WCE45" s="31"/>
      <c r="WCF45" s="31"/>
      <c r="WCL45" s="1"/>
      <c r="WCM45" s="27"/>
      <c r="WCO45" s="31"/>
      <c r="WCP45" s="31"/>
      <c r="WCV45" s="1"/>
      <c r="WCW45" s="27"/>
      <c r="WCY45" s="31"/>
      <c r="WCZ45" s="31"/>
      <c r="WDF45" s="1"/>
      <c r="WDG45" s="27"/>
      <c r="WDI45" s="31"/>
      <c r="WDJ45" s="31"/>
      <c r="WDP45" s="1"/>
      <c r="WDQ45" s="27"/>
      <c r="WDS45" s="31"/>
      <c r="WDT45" s="31"/>
      <c r="WDZ45" s="1"/>
      <c r="WEA45" s="27"/>
      <c r="WEC45" s="31"/>
      <c r="WED45" s="31"/>
      <c r="WEJ45" s="1"/>
      <c r="WEK45" s="27"/>
      <c r="WEM45" s="31"/>
      <c r="WEN45" s="31"/>
      <c r="WET45" s="1"/>
      <c r="WEU45" s="27"/>
      <c r="WEW45" s="31"/>
      <c r="WEX45" s="31"/>
      <c r="WFD45" s="1"/>
      <c r="WFE45" s="27"/>
      <c r="WFG45" s="31"/>
      <c r="WFH45" s="31"/>
      <c r="WFN45" s="1"/>
      <c r="WFO45" s="27"/>
      <c r="WFQ45" s="31"/>
      <c r="WFR45" s="31"/>
      <c r="WFX45" s="1"/>
      <c r="WFY45" s="27"/>
      <c r="WGA45" s="31"/>
      <c r="WGB45" s="31"/>
      <c r="WGH45" s="1"/>
      <c r="WGI45" s="27"/>
      <c r="WGK45" s="31"/>
      <c r="WGL45" s="31"/>
      <c r="WGR45" s="1"/>
      <c r="WGS45" s="27"/>
      <c r="WGU45" s="31"/>
      <c r="WGV45" s="31"/>
      <c r="WHB45" s="1"/>
      <c r="WHC45" s="27"/>
      <c r="WHE45" s="31"/>
      <c r="WHF45" s="31"/>
      <c r="WHL45" s="1"/>
      <c r="WHM45" s="27"/>
      <c r="WHO45" s="31"/>
      <c r="WHP45" s="31"/>
      <c r="WHV45" s="1"/>
      <c r="WHW45" s="27"/>
      <c r="WHY45" s="31"/>
      <c r="WHZ45" s="31"/>
      <c r="WIF45" s="1"/>
      <c r="WIG45" s="27"/>
      <c r="WII45" s="31"/>
      <c r="WIJ45" s="31"/>
      <c r="WIP45" s="1"/>
      <c r="WIQ45" s="27"/>
      <c r="WIS45" s="31"/>
      <c r="WIT45" s="31"/>
      <c r="WIZ45" s="1"/>
      <c r="WJA45" s="27"/>
      <c r="WJC45" s="31"/>
      <c r="WJD45" s="31"/>
      <c r="WJJ45" s="1"/>
      <c r="WJK45" s="27"/>
      <c r="WJM45" s="31"/>
      <c r="WJN45" s="31"/>
      <c r="WJT45" s="1"/>
      <c r="WJU45" s="27"/>
      <c r="WJW45" s="31"/>
      <c r="WJX45" s="31"/>
      <c r="WKD45" s="1"/>
      <c r="WKE45" s="27"/>
      <c r="WKG45" s="31"/>
      <c r="WKH45" s="31"/>
      <c r="WKN45" s="1"/>
      <c r="WKO45" s="27"/>
      <c r="WKQ45" s="31"/>
      <c r="WKR45" s="31"/>
      <c r="WKX45" s="1"/>
      <c r="WKY45" s="27"/>
      <c r="WLA45" s="31"/>
      <c r="WLB45" s="31"/>
      <c r="WLH45" s="1"/>
      <c r="WLI45" s="27"/>
      <c r="WLK45" s="31"/>
      <c r="WLL45" s="31"/>
      <c r="WLR45" s="1"/>
      <c r="WLS45" s="27"/>
      <c r="WLU45" s="31"/>
      <c r="WLV45" s="31"/>
      <c r="WMB45" s="1"/>
      <c r="WMC45" s="27"/>
      <c r="WME45" s="31"/>
      <c r="WMF45" s="31"/>
      <c r="WML45" s="1"/>
      <c r="WMM45" s="27"/>
      <c r="WMO45" s="31"/>
      <c r="WMP45" s="31"/>
      <c r="WMV45" s="1"/>
      <c r="WMW45" s="27"/>
      <c r="WMY45" s="31"/>
      <c r="WMZ45" s="31"/>
      <c r="WNF45" s="1"/>
      <c r="WNG45" s="27"/>
      <c r="WNI45" s="31"/>
      <c r="WNJ45" s="31"/>
      <c r="WNP45" s="1"/>
      <c r="WNQ45" s="27"/>
      <c r="WNS45" s="31"/>
      <c r="WNT45" s="31"/>
      <c r="WNZ45" s="1"/>
      <c r="WOA45" s="27"/>
      <c r="WOC45" s="31"/>
      <c r="WOD45" s="31"/>
      <c r="WOJ45" s="1"/>
      <c r="WOK45" s="27"/>
      <c r="WOM45" s="31"/>
      <c r="WON45" s="31"/>
      <c r="WOT45" s="1"/>
      <c r="WOU45" s="27"/>
      <c r="WOW45" s="31"/>
      <c r="WOX45" s="31"/>
      <c r="WPD45" s="1"/>
      <c r="WPE45" s="27"/>
      <c r="WPG45" s="31"/>
      <c r="WPH45" s="31"/>
      <c r="WPN45" s="1"/>
      <c r="WPO45" s="27"/>
      <c r="WPQ45" s="31"/>
      <c r="WPR45" s="31"/>
      <c r="WPX45" s="1"/>
      <c r="WPY45" s="27"/>
      <c r="WQA45" s="31"/>
      <c r="WQB45" s="31"/>
      <c r="WQH45" s="1"/>
      <c r="WQI45" s="27"/>
      <c r="WQK45" s="31"/>
      <c r="WQL45" s="31"/>
      <c r="WQR45" s="1"/>
      <c r="WQS45" s="27"/>
      <c r="WQU45" s="31"/>
      <c r="WQV45" s="31"/>
      <c r="WRB45" s="1"/>
      <c r="WRC45" s="27"/>
      <c r="WRE45" s="31"/>
      <c r="WRF45" s="31"/>
      <c r="WRL45" s="1"/>
      <c r="WRM45" s="27"/>
      <c r="WRO45" s="31"/>
      <c r="WRP45" s="31"/>
      <c r="WRV45" s="1"/>
      <c r="WRW45" s="27"/>
      <c r="WRY45" s="31"/>
      <c r="WRZ45" s="31"/>
      <c r="WSF45" s="1"/>
      <c r="WSG45" s="27"/>
      <c r="WSI45" s="31"/>
      <c r="WSJ45" s="31"/>
      <c r="WSP45" s="1"/>
      <c r="WSQ45" s="27"/>
      <c r="WSS45" s="31"/>
      <c r="WST45" s="31"/>
      <c r="WSZ45" s="1"/>
      <c r="WTA45" s="27"/>
      <c r="WTC45" s="31"/>
      <c r="WTD45" s="31"/>
      <c r="WTJ45" s="1"/>
      <c r="WTK45" s="27"/>
      <c r="WTM45" s="31"/>
      <c r="WTN45" s="31"/>
      <c r="WTT45" s="1"/>
      <c r="WTU45" s="27"/>
      <c r="WTW45" s="31"/>
      <c r="WTX45" s="31"/>
      <c r="WUD45" s="1"/>
      <c r="WUE45" s="27"/>
      <c r="WUG45" s="31"/>
      <c r="WUH45" s="31"/>
      <c r="WUN45" s="1"/>
      <c r="WUO45" s="27"/>
      <c r="WUQ45" s="31"/>
      <c r="WUR45" s="31"/>
      <c r="WUX45" s="1"/>
      <c r="WUY45" s="27"/>
      <c r="WVA45" s="31"/>
      <c r="WVB45" s="31"/>
      <c r="WVH45" s="1"/>
      <c r="WVI45" s="27"/>
      <c r="WVK45" s="31"/>
      <c r="WVL45" s="31"/>
      <c r="WVR45" s="1"/>
      <c r="WVS45" s="27"/>
      <c r="WVU45" s="31"/>
      <c r="WVV45" s="31"/>
      <c r="WWB45" s="1"/>
      <c r="WWC45" s="27"/>
      <c r="WWE45" s="31"/>
      <c r="WWF45" s="31"/>
      <c r="WWL45" s="1"/>
      <c r="WWM45" s="27"/>
      <c r="WWO45" s="31"/>
      <c r="WWP45" s="31"/>
      <c r="WWV45" s="1"/>
      <c r="WWW45" s="27"/>
      <c r="WWY45" s="31"/>
      <c r="WWZ45" s="31"/>
      <c r="WXF45" s="1"/>
      <c r="WXG45" s="27"/>
      <c r="WXI45" s="31"/>
      <c r="WXJ45" s="31"/>
      <c r="WXP45" s="1"/>
      <c r="WXQ45" s="27"/>
      <c r="WXS45" s="31"/>
      <c r="WXT45" s="31"/>
      <c r="WXZ45" s="1"/>
      <c r="WYA45" s="27"/>
      <c r="WYC45" s="31"/>
      <c r="WYD45" s="31"/>
      <c r="WYJ45" s="1"/>
      <c r="WYK45" s="27"/>
      <c r="WYM45" s="31"/>
      <c r="WYN45" s="31"/>
      <c r="WYT45" s="1"/>
      <c r="WYU45" s="27"/>
      <c r="WYW45" s="31"/>
      <c r="WYX45" s="31"/>
      <c r="WZD45" s="1"/>
      <c r="WZE45" s="27"/>
      <c r="WZG45" s="31"/>
      <c r="WZH45" s="31"/>
      <c r="WZN45" s="1"/>
      <c r="WZO45" s="27"/>
      <c r="WZQ45" s="31"/>
      <c r="WZR45" s="31"/>
      <c r="WZX45" s="1"/>
      <c r="WZY45" s="27"/>
      <c r="XAA45" s="31"/>
      <c r="XAB45" s="31"/>
      <c r="XAH45" s="1"/>
      <c r="XAI45" s="27"/>
      <c r="XAK45" s="31"/>
      <c r="XAL45" s="31"/>
      <c r="XAR45" s="1"/>
      <c r="XAS45" s="27"/>
      <c r="XAU45" s="31"/>
      <c r="XAV45" s="31"/>
      <c r="XBB45" s="1"/>
      <c r="XBC45" s="27"/>
      <c r="XBE45" s="31"/>
      <c r="XBF45" s="31"/>
      <c r="XBL45" s="1"/>
      <c r="XBM45" s="27"/>
      <c r="XBO45" s="31"/>
      <c r="XBP45" s="31"/>
      <c r="XBV45" s="1"/>
      <c r="XBW45" s="27"/>
      <c r="XBY45" s="31"/>
      <c r="XBZ45" s="31"/>
      <c r="XCF45" s="1"/>
      <c r="XCG45" s="27"/>
      <c r="XCI45" s="31"/>
      <c r="XCJ45" s="31"/>
      <c r="XCP45" s="1"/>
      <c r="XCQ45" s="27"/>
      <c r="XCS45" s="31"/>
      <c r="XCT45" s="31"/>
      <c r="XCZ45" s="1"/>
      <c r="XDA45" s="27"/>
      <c r="XDC45" s="31"/>
      <c r="XDD45" s="31"/>
      <c r="XDJ45" s="1"/>
      <c r="XDK45" s="27"/>
      <c r="XDM45" s="31"/>
      <c r="XDN45" s="31"/>
      <c r="XDT45" s="1"/>
      <c r="XDU45" s="27"/>
      <c r="XDW45" s="31"/>
      <c r="XDX45" s="31"/>
      <c r="XED45" s="1"/>
      <c r="XEE45" s="27"/>
      <c r="XEG45" s="31"/>
      <c r="XEH45" s="31"/>
      <c r="XEN45" s="1"/>
      <c r="XEO45" s="27"/>
      <c r="XEQ45" s="31"/>
      <c r="XER45" s="31"/>
      <c r="XEX45" s="1"/>
      <c r="XEY45" s="27"/>
      <c r="XFA45" s="31"/>
      <c r="XFB45" s="31"/>
    </row>
    <row r="46" spans="1:1022 1028:3072 3078:4092 4098:5119 5121:6142 6148:8192 8198:9212 9218:10239 10241:11262 11268:13312 13318:14332 14338:15359 15361:16382" s="30" customFormat="1" ht="138" x14ac:dyDescent="0.3">
      <c r="A46" s="31" t="s">
        <v>310</v>
      </c>
      <c r="B46" s="30" t="s">
        <v>282</v>
      </c>
      <c r="C46" s="30" t="s">
        <v>311</v>
      </c>
      <c r="D46" s="30" t="s">
        <v>312</v>
      </c>
      <c r="E46" s="30" t="s">
        <v>313</v>
      </c>
      <c r="F46" s="30" t="s">
        <v>314</v>
      </c>
      <c r="G46" s="30" t="s">
        <v>315</v>
      </c>
      <c r="H46" s="30" t="s">
        <v>150</v>
      </c>
      <c r="I46" s="30" t="s">
        <v>302</v>
      </c>
      <c r="J46" s="27"/>
      <c r="K46" s="31"/>
      <c r="L46" s="34">
        <f>IF(INDICADORES[[#This Row],[APLICA A LA IPS]]="",0,(INDICADORES[[#This Row],[APLICA A LA IPS]]&lt;&gt;"No")*1)</f>
        <v>0</v>
      </c>
      <c r="M46" s="2">
        <f>(RANK($L46,$L$2:$L$56,0)+COUNTIF($L$2:$L46,L46)-1)*L46</f>
        <v>0</v>
      </c>
      <c r="R46" s="1"/>
      <c r="S46" s="27"/>
      <c r="U46" s="31"/>
      <c r="V46" s="31"/>
      <c r="AB46" s="1"/>
      <c r="AC46" s="27"/>
      <c r="AE46" s="31"/>
      <c r="AF46" s="31"/>
      <c r="AL46" s="1"/>
      <c r="AM46" s="27"/>
      <c r="AO46" s="31"/>
      <c r="AP46" s="31"/>
      <c r="AV46" s="1"/>
      <c r="AW46" s="27"/>
      <c r="AY46" s="31"/>
      <c r="AZ46" s="31"/>
      <c r="BF46" s="1"/>
      <c r="BG46" s="27"/>
      <c r="BI46" s="31"/>
      <c r="BJ46" s="31"/>
      <c r="BP46" s="1"/>
      <c r="BQ46" s="27"/>
      <c r="BS46" s="31"/>
      <c r="BT46" s="31"/>
      <c r="BZ46" s="1"/>
      <c r="CA46" s="27"/>
      <c r="CC46" s="31"/>
      <c r="CD46" s="31"/>
      <c r="CJ46" s="1"/>
      <c r="CK46" s="27"/>
      <c r="CM46" s="31"/>
      <c r="CN46" s="31"/>
      <c r="CT46" s="1"/>
      <c r="CU46" s="27"/>
      <c r="CW46" s="31"/>
      <c r="CX46" s="31"/>
      <c r="DD46" s="1"/>
      <c r="DE46" s="27"/>
      <c r="DG46" s="31"/>
      <c r="DH46" s="31"/>
      <c r="DN46" s="1"/>
      <c r="DO46" s="27"/>
      <c r="DQ46" s="31"/>
      <c r="DR46" s="31"/>
      <c r="DX46" s="1"/>
      <c r="DY46" s="27"/>
      <c r="EA46" s="31"/>
      <c r="EB46" s="31"/>
      <c r="EH46" s="1"/>
      <c r="EI46" s="27"/>
      <c r="EK46" s="31"/>
      <c r="EL46" s="31"/>
      <c r="ER46" s="1"/>
      <c r="ES46" s="27"/>
      <c r="EU46" s="31"/>
      <c r="EV46" s="31"/>
      <c r="FB46" s="1"/>
      <c r="FC46" s="27"/>
      <c r="FE46" s="31"/>
      <c r="FF46" s="31"/>
      <c r="FL46" s="1"/>
      <c r="FM46" s="27"/>
      <c r="FO46" s="31"/>
      <c r="FP46" s="31"/>
      <c r="FV46" s="1"/>
      <c r="FW46" s="27"/>
      <c r="FY46" s="31"/>
      <c r="FZ46" s="31"/>
      <c r="GF46" s="1"/>
      <c r="GG46" s="27"/>
      <c r="GI46" s="31"/>
      <c r="GJ46" s="31"/>
      <c r="GP46" s="1"/>
      <c r="GQ46" s="27"/>
      <c r="GS46" s="31"/>
      <c r="GT46" s="31"/>
      <c r="GZ46" s="1"/>
      <c r="HA46" s="27"/>
      <c r="HC46" s="31"/>
      <c r="HD46" s="31"/>
      <c r="HJ46" s="1"/>
      <c r="HK46" s="27"/>
      <c r="HM46" s="31"/>
      <c r="HN46" s="31"/>
      <c r="HT46" s="1"/>
      <c r="HU46" s="27"/>
      <c r="HW46" s="31"/>
      <c r="HX46" s="31"/>
      <c r="ID46" s="1"/>
      <c r="IE46" s="27"/>
      <c r="IG46" s="31"/>
      <c r="IH46" s="31"/>
      <c r="IN46" s="1"/>
      <c r="IO46" s="27"/>
      <c r="IQ46" s="31"/>
      <c r="IR46" s="31"/>
      <c r="IX46" s="1"/>
      <c r="IY46" s="27"/>
      <c r="JA46" s="31"/>
      <c r="JB46" s="31"/>
      <c r="JH46" s="1"/>
      <c r="JI46" s="27"/>
      <c r="JK46" s="31"/>
      <c r="JL46" s="31"/>
      <c r="JR46" s="1"/>
      <c r="JS46" s="27"/>
      <c r="JU46" s="31"/>
      <c r="JV46" s="31"/>
      <c r="KB46" s="1"/>
      <c r="KC46" s="27"/>
      <c r="KE46" s="31"/>
      <c r="KF46" s="31"/>
      <c r="KL46" s="1"/>
      <c r="KM46" s="27"/>
      <c r="KO46" s="31"/>
      <c r="KP46" s="31"/>
      <c r="KV46" s="1"/>
      <c r="KW46" s="27"/>
      <c r="KY46" s="31"/>
      <c r="KZ46" s="31"/>
      <c r="LF46" s="1"/>
      <c r="LG46" s="27"/>
      <c r="LI46" s="31"/>
      <c r="LJ46" s="31"/>
      <c r="LP46" s="1"/>
      <c r="LQ46" s="27"/>
      <c r="LS46" s="31"/>
      <c r="LT46" s="31"/>
      <c r="LZ46" s="1"/>
      <c r="MA46" s="27"/>
      <c r="MC46" s="31"/>
      <c r="MD46" s="31"/>
      <c r="MJ46" s="1"/>
      <c r="MK46" s="27"/>
      <c r="MM46" s="31"/>
      <c r="MN46" s="31"/>
      <c r="MT46" s="1"/>
      <c r="MU46" s="27"/>
      <c r="MW46" s="31"/>
      <c r="MX46" s="31"/>
      <c r="ND46" s="1"/>
      <c r="NE46" s="27"/>
      <c r="NG46" s="31"/>
      <c r="NH46" s="31"/>
      <c r="NN46" s="1"/>
      <c r="NO46" s="27"/>
      <c r="NQ46" s="31"/>
      <c r="NR46" s="31"/>
      <c r="NX46" s="1"/>
      <c r="NY46" s="27"/>
      <c r="OA46" s="31"/>
      <c r="OB46" s="31"/>
      <c r="OH46" s="1"/>
      <c r="OI46" s="27"/>
      <c r="OK46" s="31"/>
      <c r="OL46" s="31"/>
      <c r="OR46" s="1"/>
      <c r="OS46" s="27"/>
      <c r="OU46" s="31"/>
      <c r="OV46" s="31"/>
      <c r="PB46" s="1"/>
      <c r="PC46" s="27"/>
      <c r="PE46" s="31"/>
      <c r="PF46" s="31"/>
      <c r="PL46" s="1"/>
      <c r="PM46" s="27"/>
      <c r="PO46" s="31"/>
      <c r="PP46" s="31"/>
      <c r="PV46" s="1"/>
      <c r="PW46" s="27"/>
      <c r="PY46" s="31"/>
      <c r="PZ46" s="31"/>
      <c r="QF46" s="1"/>
      <c r="QG46" s="27"/>
      <c r="QI46" s="31"/>
      <c r="QJ46" s="31"/>
      <c r="QP46" s="1"/>
      <c r="QQ46" s="27"/>
      <c r="QS46" s="31"/>
      <c r="QT46" s="31"/>
      <c r="QZ46" s="1"/>
      <c r="RA46" s="27"/>
      <c r="RC46" s="31"/>
      <c r="RD46" s="31"/>
      <c r="RJ46" s="1"/>
      <c r="RK46" s="27"/>
      <c r="RM46" s="31"/>
      <c r="RN46" s="31"/>
      <c r="RT46" s="1"/>
      <c r="RU46" s="27"/>
      <c r="RW46" s="31"/>
      <c r="RX46" s="31"/>
      <c r="SD46" s="1"/>
      <c r="SE46" s="27"/>
      <c r="SG46" s="31"/>
      <c r="SH46" s="31"/>
      <c r="SN46" s="1"/>
      <c r="SO46" s="27"/>
      <c r="SQ46" s="31"/>
      <c r="SR46" s="31"/>
      <c r="SX46" s="1"/>
      <c r="SY46" s="27"/>
      <c r="TA46" s="31"/>
      <c r="TB46" s="31"/>
      <c r="TH46" s="1"/>
      <c r="TI46" s="27"/>
      <c r="TK46" s="31"/>
      <c r="TL46" s="31"/>
      <c r="TR46" s="1"/>
      <c r="TS46" s="27"/>
      <c r="TU46" s="31"/>
      <c r="TV46" s="31"/>
      <c r="UB46" s="1"/>
      <c r="UC46" s="27"/>
      <c r="UE46" s="31"/>
      <c r="UF46" s="31"/>
      <c r="UL46" s="1"/>
      <c r="UM46" s="27"/>
      <c r="UO46" s="31"/>
      <c r="UP46" s="31"/>
      <c r="UV46" s="1"/>
      <c r="UW46" s="27"/>
      <c r="UY46" s="31"/>
      <c r="UZ46" s="31"/>
      <c r="VF46" s="1"/>
      <c r="VG46" s="27"/>
      <c r="VI46" s="31"/>
      <c r="VJ46" s="31"/>
      <c r="VP46" s="1"/>
      <c r="VQ46" s="27"/>
      <c r="VS46" s="31"/>
      <c r="VT46" s="31"/>
      <c r="VZ46" s="1"/>
      <c r="WA46" s="27"/>
      <c r="WC46" s="31"/>
      <c r="WD46" s="31"/>
      <c r="WJ46" s="1"/>
      <c r="WK46" s="27"/>
      <c r="WM46" s="31"/>
      <c r="WN46" s="31"/>
      <c r="WT46" s="1"/>
      <c r="WU46" s="27"/>
      <c r="WW46" s="31"/>
      <c r="WX46" s="31"/>
      <c r="XD46" s="1"/>
      <c r="XE46" s="27"/>
      <c r="XG46" s="31"/>
      <c r="XH46" s="31"/>
      <c r="XN46" s="1"/>
      <c r="XO46" s="27"/>
      <c r="XQ46" s="31"/>
      <c r="XR46" s="31"/>
      <c r="XX46" s="1"/>
      <c r="XY46" s="27"/>
      <c r="YA46" s="31"/>
      <c r="YB46" s="31"/>
      <c r="YH46" s="1"/>
      <c r="YI46" s="27"/>
      <c r="YK46" s="31"/>
      <c r="YL46" s="31"/>
      <c r="YR46" s="1"/>
      <c r="YS46" s="27"/>
      <c r="YU46" s="31"/>
      <c r="YV46" s="31"/>
      <c r="ZB46" s="1"/>
      <c r="ZC46" s="27"/>
      <c r="ZE46" s="31"/>
      <c r="ZF46" s="31"/>
      <c r="ZL46" s="1"/>
      <c r="ZM46" s="27"/>
      <c r="ZO46" s="31"/>
      <c r="ZP46" s="31"/>
      <c r="ZV46" s="1"/>
      <c r="ZW46" s="27"/>
      <c r="ZY46" s="31"/>
      <c r="ZZ46" s="31"/>
      <c r="AAF46" s="1"/>
      <c r="AAG46" s="27"/>
      <c r="AAI46" s="31"/>
      <c r="AAJ46" s="31"/>
      <c r="AAP46" s="1"/>
      <c r="AAQ46" s="27"/>
      <c r="AAS46" s="31"/>
      <c r="AAT46" s="31"/>
      <c r="AAZ46" s="1"/>
      <c r="ABA46" s="27"/>
      <c r="ABC46" s="31"/>
      <c r="ABD46" s="31"/>
      <c r="ABJ46" s="1"/>
      <c r="ABK46" s="27"/>
      <c r="ABM46" s="31"/>
      <c r="ABN46" s="31"/>
      <c r="ABT46" s="1"/>
      <c r="ABU46" s="27"/>
      <c r="ABW46" s="31"/>
      <c r="ABX46" s="31"/>
      <c r="ACD46" s="1"/>
      <c r="ACE46" s="27"/>
      <c r="ACG46" s="31"/>
      <c r="ACH46" s="31"/>
      <c r="ACN46" s="1"/>
      <c r="ACO46" s="27"/>
      <c r="ACQ46" s="31"/>
      <c r="ACR46" s="31"/>
      <c r="ACX46" s="1"/>
      <c r="ACY46" s="27"/>
      <c r="ADA46" s="31"/>
      <c r="ADB46" s="31"/>
      <c r="ADH46" s="1"/>
      <c r="ADI46" s="27"/>
      <c r="ADK46" s="31"/>
      <c r="ADL46" s="31"/>
      <c r="ADR46" s="1"/>
      <c r="ADS46" s="27"/>
      <c r="ADU46" s="31"/>
      <c r="ADV46" s="31"/>
      <c r="AEB46" s="1"/>
      <c r="AEC46" s="27"/>
      <c r="AEE46" s="31"/>
      <c r="AEF46" s="31"/>
      <c r="AEL46" s="1"/>
      <c r="AEM46" s="27"/>
      <c r="AEO46" s="31"/>
      <c r="AEP46" s="31"/>
      <c r="AEV46" s="1"/>
      <c r="AEW46" s="27"/>
      <c r="AEY46" s="31"/>
      <c r="AEZ46" s="31"/>
      <c r="AFF46" s="1"/>
      <c r="AFG46" s="27"/>
      <c r="AFI46" s="31"/>
      <c r="AFJ46" s="31"/>
      <c r="AFP46" s="1"/>
      <c r="AFQ46" s="27"/>
      <c r="AFS46" s="31"/>
      <c r="AFT46" s="31"/>
      <c r="AFZ46" s="1"/>
      <c r="AGA46" s="27"/>
      <c r="AGC46" s="31"/>
      <c r="AGD46" s="31"/>
      <c r="AGJ46" s="1"/>
      <c r="AGK46" s="27"/>
      <c r="AGM46" s="31"/>
      <c r="AGN46" s="31"/>
      <c r="AGT46" s="1"/>
      <c r="AGU46" s="27"/>
      <c r="AGW46" s="31"/>
      <c r="AGX46" s="31"/>
      <c r="AHD46" s="1"/>
      <c r="AHE46" s="27"/>
      <c r="AHG46" s="31"/>
      <c r="AHH46" s="31"/>
      <c r="AHN46" s="1"/>
      <c r="AHO46" s="27"/>
      <c r="AHQ46" s="31"/>
      <c r="AHR46" s="31"/>
      <c r="AHX46" s="1"/>
      <c r="AHY46" s="27"/>
      <c r="AIA46" s="31"/>
      <c r="AIB46" s="31"/>
      <c r="AIH46" s="1"/>
      <c r="AII46" s="27"/>
      <c r="AIK46" s="31"/>
      <c r="AIL46" s="31"/>
      <c r="AIR46" s="1"/>
      <c r="AIS46" s="27"/>
      <c r="AIU46" s="31"/>
      <c r="AIV46" s="31"/>
      <c r="AJB46" s="1"/>
      <c r="AJC46" s="27"/>
      <c r="AJE46" s="31"/>
      <c r="AJF46" s="31"/>
      <c r="AJL46" s="1"/>
      <c r="AJM46" s="27"/>
      <c r="AJO46" s="31"/>
      <c r="AJP46" s="31"/>
      <c r="AJV46" s="1"/>
      <c r="AJW46" s="27"/>
      <c r="AJY46" s="31"/>
      <c r="AJZ46" s="31"/>
      <c r="AKF46" s="1"/>
      <c r="AKG46" s="27"/>
      <c r="AKI46" s="31"/>
      <c r="AKJ46" s="31"/>
      <c r="AKP46" s="1"/>
      <c r="AKQ46" s="27"/>
      <c r="AKS46" s="31"/>
      <c r="AKT46" s="31"/>
      <c r="AKZ46" s="1"/>
      <c r="ALA46" s="27"/>
      <c r="ALC46" s="31"/>
      <c r="ALD46" s="31"/>
      <c r="ALJ46" s="1"/>
      <c r="ALK46" s="27"/>
      <c r="ALM46" s="31"/>
      <c r="ALN46" s="31"/>
      <c r="ALT46" s="1"/>
      <c r="ALU46" s="27"/>
      <c r="ALW46" s="31"/>
      <c r="ALX46" s="31"/>
      <c r="AMD46" s="1"/>
      <c r="AME46" s="27"/>
      <c r="AMG46" s="31"/>
      <c r="AMH46" s="31"/>
      <c r="AMN46" s="1"/>
      <c r="AMO46" s="27"/>
      <c r="AMQ46" s="31"/>
      <c r="AMR46" s="31"/>
      <c r="AMX46" s="1"/>
      <c r="AMY46" s="27"/>
      <c r="ANA46" s="31"/>
      <c r="ANB46" s="31"/>
      <c r="ANH46" s="1"/>
      <c r="ANI46" s="27"/>
      <c r="ANK46" s="31"/>
      <c r="ANL46" s="31"/>
      <c r="ANR46" s="1"/>
      <c r="ANS46" s="27"/>
      <c r="ANU46" s="31"/>
      <c r="ANV46" s="31"/>
      <c r="AOB46" s="1"/>
      <c r="AOC46" s="27"/>
      <c r="AOE46" s="31"/>
      <c r="AOF46" s="31"/>
      <c r="AOL46" s="1"/>
      <c r="AOM46" s="27"/>
      <c r="AOO46" s="31"/>
      <c r="AOP46" s="31"/>
      <c r="AOV46" s="1"/>
      <c r="AOW46" s="27"/>
      <c r="AOY46" s="31"/>
      <c r="AOZ46" s="31"/>
      <c r="APF46" s="1"/>
      <c r="APG46" s="27"/>
      <c r="API46" s="31"/>
      <c r="APJ46" s="31"/>
      <c r="APP46" s="1"/>
      <c r="APQ46" s="27"/>
      <c r="APS46" s="31"/>
      <c r="APT46" s="31"/>
      <c r="APZ46" s="1"/>
      <c r="AQA46" s="27"/>
      <c r="AQC46" s="31"/>
      <c r="AQD46" s="31"/>
      <c r="AQJ46" s="1"/>
      <c r="AQK46" s="27"/>
      <c r="AQM46" s="31"/>
      <c r="AQN46" s="31"/>
      <c r="AQT46" s="1"/>
      <c r="AQU46" s="27"/>
      <c r="AQW46" s="31"/>
      <c r="AQX46" s="31"/>
      <c r="ARD46" s="1"/>
      <c r="ARE46" s="27"/>
      <c r="ARG46" s="31"/>
      <c r="ARH46" s="31"/>
      <c r="ARN46" s="1"/>
      <c r="ARO46" s="27"/>
      <c r="ARQ46" s="31"/>
      <c r="ARR46" s="31"/>
      <c r="ARX46" s="1"/>
      <c r="ARY46" s="27"/>
      <c r="ASA46" s="31"/>
      <c r="ASB46" s="31"/>
      <c r="ASH46" s="1"/>
      <c r="ASI46" s="27"/>
      <c r="ASK46" s="31"/>
      <c r="ASL46" s="31"/>
      <c r="ASR46" s="1"/>
      <c r="ASS46" s="27"/>
      <c r="ASU46" s="31"/>
      <c r="ASV46" s="31"/>
      <c r="ATB46" s="1"/>
      <c r="ATC46" s="27"/>
      <c r="ATE46" s="31"/>
      <c r="ATF46" s="31"/>
      <c r="ATL46" s="1"/>
      <c r="ATM46" s="27"/>
      <c r="ATO46" s="31"/>
      <c r="ATP46" s="31"/>
      <c r="ATV46" s="1"/>
      <c r="ATW46" s="27"/>
      <c r="ATY46" s="31"/>
      <c r="ATZ46" s="31"/>
      <c r="AUF46" s="1"/>
      <c r="AUG46" s="27"/>
      <c r="AUI46" s="31"/>
      <c r="AUJ46" s="31"/>
      <c r="AUP46" s="1"/>
      <c r="AUQ46" s="27"/>
      <c r="AUS46" s="31"/>
      <c r="AUT46" s="31"/>
      <c r="AUZ46" s="1"/>
      <c r="AVA46" s="27"/>
      <c r="AVC46" s="31"/>
      <c r="AVD46" s="31"/>
      <c r="AVJ46" s="1"/>
      <c r="AVK46" s="27"/>
      <c r="AVM46" s="31"/>
      <c r="AVN46" s="31"/>
      <c r="AVT46" s="1"/>
      <c r="AVU46" s="27"/>
      <c r="AVW46" s="31"/>
      <c r="AVX46" s="31"/>
      <c r="AWD46" s="1"/>
      <c r="AWE46" s="27"/>
      <c r="AWG46" s="31"/>
      <c r="AWH46" s="31"/>
      <c r="AWN46" s="1"/>
      <c r="AWO46" s="27"/>
      <c r="AWQ46" s="31"/>
      <c r="AWR46" s="31"/>
      <c r="AWX46" s="1"/>
      <c r="AWY46" s="27"/>
      <c r="AXA46" s="31"/>
      <c r="AXB46" s="31"/>
      <c r="AXH46" s="1"/>
      <c r="AXI46" s="27"/>
      <c r="AXK46" s="31"/>
      <c r="AXL46" s="31"/>
      <c r="AXR46" s="1"/>
      <c r="AXS46" s="27"/>
      <c r="AXU46" s="31"/>
      <c r="AXV46" s="31"/>
      <c r="AYB46" s="1"/>
      <c r="AYC46" s="27"/>
      <c r="AYE46" s="31"/>
      <c r="AYF46" s="31"/>
      <c r="AYL46" s="1"/>
      <c r="AYM46" s="27"/>
      <c r="AYO46" s="31"/>
      <c r="AYP46" s="31"/>
      <c r="AYV46" s="1"/>
      <c r="AYW46" s="27"/>
      <c r="AYY46" s="31"/>
      <c r="AYZ46" s="31"/>
      <c r="AZF46" s="1"/>
      <c r="AZG46" s="27"/>
      <c r="AZI46" s="31"/>
      <c r="AZJ46" s="31"/>
      <c r="AZP46" s="1"/>
      <c r="AZQ46" s="27"/>
      <c r="AZS46" s="31"/>
      <c r="AZT46" s="31"/>
      <c r="AZZ46" s="1"/>
      <c r="BAA46" s="27"/>
      <c r="BAC46" s="31"/>
      <c r="BAD46" s="31"/>
      <c r="BAJ46" s="1"/>
      <c r="BAK46" s="27"/>
      <c r="BAM46" s="31"/>
      <c r="BAN46" s="31"/>
      <c r="BAT46" s="1"/>
      <c r="BAU46" s="27"/>
      <c r="BAW46" s="31"/>
      <c r="BAX46" s="31"/>
      <c r="BBD46" s="1"/>
      <c r="BBE46" s="27"/>
      <c r="BBG46" s="31"/>
      <c r="BBH46" s="31"/>
      <c r="BBN46" s="1"/>
      <c r="BBO46" s="27"/>
      <c r="BBQ46" s="31"/>
      <c r="BBR46" s="31"/>
      <c r="BBX46" s="1"/>
      <c r="BBY46" s="27"/>
      <c r="BCA46" s="31"/>
      <c r="BCB46" s="31"/>
      <c r="BCH46" s="1"/>
      <c r="BCI46" s="27"/>
      <c r="BCK46" s="31"/>
      <c r="BCL46" s="31"/>
      <c r="BCR46" s="1"/>
      <c r="BCS46" s="27"/>
      <c r="BCU46" s="31"/>
      <c r="BCV46" s="31"/>
      <c r="BDB46" s="1"/>
      <c r="BDC46" s="27"/>
      <c r="BDE46" s="31"/>
      <c r="BDF46" s="31"/>
      <c r="BDL46" s="1"/>
      <c r="BDM46" s="27"/>
      <c r="BDO46" s="31"/>
      <c r="BDP46" s="31"/>
      <c r="BDV46" s="1"/>
      <c r="BDW46" s="27"/>
      <c r="BDY46" s="31"/>
      <c r="BDZ46" s="31"/>
      <c r="BEF46" s="1"/>
      <c r="BEG46" s="27"/>
      <c r="BEI46" s="31"/>
      <c r="BEJ46" s="31"/>
      <c r="BEP46" s="1"/>
      <c r="BEQ46" s="27"/>
      <c r="BES46" s="31"/>
      <c r="BET46" s="31"/>
      <c r="BEZ46" s="1"/>
      <c r="BFA46" s="27"/>
      <c r="BFC46" s="31"/>
      <c r="BFD46" s="31"/>
      <c r="BFJ46" s="1"/>
      <c r="BFK46" s="27"/>
      <c r="BFM46" s="31"/>
      <c r="BFN46" s="31"/>
      <c r="BFT46" s="1"/>
      <c r="BFU46" s="27"/>
      <c r="BFW46" s="31"/>
      <c r="BFX46" s="31"/>
      <c r="BGD46" s="1"/>
      <c r="BGE46" s="27"/>
      <c r="BGG46" s="31"/>
      <c r="BGH46" s="31"/>
      <c r="BGN46" s="1"/>
      <c r="BGO46" s="27"/>
      <c r="BGQ46" s="31"/>
      <c r="BGR46" s="31"/>
      <c r="BGX46" s="1"/>
      <c r="BGY46" s="27"/>
      <c r="BHA46" s="31"/>
      <c r="BHB46" s="31"/>
      <c r="BHH46" s="1"/>
      <c r="BHI46" s="27"/>
      <c r="BHK46" s="31"/>
      <c r="BHL46" s="31"/>
      <c r="BHR46" s="1"/>
      <c r="BHS46" s="27"/>
      <c r="BHU46" s="31"/>
      <c r="BHV46" s="31"/>
      <c r="BIB46" s="1"/>
      <c r="BIC46" s="27"/>
      <c r="BIE46" s="31"/>
      <c r="BIF46" s="31"/>
      <c r="BIL46" s="1"/>
      <c r="BIM46" s="27"/>
      <c r="BIO46" s="31"/>
      <c r="BIP46" s="31"/>
      <c r="BIV46" s="1"/>
      <c r="BIW46" s="27"/>
      <c r="BIY46" s="31"/>
      <c r="BIZ46" s="31"/>
      <c r="BJF46" s="1"/>
      <c r="BJG46" s="27"/>
      <c r="BJI46" s="31"/>
      <c r="BJJ46" s="31"/>
      <c r="BJP46" s="1"/>
      <c r="BJQ46" s="27"/>
      <c r="BJS46" s="31"/>
      <c r="BJT46" s="31"/>
      <c r="BJZ46" s="1"/>
      <c r="BKA46" s="27"/>
      <c r="BKC46" s="31"/>
      <c r="BKD46" s="31"/>
      <c r="BKJ46" s="1"/>
      <c r="BKK46" s="27"/>
      <c r="BKM46" s="31"/>
      <c r="BKN46" s="31"/>
      <c r="BKT46" s="1"/>
      <c r="BKU46" s="27"/>
      <c r="BKW46" s="31"/>
      <c r="BKX46" s="31"/>
      <c r="BLD46" s="1"/>
      <c r="BLE46" s="27"/>
      <c r="BLG46" s="31"/>
      <c r="BLH46" s="31"/>
      <c r="BLN46" s="1"/>
      <c r="BLO46" s="27"/>
      <c r="BLQ46" s="31"/>
      <c r="BLR46" s="31"/>
      <c r="BLX46" s="1"/>
      <c r="BLY46" s="27"/>
      <c r="BMA46" s="31"/>
      <c r="BMB46" s="31"/>
      <c r="BMH46" s="1"/>
      <c r="BMI46" s="27"/>
      <c r="BMK46" s="31"/>
      <c r="BML46" s="31"/>
      <c r="BMR46" s="1"/>
      <c r="BMS46" s="27"/>
      <c r="BMU46" s="31"/>
      <c r="BMV46" s="31"/>
      <c r="BNB46" s="1"/>
      <c r="BNC46" s="27"/>
      <c r="BNE46" s="31"/>
      <c r="BNF46" s="31"/>
      <c r="BNL46" s="1"/>
      <c r="BNM46" s="27"/>
      <c r="BNO46" s="31"/>
      <c r="BNP46" s="31"/>
      <c r="BNV46" s="1"/>
      <c r="BNW46" s="27"/>
      <c r="BNY46" s="31"/>
      <c r="BNZ46" s="31"/>
      <c r="BOF46" s="1"/>
      <c r="BOG46" s="27"/>
      <c r="BOI46" s="31"/>
      <c r="BOJ46" s="31"/>
      <c r="BOP46" s="1"/>
      <c r="BOQ46" s="27"/>
      <c r="BOS46" s="31"/>
      <c r="BOT46" s="31"/>
      <c r="BOZ46" s="1"/>
      <c r="BPA46" s="27"/>
      <c r="BPC46" s="31"/>
      <c r="BPD46" s="31"/>
      <c r="BPJ46" s="1"/>
      <c r="BPK46" s="27"/>
      <c r="BPM46" s="31"/>
      <c r="BPN46" s="31"/>
      <c r="BPT46" s="1"/>
      <c r="BPU46" s="27"/>
      <c r="BPW46" s="31"/>
      <c r="BPX46" s="31"/>
      <c r="BQD46" s="1"/>
      <c r="BQE46" s="27"/>
      <c r="BQG46" s="31"/>
      <c r="BQH46" s="31"/>
      <c r="BQN46" s="1"/>
      <c r="BQO46" s="27"/>
      <c r="BQQ46" s="31"/>
      <c r="BQR46" s="31"/>
      <c r="BQX46" s="1"/>
      <c r="BQY46" s="27"/>
      <c r="BRA46" s="31"/>
      <c r="BRB46" s="31"/>
      <c r="BRH46" s="1"/>
      <c r="BRI46" s="27"/>
      <c r="BRK46" s="31"/>
      <c r="BRL46" s="31"/>
      <c r="BRR46" s="1"/>
      <c r="BRS46" s="27"/>
      <c r="BRU46" s="31"/>
      <c r="BRV46" s="31"/>
      <c r="BSB46" s="1"/>
      <c r="BSC46" s="27"/>
      <c r="BSE46" s="31"/>
      <c r="BSF46" s="31"/>
      <c r="BSL46" s="1"/>
      <c r="BSM46" s="27"/>
      <c r="BSO46" s="31"/>
      <c r="BSP46" s="31"/>
      <c r="BSV46" s="1"/>
      <c r="BSW46" s="27"/>
      <c r="BSY46" s="31"/>
      <c r="BSZ46" s="31"/>
      <c r="BTF46" s="1"/>
      <c r="BTG46" s="27"/>
      <c r="BTI46" s="31"/>
      <c r="BTJ46" s="31"/>
      <c r="BTP46" s="1"/>
      <c r="BTQ46" s="27"/>
      <c r="BTS46" s="31"/>
      <c r="BTT46" s="31"/>
      <c r="BTZ46" s="1"/>
      <c r="BUA46" s="27"/>
      <c r="BUC46" s="31"/>
      <c r="BUD46" s="31"/>
      <c r="BUJ46" s="1"/>
      <c r="BUK46" s="27"/>
      <c r="BUM46" s="31"/>
      <c r="BUN46" s="31"/>
      <c r="BUT46" s="1"/>
      <c r="BUU46" s="27"/>
      <c r="BUW46" s="31"/>
      <c r="BUX46" s="31"/>
      <c r="BVD46" s="1"/>
      <c r="BVE46" s="27"/>
      <c r="BVG46" s="31"/>
      <c r="BVH46" s="31"/>
      <c r="BVN46" s="1"/>
      <c r="BVO46" s="27"/>
      <c r="BVQ46" s="31"/>
      <c r="BVR46" s="31"/>
      <c r="BVX46" s="1"/>
      <c r="BVY46" s="27"/>
      <c r="BWA46" s="31"/>
      <c r="BWB46" s="31"/>
      <c r="BWH46" s="1"/>
      <c r="BWI46" s="27"/>
      <c r="BWK46" s="31"/>
      <c r="BWL46" s="31"/>
      <c r="BWR46" s="1"/>
      <c r="BWS46" s="27"/>
      <c r="BWU46" s="31"/>
      <c r="BWV46" s="31"/>
      <c r="BXB46" s="1"/>
      <c r="BXC46" s="27"/>
      <c r="BXE46" s="31"/>
      <c r="BXF46" s="31"/>
      <c r="BXL46" s="1"/>
      <c r="BXM46" s="27"/>
      <c r="BXO46" s="31"/>
      <c r="BXP46" s="31"/>
      <c r="BXV46" s="1"/>
      <c r="BXW46" s="27"/>
      <c r="BXY46" s="31"/>
      <c r="BXZ46" s="31"/>
      <c r="BYF46" s="1"/>
      <c r="BYG46" s="27"/>
      <c r="BYI46" s="31"/>
      <c r="BYJ46" s="31"/>
      <c r="BYP46" s="1"/>
      <c r="BYQ46" s="27"/>
      <c r="BYS46" s="31"/>
      <c r="BYT46" s="31"/>
      <c r="BYZ46" s="1"/>
      <c r="BZA46" s="27"/>
      <c r="BZC46" s="31"/>
      <c r="BZD46" s="31"/>
      <c r="BZJ46" s="1"/>
      <c r="BZK46" s="27"/>
      <c r="BZM46" s="31"/>
      <c r="BZN46" s="31"/>
      <c r="BZT46" s="1"/>
      <c r="BZU46" s="27"/>
      <c r="BZW46" s="31"/>
      <c r="BZX46" s="31"/>
      <c r="CAD46" s="1"/>
      <c r="CAE46" s="27"/>
      <c r="CAG46" s="31"/>
      <c r="CAH46" s="31"/>
      <c r="CAN46" s="1"/>
      <c r="CAO46" s="27"/>
      <c r="CAQ46" s="31"/>
      <c r="CAR46" s="31"/>
      <c r="CAX46" s="1"/>
      <c r="CAY46" s="27"/>
      <c r="CBA46" s="31"/>
      <c r="CBB46" s="31"/>
      <c r="CBH46" s="1"/>
      <c r="CBI46" s="27"/>
      <c r="CBK46" s="31"/>
      <c r="CBL46" s="31"/>
      <c r="CBR46" s="1"/>
      <c r="CBS46" s="27"/>
      <c r="CBU46" s="31"/>
      <c r="CBV46" s="31"/>
      <c r="CCB46" s="1"/>
      <c r="CCC46" s="27"/>
      <c r="CCE46" s="31"/>
      <c r="CCF46" s="31"/>
      <c r="CCL46" s="1"/>
      <c r="CCM46" s="27"/>
      <c r="CCO46" s="31"/>
      <c r="CCP46" s="31"/>
      <c r="CCV46" s="1"/>
      <c r="CCW46" s="27"/>
      <c r="CCY46" s="31"/>
      <c r="CCZ46" s="31"/>
      <c r="CDF46" s="1"/>
      <c r="CDG46" s="27"/>
      <c r="CDI46" s="31"/>
      <c r="CDJ46" s="31"/>
      <c r="CDP46" s="1"/>
      <c r="CDQ46" s="27"/>
      <c r="CDS46" s="31"/>
      <c r="CDT46" s="31"/>
      <c r="CDZ46" s="1"/>
      <c r="CEA46" s="27"/>
      <c r="CEC46" s="31"/>
      <c r="CED46" s="31"/>
      <c r="CEJ46" s="1"/>
      <c r="CEK46" s="27"/>
      <c r="CEM46" s="31"/>
      <c r="CEN46" s="31"/>
      <c r="CET46" s="1"/>
      <c r="CEU46" s="27"/>
      <c r="CEW46" s="31"/>
      <c r="CEX46" s="31"/>
      <c r="CFD46" s="1"/>
      <c r="CFE46" s="27"/>
      <c r="CFG46" s="31"/>
      <c r="CFH46" s="31"/>
      <c r="CFN46" s="1"/>
      <c r="CFO46" s="27"/>
      <c r="CFQ46" s="31"/>
      <c r="CFR46" s="31"/>
      <c r="CFX46" s="1"/>
      <c r="CFY46" s="27"/>
      <c r="CGA46" s="31"/>
      <c r="CGB46" s="31"/>
      <c r="CGH46" s="1"/>
      <c r="CGI46" s="27"/>
      <c r="CGK46" s="31"/>
      <c r="CGL46" s="31"/>
      <c r="CGR46" s="1"/>
      <c r="CGS46" s="27"/>
      <c r="CGU46" s="31"/>
      <c r="CGV46" s="31"/>
      <c r="CHB46" s="1"/>
      <c r="CHC46" s="27"/>
      <c r="CHE46" s="31"/>
      <c r="CHF46" s="31"/>
      <c r="CHL46" s="1"/>
      <c r="CHM46" s="27"/>
      <c r="CHO46" s="31"/>
      <c r="CHP46" s="31"/>
      <c r="CHV46" s="1"/>
      <c r="CHW46" s="27"/>
      <c r="CHY46" s="31"/>
      <c r="CHZ46" s="31"/>
      <c r="CIF46" s="1"/>
      <c r="CIG46" s="27"/>
      <c r="CII46" s="31"/>
      <c r="CIJ46" s="31"/>
      <c r="CIP46" s="1"/>
      <c r="CIQ46" s="27"/>
      <c r="CIS46" s="31"/>
      <c r="CIT46" s="31"/>
      <c r="CIZ46" s="1"/>
      <c r="CJA46" s="27"/>
      <c r="CJC46" s="31"/>
      <c r="CJD46" s="31"/>
      <c r="CJJ46" s="1"/>
      <c r="CJK46" s="27"/>
      <c r="CJM46" s="31"/>
      <c r="CJN46" s="31"/>
      <c r="CJT46" s="1"/>
      <c r="CJU46" s="27"/>
      <c r="CJW46" s="31"/>
      <c r="CJX46" s="31"/>
      <c r="CKD46" s="1"/>
      <c r="CKE46" s="27"/>
      <c r="CKG46" s="31"/>
      <c r="CKH46" s="31"/>
      <c r="CKN46" s="1"/>
      <c r="CKO46" s="27"/>
      <c r="CKQ46" s="31"/>
      <c r="CKR46" s="31"/>
      <c r="CKX46" s="1"/>
      <c r="CKY46" s="27"/>
      <c r="CLA46" s="31"/>
      <c r="CLB46" s="31"/>
      <c r="CLH46" s="1"/>
      <c r="CLI46" s="27"/>
      <c r="CLK46" s="31"/>
      <c r="CLL46" s="31"/>
      <c r="CLR46" s="1"/>
      <c r="CLS46" s="27"/>
      <c r="CLU46" s="31"/>
      <c r="CLV46" s="31"/>
      <c r="CMB46" s="1"/>
      <c r="CMC46" s="27"/>
      <c r="CME46" s="31"/>
      <c r="CMF46" s="31"/>
      <c r="CML46" s="1"/>
      <c r="CMM46" s="27"/>
      <c r="CMO46" s="31"/>
      <c r="CMP46" s="31"/>
      <c r="CMV46" s="1"/>
      <c r="CMW46" s="27"/>
      <c r="CMY46" s="31"/>
      <c r="CMZ46" s="31"/>
      <c r="CNF46" s="1"/>
      <c r="CNG46" s="27"/>
      <c r="CNI46" s="31"/>
      <c r="CNJ46" s="31"/>
      <c r="CNP46" s="1"/>
      <c r="CNQ46" s="27"/>
      <c r="CNS46" s="31"/>
      <c r="CNT46" s="31"/>
      <c r="CNZ46" s="1"/>
      <c r="COA46" s="27"/>
      <c r="COC46" s="31"/>
      <c r="COD46" s="31"/>
      <c r="COJ46" s="1"/>
      <c r="COK46" s="27"/>
      <c r="COM46" s="31"/>
      <c r="CON46" s="31"/>
      <c r="COT46" s="1"/>
      <c r="COU46" s="27"/>
      <c r="COW46" s="31"/>
      <c r="COX46" s="31"/>
      <c r="CPD46" s="1"/>
      <c r="CPE46" s="27"/>
      <c r="CPG46" s="31"/>
      <c r="CPH46" s="31"/>
      <c r="CPN46" s="1"/>
      <c r="CPO46" s="27"/>
      <c r="CPQ46" s="31"/>
      <c r="CPR46" s="31"/>
      <c r="CPX46" s="1"/>
      <c r="CPY46" s="27"/>
      <c r="CQA46" s="31"/>
      <c r="CQB46" s="31"/>
      <c r="CQH46" s="1"/>
      <c r="CQI46" s="27"/>
      <c r="CQK46" s="31"/>
      <c r="CQL46" s="31"/>
      <c r="CQR46" s="1"/>
      <c r="CQS46" s="27"/>
      <c r="CQU46" s="31"/>
      <c r="CQV46" s="31"/>
      <c r="CRB46" s="1"/>
      <c r="CRC46" s="27"/>
      <c r="CRE46" s="31"/>
      <c r="CRF46" s="31"/>
      <c r="CRL46" s="1"/>
      <c r="CRM46" s="27"/>
      <c r="CRO46" s="31"/>
      <c r="CRP46" s="31"/>
      <c r="CRV46" s="1"/>
      <c r="CRW46" s="27"/>
      <c r="CRY46" s="31"/>
      <c r="CRZ46" s="31"/>
      <c r="CSF46" s="1"/>
      <c r="CSG46" s="27"/>
      <c r="CSI46" s="31"/>
      <c r="CSJ46" s="31"/>
      <c r="CSP46" s="1"/>
      <c r="CSQ46" s="27"/>
      <c r="CSS46" s="31"/>
      <c r="CST46" s="31"/>
      <c r="CSZ46" s="1"/>
      <c r="CTA46" s="27"/>
      <c r="CTC46" s="31"/>
      <c r="CTD46" s="31"/>
      <c r="CTJ46" s="1"/>
      <c r="CTK46" s="27"/>
      <c r="CTM46" s="31"/>
      <c r="CTN46" s="31"/>
      <c r="CTT46" s="1"/>
      <c r="CTU46" s="27"/>
      <c r="CTW46" s="31"/>
      <c r="CTX46" s="31"/>
      <c r="CUD46" s="1"/>
      <c r="CUE46" s="27"/>
      <c r="CUG46" s="31"/>
      <c r="CUH46" s="31"/>
      <c r="CUN46" s="1"/>
      <c r="CUO46" s="27"/>
      <c r="CUQ46" s="31"/>
      <c r="CUR46" s="31"/>
      <c r="CUX46" s="1"/>
      <c r="CUY46" s="27"/>
      <c r="CVA46" s="31"/>
      <c r="CVB46" s="31"/>
      <c r="CVH46" s="1"/>
      <c r="CVI46" s="27"/>
      <c r="CVK46" s="31"/>
      <c r="CVL46" s="31"/>
      <c r="CVR46" s="1"/>
      <c r="CVS46" s="27"/>
      <c r="CVU46" s="31"/>
      <c r="CVV46" s="31"/>
      <c r="CWB46" s="1"/>
      <c r="CWC46" s="27"/>
      <c r="CWE46" s="31"/>
      <c r="CWF46" s="31"/>
      <c r="CWL46" s="1"/>
      <c r="CWM46" s="27"/>
      <c r="CWO46" s="31"/>
      <c r="CWP46" s="31"/>
      <c r="CWV46" s="1"/>
      <c r="CWW46" s="27"/>
      <c r="CWY46" s="31"/>
      <c r="CWZ46" s="31"/>
      <c r="CXF46" s="1"/>
      <c r="CXG46" s="27"/>
      <c r="CXI46" s="31"/>
      <c r="CXJ46" s="31"/>
      <c r="CXP46" s="1"/>
      <c r="CXQ46" s="27"/>
      <c r="CXS46" s="31"/>
      <c r="CXT46" s="31"/>
      <c r="CXZ46" s="1"/>
      <c r="CYA46" s="27"/>
      <c r="CYC46" s="31"/>
      <c r="CYD46" s="31"/>
      <c r="CYJ46" s="1"/>
      <c r="CYK46" s="27"/>
      <c r="CYM46" s="31"/>
      <c r="CYN46" s="31"/>
      <c r="CYT46" s="1"/>
      <c r="CYU46" s="27"/>
      <c r="CYW46" s="31"/>
      <c r="CYX46" s="31"/>
      <c r="CZD46" s="1"/>
      <c r="CZE46" s="27"/>
      <c r="CZG46" s="31"/>
      <c r="CZH46" s="31"/>
      <c r="CZN46" s="1"/>
      <c r="CZO46" s="27"/>
      <c r="CZQ46" s="31"/>
      <c r="CZR46" s="31"/>
      <c r="CZX46" s="1"/>
      <c r="CZY46" s="27"/>
      <c r="DAA46" s="31"/>
      <c r="DAB46" s="31"/>
      <c r="DAH46" s="1"/>
      <c r="DAI46" s="27"/>
      <c r="DAK46" s="31"/>
      <c r="DAL46" s="31"/>
      <c r="DAR46" s="1"/>
      <c r="DAS46" s="27"/>
      <c r="DAU46" s="31"/>
      <c r="DAV46" s="31"/>
      <c r="DBB46" s="1"/>
      <c r="DBC46" s="27"/>
      <c r="DBE46" s="31"/>
      <c r="DBF46" s="31"/>
      <c r="DBL46" s="1"/>
      <c r="DBM46" s="27"/>
      <c r="DBO46" s="31"/>
      <c r="DBP46" s="31"/>
      <c r="DBV46" s="1"/>
      <c r="DBW46" s="27"/>
      <c r="DBY46" s="31"/>
      <c r="DBZ46" s="31"/>
      <c r="DCF46" s="1"/>
      <c r="DCG46" s="27"/>
      <c r="DCI46" s="31"/>
      <c r="DCJ46" s="31"/>
      <c r="DCP46" s="1"/>
      <c r="DCQ46" s="27"/>
      <c r="DCS46" s="31"/>
      <c r="DCT46" s="31"/>
      <c r="DCZ46" s="1"/>
      <c r="DDA46" s="27"/>
      <c r="DDC46" s="31"/>
      <c r="DDD46" s="31"/>
      <c r="DDJ46" s="1"/>
      <c r="DDK46" s="27"/>
      <c r="DDM46" s="31"/>
      <c r="DDN46" s="31"/>
      <c r="DDT46" s="1"/>
      <c r="DDU46" s="27"/>
      <c r="DDW46" s="31"/>
      <c r="DDX46" s="31"/>
      <c r="DED46" s="1"/>
      <c r="DEE46" s="27"/>
      <c r="DEG46" s="31"/>
      <c r="DEH46" s="31"/>
      <c r="DEN46" s="1"/>
      <c r="DEO46" s="27"/>
      <c r="DEQ46" s="31"/>
      <c r="DER46" s="31"/>
      <c r="DEX46" s="1"/>
      <c r="DEY46" s="27"/>
      <c r="DFA46" s="31"/>
      <c r="DFB46" s="31"/>
      <c r="DFH46" s="1"/>
      <c r="DFI46" s="27"/>
      <c r="DFK46" s="31"/>
      <c r="DFL46" s="31"/>
      <c r="DFR46" s="1"/>
      <c r="DFS46" s="27"/>
      <c r="DFU46" s="31"/>
      <c r="DFV46" s="31"/>
      <c r="DGB46" s="1"/>
      <c r="DGC46" s="27"/>
      <c r="DGE46" s="31"/>
      <c r="DGF46" s="31"/>
      <c r="DGL46" s="1"/>
      <c r="DGM46" s="27"/>
      <c r="DGO46" s="31"/>
      <c r="DGP46" s="31"/>
      <c r="DGV46" s="1"/>
      <c r="DGW46" s="27"/>
      <c r="DGY46" s="31"/>
      <c r="DGZ46" s="31"/>
      <c r="DHF46" s="1"/>
      <c r="DHG46" s="27"/>
      <c r="DHI46" s="31"/>
      <c r="DHJ46" s="31"/>
      <c r="DHP46" s="1"/>
      <c r="DHQ46" s="27"/>
      <c r="DHS46" s="31"/>
      <c r="DHT46" s="31"/>
      <c r="DHZ46" s="1"/>
      <c r="DIA46" s="27"/>
      <c r="DIC46" s="31"/>
      <c r="DID46" s="31"/>
      <c r="DIJ46" s="1"/>
      <c r="DIK46" s="27"/>
      <c r="DIM46" s="31"/>
      <c r="DIN46" s="31"/>
      <c r="DIT46" s="1"/>
      <c r="DIU46" s="27"/>
      <c r="DIW46" s="31"/>
      <c r="DIX46" s="31"/>
      <c r="DJD46" s="1"/>
      <c r="DJE46" s="27"/>
      <c r="DJG46" s="31"/>
      <c r="DJH46" s="31"/>
      <c r="DJN46" s="1"/>
      <c r="DJO46" s="27"/>
      <c r="DJQ46" s="31"/>
      <c r="DJR46" s="31"/>
      <c r="DJX46" s="1"/>
      <c r="DJY46" s="27"/>
      <c r="DKA46" s="31"/>
      <c r="DKB46" s="31"/>
      <c r="DKH46" s="1"/>
      <c r="DKI46" s="27"/>
      <c r="DKK46" s="31"/>
      <c r="DKL46" s="31"/>
      <c r="DKR46" s="1"/>
      <c r="DKS46" s="27"/>
      <c r="DKU46" s="31"/>
      <c r="DKV46" s="31"/>
      <c r="DLB46" s="1"/>
      <c r="DLC46" s="27"/>
      <c r="DLE46" s="31"/>
      <c r="DLF46" s="31"/>
      <c r="DLL46" s="1"/>
      <c r="DLM46" s="27"/>
      <c r="DLO46" s="31"/>
      <c r="DLP46" s="31"/>
      <c r="DLV46" s="1"/>
      <c r="DLW46" s="27"/>
      <c r="DLY46" s="31"/>
      <c r="DLZ46" s="31"/>
      <c r="DMF46" s="1"/>
      <c r="DMG46" s="27"/>
      <c r="DMI46" s="31"/>
      <c r="DMJ46" s="31"/>
      <c r="DMP46" s="1"/>
      <c r="DMQ46" s="27"/>
      <c r="DMS46" s="31"/>
      <c r="DMT46" s="31"/>
      <c r="DMZ46" s="1"/>
      <c r="DNA46" s="27"/>
      <c r="DNC46" s="31"/>
      <c r="DND46" s="31"/>
      <c r="DNJ46" s="1"/>
      <c r="DNK46" s="27"/>
      <c r="DNM46" s="31"/>
      <c r="DNN46" s="31"/>
      <c r="DNT46" s="1"/>
      <c r="DNU46" s="27"/>
      <c r="DNW46" s="31"/>
      <c r="DNX46" s="31"/>
      <c r="DOD46" s="1"/>
      <c r="DOE46" s="27"/>
      <c r="DOG46" s="31"/>
      <c r="DOH46" s="31"/>
      <c r="DON46" s="1"/>
      <c r="DOO46" s="27"/>
      <c r="DOQ46" s="31"/>
      <c r="DOR46" s="31"/>
      <c r="DOX46" s="1"/>
      <c r="DOY46" s="27"/>
      <c r="DPA46" s="31"/>
      <c r="DPB46" s="31"/>
      <c r="DPH46" s="1"/>
      <c r="DPI46" s="27"/>
      <c r="DPK46" s="31"/>
      <c r="DPL46" s="31"/>
      <c r="DPR46" s="1"/>
      <c r="DPS46" s="27"/>
      <c r="DPU46" s="31"/>
      <c r="DPV46" s="31"/>
      <c r="DQB46" s="1"/>
      <c r="DQC46" s="27"/>
      <c r="DQE46" s="31"/>
      <c r="DQF46" s="31"/>
      <c r="DQL46" s="1"/>
      <c r="DQM46" s="27"/>
      <c r="DQO46" s="31"/>
      <c r="DQP46" s="31"/>
      <c r="DQV46" s="1"/>
      <c r="DQW46" s="27"/>
      <c r="DQY46" s="31"/>
      <c r="DQZ46" s="31"/>
      <c r="DRF46" s="1"/>
      <c r="DRG46" s="27"/>
      <c r="DRI46" s="31"/>
      <c r="DRJ46" s="31"/>
      <c r="DRP46" s="1"/>
      <c r="DRQ46" s="27"/>
      <c r="DRS46" s="31"/>
      <c r="DRT46" s="31"/>
      <c r="DRZ46" s="1"/>
      <c r="DSA46" s="27"/>
      <c r="DSC46" s="31"/>
      <c r="DSD46" s="31"/>
      <c r="DSJ46" s="1"/>
      <c r="DSK46" s="27"/>
      <c r="DSM46" s="31"/>
      <c r="DSN46" s="31"/>
      <c r="DST46" s="1"/>
      <c r="DSU46" s="27"/>
      <c r="DSW46" s="31"/>
      <c r="DSX46" s="31"/>
      <c r="DTD46" s="1"/>
      <c r="DTE46" s="27"/>
      <c r="DTG46" s="31"/>
      <c r="DTH46" s="31"/>
      <c r="DTN46" s="1"/>
      <c r="DTO46" s="27"/>
      <c r="DTQ46" s="31"/>
      <c r="DTR46" s="31"/>
      <c r="DTX46" s="1"/>
      <c r="DTY46" s="27"/>
      <c r="DUA46" s="31"/>
      <c r="DUB46" s="31"/>
      <c r="DUH46" s="1"/>
      <c r="DUI46" s="27"/>
      <c r="DUK46" s="31"/>
      <c r="DUL46" s="31"/>
      <c r="DUR46" s="1"/>
      <c r="DUS46" s="27"/>
      <c r="DUU46" s="31"/>
      <c r="DUV46" s="31"/>
      <c r="DVB46" s="1"/>
      <c r="DVC46" s="27"/>
      <c r="DVE46" s="31"/>
      <c r="DVF46" s="31"/>
      <c r="DVL46" s="1"/>
      <c r="DVM46" s="27"/>
      <c r="DVO46" s="31"/>
      <c r="DVP46" s="31"/>
      <c r="DVV46" s="1"/>
      <c r="DVW46" s="27"/>
      <c r="DVY46" s="31"/>
      <c r="DVZ46" s="31"/>
      <c r="DWF46" s="1"/>
      <c r="DWG46" s="27"/>
      <c r="DWI46" s="31"/>
      <c r="DWJ46" s="31"/>
      <c r="DWP46" s="1"/>
      <c r="DWQ46" s="27"/>
      <c r="DWS46" s="31"/>
      <c r="DWT46" s="31"/>
      <c r="DWZ46" s="1"/>
      <c r="DXA46" s="27"/>
      <c r="DXC46" s="31"/>
      <c r="DXD46" s="31"/>
      <c r="DXJ46" s="1"/>
      <c r="DXK46" s="27"/>
      <c r="DXM46" s="31"/>
      <c r="DXN46" s="31"/>
      <c r="DXT46" s="1"/>
      <c r="DXU46" s="27"/>
      <c r="DXW46" s="31"/>
      <c r="DXX46" s="31"/>
      <c r="DYD46" s="1"/>
      <c r="DYE46" s="27"/>
      <c r="DYG46" s="31"/>
      <c r="DYH46" s="31"/>
      <c r="DYN46" s="1"/>
      <c r="DYO46" s="27"/>
      <c r="DYQ46" s="31"/>
      <c r="DYR46" s="31"/>
      <c r="DYX46" s="1"/>
      <c r="DYY46" s="27"/>
      <c r="DZA46" s="31"/>
      <c r="DZB46" s="31"/>
      <c r="DZH46" s="1"/>
      <c r="DZI46" s="27"/>
      <c r="DZK46" s="31"/>
      <c r="DZL46" s="31"/>
      <c r="DZR46" s="1"/>
      <c r="DZS46" s="27"/>
      <c r="DZU46" s="31"/>
      <c r="DZV46" s="31"/>
      <c r="EAB46" s="1"/>
      <c r="EAC46" s="27"/>
      <c r="EAE46" s="31"/>
      <c r="EAF46" s="31"/>
      <c r="EAL46" s="1"/>
      <c r="EAM46" s="27"/>
      <c r="EAO46" s="31"/>
      <c r="EAP46" s="31"/>
      <c r="EAV46" s="1"/>
      <c r="EAW46" s="27"/>
      <c r="EAY46" s="31"/>
      <c r="EAZ46" s="31"/>
      <c r="EBF46" s="1"/>
      <c r="EBG46" s="27"/>
      <c r="EBI46" s="31"/>
      <c r="EBJ46" s="31"/>
      <c r="EBP46" s="1"/>
      <c r="EBQ46" s="27"/>
      <c r="EBS46" s="31"/>
      <c r="EBT46" s="31"/>
      <c r="EBZ46" s="1"/>
      <c r="ECA46" s="27"/>
      <c r="ECC46" s="31"/>
      <c r="ECD46" s="31"/>
      <c r="ECJ46" s="1"/>
      <c r="ECK46" s="27"/>
      <c r="ECM46" s="31"/>
      <c r="ECN46" s="31"/>
      <c r="ECT46" s="1"/>
      <c r="ECU46" s="27"/>
      <c r="ECW46" s="31"/>
      <c r="ECX46" s="31"/>
      <c r="EDD46" s="1"/>
      <c r="EDE46" s="27"/>
      <c r="EDG46" s="31"/>
      <c r="EDH46" s="31"/>
      <c r="EDN46" s="1"/>
      <c r="EDO46" s="27"/>
      <c r="EDQ46" s="31"/>
      <c r="EDR46" s="31"/>
      <c r="EDX46" s="1"/>
      <c r="EDY46" s="27"/>
      <c r="EEA46" s="31"/>
      <c r="EEB46" s="31"/>
      <c r="EEH46" s="1"/>
      <c r="EEI46" s="27"/>
      <c r="EEK46" s="31"/>
      <c r="EEL46" s="31"/>
      <c r="EER46" s="1"/>
      <c r="EES46" s="27"/>
      <c r="EEU46" s="31"/>
      <c r="EEV46" s="31"/>
      <c r="EFB46" s="1"/>
      <c r="EFC46" s="27"/>
      <c r="EFE46" s="31"/>
      <c r="EFF46" s="31"/>
      <c r="EFL46" s="1"/>
      <c r="EFM46" s="27"/>
      <c r="EFO46" s="31"/>
      <c r="EFP46" s="31"/>
      <c r="EFV46" s="1"/>
      <c r="EFW46" s="27"/>
      <c r="EFY46" s="31"/>
      <c r="EFZ46" s="31"/>
      <c r="EGF46" s="1"/>
      <c r="EGG46" s="27"/>
      <c r="EGI46" s="31"/>
      <c r="EGJ46" s="31"/>
      <c r="EGP46" s="1"/>
      <c r="EGQ46" s="27"/>
      <c r="EGS46" s="31"/>
      <c r="EGT46" s="31"/>
      <c r="EGZ46" s="1"/>
      <c r="EHA46" s="27"/>
      <c r="EHC46" s="31"/>
      <c r="EHD46" s="31"/>
      <c r="EHJ46" s="1"/>
      <c r="EHK46" s="27"/>
      <c r="EHM46" s="31"/>
      <c r="EHN46" s="31"/>
      <c r="EHT46" s="1"/>
      <c r="EHU46" s="27"/>
      <c r="EHW46" s="31"/>
      <c r="EHX46" s="31"/>
      <c r="EID46" s="1"/>
      <c r="EIE46" s="27"/>
      <c r="EIG46" s="31"/>
      <c r="EIH46" s="31"/>
      <c r="EIN46" s="1"/>
      <c r="EIO46" s="27"/>
      <c r="EIQ46" s="31"/>
      <c r="EIR46" s="31"/>
      <c r="EIX46" s="1"/>
      <c r="EIY46" s="27"/>
      <c r="EJA46" s="31"/>
      <c r="EJB46" s="31"/>
      <c r="EJH46" s="1"/>
      <c r="EJI46" s="27"/>
      <c r="EJK46" s="31"/>
      <c r="EJL46" s="31"/>
      <c r="EJR46" s="1"/>
      <c r="EJS46" s="27"/>
      <c r="EJU46" s="31"/>
      <c r="EJV46" s="31"/>
      <c r="EKB46" s="1"/>
      <c r="EKC46" s="27"/>
      <c r="EKE46" s="31"/>
      <c r="EKF46" s="31"/>
      <c r="EKL46" s="1"/>
      <c r="EKM46" s="27"/>
      <c r="EKO46" s="31"/>
      <c r="EKP46" s="31"/>
      <c r="EKV46" s="1"/>
      <c r="EKW46" s="27"/>
      <c r="EKY46" s="31"/>
      <c r="EKZ46" s="31"/>
      <c r="ELF46" s="1"/>
      <c r="ELG46" s="27"/>
      <c r="ELI46" s="31"/>
      <c r="ELJ46" s="31"/>
      <c r="ELP46" s="1"/>
      <c r="ELQ46" s="27"/>
      <c r="ELS46" s="31"/>
      <c r="ELT46" s="31"/>
      <c r="ELZ46" s="1"/>
      <c r="EMA46" s="27"/>
      <c r="EMC46" s="31"/>
      <c r="EMD46" s="31"/>
      <c r="EMJ46" s="1"/>
      <c r="EMK46" s="27"/>
      <c r="EMM46" s="31"/>
      <c r="EMN46" s="31"/>
      <c r="EMT46" s="1"/>
      <c r="EMU46" s="27"/>
      <c r="EMW46" s="31"/>
      <c r="EMX46" s="31"/>
      <c r="END46" s="1"/>
      <c r="ENE46" s="27"/>
      <c r="ENG46" s="31"/>
      <c r="ENH46" s="31"/>
      <c r="ENN46" s="1"/>
      <c r="ENO46" s="27"/>
      <c r="ENQ46" s="31"/>
      <c r="ENR46" s="31"/>
      <c r="ENX46" s="1"/>
      <c r="ENY46" s="27"/>
      <c r="EOA46" s="31"/>
      <c r="EOB46" s="31"/>
      <c r="EOH46" s="1"/>
      <c r="EOI46" s="27"/>
      <c r="EOK46" s="31"/>
      <c r="EOL46" s="31"/>
      <c r="EOR46" s="1"/>
      <c r="EOS46" s="27"/>
      <c r="EOU46" s="31"/>
      <c r="EOV46" s="31"/>
      <c r="EPB46" s="1"/>
      <c r="EPC46" s="27"/>
      <c r="EPE46" s="31"/>
      <c r="EPF46" s="31"/>
      <c r="EPL46" s="1"/>
      <c r="EPM46" s="27"/>
      <c r="EPO46" s="31"/>
      <c r="EPP46" s="31"/>
      <c r="EPV46" s="1"/>
      <c r="EPW46" s="27"/>
      <c r="EPY46" s="31"/>
      <c r="EPZ46" s="31"/>
      <c r="EQF46" s="1"/>
      <c r="EQG46" s="27"/>
      <c r="EQI46" s="31"/>
      <c r="EQJ46" s="31"/>
      <c r="EQP46" s="1"/>
      <c r="EQQ46" s="27"/>
      <c r="EQS46" s="31"/>
      <c r="EQT46" s="31"/>
      <c r="EQZ46" s="1"/>
      <c r="ERA46" s="27"/>
      <c r="ERC46" s="31"/>
      <c r="ERD46" s="31"/>
      <c r="ERJ46" s="1"/>
      <c r="ERK46" s="27"/>
      <c r="ERM46" s="31"/>
      <c r="ERN46" s="31"/>
      <c r="ERT46" s="1"/>
      <c r="ERU46" s="27"/>
      <c r="ERW46" s="31"/>
      <c r="ERX46" s="31"/>
      <c r="ESD46" s="1"/>
      <c r="ESE46" s="27"/>
      <c r="ESG46" s="31"/>
      <c r="ESH46" s="31"/>
      <c r="ESN46" s="1"/>
      <c r="ESO46" s="27"/>
      <c r="ESQ46" s="31"/>
      <c r="ESR46" s="31"/>
      <c r="ESX46" s="1"/>
      <c r="ESY46" s="27"/>
      <c r="ETA46" s="31"/>
      <c r="ETB46" s="31"/>
      <c r="ETH46" s="1"/>
      <c r="ETI46" s="27"/>
      <c r="ETK46" s="31"/>
      <c r="ETL46" s="31"/>
      <c r="ETR46" s="1"/>
      <c r="ETS46" s="27"/>
      <c r="ETU46" s="31"/>
      <c r="ETV46" s="31"/>
      <c r="EUB46" s="1"/>
      <c r="EUC46" s="27"/>
      <c r="EUE46" s="31"/>
      <c r="EUF46" s="31"/>
      <c r="EUL46" s="1"/>
      <c r="EUM46" s="27"/>
      <c r="EUO46" s="31"/>
      <c r="EUP46" s="31"/>
      <c r="EUV46" s="1"/>
      <c r="EUW46" s="27"/>
      <c r="EUY46" s="31"/>
      <c r="EUZ46" s="31"/>
      <c r="EVF46" s="1"/>
      <c r="EVG46" s="27"/>
      <c r="EVI46" s="31"/>
      <c r="EVJ46" s="31"/>
      <c r="EVP46" s="1"/>
      <c r="EVQ46" s="27"/>
      <c r="EVS46" s="31"/>
      <c r="EVT46" s="31"/>
      <c r="EVZ46" s="1"/>
      <c r="EWA46" s="27"/>
      <c r="EWC46" s="31"/>
      <c r="EWD46" s="31"/>
      <c r="EWJ46" s="1"/>
      <c r="EWK46" s="27"/>
      <c r="EWM46" s="31"/>
      <c r="EWN46" s="31"/>
      <c r="EWT46" s="1"/>
      <c r="EWU46" s="27"/>
      <c r="EWW46" s="31"/>
      <c r="EWX46" s="31"/>
      <c r="EXD46" s="1"/>
      <c r="EXE46" s="27"/>
      <c r="EXG46" s="31"/>
      <c r="EXH46" s="31"/>
      <c r="EXN46" s="1"/>
      <c r="EXO46" s="27"/>
      <c r="EXQ46" s="31"/>
      <c r="EXR46" s="31"/>
      <c r="EXX46" s="1"/>
      <c r="EXY46" s="27"/>
      <c r="EYA46" s="31"/>
      <c r="EYB46" s="31"/>
      <c r="EYH46" s="1"/>
      <c r="EYI46" s="27"/>
      <c r="EYK46" s="31"/>
      <c r="EYL46" s="31"/>
      <c r="EYR46" s="1"/>
      <c r="EYS46" s="27"/>
      <c r="EYU46" s="31"/>
      <c r="EYV46" s="31"/>
      <c r="EZB46" s="1"/>
      <c r="EZC46" s="27"/>
      <c r="EZE46" s="31"/>
      <c r="EZF46" s="31"/>
      <c r="EZL46" s="1"/>
      <c r="EZM46" s="27"/>
      <c r="EZO46" s="31"/>
      <c r="EZP46" s="31"/>
      <c r="EZV46" s="1"/>
      <c r="EZW46" s="27"/>
      <c r="EZY46" s="31"/>
      <c r="EZZ46" s="31"/>
      <c r="FAF46" s="1"/>
      <c r="FAG46" s="27"/>
      <c r="FAI46" s="31"/>
      <c r="FAJ46" s="31"/>
      <c r="FAP46" s="1"/>
      <c r="FAQ46" s="27"/>
      <c r="FAS46" s="31"/>
      <c r="FAT46" s="31"/>
      <c r="FAZ46" s="1"/>
      <c r="FBA46" s="27"/>
      <c r="FBC46" s="31"/>
      <c r="FBD46" s="31"/>
      <c r="FBJ46" s="1"/>
      <c r="FBK46" s="27"/>
      <c r="FBM46" s="31"/>
      <c r="FBN46" s="31"/>
      <c r="FBT46" s="1"/>
      <c r="FBU46" s="27"/>
      <c r="FBW46" s="31"/>
      <c r="FBX46" s="31"/>
      <c r="FCD46" s="1"/>
      <c r="FCE46" s="27"/>
      <c r="FCG46" s="31"/>
      <c r="FCH46" s="31"/>
      <c r="FCN46" s="1"/>
      <c r="FCO46" s="27"/>
      <c r="FCQ46" s="31"/>
      <c r="FCR46" s="31"/>
      <c r="FCX46" s="1"/>
      <c r="FCY46" s="27"/>
      <c r="FDA46" s="31"/>
      <c r="FDB46" s="31"/>
      <c r="FDH46" s="1"/>
      <c r="FDI46" s="27"/>
      <c r="FDK46" s="31"/>
      <c r="FDL46" s="31"/>
      <c r="FDR46" s="1"/>
      <c r="FDS46" s="27"/>
      <c r="FDU46" s="31"/>
      <c r="FDV46" s="31"/>
      <c r="FEB46" s="1"/>
      <c r="FEC46" s="27"/>
      <c r="FEE46" s="31"/>
      <c r="FEF46" s="31"/>
      <c r="FEL46" s="1"/>
      <c r="FEM46" s="27"/>
      <c r="FEO46" s="31"/>
      <c r="FEP46" s="31"/>
      <c r="FEV46" s="1"/>
      <c r="FEW46" s="27"/>
      <c r="FEY46" s="31"/>
      <c r="FEZ46" s="31"/>
      <c r="FFF46" s="1"/>
      <c r="FFG46" s="27"/>
      <c r="FFI46" s="31"/>
      <c r="FFJ46" s="31"/>
      <c r="FFP46" s="1"/>
      <c r="FFQ46" s="27"/>
      <c r="FFS46" s="31"/>
      <c r="FFT46" s="31"/>
      <c r="FFZ46" s="1"/>
      <c r="FGA46" s="27"/>
      <c r="FGC46" s="31"/>
      <c r="FGD46" s="31"/>
      <c r="FGJ46" s="1"/>
      <c r="FGK46" s="27"/>
      <c r="FGM46" s="31"/>
      <c r="FGN46" s="31"/>
      <c r="FGT46" s="1"/>
      <c r="FGU46" s="27"/>
      <c r="FGW46" s="31"/>
      <c r="FGX46" s="31"/>
      <c r="FHD46" s="1"/>
      <c r="FHE46" s="27"/>
      <c r="FHG46" s="31"/>
      <c r="FHH46" s="31"/>
      <c r="FHN46" s="1"/>
      <c r="FHO46" s="27"/>
      <c r="FHQ46" s="31"/>
      <c r="FHR46" s="31"/>
      <c r="FHX46" s="1"/>
      <c r="FHY46" s="27"/>
      <c r="FIA46" s="31"/>
      <c r="FIB46" s="31"/>
      <c r="FIH46" s="1"/>
      <c r="FII46" s="27"/>
      <c r="FIK46" s="31"/>
      <c r="FIL46" s="31"/>
      <c r="FIR46" s="1"/>
      <c r="FIS46" s="27"/>
      <c r="FIU46" s="31"/>
      <c r="FIV46" s="31"/>
      <c r="FJB46" s="1"/>
      <c r="FJC46" s="27"/>
      <c r="FJE46" s="31"/>
      <c r="FJF46" s="31"/>
      <c r="FJL46" s="1"/>
      <c r="FJM46" s="27"/>
      <c r="FJO46" s="31"/>
      <c r="FJP46" s="31"/>
      <c r="FJV46" s="1"/>
      <c r="FJW46" s="27"/>
      <c r="FJY46" s="31"/>
      <c r="FJZ46" s="31"/>
      <c r="FKF46" s="1"/>
      <c r="FKG46" s="27"/>
      <c r="FKI46" s="31"/>
      <c r="FKJ46" s="31"/>
      <c r="FKP46" s="1"/>
      <c r="FKQ46" s="27"/>
      <c r="FKS46" s="31"/>
      <c r="FKT46" s="31"/>
      <c r="FKZ46" s="1"/>
      <c r="FLA46" s="27"/>
      <c r="FLC46" s="31"/>
      <c r="FLD46" s="31"/>
      <c r="FLJ46" s="1"/>
      <c r="FLK46" s="27"/>
      <c r="FLM46" s="31"/>
      <c r="FLN46" s="31"/>
      <c r="FLT46" s="1"/>
      <c r="FLU46" s="27"/>
      <c r="FLW46" s="31"/>
      <c r="FLX46" s="31"/>
      <c r="FMD46" s="1"/>
      <c r="FME46" s="27"/>
      <c r="FMG46" s="31"/>
      <c r="FMH46" s="31"/>
      <c r="FMN46" s="1"/>
      <c r="FMO46" s="27"/>
      <c r="FMQ46" s="31"/>
      <c r="FMR46" s="31"/>
      <c r="FMX46" s="1"/>
      <c r="FMY46" s="27"/>
      <c r="FNA46" s="31"/>
      <c r="FNB46" s="31"/>
      <c r="FNH46" s="1"/>
      <c r="FNI46" s="27"/>
      <c r="FNK46" s="31"/>
      <c r="FNL46" s="31"/>
      <c r="FNR46" s="1"/>
      <c r="FNS46" s="27"/>
      <c r="FNU46" s="31"/>
      <c r="FNV46" s="31"/>
      <c r="FOB46" s="1"/>
      <c r="FOC46" s="27"/>
      <c r="FOE46" s="31"/>
      <c r="FOF46" s="31"/>
      <c r="FOL46" s="1"/>
      <c r="FOM46" s="27"/>
      <c r="FOO46" s="31"/>
      <c r="FOP46" s="31"/>
      <c r="FOV46" s="1"/>
      <c r="FOW46" s="27"/>
      <c r="FOY46" s="31"/>
      <c r="FOZ46" s="31"/>
      <c r="FPF46" s="1"/>
      <c r="FPG46" s="27"/>
      <c r="FPI46" s="31"/>
      <c r="FPJ46" s="31"/>
      <c r="FPP46" s="1"/>
      <c r="FPQ46" s="27"/>
      <c r="FPS46" s="31"/>
      <c r="FPT46" s="31"/>
      <c r="FPZ46" s="1"/>
      <c r="FQA46" s="27"/>
      <c r="FQC46" s="31"/>
      <c r="FQD46" s="31"/>
      <c r="FQJ46" s="1"/>
      <c r="FQK46" s="27"/>
      <c r="FQM46" s="31"/>
      <c r="FQN46" s="31"/>
      <c r="FQT46" s="1"/>
      <c r="FQU46" s="27"/>
      <c r="FQW46" s="31"/>
      <c r="FQX46" s="31"/>
      <c r="FRD46" s="1"/>
      <c r="FRE46" s="27"/>
      <c r="FRG46" s="31"/>
      <c r="FRH46" s="31"/>
      <c r="FRN46" s="1"/>
      <c r="FRO46" s="27"/>
      <c r="FRQ46" s="31"/>
      <c r="FRR46" s="31"/>
      <c r="FRX46" s="1"/>
      <c r="FRY46" s="27"/>
      <c r="FSA46" s="31"/>
      <c r="FSB46" s="31"/>
      <c r="FSH46" s="1"/>
      <c r="FSI46" s="27"/>
      <c r="FSK46" s="31"/>
      <c r="FSL46" s="31"/>
      <c r="FSR46" s="1"/>
      <c r="FSS46" s="27"/>
      <c r="FSU46" s="31"/>
      <c r="FSV46" s="31"/>
      <c r="FTB46" s="1"/>
      <c r="FTC46" s="27"/>
      <c r="FTE46" s="31"/>
      <c r="FTF46" s="31"/>
      <c r="FTL46" s="1"/>
      <c r="FTM46" s="27"/>
      <c r="FTO46" s="31"/>
      <c r="FTP46" s="31"/>
      <c r="FTV46" s="1"/>
      <c r="FTW46" s="27"/>
      <c r="FTY46" s="31"/>
      <c r="FTZ46" s="31"/>
      <c r="FUF46" s="1"/>
      <c r="FUG46" s="27"/>
      <c r="FUI46" s="31"/>
      <c r="FUJ46" s="31"/>
      <c r="FUP46" s="1"/>
      <c r="FUQ46" s="27"/>
      <c r="FUS46" s="31"/>
      <c r="FUT46" s="31"/>
      <c r="FUZ46" s="1"/>
      <c r="FVA46" s="27"/>
      <c r="FVC46" s="31"/>
      <c r="FVD46" s="31"/>
      <c r="FVJ46" s="1"/>
      <c r="FVK46" s="27"/>
      <c r="FVM46" s="31"/>
      <c r="FVN46" s="31"/>
      <c r="FVT46" s="1"/>
      <c r="FVU46" s="27"/>
      <c r="FVW46" s="31"/>
      <c r="FVX46" s="31"/>
      <c r="FWD46" s="1"/>
      <c r="FWE46" s="27"/>
      <c r="FWG46" s="31"/>
      <c r="FWH46" s="31"/>
      <c r="FWN46" s="1"/>
      <c r="FWO46" s="27"/>
      <c r="FWQ46" s="31"/>
      <c r="FWR46" s="31"/>
      <c r="FWX46" s="1"/>
      <c r="FWY46" s="27"/>
      <c r="FXA46" s="31"/>
      <c r="FXB46" s="31"/>
      <c r="FXH46" s="1"/>
      <c r="FXI46" s="27"/>
      <c r="FXK46" s="31"/>
      <c r="FXL46" s="31"/>
      <c r="FXR46" s="1"/>
      <c r="FXS46" s="27"/>
      <c r="FXU46" s="31"/>
      <c r="FXV46" s="31"/>
      <c r="FYB46" s="1"/>
      <c r="FYC46" s="27"/>
      <c r="FYE46" s="31"/>
      <c r="FYF46" s="31"/>
      <c r="FYL46" s="1"/>
      <c r="FYM46" s="27"/>
      <c r="FYO46" s="31"/>
      <c r="FYP46" s="31"/>
      <c r="FYV46" s="1"/>
      <c r="FYW46" s="27"/>
      <c r="FYY46" s="31"/>
      <c r="FYZ46" s="31"/>
      <c r="FZF46" s="1"/>
      <c r="FZG46" s="27"/>
      <c r="FZI46" s="31"/>
      <c r="FZJ46" s="31"/>
      <c r="FZP46" s="1"/>
      <c r="FZQ46" s="27"/>
      <c r="FZS46" s="31"/>
      <c r="FZT46" s="31"/>
      <c r="FZZ46" s="1"/>
      <c r="GAA46" s="27"/>
      <c r="GAC46" s="31"/>
      <c r="GAD46" s="31"/>
      <c r="GAJ46" s="1"/>
      <c r="GAK46" s="27"/>
      <c r="GAM46" s="31"/>
      <c r="GAN46" s="31"/>
      <c r="GAT46" s="1"/>
      <c r="GAU46" s="27"/>
      <c r="GAW46" s="31"/>
      <c r="GAX46" s="31"/>
      <c r="GBD46" s="1"/>
      <c r="GBE46" s="27"/>
      <c r="GBG46" s="31"/>
      <c r="GBH46" s="31"/>
      <c r="GBN46" s="1"/>
      <c r="GBO46" s="27"/>
      <c r="GBQ46" s="31"/>
      <c r="GBR46" s="31"/>
      <c r="GBX46" s="1"/>
      <c r="GBY46" s="27"/>
      <c r="GCA46" s="31"/>
      <c r="GCB46" s="31"/>
      <c r="GCH46" s="1"/>
      <c r="GCI46" s="27"/>
      <c r="GCK46" s="31"/>
      <c r="GCL46" s="31"/>
      <c r="GCR46" s="1"/>
      <c r="GCS46" s="27"/>
      <c r="GCU46" s="31"/>
      <c r="GCV46" s="31"/>
      <c r="GDB46" s="1"/>
      <c r="GDC46" s="27"/>
      <c r="GDE46" s="31"/>
      <c r="GDF46" s="31"/>
      <c r="GDL46" s="1"/>
      <c r="GDM46" s="27"/>
      <c r="GDO46" s="31"/>
      <c r="GDP46" s="31"/>
      <c r="GDV46" s="1"/>
      <c r="GDW46" s="27"/>
      <c r="GDY46" s="31"/>
      <c r="GDZ46" s="31"/>
      <c r="GEF46" s="1"/>
      <c r="GEG46" s="27"/>
      <c r="GEI46" s="31"/>
      <c r="GEJ46" s="31"/>
      <c r="GEP46" s="1"/>
      <c r="GEQ46" s="27"/>
      <c r="GES46" s="31"/>
      <c r="GET46" s="31"/>
      <c r="GEZ46" s="1"/>
      <c r="GFA46" s="27"/>
      <c r="GFC46" s="31"/>
      <c r="GFD46" s="31"/>
      <c r="GFJ46" s="1"/>
      <c r="GFK46" s="27"/>
      <c r="GFM46" s="31"/>
      <c r="GFN46" s="31"/>
      <c r="GFT46" s="1"/>
      <c r="GFU46" s="27"/>
      <c r="GFW46" s="31"/>
      <c r="GFX46" s="31"/>
      <c r="GGD46" s="1"/>
      <c r="GGE46" s="27"/>
      <c r="GGG46" s="31"/>
      <c r="GGH46" s="31"/>
      <c r="GGN46" s="1"/>
      <c r="GGO46" s="27"/>
      <c r="GGQ46" s="31"/>
      <c r="GGR46" s="31"/>
      <c r="GGX46" s="1"/>
      <c r="GGY46" s="27"/>
      <c r="GHA46" s="31"/>
      <c r="GHB46" s="31"/>
      <c r="GHH46" s="1"/>
      <c r="GHI46" s="27"/>
      <c r="GHK46" s="31"/>
      <c r="GHL46" s="31"/>
      <c r="GHR46" s="1"/>
      <c r="GHS46" s="27"/>
      <c r="GHU46" s="31"/>
      <c r="GHV46" s="31"/>
      <c r="GIB46" s="1"/>
      <c r="GIC46" s="27"/>
      <c r="GIE46" s="31"/>
      <c r="GIF46" s="31"/>
      <c r="GIL46" s="1"/>
      <c r="GIM46" s="27"/>
      <c r="GIO46" s="31"/>
      <c r="GIP46" s="31"/>
      <c r="GIV46" s="1"/>
      <c r="GIW46" s="27"/>
      <c r="GIY46" s="31"/>
      <c r="GIZ46" s="31"/>
      <c r="GJF46" s="1"/>
      <c r="GJG46" s="27"/>
      <c r="GJI46" s="31"/>
      <c r="GJJ46" s="31"/>
      <c r="GJP46" s="1"/>
      <c r="GJQ46" s="27"/>
      <c r="GJS46" s="31"/>
      <c r="GJT46" s="31"/>
      <c r="GJZ46" s="1"/>
      <c r="GKA46" s="27"/>
      <c r="GKC46" s="31"/>
      <c r="GKD46" s="31"/>
      <c r="GKJ46" s="1"/>
      <c r="GKK46" s="27"/>
      <c r="GKM46" s="31"/>
      <c r="GKN46" s="31"/>
      <c r="GKT46" s="1"/>
      <c r="GKU46" s="27"/>
      <c r="GKW46" s="31"/>
      <c r="GKX46" s="31"/>
      <c r="GLD46" s="1"/>
      <c r="GLE46" s="27"/>
      <c r="GLG46" s="31"/>
      <c r="GLH46" s="31"/>
      <c r="GLN46" s="1"/>
      <c r="GLO46" s="27"/>
      <c r="GLQ46" s="31"/>
      <c r="GLR46" s="31"/>
      <c r="GLX46" s="1"/>
      <c r="GLY46" s="27"/>
      <c r="GMA46" s="31"/>
      <c r="GMB46" s="31"/>
      <c r="GMH46" s="1"/>
      <c r="GMI46" s="27"/>
      <c r="GMK46" s="31"/>
      <c r="GML46" s="31"/>
      <c r="GMR46" s="1"/>
      <c r="GMS46" s="27"/>
      <c r="GMU46" s="31"/>
      <c r="GMV46" s="31"/>
      <c r="GNB46" s="1"/>
      <c r="GNC46" s="27"/>
      <c r="GNE46" s="31"/>
      <c r="GNF46" s="31"/>
      <c r="GNL46" s="1"/>
      <c r="GNM46" s="27"/>
      <c r="GNO46" s="31"/>
      <c r="GNP46" s="31"/>
      <c r="GNV46" s="1"/>
      <c r="GNW46" s="27"/>
      <c r="GNY46" s="31"/>
      <c r="GNZ46" s="31"/>
      <c r="GOF46" s="1"/>
      <c r="GOG46" s="27"/>
      <c r="GOI46" s="31"/>
      <c r="GOJ46" s="31"/>
      <c r="GOP46" s="1"/>
      <c r="GOQ46" s="27"/>
      <c r="GOS46" s="31"/>
      <c r="GOT46" s="31"/>
      <c r="GOZ46" s="1"/>
      <c r="GPA46" s="27"/>
      <c r="GPC46" s="31"/>
      <c r="GPD46" s="31"/>
      <c r="GPJ46" s="1"/>
      <c r="GPK46" s="27"/>
      <c r="GPM46" s="31"/>
      <c r="GPN46" s="31"/>
      <c r="GPT46" s="1"/>
      <c r="GPU46" s="27"/>
      <c r="GPW46" s="31"/>
      <c r="GPX46" s="31"/>
      <c r="GQD46" s="1"/>
      <c r="GQE46" s="27"/>
      <c r="GQG46" s="31"/>
      <c r="GQH46" s="31"/>
      <c r="GQN46" s="1"/>
      <c r="GQO46" s="27"/>
      <c r="GQQ46" s="31"/>
      <c r="GQR46" s="31"/>
      <c r="GQX46" s="1"/>
      <c r="GQY46" s="27"/>
      <c r="GRA46" s="31"/>
      <c r="GRB46" s="31"/>
      <c r="GRH46" s="1"/>
      <c r="GRI46" s="27"/>
      <c r="GRK46" s="31"/>
      <c r="GRL46" s="31"/>
      <c r="GRR46" s="1"/>
      <c r="GRS46" s="27"/>
      <c r="GRU46" s="31"/>
      <c r="GRV46" s="31"/>
      <c r="GSB46" s="1"/>
      <c r="GSC46" s="27"/>
      <c r="GSE46" s="31"/>
      <c r="GSF46" s="31"/>
      <c r="GSL46" s="1"/>
      <c r="GSM46" s="27"/>
      <c r="GSO46" s="31"/>
      <c r="GSP46" s="31"/>
      <c r="GSV46" s="1"/>
      <c r="GSW46" s="27"/>
      <c r="GSY46" s="31"/>
      <c r="GSZ46" s="31"/>
      <c r="GTF46" s="1"/>
      <c r="GTG46" s="27"/>
      <c r="GTI46" s="31"/>
      <c r="GTJ46" s="31"/>
      <c r="GTP46" s="1"/>
      <c r="GTQ46" s="27"/>
      <c r="GTS46" s="31"/>
      <c r="GTT46" s="31"/>
      <c r="GTZ46" s="1"/>
      <c r="GUA46" s="27"/>
      <c r="GUC46" s="31"/>
      <c r="GUD46" s="31"/>
      <c r="GUJ46" s="1"/>
      <c r="GUK46" s="27"/>
      <c r="GUM46" s="31"/>
      <c r="GUN46" s="31"/>
      <c r="GUT46" s="1"/>
      <c r="GUU46" s="27"/>
      <c r="GUW46" s="31"/>
      <c r="GUX46" s="31"/>
      <c r="GVD46" s="1"/>
      <c r="GVE46" s="27"/>
      <c r="GVG46" s="31"/>
      <c r="GVH46" s="31"/>
      <c r="GVN46" s="1"/>
      <c r="GVO46" s="27"/>
      <c r="GVQ46" s="31"/>
      <c r="GVR46" s="31"/>
      <c r="GVX46" s="1"/>
      <c r="GVY46" s="27"/>
      <c r="GWA46" s="31"/>
      <c r="GWB46" s="31"/>
      <c r="GWH46" s="1"/>
      <c r="GWI46" s="27"/>
      <c r="GWK46" s="31"/>
      <c r="GWL46" s="31"/>
      <c r="GWR46" s="1"/>
      <c r="GWS46" s="27"/>
      <c r="GWU46" s="31"/>
      <c r="GWV46" s="31"/>
      <c r="GXB46" s="1"/>
      <c r="GXC46" s="27"/>
      <c r="GXE46" s="31"/>
      <c r="GXF46" s="31"/>
      <c r="GXL46" s="1"/>
      <c r="GXM46" s="27"/>
      <c r="GXO46" s="31"/>
      <c r="GXP46" s="31"/>
      <c r="GXV46" s="1"/>
      <c r="GXW46" s="27"/>
      <c r="GXY46" s="31"/>
      <c r="GXZ46" s="31"/>
      <c r="GYF46" s="1"/>
      <c r="GYG46" s="27"/>
      <c r="GYI46" s="31"/>
      <c r="GYJ46" s="31"/>
      <c r="GYP46" s="1"/>
      <c r="GYQ46" s="27"/>
      <c r="GYS46" s="31"/>
      <c r="GYT46" s="31"/>
      <c r="GYZ46" s="1"/>
      <c r="GZA46" s="27"/>
      <c r="GZC46" s="31"/>
      <c r="GZD46" s="31"/>
      <c r="GZJ46" s="1"/>
      <c r="GZK46" s="27"/>
      <c r="GZM46" s="31"/>
      <c r="GZN46" s="31"/>
      <c r="GZT46" s="1"/>
      <c r="GZU46" s="27"/>
      <c r="GZW46" s="31"/>
      <c r="GZX46" s="31"/>
      <c r="HAD46" s="1"/>
      <c r="HAE46" s="27"/>
      <c r="HAG46" s="31"/>
      <c r="HAH46" s="31"/>
      <c r="HAN46" s="1"/>
      <c r="HAO46" s="27"/>
      <c r="HAQ46" s="31"/>
      <c r="HAR46" s="31"/>
      <c r="HAX46" s="1"/>
      <c r="HAY46" s="27"/>
      <c r="HBA46" s="31"/>
      <c r="HBB46" s="31"/>
      <c r="HBH46" s="1"/>
      <c r="HBI46" s="27"/>
      <c r="HBK46" s="31"/>
      <c r="HBL46" s="31"/>
      <c r="HBR46" s="1"/>
      <c r="HBS46" s="27"/>
      <c r="HBU46" s="31"/>
      <c r="HBV46" s="31"/>
      <c r="HCB46" s="1"/>
      <c r="HCC46" s="27"/>
      <c r="HCE46" s="31"/>
      <c r="HCF46" s="31"/>
      <c r="HCL46" s="1"/>
      <c r="HCM46" s="27"/>
      <c r="HCO46" s="31"/>
      <c r="HCP46" s="31"/>
      <c r="HCV46" s="1"/>
      <c r="HCW46" s="27"/>
      <c r="HCY46" s="31"/>
      <c r="HCZ46" s="31"/>
      <c r="HDF46" s="1"/>
      <c r="HDG46" s="27"/>
      <c r="HDI46" s="31"/>
      <c r="HDJ46" s="31"/>
      <c r="HDP46" s="1"/>
      <c r="HDQ46" s="27"/>
      <c r="HDS46" s="31"/>
      <c r="HDT46" s="31"/>
      <c r="HDZ46" s="1"/>
      <c r="HEA46" s="27"/>
      <c r="HEC46" s="31"/>
      <c r="HED46" s="31"/>
      <c r="HEJ46" s="1"/>
      <c r="HEK46" s="27"/>
      <c r="HEM46" s="31"/>
      <c r="HEN46" s="31"/>
      <c r="HET46" s="1"/>
      <c r="HEU46" s="27"/>
      <c r="HEW46" s="31"/>
      <c r="HEX46" s="31"/>
      <c r="HFD46" s="1"/>
      <c r="HFE46" s="27"/>
      <c r="HFG46" s="31"/>
      <c r="HFH46" s="31"/>
      <c r="HFN46" s="1"/>
      <c r="HFO46" s="27"/>
      <c r="HFQ46" s="31"/>
      <c r="HFR46" s="31"/>
      <c r="HFX46" s="1"/>
      <c r="HFY46" s="27"/>
      <c r="HGA46" s="31"/>
      <c r="HGB46" s="31"/>
      <c r="HGH46" s="1"/>
      <c r="HGI46" s="27"/>
      <c r="HGK46" s="31"/>
      <c r="HGL46" s="31"/>
      <c r="HGR46" s="1"/>
      <c r="HGS46" s="27"/>
      <c r="HGU46" s="31"/>
      <c r="HGV46" s="31"/>
      <c r="HHB46" s="1"/>
      <c r="HHC46" s="27"/>
      <c r="HHE46" s="31"/>
      <c r="HHF46" s="31"/>
      <c r="HHL46" s="1"/>
      <c r="HHM46" s="27"/>
      <c r="HHO46" s="31"/>
      <c r="HHP46" s="31"/>
      <c r="HHV46" s="1"/>
      <c r="HHW46" s="27"/>
      <c r="HHY46" s="31"/>
      <c r="HHZ46" s="31"/>
      <c r="HIF46" s="1"/>
      <c r="HIG46" s="27"/>
      <c r="HII46" s="31"/>
      <c r="HIJ46" s="31"/>
      <c r="HIP46" s="1"/>
      <c r="HIQ46" s="27"/>
      <c r="HIS46" s="31"/>
      <c r="HIT46" s="31"/>
      <c r="HIZ46" s="1"/>
      <c r="HJA46" s="27"/>
      <c r="HJC46" s="31"/>
      <c r="HJD46" s="31"/>
      <c r="HJJ46" s="1"/>
      <c r="HJK46" s="27"/>
      <c r="HJM46" s="31"/>
      <c r="HJN46" s="31"/>
      <c r="HJT46" s="1"/>
      <c r="HJU46" s="27"/>
      <c r="HJW46" s="31"/>
      <c r="HJX46" s="31"/>
      <c r="HKD46" s="1"/>
      <c r="HKE46" s="27"/>
      <c r="HKG46" s="31"/>
      <c r="HKH46" s="31"/>
      <c r="HKN46" s="1"/>
      <c r="HKO46" s="27"/>
      <c r="HKQ46" s="31"/>
      <c r="HKR46" s="31"/>
      <c r="HKX46" s="1"/>
      <c r="HKY46" s="27"/>
      <c r="HLA46" s="31"/>
      <c r="HLB46" s="31"/>
      <c r="HLH46" s="1"/>
      <c r="HLI46" s="27"/>
      <c r="HLK46" s="31"/>
      <c r="HLL46" s="31"/>
      <c r="HLR46" s="1"/>
      <c r="HLS46" s="27"/>
      <c r="HLU46" s="31"/>
      <c r="HLV46" s="31"/>
      <c r="HMB46" s="1"/>
      <c r="HMC46" s="27"/>
      <c r="HME46" s="31"/>
      <c r="HMF46" s="31"/>
      <c r="HML46" s="1"/>
      <c r="HMM46" s="27"/>
      <c r="HMO46" s="31"/>
      <c r="HMP46" s="31"/>
      <c r="HMV46" s="1"/>
      <c r="HMW46" s="27"/>
      <c r="HMY46" s="31"/>
      <c r="HMZ46" s="31"/>
      <c r="HNF46" s="1"/>
      <c r="HNG46" s="27"/>
      <c r="HNI46" s="31"/>
      <c r="HNJ46" s="31"/>
      <c r="HNP46" s="1"/>
      <c r="HNQ46" s="27"/>
      <c r="HNS46" s="31"/>
      <c r="HNT46" s="31"/>
      <c r="HNZ46" s="1"/>
      <c r="HOA46" s="27"/>
      <c r="HOC46" s="31"/>
      <c r="HOD46" s="31"/>
      <c r="HOJ46" s="1"/>
      <c r="HOK46" s="27"/>
      <c r="HOM46" s="31"/>
      <c r="HON46" s="31"/>
      <c r="HOT46" s="1"/>
      <c r="HOU46" s="27"/>
      <c r="HOW46" s="31"/>
      <c r="HOX46" s="31"/>
      <c r="HPD46" s="1"/>
      <c r="HPE46" s="27"/>
      <c r="HPG46" s="31"/>
      <c r="HPH46" s="31"/>
      <c r="HPN46" s="1"/>
      <c r="HPO46" s="27"/>
      <c r="HPQ46" s="31"/>
      <c r="HPR46" s="31"/>
      <c r="HPX46" s="1"/>
      <c r="HPY46" s="27"/>
      <c r="HQA46" s="31"/>
      <c r="HQB46" s="31"/>
      <c r="HQH46" s="1"/>
      <c r="HQI46" s="27"/>
      <c r="HQK46" s="31"/>
      <c r="HQL46" s="31"/>
      <c r="HQR46" s="1"/>
      <c r="HQS46" s="27"/>
      <c r="HQU46" s="31"/>
      <c r="HQV46" s="31"/>
      <c r="HRB46" s="1"/>
      <c r="HRC46" s="27"/>
      <c r="HRE46" s="31"/>
      <c r="HRF46" s="31"/>
      <c r="HRL46" s="1"/>
      <c r="HRM46" s="27"/>
      <c r="HRO46" s="31"/>
      <c r="HRP46" s="31"/>
      <c r="HRV46" s="1"/>
      <c r="HRW46" s="27"/>
      <c r="HRY46" s="31"/>
      <c r="HRZ46" s="31"/>
      <c r="HSF46" s="1"/>
      <c r="HSG46" s="27"/>
      <c r="HSI46" s="31"/>
      <c r="HSJ46" s="31"/>
      <c r="HSP46" s="1"/>
      <c r="HSQ46" s="27"/>
      <c r="HSS46" s="31"/>
      <c r="HST46" s="31"/>
      <c r="HSZ46" s="1"/>
      <c r="HTA46" s="27"/>
      <c r="HTC46" s="31"/>
      <c r="HTD46" s="31"/>
      <c r="HTJ46" s="1"/>
      <c r="HTK46" s="27"/>
      <c r="HTM46" s="31"/>
      <c r="HTN46" s="31"/>
      <c r="HTT46" s="1"/>
      <c r="HTU46" s="27"/>
      <c r="HTW46" s="31"/>
      <c r="HTX46" s="31"/>
      <c r="HUD46" s="1"/>
      <c r="HUE46" s="27"/>
      <c r="HUG46" s="31"/>
      <c r="HUH46" s="31"/>
      <c r="HUN46" s="1"/>
      <c r="HUO46" s="27"/>
      <c r="HUQ46" s="31"/>
      <c r="HUR46" s="31"/>
      <c r="HUX46" s="1"/>
      <c r="HUY46" s="27"/>
      <c r="HVA46" s="31"/>
      <c r="HVB46" s="31"/>
      <c r="HVH46" s="1"/>
      <c r="HVI46" s="27"/>
      <c r="HVK46" s="31"/>
      <c r="HVL46" s="31"/>
      <c r="HVR46" s="1"/>
      <c r="HVS46" s="27"/>
      <c r="HVU46" s="31"/>
      <c r="HVV46" s="31"/>
      <c r="HWB46" s="1"/>
      <c r="HWC46" s="27"/>
      <c r="HWE46" s="31"/>
      <c r="HWF46" s="31"/>
      <c r="HWL46" s="1"/>
      <c r="HWM46" s="27"/>
      <c r="HWO46" s="31"/>
      <c r="HWP46" s="31"/>
      <c r="HWV46" s="1"/>
      <c r="HWW46" s="27"/>
      <c r="HWY46" s="31"/>
      <c r="HWZ46" s="31"/>
      <c r="HXF46" s="1"/>
      <c r="HXG46" s="27"/>
      <c r="HXI46" s="31"/>
      <c r="HXJ46" s="31"/>
      <c r="HXP46" s="1"/>
      <c r="HXQ46" s="27"/>
      <c r="HXS46" s="31"/>
      <c r="HXT46" s="31"/>
      <c r="HXZ46" s="1"/>
      <c r="HYA46" s="27"/>
      <c r="HYC46" s="31"/>
      <c r="HYD46" s="31"/>
      <c r="HYJ46" s="1"/>
      <c r="HYK46" s="27"/>
      <c r="HYM46" s="31"/>
      <c r="HYN46" s="31"/>
      <c r="HYT46" s="1"/>
      <c r="HYU46" s="27"/>
      <c r="HYW46" s="31"/>
      <c r="HYX46" s="31"/>
      <c r="HZD46" s="1"/>
      <c r="HZE46" s="27"/>
      <c r="HZG46" s="31"/>
      <c r="HZH46" s="31"/>
      <c r="HZN46" s="1"/>
      <c r="HZO46" s="27"/>
      <c r="HZQ46" s="31"/>
      <c r="HZR46" s="31"/>
      <c r="HZX46" s="1"/>
      <c r="HZY46" s="27"/>
      <c r="IAA46" s="31"/>
      <c r="IAB46" s="31"/>
      <c r="IAH46" s="1"/>
      <c r="IAI46" s="27"/>
      <c r="IAK46" s="31"/>
      <c r="IAL46" s="31"/>
      <c r="IAR46" s="1"/>
      <c r="IAS46" s="27"/>
      <c r="IAU46" s="31"/>
      <c r="IAV46" s="31"/>
      <c r="IBB46" s="1"/>
      <c r="IBC46" s="27"/>
      <c r="IBE46" s="31"/>
      <c r="IBF46" s="31"/>
      <c r="IBL46" s="1"/>
      <c r="IBM46" s="27"/>
      <c r="IBO46" s="31"/>
      <c r="IBP46" s="31"/>
      <c r="IBV46" s="1"/>
      <c r="IBW46" s="27"/>
      <c r="IBY46" s="31"/>
      <c r="IBZ46" s="31"/>
      <c r="ICF46" s="1"/>
      <c r="ICG46" s="27"/>
      <c r="ICI46" s="31"/>
      <c r="ICJ46" s="31"/>
      <c r="ICP46" s="1"/>
      <c r="ICQ46" s="27"/>
      <c r="ICS46" s="31"/>
      <c r="ICT46" s="31"/>
      <c r="ICZ46" s="1"/>
      <c r="IDA46" s="27"/>
      <c r="IDC46" s="31"/>
      <c r="IDD46" s="31"/>
      <c r="IDJ46" s="1"/>
      <c r="IDK46" s="27"/>
      <c r="IDM46" s="31"/>
      <c r="IDN46" s="31"/>
      <c r="IDT46" s="1"/>
      <c r="IDU46" s="27"/>
      <c r="IDW46" s="31"/>
      <c r="IDX46" s="31"/>
      <c r="IED46" s="1"/>
      <c r="IEE46" s="27"/>
      <c r="IEG46" s="31"/>
      <c r="IEH46" s="31"/>
      <c r="IEN46" s="1"/>
      <c r="IEO46" s="27"/>
      <c r="IEQ46" s="31"/>
      <c r="IER46" s="31"/>
      <c r="IEX46" s="1"/>
      <c r="IEY46" s="27"/>
      <c r="IFA46" s="31"/>
      <c r="IFB46" s="31"/>
      <c r="IFH46" s="1"/>
      <c r="IFI46" s="27"/>
      <c r="IFK46" s="31"/>
      <c r="IFL46" s="31"/>
      <c r="IFR46" s="1"/>
      <c r="IFS46" s="27"/>
      <c r="IFU46" s="31"/>
      <c r="IFV46" s="31"/>
      <c r="IGB46" s="1"/>
      <c r="IGC46" s="27"/>
      <c r="IGE46" s="31"/>
      <c r="IGF46" s="31"/>
      <c r="IGL46" s="1"/>
      <c r="IGM46" s="27"/>
      <c r="IGO46" s="31"/>
      <c r="IGP46" s="31"/>
      <c r="IGV46" s="1"/>
      <c r="IGW46" s="27"/>
      <c r="IGY46" s="31"/>
      <c r="IGZ46" s="31"/>
      <c r="IHF46" s="1"/>
      <c r="IHG46" s="27"/>
      <c r="IHI46" s="31"/>
      <c r="IHJ46" s="31"/>
      <c r="IHP46" s="1"/>
      <c r="IHQ46" s="27"/>
      <c r="IHS46" s="31"/>
      <c r="IHT46" s="31"/>
      <c r="IHZ46" s="1"/>
      <c r="IIA46" s="27"/>
      <c r="IIC46" s="31"/>
      <c r="IID46" s="31"/>
      <c r="IIJ46" s="1"/>
      <c r="IIK46" s="27"/>
      <c r="IIM46" s="31"/>
      <c r="IIN46" s="31"/>
      <c r="IIT46" s="1"/>
      <c r="IIU46" s="27"/>
      <c r="IIW46" s="31"/>
      <c r="IIX46" s="31"/>
      <c r="IJD46" s="1"/>
      <c r="IJE46" s="27"/>
      <c r="IJG46" s="31"/>
      <c r="IJH46" s="31"/>
      <c r="IJN46" s="1"/>
      <c r="IJO46" s="27"/>
      <c r="IJQ46" s="31"/>
      <c r="IJR46" s="31"/>
      <c r="IJX46" s="1"/>
      <c r="IJY46" s="27"/>
      <c r="IKA46" s="31"/>
      <c r="IKB46" s="31"/>
      <c r="IKH46" s="1"/>
      <c r="IKI46" s="27"/>
      <c r="IKK46" s="31"/>
      <c r="IKL46" s="31"/>
      <c r="IKR46" s="1"/>
      <c r="IKS46" s="27"/>
      <c r="IKU46" s="31"/>
      <c r="IKV46" s="31"/>
      <c r="ILB46" s="1"/>
      <c r="ILC46" s="27"/>
      <c r="ILE46" s="31"/>
      <c r="ILF46" s="31"/>
      <c r="ILL46" s="1"/>
      <c r="ILM46" s="27"/>
      <c r="ILO46" s="31"/>
      <c r="ILP46" s="31"/>
      <c r="ILV46" s="1"/>
      <c r="ILW46" s="27"/>
      <c r="ILY46" s="31"/>
      <c r="ILZ46" s="31"/>
      <c r="IMF46" s="1"/>
      <c r="IMG46" s="27"/>
      <c r="IMI46" s="31"/>
      <c r="IMJ46" s="31"/>
      <c r="IMP46" s="1"/>
      <c r="IMQ46" s="27"/>
      <c r="IMS46" s="31"/>
      <c r="IMT46" s="31"/>
      <c r="IMZ46" s="1"/>
      <c r="INA46" s="27"/>
      <c r="INC46" s="31"/>
      <c r="IND46" s="31"/>
      <c r="INJ46" s="1"/>
      <c r="INK46" s="27"/>
      <c r="INM46" s="31"/>
      <c r="INN46" s="31"/>
      <c r="INT46" s="1"/>
      <c r="INU46" s="27"/>
      <c r="INW46" s="31"/>
      <c r="INX46" s="31"/>
      <c r="IOD46" s="1"/>
      <c r="IOE46" s="27"/>
      <c r="IOG46" s="31"/>
      <c r="IOH46" s="31"/>
      <c r="ION46" s="1"/>
      <c r="IOO46" s="27"/>
      <c r="IOQ46" s="31"/>
      <c r="IOR46" s="31"/>
      <c r="IOX46" s="1"/>
      <c r="IOY46" s="27"/>
      <c r="IPA46" s="31"/>
      <c r="IPB46" s="31"/>
      <c r="IPH46" s="1"/>
      <c r="IPI46" s="27"/>
      <c r="IPK46" s="31"/>
      <c r="IPL46" s="31"/>
      <c r="IPR46" s="1"/>
      <c r="IPS46" s="27"/>
      <c r="IPU46" s="31"/>
      <c r="IPV46" s="31"/>
      <c r="IQB46" s="1"/>
      <c r="IQC46" s="27"/>
      <c r="IQE46" s="31"/>
      <c r="IQF46" s="31"/>
      <c r="IQL46" s="1"/>
      <c r="IQM46" s="27"/>
      <c r="IQO46" s="31"/>
      <c r="IQP46" s="31"/>
      <c r="IQV46" s="1"/>
      <c r="IQW46" s="27"/>
      <c r="IQY46" s="31"/>
      <c r="IQZ46" s="31"/>
      <c r="IRF46" s="1"/>
      <c r="IRG46" s="27"/>
      <c r="IRI46" s="31"/>
      <c r="IRJ46" s="31"/>
      <c r="IRP46" s="1"/>
      <c r="IRQ46" s="27"/>
      <c r="IRS46" s="31"/>
      <c r="IRT46" s="31"/>
      <c r="IRZ46" s="1"/>
      <c r="ISA46" s="27"/>
      <c r="ISC46" s="31"/>
      <c r="ISD46" s="31"/>
      <c r="ISJ46" s="1"/>
      <c r="ISK46" s="27"/>
      <c r="ISM46" s="31"/>
      <c r="ISN46" s="31"/>
      <c r="IST46" s="1"/>
      <c r="ISU46" s="27"/>
      <c r="ISW46" s="31"/>
      <c r="ISX46" s="31"/>
      <c r="ITD46" s="1"/>
      <c r="ITE46" s="27"/>
      <c r="ITG46" s="31"/>
      <c r="ITH46" s="31"/>
      <c r="ITN46" s="1"/>
      <c r="ITO46" s="27"/>
      <c r="ITQ46" s="31"/>
      <c r="ITR46" s="31"/>
      <c r="ITX46" s="1"/>
      <c r="ITY46" s="27"/>
      <c r="IUA46" s="31"/>
      <c r="IUB46" s="31"/>
      <c r="IUH46" s="1"/>
      <c r="IUI46" s="27"/>
      <c r="IUK46" s="31"/>
      <c r="IUL46" s="31"/>
      <c r="IUR46" s="1"/>
      <c r="IUS46" s="27"/>
      <c r="IUU46" s="31"/>
      <c r="IUV46" s="31"/>
      <c r="IVB46" s="1"/>
      <c r="IVC46" s="27"/>
      <c r="IVE46" s="31"/>
      <c r="IVF46" s="31"/>
      <c r="IVL46" s="1"/>
      <c r="IVM46" s="27"/>
      <c r="IVO46" s="31"/>
      <c r="IVP46" s="31"/>
      <c r="IVV46" s="1"/>
      <c r="IVW46" s="27"/>
      <c r="IVY46" s="31"/>
      <c r="IVZ46" s="31"/>
      <c r="IWF46" s="1"/>
      <c r="IWG46" s="27"/>
      <c r="IWI46" s="31"/>
      <c r="IWJ46" s="31"/>
      <c r="IWP46" s="1"/>
      <c r="IWQ46" s="27"/>
      <c r="IWS46" s="31"/>
      <c r="IWT46" s="31"/>
      <c r="IWZ46" s="1"/>
      <c r="IXA46" s="27"/>
      <c r="IXC46" s="31"/>
      <c r="IXD46" s="31"/>
      <c r="IXJ46" s="1"/>
      <c r="IXK46" s="27"/>
      <c r="IXM46" s="31"/>
      <c r="IXN46" s="31"/>
      <c r="IXT46" s="1"/>
      <c r="IXU46" s="27"/>
      <c r="IXW46" s="31"/>
      <c r="IXX46" s="31"/>
      <c r="IYD46" s="1"/>
      <c r="IYE46" s="27"/>
      <c r="IYG46" s="31"/>
      <c r="IYH46" s="31"/>
      <c r="IYN46" s="1"/>
      <c r="IYO46" s="27"/>
      <c r="IYQ46" s="31"/>
      <c r="IYR46" s="31"/>
      <c r="IYX46" s="1"/>
      <c r="IYY46" s="27"/>
      <c r="IZA46" s="31"/>
      <c r="IZB46" s="31"/>
      <c r="IZH46" s="1"/>
      <c r="IZI46" s="27"/>
      <c r="IZK46" s="31"/>
      <c r="IZL46" s="31"/>
      <c r="IZR46" s="1"/>
      <c r="IZS46" s="27"/>
      <c r="IZU46" s="31"/>
      <c r="IZV46" s="31"/>
      <c r="JAB46" s="1"/>
      <c r="JAC46" s="27"/>
      <c r="JAE46" s="31"/>
      <c r="JAF46" s="31"/>
      <c r="JAL46" s="1"/>
      <c r="JAM46" s="27"/>
      <c r="JAO46" s="31"/>
      <c r="JAP46" s="31"/>
      <c r="JAV46" s="1"/>
      <c r="JAW46" s="27"/>
      <c r="JAY46" s="31"/>
      <c r="JAZ46" s="31"/>
      <c r="JBF46" s="1"/>
      <c r="JBG46" s="27"/>
      <c r="JBI46" s="31"/>
      <c r="JBJ46" s="31"/>
      <c r="JBP46" s="1"/>
      <c r="JBQ46" s="27"/>
      <c r="JBS46" s="31"/>
      <c r="JBT46" s="31"/>
      <c r="JBZ46" s="1"/>
      <c r="JCA46" s="27"/>
      <c r="JCC46" s="31"/>
      <c r="JCD46" s="31"/>
      <c r="JCJ46" s="1"/>
      <c r="JCK46" s="27"/>
      <c r="JCM46" s="31"/>
      <c r="JCN46" s="31"/>
      <c r="JCT46" s="1"/>
      <c r="JCU46" s="27"/>
      <c r="JCW46" s="31"/>
      <c r="JCX46" s="31"/>
      <c r="JDD46" s="1"/>
      <c r="JDE46" s="27"/>
      <c r="JDG46" s="31"/>
      <c r="JDH46" s="31"/>
      <c r="JDN46" s="1"/>
      <c r="JDO46" s="27"/>
      <c r="JDQ46" s="31"/>
      <c r="JDR46" s="31"/>
      <c r="JDX46" s="1"/>
      <c r="JDY46" s="27"/>
      <c r="JEA46" s="31"/>
      <c r="JEB46" s="31"/>
      <c r="JEH46" s="1"/>
      <c r="JEI46" s="27"/>
      <c r="JEK46" s="31"/>
      <c r="JEL46" s="31"/>
      <c r="JER46" s="1"/>
      <c r="JES46" s="27"/>
      <c r="JEU46" s="31"/>
      <c r="JEV46" s="31"/>
      <c r="JFB46" s="1"/>
      <c r="JFC46" s="27"/>
      <c r="JFE46" s="31"/>
      <c r="JFF46" s="31"/>
      <c r="JFL46" s="1"/>
      <c r="JFM46" s="27"/>
      <c r="JFO46" s="31"/>
      <c r="JFP46" s="31"/>
      <c r="JFV46" s="1"/>
      <c r="JFW46" s="27"/>
      <c r="JFY46" s="31"/>
      <c r="JFZ46" s="31"/>
      <c r="JGF46" s="1"/>
      <c r="JGG46" s="27"/>
      <c r="JGI46" s="31"/>
      <c r="JGJ46" s="31"/>
      <c r="JGP46" s="1"/>
      <c r="JGQ46" s="27"/>
      <c r="JGS46" s="31"/>
      <c r="JGT46" s="31"/>
      <c r="JGZ46" s="1"/>
      <c r="JHA46" s="27"/>
      <c r="JHC46" s="31"/>
      <c r="JHD46" s="31"/>
      <c r="JHJ46" s="1"/>
      <c r="JHK46" s="27"/>
      <c r="JHM46" s="31"/>
      <c r="JHN46" s="31"/>
      <c r="JHT46" s="1"/>
      <c r="JHU46" s="27"/>
      <c r="JHW46" s="31"/>
      <c r="JHX46" s="31"/>
      <c r="JID46" s="1"/>
      <c r="JIE46" s="27"/>
      <c r="JIG46" s="31"/>
      <c r="JIH46" s="31"/>
      <c r="JIN46" s="1"/>
      <c r="JIO46" s="27"/>
      <c r="JIQ46" s="31"/>
      <c r="JIR46" s="31"/>
      <c r="JIX46" s="1"/>
      <c r="JIY46" s="27"/>
      <c r="JJA46" s="31"/>
      <c r="JJB46" s="31"/>
      <c r="JJH46" s="1"/>
      <c r="JJI46" s="27"/>
      <c r="JJK46" s="31"/>
      <c r="JJL46" s="31"/>
      <c r="JJR46" s="1"/>
      <c r="JJS46" s="27"/>
      <c r="JJU46" s="31"/>
      <c r="JJV46" s="31"/>
      <c r="JKB46" s="1"/>
      <c r="JKC46" s="27"/>
      <c r="JKE46" s="31"/>
      <c r="JKF46" s="31"/>
      <c r="JKL46" s="1"/>
      <c r="JKM46" s="27"/>
      <c r="JKO46" s="31"/>
      <c r="JKP46" s="31"/>
      <c r="JKV46" s="1"/>
      <c r="JKW46" s="27"/>
      <c r="JKY46" s="31"/>
      <c r="JKZ46" s="31"/>
      <c r="JLF46" s="1"/>
      <c r="JLG46" s="27"/>
      <c r="JLI46" s="31"/>
      <c r="JLJ46" s="31"/>
      <c r="JLP46" s="1"/>
      <c r="JLQ46" s="27"/>
      <c r="JLS46" s="31"/>
      <c r="JLT46" s="31"/>
      <c r="JLZ46" s="1"/>
      <c r="JMA46" s="27"/>
      <c r="JMC46" s="31"/>
      <c r="JMD46" s="31"/>
      <c r="JMJ46" s="1"/>
      <c r="JMK46" s="27"/>
      <c r="JMM46" s="31"/>
      <c r="JMN46" s="31"/>
      <c r="JMT46" s="1"/>
      <c r="JMU46" s="27"/>
      <c r="JMW46" s="31"/>
      <c r="JMX46" s="31"/>
      <c r="JND46" s="1"/>
      <c r="JNE46" s="27"/>
      <c r="JNG46" s="31"/>
      <c r="JNH46" s="31"/>
      <c r="JNN46" s="1"/>
      <c r="JNO46" s="27"/>
      <c r="JNQ46" s="31"/>
      <c r="JNR46" s="31"/>
      <c r="JNX46" s="1"/>
      <c r="JNY46" s="27"/>
      <c r="JOA46" s="31"/>
      <c r="JOB46" s="31"/>
      <c r="JOH46" s="1"/>
      <c r="JOI46" s="27"/>
      <c r="JOK46" s="31"/>
      <c r="JOL46" s="31"/>
      <c r="JOR46" s="1"/>
      <c r="JOS46" s="27"/>
      <c r="JOU46" s="31"/>
      <c r="JOV46" s="31"/>
      <c r="JPB46" s="1"/>
      <c r="JPC46" s="27"/>
      <c r="JPE46" s="31"/>
      <c r="JPF46" s="31"/>
      <c r="JPL46" s="1"/>
      <c r="JPM46" s="27"/>
      <c r="JPO46" s="31"/>
      <c r="JPP46" s="31"/>
      <c r="JPV46" s="1"/>
      <c r="JPW46" s="27"/>
      <c r="JPY46" s="31"/>
      <c r="JPZ46" s="31"/>
      <c r="JQF46" s="1"/>
      <c r="JQG46" s="27"/>
      <c r="JQI46" s="31"/>
      <c r="JQJ46" s="31"/>
      <c r="JQP46" s="1"/>
      <c r="JQQ46" s="27"/>
      <c r="JQS46" s="31"/>
      <c r="JQT46" s="31"/>
      <c r="JQZ46" s="1"/>
      <c r="JRA46" s="27"/>
      <c r="JRC46" s="31"/>
      <c r="JRD46" s="31"/>
      <c r="JRJ46" s="1"/>
      <c r="JRK46" s="27"/>
      <c r="JRM46" s="31"/>
      <c r="JRN46" s="31"/>
      <c r="JRT46" s="1"/>
      <c r="JRU46" s="27"/>
      <c r="JRW46" s="31"/>
      <c r="JRX46" s="31"/>
      <c r="JSD46" s="1"/>
      <c r="JSE46" s="27"/>
      <c r="JSG46" s="31"/>
      <c r="JSH46" s="31"/>
      <c r="JSN46" s="1"/>
      <c r="JSO46" s="27"/>
      <c r="JSQ46" s="31"/>
      <c r="JSR46" s="31"/>
      <c r="JSX46" s="1"/>
      <c r="JSY46" s="27"/>
      <c r="JTA46" s="31"/>
      <c r="JTB46" s="31"/>
      <c r="JTH46" s="1"/>
      <c r="JTI46" s="27"/>
      <c r="JTK46" s="31"/>
      <c r="JTL46" s="31"/>
      <c r="JTR46" s="1"/>
      <c r="JTS46" s="27"/>
      <c r="JTU46" s="31"/>
      <c r="JTV46" s="31"/>
      <c r="JUB46" s="1"/>
      <c r="JUC46" s="27"/>
      <c r="JUE46" s="31"/>
      <c r="JUF46" s="31"/>
      <c r="JUL46" s="1"/>
      <c r="JUM46" s="27"/>
      <c r="JUO46" s="31"/>
      <c r="JUP46" s="31"/>
      <c r="JUV46" s="1"/>
      <c r="JUW46" s="27"/>
      <c r="JUY46" s="31"/>
      <c r="JUZ46" s="31"/>
      <c r="JVF46" s="1"/>
      <c r="JVG46" s="27"/>
      <c r="JVI46" s="31"/>
      <c r="JVJ46" s="31"/>
      <c r="JVP46" s="1"/>
      <c r="JVQ46" s="27"/>
      <c r="JVS46" s="31"/>
      <c r="JVT46" s="31"/>
      <c r="JVZ46" s="1"/>
      <c r="JWA46" s="27"/>
      <c r="JWC46" s="31"/>
      <c r="JWD46" s="31"/>
      <c r="JWJ46" s="1"/>
      <c r="JWK46" s="27"/>
      <c r="JWM46" s="31"/>
      <c r="JWN46" s="31"/>
      <c r="JWT46" s="1"/>
      <c r="JWU46" s="27"/>
      <c r="JWW46" s="31"/>
      <c r="JWX46" s="31"/>
      <c r="JXD46" s="1"/>
      <c r="JXE46" s="27"/>
      <c r="JXG46" s="31"/>
      <c r="JXH46" s="31"/>
      <c r="JXN46" s="1"/>
      <c r="JXO46" s="27"/>
      <c r="JXQ46" s="31"/>
      <c r="JXR46" s="31"/>
      <c r="JXX46" s="1"/>
      <c r="JXY46" s="27"/>
      <c r="JYA46" s="31"/>
      <c r="JYB46" s="31"/>
      <c r="JYH46" s="1"/>
      <c r="JYI46" s="27"/>
      <c r="JYK46" s="31"/>
      <c r="JYL46" s="31"/>
      <c r="JYR46" s="1"/>
      <c r="JYS46" s="27"/>
      <c r="JYU46" s="31"/>
      <c r="JYV46" s="31"/>
      <c r="JZB46" s="1"/>
      <c r="JZC46" s="27"/>
      <c r="JZE46" s="31"/>
      <c r="JZF46" s="31"/>
      <c r="JZL46" s="1"/>
      <c r="JZM46" s="27"/>
      <c r="JZO46" s="31"/>
      <c r="JZP46" s="31"/>
      <c r="JZV46" s="1"/>
      <c r="JZW46" s="27"/>
      <c r="JZY46" s="31"/>
      <c r="JZZ46" s="31"/>
      <c r="KAF46" s="1"/>
      <c r="KAG46" s="27"/>
      <c r="KAI46" s="31"/>
      <c r="KAJ46" s="31"/>
      <c r="KAP46" s="1"/>
      <c r="KAQ46" s="27"/>
      <c r="KAS46" s="31"/>
      <c r="KAT46" s="31"/>
      <c r="KAZ46" s="1"/>
      <c r="KBA46" s="27"/>
      <c r="KBC46" s="31"/>
      <c r="KBD46" s="31"/>
      <c r="KBJ46" s="1"/>
      <c r="KBK46" s="27"/>
      <c r="KBM46" s="31"/>
      <c r="KBN46" s="31"/>
      <c r="KBT46" s="1"/>
      <c r="KBU46" s="27"/>
      <c r="KBW46" s="31"/>
      <c r="KBX46" s="31"/>
      <c r="KCD46" s="1"/>
      <c r="KCE46" s="27"/>
      <c r="KCG46" s="31"/>
      <c r="KCH46" s="31"/>
      <c r="KCN46" s="1"/>
      <c r="KCO46" s="27"/>
      <c r="KCQ46" s="31"/>
      <c r="KCR46" s="31"/>
      <c r="KCX46" s="1"/>
      <c r="KCY46" s="27"/>
      <c r="KDA46" s="31"/>
      <c r="KDB46" s="31"/>
      <c r="KDH46" s="1"/>
      <c r="KDI46" s="27"/>
      <c r="KDK46" s="31"/>
      <c r="KDL46" s="31"/>
      <c r="KDR46" s="1"/>
      <c r="KDS46" s="27"/>
      <c r="KDU46" s="31"/>
      <c r="KDV46" s="31"/>
      <c r="KEB46" s="1"/>
      <c r="KEC46" s="27"/>
      <c r="KEE46" s="31"/>
      <c r="KEF46" s="31"/>
      <c r="KEL46" s="1"/>
      <c r="KEM46" s="27"/>
      <c r="KEO46" s="31"/>
      <c r="KEP46" s="31"/>
      <c r="KEV46" s="1"/>
      <c r="KEW46" s="27"/>
      <c r="KEY46" s="31"/>
      <c r="KEZ46" s="31"/>
      <c r="KFF46" s="1"/>
      <c r="KFG46" s="27"/>
      <c r="KFI46" s="31"/>
      <c r="KFJ46" s="31"/>
      <c r="KFP46" s="1"/>
      <c r="KFQ46" s="27"/>
      <c r="KFS46" s="31"/>
      <c r="KFT46" s="31"/>
      <c r="KFZ46" s="1"/>
      <c r="KGA46" s="27"/>
      <c r="KGC46" s="31"/>
      <c r="KGD46" s="31"/>
      <c r="KGJ46" s="1"/>
      <c r="KGK46" s="27"/>
      <c r="KGM46" s="31"/>
      <c r="KGN46" s="31"/>
      <c r="KGT46" s="1"/>
      <c r="KGU46" s="27"/>
      <c r="KGW46" s="31"/>
      <c r="KGX46" s="31"/>
      <c r="KHD46" s="1"/>
      <c r="KHE46" s="27"/>
      <c r="KHG46" s="31"/>
      <c r="KHH46" s="31"/>
      <c r="KHN46" s="1"/>
      <c r="KHO46" s="27"/>
      <c r="KHQ46" s="31"/>
      <c r="KHR46" s="31"/>
      <c r="KHX46" s="1"/>
      <c r="KHY46" s="27"/>
      <c r="KIA46" s="31"/>
      <c r="KIB46" s="31"/>
      <c r="KIH46" s="1"/>
      <c r="KII46" s="27"/>
      <c r="KIK46" s="31"/>
      <c r="KIL46" s="31"/>
      <c r="KIR46" s="1"/>
      <c r="KIS46" s="27"/>
      <c r="KIU46" s="31"/>
      <c r="KIV46" s="31"/>
      <c r="KJB46" s="1"/>
      <c r="KJC46" s="27"/>
      <c r="KJE46" s="31"/>
      <c r="KJF46" s="31"/>
      <c r="KJL46" s="1"/>
      <c r="KJM46" s="27"/>
      <c r="KJO46" s="31"/>
      <c r="KJP46" s="31"/>
      <c r="KJV46" s="1"/>
      <c r="KJW46" s="27"/>
      <c r="KJY46" s="31"/>
      <c r="KJZ46" s="31"/>
      <c r="KKF46" s="1"/>
      <c r="KKG46" s="27"/>
      <c r="KKI46" s="31"/>
      <c r="KKJ46" s="31"/>
      <c r="KKP46" s="1"/>
      <c r="KKQ46" s="27"/>
      <c r="KKS46" s="31"/>
      <c r="KKT46" s="31"/>
      <c r="KKZ46" s="1"/>
      <c r="KLA46" s="27"/>
      <c r="KLC46" s="31"/>
      <c r="KLD46" s="31"/>
      <c r="KLJ46" s="1"/>
      <c r="KLK46" s="27"/>
      <c r="KLM46" s="31"/>
      <c r="KLN46" s="31"/>
      <c r="KLT46" s="1"/>
      <c r="KLU46" s="27"/>
      <c r="KLW46" s="31"/>
      <c r="KLX46" s="31"/>
      <c r="KMD46" s="1"/>
      <c r="KME46" s="27"/>
      <c r="KMG46" s="31"/>
      <c r="KMH46" s="31"/>
      <c r="KMN46" s="1"/>
      <c r="KMO46" s="27"/>
      <c r="KMQ46" s="31"/>
      <c r="KMR46" s="31"/>
      <c r="KMX46" s="1"/>
      <c r="KMY46" s="27"/>
      <c r="KNA46" s="31"/>
      <c r="KNB46" s="31"/>
      <c r="KNH46" s="1"/>
      <c r="KNI46" s="27"/>
      <c r="KNK46" s="31"/>
      <c r="KNL46" s="31"/>
      <c r="KNR46" s="1"/>
      <c r="KNS46" s="27"/>
      <c r="KNU46" s="31"/>
      <c r="KNV46" s="31"/>
      <c r="KOB46" s="1"/>
      <c r="KOC46" s="27"/>
      <c r="KOE46" s="31"/>
      <c r="KOF46" s="31"/>
      <c r="KOL46" s="1"/>
      <c r="KOM46" s="27"/>
      <c r="KOO46" s="31"/>
      <c r="KOP46" s="31"/>
      <c r="KOV46" s="1"/>
      <c r="KOW46" s="27"/>
      <c r="KOY46" s="31"/>
      <c r="KOZ46" s="31"/>
      <c r="KPF46" s="1"/>
      <c r="KPG46" s="27"/>
      <c r="KPI46" s="31"/>
      <c r="KPJ46" s="31"/>
      <c r="KPP46" s="1"/>
      <c r="KPQ46" s="27"/>
      <c r="KPS46" s="31"/>
      <c r="KPT46" s="31"/>
      <c r="KPZ46" s="1"/>
      <c r="KQA46" s="27"/>
      <c r="KQC46" s="31"/>
      <c r="KQD46" s="31"/>
      <c r="KQJ46" s="1"/>
      <c r="KQK46" s="27"/>
      <c r="KQM46" s="31"/>
      <c r="KQN46" s="31"/>
      <c r="KQT46" s="1"/>
      <c r="KQU46" s="27"/>
      <c r="KQW46" s="31"/>
      <c r="KQX46" s="31"/>
      <c r="KRD46" s="1"/>
      <c r="KRE46" s="27"/>
      <c r="KRG46" s="31"/>
      <c r="KRH46" s="31"/>
      <c r="KRN46" s="1"/>
      <c r="KRO46" s="27"/>
      <c r="KRQ46" s="31"/>
      <c r="KRR46" s="31"/>
      <c r="KRX46" s="1"/>
      <c r="KRY46" s="27"/>
      <c r="KSA46" s="31"/>
      <c r="KSB46" s="31"/>
      <c r="KSH46" s="1"/>
      <c r="KSI46" s="27"/>
      <c r="KSK46" s="31"/>
      <c r="KSL46" s="31"/>
      <c r="KSR46" s="1"/>
      <c r="KSS46" s="27"/>
      <c r="KSU46" s="31"/>
      <c r="KSV46" s="31"/>
      <c r="KTB46" s="1"/>
      <c r="KTC46" s="27"/>
      <c r="KTE46" s="31"/>
      <c r="KTF46" s="31"/>
      <c r="KTL46" s="1"/>
      <c r="KTM46" s="27"/>
      <c r="KTO46" s="31"/>
      <c r="KTP46" s="31"/>
      <c r="KTV46" s="1"/>
      <c r="KTW46" s="27"/>
      <c r="KTY46" s="31"/>
      <c r="KTZ46" s="31"/>
      <c r="KUF46" s="1"/>
      <c r="KUG46" s="27"/>
      <c r="KUI46" s="31"/>
      <c r="KUJ46" s="31"/>
      <c r="KUP46" s="1"/>
      <c r="KUQ46" s="27"/>
      <c r="KUS46" s="31"/>
      <c r="KUT46" s="31"/>
      <c r="KUZ46" s="1"/>
      <c r="KVA46" s="27"/>
      <c r="KVC46" s="31"/>
      <c r="KVD46" s="31"/>
      <c r="KVJ46" s="1"/>
      <c r="KVK46" s="27"/>
      <c r="KVM46" s="31"/>
      <c r="KVN46" s="31"/>
      <c r="KVT46" s="1"/>
      <c r="KVU46" s="27"/>
      <c r="KVW46" s="31"/>
      <c r="KVX46" s="31"/>
      <c r="KWD46" s="1"/>
      <c r="KWE46" s="27"/>
      <c r="KWG46" s="31"/>
      <c r="KWH46" s="31"/>
      <c r="KWN46" s="1"/>
      <c r="KWO46" s="27"/>
      <c r="KWQ46" s="31"/>
      <c r="KWR46" s="31"/>
      <c r="KWX46" s="1"/>
      <c r="KWY46" s="27"/>
      <c r="KXA46" s="31"/>
      <c r="KXB46" s="31"/>
      <c r="KXH46" s="1"/>
      <c r="KXI46" s="27"/>
      <c r="KXK46" s="31"/>
      <c r="KXL46" s="31"/>
      <c r="KXR46" s="1"/>
      <c r="KXS46" s="27"/>
      <c r="KXU46" s="31"/>
      <c r="KXV46" s="31"/>
      <c r="KYB46" s="1"/>
      <c r="KYC46" s="27"/>
      <c r="KYE46" s="31"/>
      <c r="KYF46" s="31"/>
      <c r="KYL46" s="1"/>
      <c r="KYM46" s="27"/>
      <c r="KYO46" s="31"/>
      <c r="KYP46" s="31"/>
      <c r="KYV46" s="1"/>
      <c r="KYW46" s="27"/>
      <c r="KYY46" s="31"/>
      <c r="KYZ46" s="31"/>
      <c r="KZF46" s="1"/>
      <c r="KZG46" s="27"/>
      <c r="KZI46" s="31"/>
      <c r="KZJ46" s="31"/>
      <c r="KZP46" s="1"/>
      <c r="KZQ46" s="27"/>
      <c r="KZS46" s="31"/>
      <c r="KZT46" s="31"/>
      <c r="KZZ46" s="1"/>
      <c r="LAA46" s="27"/>
      <c r="LAC46" s="31"/>
      <c r="LAD46" s="31"/>
      <c r="LAJ46" s="1"/>
      <c r="LAK46" s="27"/>
      <c r="LAM46" s="31"/>
      <c r="LAN46" s="31"/>
      <c r="LAT46" s="1"/>
      <c r="LAU46" s="27"/>
      <c r="LAW46" s="31"/>
      <c r="LAX46" s="31"/>
      <c r="LBD46" s="1"/>
      <c r="LBE46" s="27"/>
      <c r="LBG46" s="31"/>
      <c r="LBH46" s="31"/>
      <c r="LBN46" s="1"/>
      <c r="LBO46" s="27"/>
      <c r="LBQ46" s="31"/>
      <c r="LBR46" s="31"/>
      <c r="LBX46" s="1"/>
      <c r="LBY46" s="27"/>
      <c r="LCA46" s="31"/>
      <c r="LCB46" s="31"/>
      <c r="LCH46" s="1"/>
      <c r="LCI46" s="27"/>
      <c r="LCK46" s="31"/>
      <c r="LCL46" s="31"/>
      <c r="LCR46" s="1"/>
      <c r="LCS46" s="27"/>
      <c r="LCU46" s="31"/>
      <c r="LCV46" s="31"/>
      <c r="LDB46" s="1"/>
      <c r="LDC46" s="27"/>
      <c r="LDE46" s="31"/>
      <c r="LDF46" s="31"/>
      <c r="LDL46" s="1"/>
      <c r="LDM46" s="27"/>
      <c r="LDO46" s="31"/>
      <c r="LDP46" s="31"/>
      <c r="LDV46" s="1"/>
      <c r="LDW46" s="27"/>
      <c r="LDY46" s="31"/>
      <c r="LDZ46" s="31"/>
      <c r="LEF46" s="1"/>
      <c r="LEG46" s="27"/>
      <c r="LEI46" s="31"/>
      <c r="LEJ46" s="31"/>
      <c r="LEP46" s="1"/>
      <c r="LEQ46" s="27"/>
      <c r="LES46" s="31"/>
      <c r="LET46" s="31"/>
      <c r="LEZ46" s="1"/>
      <c r="LFA46" s="27"/>
      <c r="LFC46" s="31"/>
      <c r="LFD46" s="31"/>
      <c r="LFJ46" s="1"/>
      <c r="LFK46" s="27"/>
      <c r="LFM46" s="31"/>
      <c r="LFN46" s="31"/>
      <c r="LFT46" s="1"/>
      <c r="LFU46" s="27"/>
      <c r="LFW46" s="31"/>
      <c r="LFX46" s="31"/>
      <c r="LGD46" s="1"/>
      <c r="LGE46" s="27"/>
      <c r="LGG46" s="31"/>
      <c r="LGH46" s="31"/>
      <c r="LGN46" s="1"/>
      <c r="LGO46" s="27"/>
      <c r="LGQ46" s="31"/>
      <c r="LGR46" s="31"/>
      <c r="LGX46" s="1"/>
      <c r="LGY46" s="27"/>
      <c r="LHA46" s="31"/>
      <c r="LHB46" s="31"/>
      <c r="LHH46" s="1"/>
      <c r="LHI46" s="27"/>
      <c r="LHK46" s="31"/>
      <c r="LHL46" s="31"/>
      <c r="LHR46" s="1"/>
      <c r="LHS46" s="27"/>
      <c r="LHU46" s="31"/>
      <c r="LHV46" s="31"/>
      <c r="LIB46" s="1"/>
      <c r="LIC46" s="27"/>
      <c r="LIE46" s="31"/>
      <c r="LIF46" s="31"/>
      <c r="LIL46" s="1"/>
      <c r="LIM46" s="27"/>
      <c r="LIO46" s="31"/>
      <c r="LIP46" s="31"/>
      <c r="LIV46" s="1"/>
      <c r="LIW46" s="27"/>
      <c r="LIY46" s="31"/>
      <c r="LIZ46" s="31"/>
      <c r="LJF46" s="1"/>
      <c r="LJG46" s="27"/>
      <c r="LJI46" s="31"/>
      <c r="LJJ46" s="31"/>
      <c r="LJP46" s="1"/>
      <c r="LJQ46" s="27"/>
      <c r="LJS46" s="31"/>
      <c r="LJT46" s="31"/>
      <c r="LJZ46" s="1"/>
      <c r="LKA46" s="27"/>
      <c r="LKC46" s="31"/>
      <c r="LKD46" s="31"/>
      <c r="LKJ46" s="1"/>
      <c r="LKK46" s="27"/>
      <c r="LKM46" s="31"/>
      <c r="LKN46" s="31"/>
      <c r="LKT46" s="1"/>
      <c r="LKU46" s="27"/>
      <c r="LKW46" s="31"/>
      <c r="LKX46" s="31"/>
      <c r="LLD46" s="1"/>
      <c r="LLE46" s="27"/>
      <c r="LLG46" s="31"/>
      <c r="LLH46" s="31"/>
      <c r="LLN46" s="1"/>
      <c r="LLO46" s="27"/>
      <c r="LLQ46" s="31"/>
      <c r="LLR46" s="31"/>
      <c r="LLX46" s="1"/>
      <c r="LLY46" s="27"/>
      <c r="LMA46" s="31"/>
      <c r="LMB46" s="31"/>
      <c r="LMH46" s="1"/>
      <c r="LMI46" s="27"/>
      <c r="LMK46" s="31"/>
      <c r="LML46" s="31"/>
      <c r="LMR46" s="1"/>
      <c r="LMS46" s="27"/>
      <c r="LMU46" s="31"/>
      <c r="LMV46" s="31"/>
      <c r="LNB46" s="1"/>
      <c r="LNC46" s="27"/>
      <c r="LNE46" s="31"/>
      <c r="LNF46" s="31"/>
      <c r="LNL46" s="1"/>
      <c r="LNM46" s="27"/>
      <c r="LNO46" s="31"/>
      <c r="LNP46" s="31"/>
      <c r="LNV46" s="1"/>
      <c r="LNW46" s="27"/>
      <c r="LNY46" s="31"/>
      <c r="LNZ46" s="31"/>
      <c r="LOF46" s="1"/>
      <c r="LOG46" s="27"/>
      <c r="LOI46" s="31"/>
      <c r="LOJ46" s="31"/>
      <c r="LOP46" s="1"/>
      <c r="LOQ46" s="27"/>
      <c r="LOS46" s="31"/>
      <c r="LOT46" s="31"/>
      <c r="LOZ46" s="1"/>
      <c r="LPA46" s="27"/>
      <c r="LPC46" s="31"/>
      <c r="LPD46" s="31"/>
      <c r="LPJ46" s="1"/>
      <c r="LPK46" s="27"/>
      <c r="LPM46" s="31"/>
      <c r="LPN46" s="31"/>
      <c r="LPT46" s="1"/>
      <c r="LPU46" s="27"/>
      <c r="LPW46" s="31"/>
      <c r="LPX46" s="31"/>
      <c r="LQD46" s="1"/>
      <c r="LQE46" s="27"/>
      <c r="LQG46" s="31"/>
      <c r="LQH46" s="31"/>
      <c r="LQN46" s="1"/>
      <c r="LQO46" s="27"/>
      <c r="LQQ46" s="31"/>
      <c r="LQR46" s="31"/>
      <c r="LQX46" s="1"/>
      <c r="LQY46" s="27"/>
      <c r="LRA46" s="31"/>
      <c r="LRB46" s="31"/>
      <c r="LRH46" s="1"/>
      <c r="LRI46" s="27"/>
      <c r="LRK46" s="31"/>
      <c r="LRL46" s="31"/>
      <c r="LRR46" s="1"/>
      <c r="LRS46" s="27"/>
      <c r="LRU46" s="31"/>
      <c r="LRV46" s="31"/>
      <c r="LSB46" s="1"/>
      <c r="LSC46" s="27"/>
      <c r="LSE46" s="31"/>
      <c r="LSF46" s="31"/>
      <c r="LSL46" s="1"/>
      <c r="LSM46" s="27"/>
      <c r="LSO46" s="31"/>
      <c r="LSP46" s="31"/>
      <c r="LSV46" s="1"/>
      <c r="LSW46" s="27"/>
      <c r="LSY46" s="31"/>
      <c r="LSZ46" s="31"/>
      <c r="LTF46" s="1"/>
      <c r="LTG46" s="27"/>
      <c r="LTI46" s="31"/>
      <c r="LTJ46" s="31"/>
      <c r="LTP46" s="1"/>
      <c r="LTQ46" s="27"/>
      <c r="LTS46" s="31"/>
      <c r="LTT46" s="31"/>
      <c r="LTZ46" s="1"/>
      <c r="LUA46" s="27"/>
      <c r="LUC46" s="31"/>
      <c r="LUD46" s="31"/>
      <c r="LUJ46" s="1"/>
      <c r="LUK46" s="27"/>
      <c r="LUM46" s="31"/>
      <c r="LUN46" s="31"/>
      <c r="LUT46" s="1"/>
      <c r="LUU46" s="27"/>
      <c r="LUW46" s="31"/>
      <c r="LUX46" s="31"/>
      <c r="LVD46" s="1"/>
      <c r="LVE46" s="27"/>
      <c r="LVG46" s="31"/>
      <c r="LVH46" s="31"/>
      <c r="LVN46" s="1"/>
      <c r="LVO46" s="27"/>
      <c r="LVQ46" s="31"/>
      <c r="LVR46" s="31"/>
      <c r="LVX46" s="1"/>
      <c r="LVY46" s="27"/>
      <c r="LWA46" s="31"/>
      <c r="LWB46" s="31"/>
      <c r="LWH46" s="1"/>
      <c r="LWI46" s="27"/>
      <c r="LWK46" s="31"/>
      <c r="LWL46" s="31"/>
      <c r="LWR46" s="1"/>
      <c r="LWS46" s="27"/>
      <c r="LWU46" s="31"/>
      <c r="LWV46" s="31"/>
      <c r="LXB46" s="1"/>
      <c r="LXC46" s="27"/>
      <c r="LXE46" s="31"/>
      <c r="LXF46" s="31"/>
      <c r="LXL46" s="1"/>
      <c r="LXM46" s="27"/>
      <c r="LXO46" s="31"/>
      <c r="LXP46" s="31"/>
      <c r="LXV46" s="1"/>
      <c r="LXW46" s="27"/>
      <c r="LXY46" s="31"/>
      <c r="LXZ46" s="31"/>
      <c r="LYF46" s="1"/>
      <c r="LYG46" s="27"/>
      <c r="LYI46" s="31"/>
      <c r="LYJ46" s="31"/>
      <c r="LYP46" s="1"/>
      <c r="LYQ46" s="27"/>
      <c r="LYS46" s="31"/>
      <c r="LYT46" s="31"/>
      <c r="LYZ46" s="1"/>
      <c r="LZA46" s="27"/>
      <c r="LZC46" s="31"/>
      <c r="LZD46" s="31"/>
      <c r="LZJ46" s="1"/>
      <c r="LZK46" s="27"/>
      <c r="LZM46" s="31"/>
      <c r="LZN46" s="31"/>
      <c r="LZT46" s="1"/>
      <c r="LZU46" s="27"/>
      <c r="LZW46" s="31"/>
      <c r="LZX46" s="31"/>
      <c r="MAD46" s="1"/>
      <c r="MAE46" s="27"/>
      <c r="MAG46" s="31"/>
      <c r="MAH46" s="31"/>
      <c r="MAN46" s="1"/>
      <c r="MAO46" s="27"/>
      <c r="MAQ46" s="31"/>
      <c r="MAR46" s="31"/>
      <c r="MAX46" s="1"/>
      <c r="MAY46" s="27"/>
      <c r="MBA46" s="31"/>
      <c r="MBB46" s="31"/>
      <c r="MBH46" s="1"/>
      <c r="MBI46" s="27"/>
      <c r="MBK46" s="31"/>
      <c r="MBL46" s="31"/>
      <c r="MBR46" s="1"/>
      <c r="MBS46" s="27"/>
      <c r="MBU46" s="31"/>
      <c r="MBV46" s="31"/>
      <c r="MCB46" s="1"/>
      <c r="MCC46" s="27"/>
      <c r="MCE46" s="31"/>
      <c r="MCF46" s="31"/>
      <c r="MCL46" s="1"/>
      <c r="MCM46" s="27"/>
      <c r="MCO46" s="31"/>
      <c r="MCP46" s="31"/>
      <c r="MCV46" s="1"/>
      <c r="MCW46" s="27"/>
      <c r="MCY46" s="31"/>
      <c r="MCZ46" s="31"/>
      <c r="MDF46" s="1"/>
      <c r="MDG46" s="27"/>
      <c r="MDI46" s="31"/>
      <c r="MDJ46" s="31"/>
      <c r="MDP46" s="1"/>
      <c r="MDQ46" s="27"/>
      <c r="MDS46" s="31"/>
      <c r="MDT46" s="31"/>
      <c r="MDZ46" s="1"/>
      <c r="MEA46" s="27"/>
      <c r="MEC46" s="31"/>
      <c r="MED46" s="31"/>
      <c r="MEJ46" s="1"/>
      <c r="MEK46" s="27"/>
      <c r="MEM46" s="31"/>
      <c r="MEN46" s="31"/>
      <c r="MET46" s="1"/>
      <c r="MEU46" s="27"/>
      <c r="MEW46" s="31"/>
      <c r="MEX46" s="31"/>
      <c r="MFD46" s="1"/>
      <c r="MFE46" s="27"/>
      <c r="MFG46" s="31"/>
      <c r="MFH46" s="31"/>
      <c r="MFN46" s="1"/>
      <c r="MFO46" s="27"/>
      <c r="MFQ46" s="31"/>
      <c r="MFR46" s="31"/>
      <c r="MFX46" s="1"/>
      <c r="MFY46" s="27"/>
      <c r="MGA46" s="31"/>
      <c r="MGB46" s="31"/>
      <c r="MGH46" s="1"/>
      <c r="MGI46" s="27"/>
      <c r="MGK46" s="31"/>
      <c r="MGL46" s="31"/>
      <c r="MGR46" s="1"/>
      <c r="MGS46" s="27"/>
      <c r="MGU46" s="31"/>
      <c r="MGV46" s="31"/>
      <c r="MHB46" s="1"/>
      <c r="MHC46" s="27"/>
      <c r="MHE46" s="31"/>
      <c r="MHF46" s="31"/>
      <c r="MHL46" s="1"/>
      <c r="MHM46" s="27"/>
      <c r="MHO46" s="31"/>
      <c r="MHP46" s="31"/>
      <c r="MHV46" s="1"/>
      <c r="MHW46" s="27"/>
      <c r="MHY46" s="31"/>
      <c r="MHZ46" s="31"/>
      <c r="MIF46" s="1"/>
      <c r="MIG46" s="27"/>
      <c r="MII46" s="31"/>
      <c r="MIJ46" s="31"/>
      <c r="MIP46" s="1"/>
      <c r="MIQ46" s="27"/>
      <c r="MIS46" s="31"/>
      <c r="MIT46" s="31"/>
      <c r="MIZ46" s="1"/>
      <c r="MJA46" s="27"/>
      <c r="MJC46" s="31"/>
      <c r="MJD46" s="31"/>
      <c r="MJJ46" s="1"/>
      <c r="MJK46" s="27"/>
      <c r="MJM46" s="31"/>
      <c r="MJN46" s="31"/>
      <c r="MJT46" s="1"/>
      <c r="MJU46" s="27"/>
      <c r="MJW46" s="31"/>
      <c r="MJX46" s="31"/>
      <c r="MKD46" s="1"/>
      <c r="MKE46" s="27"/>
      <c r="MKG46" s="31"/>
      <c r="MKH46" s="31"/>
      <c r="MKN46" s="1"/>
      <c r="MKO46" s="27"/>
      <c r="MKQ46" s="31"/>
      <c r="MKR46" s="31"/>
      <c r="MKX46" s="1"/>
      <c r="MKY46" s="27"/>
      <c r="MLA46" s="31"/>
      <c r="MLB46" s="31"/>
      <c r="MLH46" s="1"/>
      <c r="MLI46" s="27"/>
      <c r="MLK46" s="31"/>
      <c r="MLL46" s="31"/>
      <c r="MLR46" s="1"/>
      <c r="MLS46" s="27"/>
      <c r="MLU46" s="31"/>
      <c r="MLV46" s="31"/>
      <c r="MMB46" s="1"/>
      <c r="MMC46" s="27"/>
      <c r="MME46" s="31"/>
      <c r="MMF46" s="31"/>
      <c r="MML46" s="1"/>
      <c r="MMM46" s="27"/>
      <c r="MMO46" s="31"/>
      <c r="MMP46" s="31"/>
      <c r="MMV46" s="1"/>
      <c r="MMW46" s="27"/>
      <c r="MMY46" s="31"/>
      <c r="MMZ46" s="31"/>
      <c r="MNF46" s="1"/>
      <c r="MNG46" s="27"/>
      <c r="MNI46" s="31"/>
      <c r="MNJ46" s="31"/>
      <c r="MNP46" s="1"/>
      <c r="MNQ46" s="27"/>
      <c r="MNS46" s="31"/>
      <c r="MNT46" s="31"/>
      <c r="MNZ46" s="1"/>
      <c r="MOA46" s="27"/>
      <c r="MOC46" s="31"/>
      <c r="MOD46" s="31"/>
      <c r="MOJ46" s="1"/>
      <c r="MOK46" s="27"/>
      <c r="MOM46" s="31"/>
      <c r="MON46" s="31"/>
      <c r="MOT46" s="1"/>
      <c r="MOU46" s="27"/>
      <c r="MOW46" s="31"/>
      <c r="MOX46" s="31"/>
      <c r="MPD46" s="1"/>
      <c r="MPE46" s="27"/>
      <c r="MPG46" s="31"/>
      <c r="MPH46" s="31"/>
      <c r="MPN46" s="1"/>
      <c r="MPO46" s="27"/>
      <c r="MPQ46" s="31"/>
      <c r="MPR46" s="31"/>
      <c r="MPX46" s="1"/>
      <c r="MPY46" s="27"/>
      <c r="MQA46" s="31"/>
      <c r="MQB46" s="31"/>
      <c r="MQH46" s="1"/>
      <c r="MQI46" s="27"/>
      <c r="MQK46" s="31"/>
      <c r="MQL46" s="31"/>
      <c r="MQR46" s="1"/>
      <c r="MQS46" s="27"/>
      <c r="MQU46" s="31"/>
      <c r="MQV46" s="31"/>
      <c r="MRB46" s="1"/>
      <c r="MRC46" s="27"/>
      <c r="MRE46" s="31"/>
      <c r="MRF46" s="31"/>
      <c r="MRL46" s="1"/>
      <c r="MRM46" s="27"/>
      <c r="MRO46" s="31"/>
      <c r="MRP46" s="31"/>
      <c r="MRV46" s="1"/>
      <c r="MRW46" s="27"/>
      <c r="MRY46" s="31"/>
      <c r="MRZ46" s="31"/>
      <c r="MSF46" s="1"/>
      <c r="MSG46" s="27"/>
      <c r="MSI46" s="31"/>
      <c r="MSJ46" s="31"/>
      <c r="MSP46" s="1"/>
      <c r="MSQ46" s="27"/>
      <c r="MSS46" s="31"/>
      <c r="MST46" s="31"/>
      <c r="MSZ46" s="1"/>
      <c r="MTA46" s="27"/>
      <c r="MTC46" s="31"/>
      <c r="MTD46" s="31"/>
      <c r="MTJ46" s="1"/>
      <c r="MTK46" s="27"/>
      <c r="MTM46" s="31"/>
      <c r="MTN46" s="31"/>
      <c r="MTT46" s="1"/>
      <c r="MTU46" s="27"/>
      <c r="MTW46" s="31"/>
      <c r="MTX46" s="31"/>
      <c r="MUD46" s="1"/>
      <c r="MUE46" s="27"/>
      <c r="MUG46" s="31"/>
      <c r="MUH46" s="31"/>
      <c r="MUN46" s="1"/>
      <c r="MUO46" s="27"/>
      <c r="MUQ46" s="31"/>
      <c r="MUR46" s="31"/>
      <c r="MUX46" s="1"/>
      <c r="MUY46" s="27"/>
      <c r="MVA46" s="31"/>
      <c r="MVB46" s="31"/>
      <c r="MVH46" s="1"/>
      <c r="MVI46" s="27"/>
      <c r="MVK46" s="31"/>
      <c r="MVL46" s="31"/>
      <c r="MVR46" s="1"/>
      <c r="MVS46" s="27"/>
      <c r="MVU46" s="31"/>
      <c r="MVV46" s="31"/>
      <c r="MWB46" s="1"/>
      <c r="MWC46" s="27"/>
      <c r="MWE46" s="31"/>
      <c r="MWF46" s="31"/>
      <c r="MWL46" s="1"/>
      <c r="MWM46" s="27"/>
      <c r="MWO46" s="31"/>
      <c r="MWP46" s="31"/>
      <c r="MWV46" s="1"/>
      <c r="MWW46" s="27"/>
      <c r="MWY46" s="31"/>
      <c r="MWZ46" s="31"/>
      <c r="MXF46" s="1"/>
      <c r="MXG46" s="27"/>
      <c r="MXI46" s="31"/>
      <c r="MXJ46" s="31"/>
      <c r="MXP46" s="1"/>
      <c r="MXQ46" s="27"/>
      <c r="MXS46" s="31"/>
      <c r="MXT46" s="31"/>
      <c r="MXZ46" s="1"/>
      <c r="MYA46" s="27"/>
      <c r="MYC46" s="31"/>
      <c r="MYD46" s="31"/>
      <c r="MYJ46" s="1"/>
      <c r="MYK46" s="27"/>
      <c r="MYM46" s="31"/>
      <c r="MYN46" s="31"/>
      <c r="MYT46" s="1"/>
      <c r="MYU46" s="27"/>
      <c r="MYW46" s="31"/>
      <c r="MYX46" s="31"/>
      <c r="MZD46" s="1"/>
      <c r="MZE46" s="27"/>
      <c r="MZG46" s="31"/>
      <c r="MZH46" s="31"/>
      <c r="MZN46" s="1"/>
      <c r="MZO46" s="27"/>
      <c r="MZQ46" s="31"/>
      <c r="MZR46" s="31"/>
      <c r="MZX46" s="1"/>
      <c r="MZY46" s="27"/>
      <c r="NAA46" s="31"/>
      <c r="NAB46" s="31"/>
      <c r="NAH46" s="1"/>
      <c r="NAI46" s="27"/>
      <c r="NAK46" s="31"/>
      <c r="NAL46" s="31"/>
      <c r="NAR46" s="1"/>
      <c r="NAS46" s="27"/>
      <c r="NAU46" s="31"/>
      <c r="NAV46" s="31"/>
      <c r="NBB46" s="1"/>
      <c r="NBC46" s="27"/>
      <c r="NBE46" s="31"/>
      <c r="NBF46" s="31"/>
      <c r="NBL46" s="1"/>
      <c r="NBM46" s="27"/>
      <c r="NBO46" s="31"/>
      <c r="NBP46" s="31"/>
      <c r="NBV46" s="1"/>
      <c r="NBW46" s="27"/>
      <c r="NBY46" s="31"/>
      <c r="NBZ46" s="31"/>
      <c r="NCF46" s="1"/>
      <c r="NCG46" s="27"/>
      <c r="NCI46" s="31"/>
      <c r="NCJ46" s="31"/>
      <c r="NCP46" s="1"/>
      <c r="NCQ46" s="27"/>
      <c r="NCS46" s="31"/>
      <c r="NCT46" s="31"/>
      <c r="NCZ46" s="1"/>
      <c r="NDA46" s="27"/>
      <c r="NDC46" s="31"/>
      <c r="NDD46" s="31"/>
      <c r="NDJ46" s="1"/>
      <c r="NDK46" s="27"/>
      <c r="NDM46" s="31"/>
      <c r="NDN46" s="31"/>
      <c r="NDT46" s="1"/>
      <c r="NDU46" s="27"/>
      <c r="NDW46" s="31"/>
      <c r="NDX46" s="31"/>
      <c r="NED46" s="1"/>
      <c r="NEE46" s="27"/>
      <c r="NEG46" s="31"/>
      <c r="NEH46" s="31"/>
      <c r="NEN46" s="1"/>
      <c r="NEO46" s="27"/>
      <c r="NEQ46" s="31"/>
      <c r="NER46" s="31"/>
      <c r="NEX46" s="1"/>
      <c r="NEY46" s="27"/>
      <c r="NFA46" s="31"/>
      <c r="NFB46" s="31"/>
      <c r="NFH46" s="1"/>
      <c r="NFI46" s="27"/>
      <c r="NFK46" s="31"/>
      <c r="NFL46" s="31"/>
      <c r="NFR46" s="1"/>
      <c r="NFS46" s="27"/>
      <c r="NFU46" s="31"/>
      <c r="NFV46" s="31"/>
      <c r="NGB46" s="1"/>
      <c r="NGC46" s="27"/>
      <c r="NGE46" s="31"/>
      <c r="NGF46" s="31"/>
      <c r="NGL46" s="1"/>
      <c r="NGM46" s="27"/>
      <c r="NGO46" s="31"/>
      <c r="NGP46" s="31"/>
      <c r="NGV46" s="1"/>
      <c r="NGW46" s="27"/>
      <c r="NGY46" s="31"/>
      <c r="NGZ46" s="31"/>
      <c r="NHF46" s="1"/>
      <c r="NHG46" s="27"/>
      <c r="NHI46" s="31"/>
      <c r="NHJ46" s="31"/>
      <c r="NHP46" s="1"/>
      <c r="NHQ46" s="27"/>
      <c r="NHS46" s="31"/>
      <c r="NHT46" s="31"/>
      <c r="NHZ46" s="1"/>
      <c r="NIA46" s="27"/>
      <c r="NIC46" s="31"/>
      <c r="NID46" s="31"/>
      <c r="NIJ46" s="1"/>
      <c r="NIK46" s="27"/>
      <c r="NIM46" s="31"/>
      <c r="NIN46" s="31"/>
      <c r="NIT46" s="1"/>
      <c r="NIU46" s="27"/>
      <c r="NIW46" s="31"/>
      <c r="NIX46" s="31"/>
      <c r="NJD46" s="1"/>
      <c r="NJE46" s="27"/>
      <c r="NJG46" s="31"/>
      <c r="NJH46" s="31"/>
      <c r="NJN46" s="1"/>
      <c r="NJO46" s="27"/>
      <c r="NJQ46" s="31"/>
      <c r="NJR46" s="31"/>
      <c r="NJX46" s="1"/>
      <c r="NJY46" s="27"/>
      <c r="NKA46" s="31"/>
      <c r="NKB46" s="31"/>
      <c r="NKH46" s="1"/>
      <c r="NKI46" s="27"/>
      <c r="NKK46" s="31"/>
      <c r="NKL46" s="31"/>
      <c r="NKR46" s="1"/>
      <c r="NKS46" s="27"/>
      <c r="NKU46" s="31"/>
      <c r="NKV46" s="31"/>
      <c r="NLB46" s="1"/>
      <c r="NLC46" s="27"/>
      <c r="NLE46" s="31"/>
      <c r="NLF46" s="31"/>
      <c r="NLL46" s="1"/>
      <c r="NLM46" s="27"/>
      <c r="NLO46" s="31"/>
      <c r="NLP46" s="31"/>
      <c r="NLV46" s="1"/>
      <c r="NLW46" s="27"/>
      <c r="NLY46" s="31"/>
      <c r="NLZ46" s="31"/>
      <c r="NMF46" s="1"/>
      <c r="NMG46" s="27"/>
      <c r="NMI46" s="31"/>
      <c r="NMJ46" s="31"/>
      <c r="NMP46" s="1"/>
      <c r="NMQ46" s="27"/>
      <c r="NMS46" s="31"/>
      <c r="NMT46" s="31"/>
      <c r="NMZ46" s="1"/>
      <c r="NNA46" s="27"/>
      <c r="NNC46" s="31"/>
      <c r="NND46" s="31"/>
      <c r="NNJ46" s="1"/>
      <c r="NNK46" s="27"/>
      <c r="NNM46" s="31"/>
      <c r="NNN46" s="31"/>
      <c r="NNT46" s="1"/>
      <c r="NNU46" s="27"/>
      <c r="NNW46" s="31"/>
      <c r="NNX46" s="31"/>
      <c r="NOD46" s="1"/>
      <c r="NOE46" s="27"/>
      <c r="NOG46" s="31"/>
      <c r="NOH46" s="31"/>
      <c r="NON46" s="1"/>
      <c r="NOO46" s="27"/>
      <c r="NOQ46" s="31"/>
      <c r="NOR46" s="31"/>
      <c r="NOX46" s="1"/>
      <c r="NOY46" s="27"/>
      <c r="NPA46" s="31"/>
      <c r="NPB46" s="31"/>
      <c r="NPH46" s="1"/>
      <c r="NPI46" s="27"/>
      <c r="NPK46" s="31"/>
      <c r="NPL46" s="31"/>
      <c r="NPR46" s="1"/>
      <c r="NPS46" s="27"/>
      <c r="NPU46" s="31"/>
      <c r="NPV46" s="31"/>
      <c r="NQB46" s="1"/>
      <c r="NQC46" s="27"/>
      <c r="NQE46" s="31"/>
      <c r="NQF46" s="31"/>
      <c r="NQL46" s="1"/>
      <c r="NQM46" s="27"/>
      <c r="NQO46" s="31"/>
      <c r="NQP46" s="31"/>
      <c r="NQV46" s="1"/>
      <c r="NQW46" s="27"/>
      <c r="NQY46" s="31"/>
      <c r="NQZ46" s="31"/>
      <c r="NRF46" s="1"/>
      <c r="NRG46" s="27"/>
      <c r="NRI46" s="31"/>
      <c r="NRJ46" s="31"/>
      <c r="NRP46" s="1"/>
      <c r="NRQ46" s="27"/>
      <c r="NRS46" s="31"/>
      <c r="NRT46" s="31"/>
      <c r="NRZ46" s="1"/>
      <c r="NSA46" s="27"/>
      <c r="NSC46" s="31"/>
      <c r="NSD46" s="31"/>
      <c r="NSJ46" s="1"/>
      <c r="NSK46" s="27"/>
      <c r="NSM46" s="31"/>
      <c r="NSN46" s="31"/>
      <c r="NST46" s="1"/>
      <c r="NSU46" s="27"/>
      <c r="NSW46" s="31"/>
      <c r="NSX46" s="31"/>
      <c r="NTD46" s="1"/>
      <c r="NTE46" s="27"/>
      <c r="NTG46" s="31"/>
      <c r="NTH46" s="31"/>
      <c r="NTN46" s="1"/>
      <c r="NTO46" s="27"/>
      <c r="NTQ46" s="31"/>
      <c r="NTR46" s="31"/>
      <c r="NTX46" s="1"/>
      <c r="NTY46" s="27"/>
      <c r="NUA46" s="31"/>
      <c r="NUB46" s="31"/>
      <c r="NUH46" s="1"/>
      <c r="NUI46" s="27"/>
      <c r="NUK46" s="31"/>
      <c r="NUL46" s="31"/>
      <c r="NUR46" s="1"/>
      <c r="NUS46" s="27"/>
      <c r="NUU46" s="31"/>
      <c r="NUV46" s="31"/>
      <c r="NVB46" s="1"/>
      <c r="NVC46" s="27"/>
      <c r="NVE46" s="31"/>
      <c r="NVF46" s="31"/>
      <c r="NVL46" s="1"/>
      <c r="NVM46" s="27"/>
      <c r="NVO46" s="31"/>
      <c r="NVP46" s="31"/>
      <c r="NVV46" s="1"/>
      <c r="NVW46" s="27"/>
      <c r="NVY46" s="31"/>
      <c r="NVZ46" s="31"/>
      <c r="NWF46" s="1"/>
      <c r="NWG46" s="27"/>
      <c r="NWI46" s="31"/>
      <c r="NWJ46" s="31"/>
      <c r="NWP46" s="1"/>
      <c r="NWQ46" s="27"/>
      <c r="NWS46" s="31"/>
      <c r="NWT46" s="31"/>
      <c r="NWZ46" s="1"/>
      <c r="NXA46" s="27"/>
      <c r="NXC46" s="31"/>
      <c r="NXD46" s="31"/>
      <c r="NXJ46" s="1"/>
      <c r="NXK46" s="27"/>
      <c r="NXM46" s="31"/>
      <c r="NXN46" s="31"/>
      <c r="NXT46" s="1"/>
      <c r="NXU46" s="27"/>
      <c r="NXW46" s="31"/>
      <c r="NXX46" s="31"/>
      <c r="NYD46" s="1"/>
      <c r="NYE46" s="27"/>
      <c r="NYG46" s="31"/>
      <c r="NYH46" s="31"/>
      <c r="NYN46" s="1"/>
      <c r="NYO46" s="27"/>
      <c r="NYQ46" s="31"/>
      <c r="NYR46" s="31"/>
      <c r="NYX46" s="1"/>
      <c r="NYY46" s="27"/>
      <c r="NZA46" s="31"/>
      <c r="NZB46" s="31"/>
      <c r="NZH46" s="1"/>
      <c r="NZI46" s="27"/>
      <c r="NZK46" s="31"/>
      <c r="NZL46" s="31"/>
      <c r="NZR46" s="1"/>
      <c r="NZS46" s="27"/>
      <c r="NZU46" s="31"/>
      <c r="NZV46" s="31"/>
      <c r="OAB46" s="1"/>
      <c r="OAC46" s="27"/>
      <c r="OAE46" s="31"/>
      <c r="OAF46" s="31"/>
      <c r="OAL46" s="1"/>
      <c r="OAM46" s="27"/>
      <c r="OAO46" s="31"/>
      <c r="OAP46" s="31"/>
      <c r="OAV46" s="1"/>
      <c r="OAW46" s="27"/>
      <c r="OAY46" s="31"/>
      <c r="OAZ46" s="31"/>
      <c r="OBF46" s="1"/>
      <c r="OBG46" s="27"/>
      <c r="OBI46" s="31"/>
      <c r="OBJ46" s="31"/>
      <c r="OBP46" s="1"/>
      <c r="OBQ46" s="27"/>
      <c r="OBS46" s="31"/>
      <c r="OBT46" s="31"/>
      <c r="OBZ46" s="1"/>
      <c r="OCA46" s="27"/>
      <c r="OCC46" s="31"/>
      <c r="OCD46" s="31"/>
      <c r="OCJ46" s="1"/>
      <c r="OCK46" s="27"/>
      <c r="OCM46" s="31"/>
      <c r="OCN46" s="31"/>
      <c r="OCT46" s="1"/>
      <c r="OCU46" s="27"/>
      <c r="OCW46" s="31"/>
      <c r="OCX46" s="31"/>
      <c r="ODD46" s="1"/>
      <c r="ODE46" s="27"/>
      <c r="ODG46" s="31"/>
      <c r="ODH46" s="31"/>
      <c r="ODN46" s="1"/>
      <c r="ODO46" s="27"/>
      <c r="ODQ46" s="31"/>
      <c r="ODR46" s="31"/>
      <c r="ODX46" s="1"/>
      <c r="ODY46" s="27"/>
      <c r="OEA46" s="31"/>
      <c r="OEB46" s="31"/>
      <c r="OEH46" s="1"/>
      <c r="OEI46" s="27"/>
      <c r="OEK46" s="31"/>
      <c r="OEL46" s="31"/>
      <c r="OER46" s="1"/>
      <c r="OES46" s="27"/>
      <c r="OEU46" s="31"/>
      <c r="OEV46" s="31"/>
      <c r="OFB46" s="1"/>
      <c r="OFC46" s="27"/>
      <c r="OFE46" s="31"/>
      <c r="OFF46" s="31"/>
      <c r="OFL46" s="1"/>
      <c r="OFM46" s="27"/>
      <c r="OFO46" s="31"/>
      <c r="OFP46" s="31"/>
      <c r="OFV46" s="1"/>
      <c r="OFW46" s="27"/>
      <c r="OFY46" s="31"/>
      <c r="OFZ46" s="31"/>
      <c r="OGF46" s="1"/>
      <c r="OGG46" s="27"/>
      <c r="OGI46" s="31"/>
      <c r="OGJ46" s="31"/>
      <c r="OGP46" s="1"/>
      <c r="OGQ46" s="27"/>
      <c r="OGS46" s="31"/>
      <c r="OGT46" s="31"/>
      <c r="OGZ46" s="1"/>
      <c r="OHA46" s="27"/>
      <c r="OHC46" s="31"/>
      <c r="OHD46" s="31"/>
      <c r="OHJ46" s="1"/>
      <c r="OHK46" s="27"/>
      <c r="OHM46" s="31"/>
      <c r="OHN46" s="31"/>
      <c r="OHT46" s="1"/>
      <c r="OHU46" s="27"/>
      <c r="OHW46" s="31"/>
      <c r="OHX46" s="31"/>
      <c r="OID46" s="1"/>
      <c r="OIE46" s="27"/>
      <c r="OIG46" s="31"/>
      <c r="OIH46" s="31"/>
      <c r="OIN46" s="1"/>
      <c r="OIO46" s="27"/>
      <c r="OIQ46" s="31"/>
      <c r="OIR46" s="31"/>
      <c r="OIX46" s="1"/>
      <c r="OIY46" s="27"/>
      <c r="OJA46" s="31"/>
      <c r="OJB46" s="31"/>
      <c r="OJH46" s="1"/>
      <c r="OJI46" s="27"/>
      <c r="OJK46" s="31"/>
      <c r="OJL46" s="31"/>
      <c r="OJR46" s="1"/>
      <c r="OJS46" s="27"/>
      <c r="OJU46" s="31"/>
      <c r="OJV46" s="31"/>
      <c r="OKB46" s="1"/>
      <c r="OKC46" s="27"/>
      <c r="OKE46" s="31"/>
      <c r="OKF46" s="31"/>
      <c r="OKL46" s="1"/>
      <c r="OKM46" s="27"/>
      <c r="OKO46" s="31"/>
      <c r="OKP46" s="31"/>
      <c r="OKV46" s="1"/>
      <c r="OKW46" s="27"/>
      <c r="OKY46" s="31"/>
      <c r="OKZ46" s="31"/>
      <c r="OLF46" s="1"/>
      <c r="OLG46" s="27"/>
      <c r="OLI46" s="31"/>
      <c r="OLJ46" s="31"/>
      <c r="OLP46" s="1"/>
      <c r="OLQ46" s="27"/>
      <c r="OLS46" s="31"/>
      <c r="OLT46" s="31"/>
      <c r="OLZ46" s="1"/>
      <c r="OMA46" s="27"/>
      <c r="OMC46" s="31"/>
      <c r="OMD46" s="31"/>
      <c r="OMJ46" s="1"/>
      <c r="OMK46" s="27"/>
      <c r="OMM46" s="31"/>
      <c r="OMN46" s="31"/>
      <c r="OMT46" s="1"/>
      <c r="OMU46" s="27"/>
      <c r="OMW46" s="31"/>
      <c r="OMX46" s="31"/>
      <c r="OND46" s="1"/>
      <c r="ONE46" s="27"/>
      <c r="ONG46" s="31"/>
      <c r="ONH46" s="31"/>
      <c r="ONN46" s="1"/>
      <c r="ONO46" s="27"/>
      <c r="ONQ46" s="31"/>
      <c r="ONR46" s="31"/>
      <c r="ONX46" s="1"/>
      <c r="ONY46" s="27"/>
      <c r="OOA46" s="31"/>
      <c r="OOB46" s="31"/>
      <c r="OOH46" s="1"/>
      <c r="OOI46" s="27"/>
      <c r="OOK46" s="31"/>
      <c r="OOL46" s="31"/>
      <c r="OOR46" s="1"/>
      <c r="OOS46" s="27"/>
      <c r="OOU46" s="31"/>
      <c r="OOV46" s="31"/>
      <c r="OPB46" s="1"/>
      <c r="OPC46" s="27"/>
      <c r="OPE46" s="31"/>
      <c r="OPF46" s="31"/>
      <c r="OPL46" s="1"/>
      <c r="OPM46" s="27"/>
      <c r="OPO46" s="31"/>
      <c r="OPP46" s="31"/>
      <c r="OPV46" s="1"/>
      <c r="OPW46" s="27"/>
      <c r="OPY46" s="31"/>
      <c r="OPZ46" s="31"/>
      <c r="OQF46" s="1"/>
      <c r="OQG46" s="27"/>
      <c r="OQI46" s="31"/>
      <c r="OQJ46" s="31"/>
      <c r="OQP46" s="1"/>
      <c r="OQQ46" s="27"/>
      <c r="OQS46" s="31"/>
      <c r="OQT46" s="31"/>
      <c r="OQZ46" s="1"/>
      <c r="ORA46" s="27"/>
      <c r="ORC46" s="31"/>
      <c r="ORD46" s="31"/>
      <c r="ORJ46" s="1"/>
      <c r="ORK46" s="27"/>
      <c r="ORM46" s="31"/>
      <c r="ORN46" s="31"/>
      <c r="ORT46" s="1"/>
      <c r="ORU46" s="27"/>
      <c r="ORW46" s="31"/>
      <c r="ORX46" s="31"/>
      <c r="OSD46" s="1"/>
      <c r="OSE46" s="27"/>
      <c r="OSG46" s="31"/>
      <c r="OSH46" s="31"/>
      <c r="OSN46" s="1"/>
      <c r="OSO46" s="27"/>
      <c r="OSQ46" s="31"/>
      <c r="OSR46" s="31"/>
      <c r="OSX46" s="1"/>
      <c r="OSY46" s="27"/>
      <c r="OTA46" s="31"/>
      <c r="OTB46" s="31"/>
      <c r="OTH46" s="1"/>
      <c r="OTI46" s="27"/>
      <c r="OTK46" s="31"/>
      <c r="OTL46" s="31"/>
      <c r="OTR46" s="1"/>
      <c r="OTS46" s="27"/>
      <c r="OTU46" s="31"/>
      <c r="OTV46" s="31"/>
      <c r="OUB46" s="1"/>
      <c r="OUC46" s="27"/>
      <c r="OUE46" s="31"/>
      <c r="OUF46" s="31"/>
      <c r="OUL46" s="1"/>
      <c r="OUM46" s="27"/>
      <c r="OUO46" s="31"/>
      <c r="OUP46" s="31"/>
      <c r="OUV46" s="1"/>
      <c r="OUW46" s="27"/>
      <c r="OUY46" s="31"/>
      <c r="OUZ46" s="31"/>
      <c r="OVF46" s="1"/>
      <c r="OVG46" s="27"/>
      <c r="OVI46" s="31"/>
      <c r="OVJ46" s="31"/>
      <c r="OVP46" s="1"/>
      <c r="OVQ46" s="27"/>
      <c r="OVS46" s="31"/>
      <c r="OVT46" s="31"/>
      <c r="OVZ46" s="1"/>
      <c r="OWA46" s="27"/>
      <c r="OWC46" s="31"/>
      <c r="OWD46" s="31"/>
      <c r="OWJ46" s="1"/>
      <c r="OWK46" s="27"/>
      <c r="OWM46" s="31"/>
      <c r="OWN46" s="31"/>
      <c r="OWT46" s="1"/>
      <c r="OWU46" s="27"/>
      <c r="OWW46" s="31"/>
      <c r="OWX46" s="31"/>
      <c r="OXD46" s="1"/>
      <c r="OXE46" s="27"/>
      <c r="OXG46" s="31"/>
      <c r="OXH46" s="31"/>
      <c r="OXN46" s="1"/>
      <c r="OXO46" s="27"/>
      <c r="OXQ46" s="31"/>
      <c r="OXR46" s="31"/>
      <c r="OXX46" s="1"/>
      <c r="OXY46" s="27"/>
      <c r="OYA46" s="31"/>
      <c r="OYB46" s="31"/>
      <c r="OYH46" s="1"/>
      <c r="OYI46" s="27"/>
      <c r="OYK46" s="31"/>
      <c r="OYL46" s="31"/>
      <c r="OYR46" s="1"/>
      <c r="OYS46" s="27"/>
      <c r="OYU46" s="31"/>
      <c r="OYV46" s="31"/>
      <c r="OZB46" s="1"/>
      <c r="OZC46" s="27"/>
      <c r="OZE46" s="31"/>
      <c r="OZF46" s="31"/>
      <c r="OZL46" s="1"/>
      <c r="OZM46" s="27"/>
      <c r="OZO46" s="31"/>
      <c r="OZP46" s="31"/>
      <c r="OZV46" s="1"/>
      <c r="OZW46" s="27"/>
      <c r="OZY46" s="31"/>
      <c r="OZZ46" s="31"/>
      <c r="PAF46" s="1"/>
      <c r="PAG46" s="27"/>
      <c r="PAI46" s="31"/>
      <c r="PAJ46" s="31"/>
      <c r="PAP46" s="1"/>
      <c r="PAQ46" s="27"/>
      <c r="PAS46" s="31"/>
      <c r="PAT46" s="31"/>
      <c r="PAZ46" s="1"/>
      <c r="PBA46" s="27"/>
      <c r="PBC46" s="31"/>
      <c r="PBD46" s="31"/>
      <c r="PBJ46" s="1"/>
      <c r="PBK46" s="27"/>
      <c r="PBM46" s="31"/>
      <c r="PBN46" s="31"/>
      <c r="PBT46" s="1"/>
      <c r="PBU46" s="27"/>
      <c r="PBW46" s="31"/>
      <c r="PBX46" s="31"/>
      <c r="PCD46" s="1"/>
      <c r="PCE46" s="27"/>
      <c r="PCG46" s="31"/>
      <c r="PCH46" s="31"/>
      <c r="PCN46" s="1"/>
      <c r="PCO46" s="27"/>
      <c r="PCQ46" s="31"/>
      <c r="PCR46" s="31"/>
      <c r="PCX46" s="1"/>
      <c r="PCY46" s="27"/>
      <c r="PDA46" s="31"/>
      <c r="PDB46" s="31"/>
      <c r="PDH46" s="1"/>
      <c r="PDI46" s="27"/>
      <c r="PDK46" s="31"/>
      <c r="PDL46" s="31"/>
      <c r="PDR46" s="1"/>
      <c r="PDS46" s="27"/>
      <c r="PDU46" s="31"/>
      <c r="PDV46" s="31"/>
      <c r="PEB46" s="1"/>
      <c r="PEC46" s="27"/>
      <c r="PEE46" s="31"/>
      <c r="PEF46" s="31"/>
      <c r="PEL46" s="1"/>
      <c r="PEM46" s="27"/>
      <c r="PEO46" s="31"/>
      <c r="PEP46" s="31"/>
      <c r="PEV46" s="1"/>
      <c r="PEW46" s="27"/>
      <c r="PEY46" s="31"/>
      <c r="PEZ46" s="31"/>
      <c r="PFF46" s="1"/>
      <c r="PFG46" s="27"/>
      <c r="PFI46" s="31"/>
      <c r="PFJ46" s="31"/>
      <c r="PFP46" s="1"/>
      <c r="PFQ46" s="27"/>
      <c r="PFS46" s="31"/>
      <c r="PFT46" s="31"/>
      <c r="PFZ46" s="1"/>
      <c r="PGA46" s="27"/>
      <c r="PGC46" s="31"/>
      <c r="PGD46" s="31"/>
      <c r="PGJ46" s="1"/>
      <c r="PGK46" s="27"/>
      <c r="PGM46" s="31"/>
      <c r="PGN46" s="31"/>
      <c r="PGT46" s="1"/>
      <c r="PGU46" s="27"/>
      <c r="PGW46" s="31"/>
      <c r="PGX46" s="31"/>
      <c r="PHD46" s="1"/>
      <c r="PHE46" s="27"/>
      <c r="PHG46" s="31"/>
      <c r="PHH46" s="31"/>
      <c r="PHN46" s="1"/>
      <c r="PHO46" s="27"/>
      <c r="PHQ46" s="31"/>
      <c r="PHR46" s="31"/>
      <c r="PHX46" s="1"/>
      <c r="PHY46" s="27"/>
      <c r="PIA46" s="31"/>
      <c r="PIB46" s="31"/>
      <c r="PIH46" s="1"/>
      <c r="PII46" s="27"/>
      <c r="PIK46" s="31"/>
      <c r="PIL46" s="31"/>
      <c r="PIR46" s="1"/>
      <c r="PIS46" s="27"/>
      <c r="PIU46" s="31"/>
      <c r="PIV46" s="31"/>
      <c r="PJB46" s="1"/>
      <c r="PJC46" s="27"/>
      <c r="PJE46" s="31"/>
      <c r="PJF46" s="31"/>
      <c r="PJL46" s="1"/>
      <c r="PJM46" s="27"/>
      <c r="PJO46" s="31"/>
      <c r="PJP46" s="31"/>
      <c r="PJV46" s="1"/>
      <c r="PJW46" s="27"/>
      <c r="PJY46" s="31"/>
      <c r="PJZ46" s="31"/>
      <c r="PKF46" s="1"/>
      <c r="PKG46" s="27"/>
      <c r="PKI46" s="31"/>
      <c r="PKJ46" s="31"/>
      <c r="PKP46" s="1"/>
      <c r="PKQ46" s="27"/>
      <c r="PKS46" s="31"/>
      <c r="PKT46" s="31"/>
      <c r="PKZ46" s="1"/>
      <c r="PLA46" s="27"/>
      <c r="PLC46" s="31"/>
      <c r="PLD46" s="31"/>
      <c r="PLJ46" s="1"/>
      <c r="PLK46" s="27"/>
      <c r="PLM46" s="31"/>
      <c r="PLN46" s="31"/>
      <c r="PLT46" s="1"/>
      <c r="PLU46" s="27"/>
      <c r="PLW46" s="31"/>
      <c r="PLX46" s="31"/>
      <c r="PMD46" s="1"/>
      <c r="PME46" s="27"/>
      <c r="PMG46" s="31"/>
      <c r="PMH46" s="31"/>
      <c r="PMN46" s="1"/>
      <c r="PMO46" s="27"/>
      <c r="PMQ46" s="31"/>
      <c r="PMR46" s="31"/>
      <c r="PMX46" s="1"/>
      <c r="PMY46" s="27"/>
      <c r="PNA46" s="31"/>
      <c r="PNB46" s="31"/>
      <c r="PNH46" s="1"/>
      <c r="PNI46" s="27"/>
      <c r="PNK46" s="31"/>
      <c r="PNL46" s="31"/>
      <c r="PNR46" s="1"/>
      <c r="PNS46" s="27"/>
      <c r="PNU46" s="31"/>
      <c r="PNV46" s="31"/>
      <c r="POB46" s="1"/>
      <c r="POC46" s="27"/>
      <c r="POE46" s="31"/>
      <c r="POF46" s="31"/>
      <c r="POL46" s="1"/>
      <c r="POM46" s="27"/>
      <c r="POO46" s="31"/>
      <c r="POP46" s="31"/>
      <c r="POV46" s="1"/>
      <c r="POW46" s="27"/>
      <c r="POY46" s="31"/>
      <c r="POZ46" s="31"/>
      <c r="PPF46" s="1"/>
      <c r="PPG46" s="27"/>
      <c r="PPI46" s="31"/>
      <c r="PPJ46" s="31"/>
      <c r="PPP46" s="1"/>
      <c r="PPQ46" s="27"/>
      <c r="PPS46" s="31"/>
      <c r="PPT46" s="31"/>
      <c r="PPZ46" s="1"/>
      <c r="PQA46" s="27"/>
      <c r="PQC46" s="31"/>
      <c r="PQD46" s="31"/>
      <c r="PQJ46" s="1"/>
      <c r="PQK46" s="27"/>
      <c r="PQM46" s="31"/>
      <c r="PQN46" s="31"/>
      <c r="PQT46" s="1"/>
      <c r="PQU46" s="27"/>
      <c r="PQW46" s="31"/>
      <c r="PQX46" s="31"/>
      <c r="PRD46" s="1"/>
      <c r="PRE46" s="27"/>
      <c r="PRG46" s="31"/>
      <c r="PRH46" s="31"/>
      <c r="PRN46" s="1"/>
      <c r="PRO46" s="27"/>
      <c r="PRQ46" s="31"/>
      <c r="PRR46" s="31"/>
      <c r="PRX46" s="1"/>
      <c r="PRY46" s="27"/>
      <c r="PSA46" s="31"/>
      <c r="PSB46" s="31"/>
      <c r="PSH46" s="1"/>
      <c r="PSI46" s="27"/>
      <c r="PSK46" s="31"/>
      <c r="PSL46" s="31"/>
      <c r="PSR46" s="1"/>
      <c r="PSS46" s="27"/>
      <c r="PSU46" s="31"/>
      <c r="PSV46" s="31"/>
      <c r="PTB46" s="1"/>
      <c r="PTC46" s="27"/>
      <c r="PTE46" s="31"/>
      <c r="PTF46" s="31"/>
      <c r="PTL46" s="1"/>
      <c r="PTM46" s="27"/>
      <c r="PTO46" s="31"/>
      <c r="PTP46" s="31"/>
      <c r="PTV46" s="1"/>
      <c r="PTW46" s="27"/>
      <c r="PTY46" s="31"/>
      <c r="PTZ46" s="31"/>
      <c r="PUF46" s="1"/>
      <c r="PUG46" s="27"/>
      <c r="PUI46" s="31"/>
      <c r="PUJ46" s="31"/>
      <c r="PUP46" s="1"/>
      <c r="PUQ46" s="27"/>
      <c r="PUS46" s="31"/>
      <c r="PUT46" s="31"/>
      <c r="PUZ46" s="1"/>
      <c r="PVA46" s="27"/>
      <c r="PVC46" s="31"/>
      <c r="PVD46" s="31"/>
      <c r="PVJ46" s="1"/>
      <c r="PVK46" s="27"/>
      <c r="PVM46" s="31"/>
      <c r="PVN46" s="31"/>
      <c r="PVT46" s="1"/>
      <c r="PVU46" s="27"/>
      <c r="PVW46" s="31"/>
      <c r="PVX46" s="31"/>
      <c r="PWD46" s="1"/>
      <c r="PWE46" s="27"/>
      <c r="PWG46" s="31"/>
      <c r="PWH46" s="31"/>
      <c r="PWN46" s="1"/>
      <c r="PWO46" s="27"/>
      <c r="PWQ46" s="31"/>
      <c r="PWR46" s="31"/>
      <c r="PWX46" s="1"/>
      <c r="PWY46" s="27"/>
      <c r="PXA46" s="31"/>
      <c r="PXB46" s="31"/>
      <c r="PXH46" s="1"/>
      <c r="PXI46" s="27"/>
      <c r="PXK46" s="31"/>
      <c r="PXL46" s="31"/>
      <c r="PXR46" s="1"/>
      <c r="PXS46" s="27"/>
      <c r="PXU46" s="31"/>
      <c r="PXV46" s="31"/>
      <c r="PYB46" s="1"/>
      <c r="PYC46" s="27"/>
      <c r="PYE46" s="31"/>
      <c r="PYF46" s="31"/>
      <c r="PYL46" s="1"/>
      <c r="PYM46" s="27"/>
      <c r="PYO46" s="31"/>
      <c r="PYP46" s="31"/>
      <c r="PYV46" s="1"/>
      <c r="PYW46" s="27"/>
      <c r="PYY46" s="31"/>
      <c r="PYZ46" s="31"/>
      <c r="PZF46" s="1"/>
      <c r="PZG46" s="27"/>
      <c r="PZI46" s="31"/>
      <c r="PZJ46" s="31"/>
      <c r="PZP46" s="1"/>
      <c r="PZQ46" s="27"/>
      <c r="PZS46" s="31"/>
      <c r="PZT46" s="31"/>
      <c r="PZZ46" s="1"/>
      <c r="QAA46" s="27"/>
      <c r="QAC46" s="31"/>
      <c r="QAD46" s="31"/>
      <c r="QAJ46" s="1"/>
      <c r="QAK46" s="27"/>
      <c r="QAM46" s="31"/>
      <c r="QAN46" s="31"/>
      <c r="QAT46" s="1"/>
      <c r="QAU46" s="27"/>
      <c r="QAW46" s="31"/>
      <c r="QAX46" s="31"/>
      <c r="QBD46" s="1"/>
      <c r="QBE46" s="27"/>
      <c r="QBG46" s="31"/>
      <c r="QBH46" s="31"/>
      <c r="QBN46" s="1"/>
      <c r="QBO46" s="27"/>
      <c r="QBQ46" s="31"/>
      <c r="QBR46" s="31"/>
      <c r="QBX46" s="1"/>
      <c r="QBY46" s="27"/>
      <c r="QCA46" s="31"/>
      <c r="QCB46" s="31"/>
      <c r="QCH46" s="1"/>
      <c r="QCI46" s="27"/>
      <c r="QCK46" s="31"/>
      <c r="QCL46" s="31"/>
      <c r="QCR46" s="1"/>
      <c r="QCS46" s="27"/>
      <c r="QCU46" s="31"/>
      <c r="QCV46" s="31"/>
      <c r="QDB46" s="1"/>
      <c r="QDC46" s="27"/>
      <c r="QDE46" s="31"/>
      <c r="QDF46" s="31"/>
      <c r="QDL46" s="1"/>
      <c r="QDM46" s="27"/>
      <c r="QDO46" s="31"/>
      <c r="QDP46" s="31"/>
      <c r="QDV46" s="1"/>
      <c r="QDW46" s="27"/>
      <c r="QDY46" s="31"/>
      <c r="QDZ46" s="31"/>
      <c r="QEF46" s="1"/>
      <c r="QEG46" s="27"/>
      <c r="QEI46" s="31"/>
      <c r="QEJ46" s="31"/>
      <c r="QEP46" s="1"/>
      <c r="QEQ46" s="27"/>
      <c r="QES46" s="31"/>
      <c r="QET46" s="31"/>
      <c r="QEZ46" s="1"/>
      <c r="QFA46" s="27"/>
      <c r="QFC46" s="31"/>
      <c r="QFD46" s="31"/>
      <c r="QFJ46" s="1"/>
      <c r="QFK46" s="27"/>
      <c r="QFM46" s="31"/>
      <c r="QFN46" s="31"/>
      <c r="QFT46" s="1"/>
      <c r="QFU46" s="27"/>
      <c r="QFW46" s="31"/>
      <c r="QFX46" s="31"/>
      <c r="QGD46" s="1"/>
      <c r="QGE46" s="27"/>
      <c r="QGG46" s="31"/>
      <c r="QGH46" s="31"/>
      <c r="QGN46" s="1"/>
      <c r="QGO46" s="27"/>
      <c r="QGQ46" s="31"/>
      <c r="QGR46" s="31"/>
      <c r="QGX46" s="1"/>
      <c r="QGY46" s="27"/>
      <c r="QHA46" s="31"/>
      <c r="QHB46" s="31"/>
      <c r="QHH46" s="1"/>
      <c r="QHI46" s="27"/>
      <c r="QHK46" s="31"/>
      <c r="QHL46" s="31"/>
      <c r="QHR46" s="1"/>
      <c r="QHS46" s="27"/>
      <c r="QHU46" s="31"/>
      <c r="QHV46" s="31"/>
      <c r="QIB46" s="1"/>
      <c r="QIC46" s="27"/>
      <c r="QIE46" s="31"/>
      <c r="QIF46" s="31"/>
      <c r="QIL46" s="1"/>
      <c r="QIM46" s="27"/>
      <c r="QIO46" s="31"/>
      <c r="QIP46" s="31"/>
      <c r="QIV46" s="1"/>
      <c r="QIW46" s="27"/>
      <c r="QIY46" s="31"/>
      <c r="QIZ46" s="31"/>
      <c r="QJF46" s="1"/>
      <c r="QJG46" s="27"/>
      <c r="QJI46" s="31"/>
      <c r="QJJ46" s="31"/>
      <c r="QJP46" s="1"/>
      <c r="QJQ46" s="27"/>
      <c r="QJS46" s="31"/>
      <c r="QJT46" s="31"/>
      <c r="QJZ46" s="1"/>
      <c r="QKA46" s="27"/>
      <c r="QKC46" s="31"/>
      <c r="QKD46" s="31"/>
      <c r="QKJ46" s="1"/>
      <c r="QKK46" s="27"/>
      <c r="QKM46" s="31"/>
      <c r="QKN46" s="31"/>
      <c r="QKT46" s="1"/>
      <c r="QKU46" s="27"/>
      <c r="QKW46" s="31"/>
      <c r="QKX46" s="31"/>
      <c r="QLD46" s="1"/>
      <c r="QLE46" s="27"/>
      <c r="QLG46" s="31"/>
      <c r="QLH46" s="31"/>
      <c r="QLN46" s="1"/>
      <c r="QLO46" s="27"/>
      <c r="QLQ46" s="31"/>
      <c r="QLR46" s="31"/>
      <c r="QLX46" s="1"/>
      <c r="QLY46" s="27"/>
      <c r="QMA46" s="31"/>
      <c r="QMB46" s="31"/>
      <c r="QMH46" s="1"/>
      <c r="QMI46" s="27"/>
      <c r="QMK46" s="31"/>
      <c r="QML46" s="31"/>
      <c r="QMR46" s="1"/>
      <c r="QMS46" s="27"/>
      <c r="QMU46" s="31"/>
      <c r="QMV46" s="31"/>
      <c r="QNB46" s="1"/>
      <c r="QNC46" s="27"/>
      <c r="QNE46" s="31"/>
      <c r="QNF46" s="31"/>
      <c r="QNL46" s="1"/>
      <c r="QNM46" s="27"/>
      <c r="QNO46" s="31"/>
      <c r="QNP46" s="31"/>
      <c r="QNV46" s="1"/>
      <c r="QNW46" s="27"/>
      <c r="QNY46" s="31"/>
      <c r="QNZ46" s="31"/>
      <c r="QOF46" s="1"/>
      <c r="QOG46" s="27"/>
      <c r="QOI46" s="31"/>
      <c r="QOJ46" s="31"/>
      <c r="QOP46" s="1"/>
      <c r="QOQ46" s="27"/>
      <c r="QOS46" s="31"/>
      <c r="QOT46" s="31"/>
      <c r="QOZ46" s="1"/>
      <c r="QPA46" s="27"/>
      <c r="QPC46" s="31"/>
      <c r="QPD46" s="31"/>
      <c r="QPJ46" s="1"/>
      <c r="QPK46" s="27"/>
      <c r="QPM46" s="31"/>
      <c r="QPN46" s="31"/>
      <c r="QPT46" s="1"/>
      <c r="QPU46" s="27"/>
      <c r="QPW46" s="31"/>
      <c r="QPX46" s="31"/>
      <c r="QQD46" s="1"/>
      <c r="QQE46" s="27"/>
      <c r="QQG46" s="31"/>
      <c r="QQH46" s="31"/>
      <c r="QQN46" s="1"/>
      <c r="QQO46" s="27"/>
      <c r="QQQ46" s="31"/>
      <c r="QQR46" s="31"/>
      <c r="QQX46" s="1"/>
      <c r="QQY46" s="27"/>
      <c r="QRA46" s="31"/>
      <c r="QRB46" s="31"/>
      <c r="QRH46" s="1"/>
      <c r="QRI46" s="27"/>
      <c r="QRK46" s="31"/>
      <c r="QRL46" s="31"/>
      <c r="QRR46" s="1"/>
      <c r="QRS46" s="27"/>
      <c r="QRU46" s="31"/>
      <c r="QRV46" s="31"/>
      <c r="QSB46" s="1"/>
      <c r="QSC46" s="27"/>
      <c r="QSE46" s="31"/>
      <c r="QSF46" s="31"/>
      <c r="QSL46" s="1"/>
      <c r="QSM46" s="27"/>
      <c r="QSO46" s="31"/>
      <c r="QSP46" s="31"/>
      <c r="QSV46" s="1"/>
      <c r="QSW46" s="27"/>
      <c r="QSY46" s="31"/>
      <c r="QSZ46" s="31"/>
      <c r="QTF46" s="1"/>
      <c r="QTG46" s="27"/>
      <c r="QTI46" s="31"/>
      <c r="QTJ46" s="31"/>
      <c r="QTP46" s="1"/>
      <c r="QTQ46" s="27"/>
      <c r="QTS46" s="31"/>
      <c r="QTT46" s="31"/>
      <c r="QTZ46" s="1"/>
      <c r="QUA46" s="27"/>
      <c r="QUC46" s="31"/>
      <c r="QUD46" s="31"/>
      <c r="QUJ46" s="1"/>
      <c r="QUK46" s="27"/>
      <c r="QUM46" s="31"/>
      <c r="QUN46" s="31"/>
      <c r="QUT46" s="1"/>
      <c r="QUU46" s="27"/>
      <c r="QUW46" s="31"/>
      <c r="QUX46" s="31"/>
      <c r="QVD46" s="1"/>
      <c r="QVE46" s="27"/>
      <c r="QVG46" s="31"/>
      <c r="QVH46" s="31"/>
      <c r="QVN46" s="1"/>
      <c r="QVO46" s="27"/>
      <c r="QVQ46" s="31"/>
      <c r="QVR46" s="31"/>
      <c r="QVX46" s="1"/>
      <c r="QVY46" s="27"/>
      <c r="QWA46" s="31"/>
      <c r="QWB46" s="31"/>
      <c r="QWH46" s="1"/>
      <c r="QWI46" s="27"/>
      <c r="QWK46" s="31"/>
      <c r="QWL46" s="31"/>
      <c r="QWR46" s="1"/>
      <c r="QWS46" s="27"/>
      <c r="QWU46" s="31"/>
      <c r="QWV46" s="31"/>
      <c r="QXB46" s="1"/>
      <c r="QXC46" s="27"/>
      <c r="QXE46" s="31"/>
      <c r="QXF46" s="31"/>
      <c r="QXL46" s="1"/>
      <c r="QXM46" s="27"/>
      <c r="QXO46" s="31"/>
      <c r="QXP46" s="31"/>
      <c r="QXV46" s="1"/>
      <c r="QXW46" s="27"/>
      <c r="QXY46" s="31"/>
      <c r="QXZ46" s="31"/>
      <c r="QYF46" s="1"/>
      <c r="QYG46" s="27"/>
      <c r="QYI46" s="31"/>
      <c r="QYJ46" s="31"/>
      <c r="QYP46" s="1"/>
      <c r="QYQ46" s="27"/>
      <c r="QYS46" s="31"/>
      <c r="QYT46" s="31"/>
      <c r="QYZ46" s="1"/>
      <c r="QZA46" s="27"/>
      <c r="QZC46" s="31"/>
      <c r="QZD46" s="31"/>
      <c r="QZJ46" s="1"/>
      <c r="QZK46" s="27"/>
      <c r="QZM46" s="31"/>
      <c r="QZN46" s="31"/>
      <c r="QZT46" s="1"/>
      <c r="QZU46" s="27"/>
      <c r="QZW46" s="31"/>
      <c r="QZX46" s="31"/>
      <c r="RAD46" s="1"/>
      <c r="RAE46" s="27"/>
      <c r="RAG46" s="31"/>
      <c r="RAH46" s="31"/>
      <c r="RAN46" s="1"/>
      <c r="RAO46" s="27"/>
      <c r="RAQ46" s="31"/>
      <c r="RAR46" s="31"/>
      <c r="RAX46" s="1"/>
      <c r="RAY46" s="27"/>
      <c r="RBA46" s="31"/>
      <c r="RBB46" s="31"/>
      <c r="RBH46" s="1"/>
      <c r="RBI46" s="27"/>
      <c r="RBK46" s="31"/>
      <c r="RBL46" s="31"/>
      <c r="RBR46" s="1"/>
      <c r="RBS46" s="27"/>
      <c r="RBU46" s="31"/>
      <c r="RBV46" s="31"/>
      <c r="RCB46" s="1"/>
      <c r="RCC46" s="27"/>
      <c r="RCE46" s="31"/>
      <c r="RCF46" s="31"/>
      <c r="RCL46" s="1"/>
      <c r="RCM46" s="27"/>
      <c r="RCO46" s="31"/>
      <c r="RCP46" s="31"/>
      <c r="RCV46" s="1"/>
      <c r="RCW46" s="27"/>
      <c r="RCY46" s="31"/>
      <c r="RCZ46" s="31"/>
      <c r="RDF46" s="1"/>
      <c r="RDG46" s="27"/>
      <c r="RDI46" s="31"/>
      <c r="RDJ46" s="31"/>
      <c r="RDP46" s="1"/>
      <c r="RDQ46" s="27"/>
      <c r="RDS46" s="31"/>
      <c r="RDT46" s="31"/>
      <c r="RDZ46" s="1"/>
      <c r="REA46" s="27"/>
      <c r="REC46" s="31"/>
      <c r="RED46" s="31"/>
      <c r="REJ46" s="1"/>
      <c r="REK46" s="27"/>
      <c r="REM46" s="31"/>
      <c r="REN46" s="31"/>
      <c r="RET46" s="1"/>
      <c r="REU46" s="27"/>
      <c r="REW46" s="31"/>
      <c r="REX46" s="31"/>
      <c r="RFD46" s="1"/>
      <c r="RFE46" s="27"/>
      <c r="RFG46" s="31"/>
      <c r="RFH46" s="31"/>
      <c r="RFN46" s="1"/>
      <c r="RFO46" s="27"/>
      <c r="RFQ46" s="31"/>
      <c r="RFR46" s="31"/>
      <c r="RFX46" s="1"/>
      <c r="RFY46" s="27"/>
      <c r="RGA46" s="31"/>
      <c r="RGB46" s="31"/>
      <c r="RGH46" s="1"/>
      <c r="RGI46" s="27"/>
      <c r="RGK46" s="31"/>
      <c r="RGL46" s="31"/>
      <c r="RGR46" s="1"/>
      <c r="RGS46" s="27"/>
      <c r="RGU46" s="31"/>
      <c r="RGV46" s="31"/>
      <c r="RHB46" s="1"/>
      <c r="RHC46" s="27"/>
      <c r="RHE46" s="31"/>
      <c r="RHF46" s="31"/>
      <c r="RHL46" s="1"/>
      <c r="RHM46" s="27"/>
      <c r="RHO46" s="31"/>
      <c r="RHP46" s="31"/>
      <c r="RHV46" s="1"/>
      <c r="RHW46" s="27"/>
      <c r="RHY46" s="31"/>
      <c r="RHZ46" s="31"/>
      <c r="RIF46" s="1"/>
      <c r="RIG46" s="27"/>
      <c r="RII46" s="31"/>
      <c r="RIJ46" s="31"/>
      <c r="RIP46" s="1"/>
      <c r="RIQ46" s="27"/>
      <c r="RIS46" s="31"/>
      <c r="RIT46" s="31"/>
      <c r="RIZ46" s="1"/>
      <c r="RJA46" s="27"/>
      <c r="RJC46" s="31"/>
      <c r="RJD46" s="31"/>
      <c r="RJJ46" s="1"/>
      <c r="RJK46" s="27"/>
      <c r="RJM46" s="31"/>
      <c r="RJN46" s="31"/>
      <c r="RJT46" s="1"/>
      <c r="RJU46" s="27"/>
      <c r="RJW46" s="31"/>
      <c r="RJX46" s="31"/>
      <c r="RKD46" s="1"/>
      <c r="RKE46" s="27"/>
      <c r="RKG46" s="31"/>
      <c r="RKH46" s="31"/>
      <c r="RKN46" s="1"/>
      <c r="RKO46" s="27"/>
      <c r="RKQ46" s="31"/>
      <c r="RKR46" s="31"/>
      <c r="RKX46" s="1"/>
      <c r="RKY46" s="27"/>
      <c r="RLA46" s="31"/>
      <c r="RLB46" s="31"/>
      <c r="RLH46" s="1"/>
      <c r="RLI46" s="27"/>
      <c r="RLK46" s="31"/>
      <c r="RLL46" s="31"/>
      <c r="RLR46" s="1"/>
      <c r="RLS46" s="27"/>
      <c r="RLU46" s="31"/>
      <c r="RLV46" s="31"/>
      <c r="RMB46" s="1"/>
      <c r="RMC46" s="27"/>
      <c r="RME46" s="31"/>
      <c r="RMF46" s="31"/>
      <c r="RML46" s="1"/>
      <c r="RMM46" s="27"/>
      <c r="RMO46" s="31"/>
      <c r="RMP46" s="31"/>
      <c r="RMV46" s="1"/>
      <c r="RMW46" s="27"/>
      <c r="RMY46" s="31"/>
      <c r="RMZ46" s="31"/>
      <c r="RNF46" s="1"/>
      <c r="RNG46" s="27"/>
      <c r="RNI46" s="31"/>
      <c r="RNJ46" s="31"/>
      <c r="RNP46" s="1"/>
      <c r="RNQ46" s="27"/>
      <c r="RNS46" s="31"/>
      <c r="RNT46" s="31"/>
      <c r="RNZ46" s="1"/>
      <c r="ROA46" s="27"/>
      <c r="ROC46" s="31"/>
      <c r="ROD46" s="31"/>
      <c r="ROJ46" s="1"/>
      <c r="ROK46" s="27"/>
      <c r="ROM46" s="31"/>
      <c r="RON46" s="31"/>
      <c r="ROT46" s="1"/>
      <c r="ROU46" s="27"/>
      <c r="ROW46" s="31"/>
      <c r="ROX46" s="31"/>
      <c r="RPD46" s="1"/>
      <c r="RPE46" s="27"/>
      <c r="RPG46" s="31"/>
      <c r="RPH46" s="31"/>
      <c r="RPN46" s="1"/>
      <c r="RPO46" s="27"/>
      <c r="RPQ46" s="31"/>
      <c r="RPR46" s="31"/>
      <c r="RPX46" s="1"/>
      <c r="RPY46" s="27"/>
      <c r="RQA46" s="31"/>
      <c r="RQB46" s="31"/>
      <c r="RQH46" s="1"/>
      <c r="RQI46" s="27"/>
      <c r="RQK46" s="31"/>
      <c r="RQL46" s="31"/>
      <c r="RQR46" s="1"/>
      <c r="RQS46" s="27"/>
      <c r="RQU46" s="31"/>
      <c r="RQV46" s="31"/>
      <c r="RRB46" s="1"/>
      <c r="RRC46" s="27"/>
      <c r="RRE46" s="31"/>
      <c r="RRF46" s="31"/>
      <c r="RRL46" s="1"/>
      <c r="RRM46" s="27"/>
      <c r="RRO46" s="31"/>
      <c r="RRP46" s="31"/>
      <c r="RRV46" s="1"/>
      <c r="RRW46" s="27"/>
      <c r="RRY46" s="31"/>
      <c r="RRZ46" s="31"/>
      <c r="RSF46" s="1"/>
      <c r="RSG46" s="27"/>
      <c r="RSI46" s="31"/>
      <c r="RSJ46" s="31"/>
      <c r="RSP46" s="1"/>
      <c r="RSQ46" s="27"/>
      <c r="RSS46" s="31"/>
      <c r="RST46" s="31"/>
      <c r="RSZ46" s="1"/>
      <c r="RTA46" s="27"/>
      <c r="RTC46" s="31"/>
      <c r="RTD46" s="31"/>
      <c r="RTJ46" s="1"/>
      <c r="RTK46" s="27"/>
      <c r="RTM46" s="31"/>
      <c r="RTN46" s="31"/>
      <c r="RTT46" s="1"/>
      <c r="RTU46" s="27"/>
      <c r="RTW46" s="31"/>
      <c r="RTX46" s="31"/>
      <c r="RUD46" s="1"/>
      <c r="RUE46" s="27"/>
      <c r="RUG46" s="31"/>
      <c r="RUH46" s="31"/>
      <c r="RUN46" s="1"/>
      <c r="RUO46" s="27"/>
      <c r="RUQ46" s="31"/>
      <c r="RUR46" s="31"/>
      <c r="RUX46" s="1"/>
      <c r="RUY46" s="27"/>
      <c r="RVA46" s="31"/>
      <c r="RVB46" s="31"/>
      <c r="RVH46" s="1"/>
      <c r="RVI46" s="27"/>
      <c r="RVK46" s="31"/>
      <c r="RVL46" s="31"/>
      <c r="RVR46" s="1"/>
      <c r="RVS46" s="27"/>
      <c r="RVU46" s="31"/>
      <c r="RVV46" s="31"/>
      <c r="RWB46" s="1"/>
      <c r="RWC46" s="27"/>
      <c r="RWE46" s="31"/>
      <c r="RWF46" s="31"/>
      <c r="RWL46" s="1"/>
      <c r="RWM46" s="27"/>
      <c r="RWO46" s="31"/>
      <c r="RWP46" s="31"/>
      <c r="RWV46" s="1"/>
      <c r="RWW46" s="27"/>
      <c r="RWY46" s="31"/>
      <c r="RWZ46" s="31"/>
      <c r="RXF46" s="1"/>
      <c r="RXG46" s="27"/>
      <c r="RXI46" s="31"/>
      <c r="RXJ46" s="31"/>
      <c r="RXP46" s="1"/>
      <c r="RXQ46" s="27"/>
      <c r="RXS46" s="31"/>
      <c r="RXT46" s="31"/>
      <c r="RXZ46" s="1"/>
      <c r="RYA46" s="27"/>
      <c r="RYC46" s="31"/>
      <c r="RYD46" s="31"/>
      <c r="RYJ46" s="1"/>
      <c r="RYK46" s="27"/>
      <c r="RYM46" s="31"/>
      <c r="RYN46" s="31"/>
      <c r="RYT46" s="1"/>
      <c r="RYU46" s="27"/>
      <c r="RYW46" s="31"/>
      <c r="RYX46" s="31"/>
      <c r="RZD46" s="1"/>
      <c r="RZE46" s="27"/>
      <c r="RZG46" s="31"/>
      <c r="RZH46" s="31"/>
      <c r="RZN46" s="1"/>
      <c r="RZO46" s="27"/>
      <c r="RZQ46" s="31"/>
      <c r="RZR46" s="31"/>
      <c r="RZX46" s="1"/>
      <c r="RZY46" s="27"/>
      <c r="SAA46" s="31"/>
      <c r="SAB46" s="31"/>
      <c r="SAH46" s="1"/>
      <c r="SAI46" s="27"/>
      <c r="SAK46" s="31"/>
      <c r="SAL46" s="31"/>
      <c r="SAR46" s="1"/>
      <c r="SAS46" s="27"/>
      <c r="SAU46" s="31"/>
      <c r="SAV46" s="31"/>
      <c r="SBB46" s="1"/>
      <c r="SBC46" s="27"/>
      <c r="SBE46" s="31"/>
      <c r="SBF46" s="31"/>
      <c r="SBL46" s="1"/>
      <c r="SBM46" s="27"/>
      <c r="SBO46" s="31"/>
      <c r="SBP46" s="31"/>
      <c r="SBV46" s="1"/>
      <c r="SBW46" s="27"/>
      <c r="SBY46" s="31"/>
      <c r="SBZ46" s="31"/>
      <c r="SCF46" s="1"/>
      <c r="SCG46" s="27"/>
      <c r="SCI46" s="31"/>
      <c r="SCJ46" s="31"/>
      <c r="SCP46" s="1"/>
      <c r="SCQ46" s="27"/>
      <c r="SCS46" s="31"/>
      <c r="SCT46" s="31"/>
      <c r="SCZ46" s="1"/>
      <c r="SDA46" s="27"/>
      <c r="SDC46" s="31"/>
      <c r="SDD46" s="31"/>
      <c r="SDJ46" s="1"/>
      <c r="SDK46" s="27"/>
      <c r="SDM46" s="31"/>
      <c r="SDN46" s="31"/>
      <c r="SDT46" s="1"/>
      <c r="SDU46" s="27"/>
      <c r="SDW46" s="31"/>
      <c r="SDX46" s="31"/>
      <c r="SED46" s="1"/>
      <c r="SEE46" s="27"/>
      <c r="SEG46" s="31"/>
      <c r="SEH46" s="31"/>
      <c r="SEN46" s="1"/>
      <c r="SEO46" s="27"/>
      <c r="SEQ46" s="31"/>
      <c r="SER46" s="31"/>
      <c r="SEX46" s="1"/>
      <c r="SEY46" s="27"/>
      <c r="SFA46" s="31"/>
      <c r="SFB46" s="31"/>
      <c r="SFH46" s="1"/>
      <c r="SFI46" s="27"/>
      <c r="SFK46" s="31"/>
      <c r="SFL46" s="31"/>
      <c r="SFR46" s="1"/>
      <c r="SFS46" s="27"/>
      <c r="SFU46" s="31"/>
      <c r="SFV46" s="31"/>
      <c r="SGB46" s="1"/>
      <c r="SGC46" s="27"/>
      <c r="SGE46" s="31"/>
      <c r="SGF46" s="31"/>
      <c r="SGL46" s="1"/>
      <c r="SGM46" s="27"/>
      <c r="SGO46" s="31"/>
      <c r="SGP46" s="31"/>
      <c r="SGV46" s="1"/>
      <c r="SGW46" s="27"/>
      <c r="SGY46" s="31"/>
      <c r="SGZ46" s="31"/>
      <c r="SHF46" s="1"/>
      <c r="SHG46" s="27"/>
      <c r="SHI46" s="31"/>
      <c r="SHJ46" s="31"/>
      <c r="SHP46" s="1"/>
      <c r="SHQ46" s="27"/>
      <c r="SHS46" s="31"/>
      <c r="SHT46" s="31"/>
      <c r="SHZ46" s="1"/>
      <c r="SIA46" s="27"/>
      <c r="SIC46" s="31"/>
      <c r="SID46" s="31"/>
      <c r="SIJ46" s="1"/>
      <c r="SIK46" s="27"/>
      <c r="SIM46" s="31"/>
      <c r="SIN46" s="31"/>
      <c r="SIT46" s="1"/>
      <c r="SIU46" s="27"/>
      <c r="SIW46" s="31"/>
      <c r="SIX46" s="31"/>
      <c r="SJD46" s="1"/>
      <c r="SJE46" s="27"/>
      <c r="SJG46" s="31"/>
      <c r="SJH46" s="31"/>
      <c r="SJN46" s="1"/>
      <c r="SJO46" s="27"/>
      <c r="SJQ46" s="31"/>
      <c r="SJR46" s="31"/>
      <c r="SJX46" s="1"/>
      <c r="SJY46" s="27"/>
      <c r="SKA46" s="31"/>
      <c r="SKB46" s="31"/>
      <c r="SKH46" s="1"/>
      <c r="SKI46" s="27"/>
      <c r="SKK46" s="31"/>
      <c r="SKL46" s="31"/>
      <c r="SKR46" s="1"/>
      <c r="SKS46" s="27"/>
      <c r="SKU46" s="31"/>
      <c r="SKV46" s="31"/>
      <c r="SLB46" s="1"/>
      <c r="SLC46" s="27"/>
      <c r="SLE46" s="31"/>
      <c r="SLF46" s="31"/>
      <c r="SLL46" s="1"/>
      <c r="SLM46" s="27"/>
      <c r="SLO46" s="31"/>
      <c r="SLP46" s="31"/>
      <c r="SLV46" s="1"/>
      <c r="SLW46" s="27"/>
      <c r="SLY46" s="31"/>
      <c r="SLZ46" s="31"/>
      <c r="SMF46" s="1"/>
      <c r="SMG46" s="27"/>
      <c r="SMI46" s="31"/>
      <c r="SMJ46" s="31"/>
      <c r="SMP46" s="1"/>
      <c r="SMQ46" s="27"/>
      <c r="SMS46" s="31"/>
      <c r="SMT46" s="31"/>
      <c r="SMZ46" s="1"/>
      <c r="SNA46" s="27"/>
      <c r="SNC46" s="31"/>
      <c r="SND46" s="31"/>
      <c r="SNJ46" s="1"/>
      <c r="SNK46" s="27"/>
      <c r="SNM46" s="31"/>
      <c r="SNN46" s="31"/>
      <c r="SNT46" s="1"/>
      <c r="SNU46" s="27"/>
      <c r="SNW46" s="31"/>
      <c r="SNX46" s="31"/>
      <c r="SOD46" s="1"/>
      <c r="SOE46" s="27"/>
      <c r="SOG46" s="31"/>
      <c r="SOH46" s="31"/>
      <c r="SON46" s="1"/>
      <c r="SOO46" s="27"/>
      <c r="SOQ46" s="31"/>
      <c r="SOR46" s="31"/>
      <c r="SOX46" s="1"/>
      <c r="SOY46" s="27"/>
      <c r="SPA46" s="31"/>
      <c r="SPB46" s="31"/>
      <c r="SPH46" s="1"/>
      <c r="SPI46" s="27"/>
      <c r="SPK46" s="31"/>
      <c r="SPL46" s="31"/>
      <c r="SPR46" s="1"/>
      <c r="SPS46" s="27"/>
      <c r="SPU46" s="31"/>
      <c r="SPV46" s="31"/>
      <c r="SQB46" s="1"/>
      <c r="SQC46" s="27"/>
      <c r="SQE46" s="31"/>
      <c r="SQF46" s="31"/>
      <c r="SQL46" s="1"/>
      <c r="SQM46" s="27"/>
      <c r="SQO46" s="31"/>
      <c r="SQP46" s="31"/>
      <c r="SQV46" s="1"/>
      <c r="SQW46" s="27"/>
      <c r="SQY46" s="31"/>
      <c r="SQZ46" s="31"/>
      <c r="SRF46" s="1"/>
      <c r="SRG46" s="27"/>
      <c r="SRI46" s="31"/>
      <c r="SRJ46" s="31"/>
      <c r="SRP46" s="1"/>
      <c r="SRQ46" s="27"/>
      <c r="SRS46" s="31"/>
      <c r="SRT46" s="31"/>
      <c r="SRZ46" s="1"/>
      <c r="SSA46" s="27"/>
      <c r="SSC46" s="31"/>
      <c r="SSD46" s="31"/>
      <c r="SSJ46" s="1"/>
      <c r="SSK46" s="27"/>
      <c r="SSM46" s="31"/>
      <c r="SSN46" s="31"/>
      <c r="SST46" s="1"/>
      <c r="SSU46" s="27"/>
      <c r="SSW46" s="31"/>
      <c r="SSX46" s="31"/>
      <c r="STD46" s="1"/>
      <c r="STE46" s="27"/>
      <c r="STG46" s="31"/>
      <c r="STH46" s="31"/>
      <c r="STN46" s="1"/>
      <c r="STO46" s="27"/>
      <c r="STQ46" s="31"/>
      <c r="STR46" s="31"/>
      <c r="STX46" s="1"/>
      <c r="STY46" s="27"/>
      <c r="SUA46" s="31"/>
      <c r="SUB46" s="31"/>
      <c r="SUH46" s="1"/>
      <c r="SUI46" s="27"/>
      <c r="SUK46" s="31"/>
      <c r="SUL46" s="31"/>
      <c r="SUR46" s="1"/>
      <c r="SUS46" s="27"/>
      <c r="SUU46" s="31"/>
      <c r="SUV46" s="31"/>
      <c r="SVB46" s="1"/>
      <c r="SVC46" s="27"/>
      <c r="SVE46" s="31"/>
      <c r="SVF46" s="31"/>
      <c r="SVL46" s="1"/>
      <c r="SVM46" s="27"/>
      <c r="SVO46" s="31"/>
      <c r="SVP46" s="31"/>
      <c r="SVV46" s="1"/>
      <c r="SVW46" s="27"/>
      <c r="SVY46" s="31"/>
      <c r="SVZ46" s="31"/>
      <c r="SWF46" s="1"/>
      <c r="SWG46" s="27"/>
      <c r="SWI46" s="31"/>
      <c r="SWJ46" s="31"/>
      <c r="SWP46" s="1"/>
      <c r="SWQ46" s="27"/>
      <c r="SWS46" s="31"/>
      <c r="SWT46" s="31"/>
      <c r="SWZ46" s="1"/>
      <c r="SXA46" s="27"/>
      <c r="SXC46" s="31"/>
      <c r="SXD46" s="31"/>
      <c r="SXJ46" s="1"/>
      <c r="SXK46" s="27"/>
      <c r="SXM46" s="31"/>
      <c r="SXN46" s="31"/>
      <c r="SXT46" s="1"/>
      <c r="SXU46" s="27"/>
      <c r="SXW46" s="31"/>
      <c r="SXX46" s="31"/>
      <c r="SYD46" s="1"/>
      <c r="SYE46" s="27"/>
      <c r="SYG46" s="31"/>
      <c r="SYH46" s="31"/>
      <c r="SYN46" s="1"/>
      <c r="SYO46" s="27"/>
      <c r="SYQ46" s="31"/>
      <c r="SYR46" s="31"/>
      <c r="SYX46" s="1"/>
      <c r="SYY46" s="27"/>
      <c r="SZA46" s="31"/>
      <c r="SZB46" s="31"/>
      <c r="SZH46" s="1"/>
      <c r="SZI46" s="27"/>
      <c r="SZK46" s="31"/>
      <c r="SZL46" s="31"/>
      <c r="SZR46" s="1"/>
      <c r="SZS46" s="27"/>
      <c r="SZU46" s="31"/>
      <c r="SZV46" s="31"/>
      <c r="TAB46" s="1"/>
      <c r="TAC46" s="27"/>
      <c r="TAE46" s="31"/>
      <c r="TAF46" s="31"/>
      <c r="TAL46" s="1"/>
      <c r="TAM46" s="27"/>
      <c r="TAO46" s="31"/>
      <c r="TAP46" s="31"/>
      <c r="TAV46" s="1"/>
      <c r="TAW46" s="27"/>
      <c r="TAY46" s="31"/>
      <c r="TAZ46" s="31"/>
      <c r="TBF46" s="1"/>
      <c r="TBG46" s="27"/>
      <c r="TBI46" s="31"/>
      <c r="TBJ46" s="31"/>
      <c r="TBP46" s="1"/>
      <c r="TBQ46" s="27"/>
      <c r="TBS46" s="31"/>
      <c r="TBT46" s="31"/>
      <c r="TBZ46" s="1"/>
      <c r="TCA46" s="27"/>
      <c r="TCC46" s="31"/>
      <c r="TCD46" s="31"/>
      <c r="TCJ46" s="1"/>
      <c r="TCK46" s="27"/>
      <c r="TCM46" s="31"/>
      <c r="TCN46" s="31"/>
      <c r="TCT46" s="1"/>
      <c r="TCU46" s="27"/>
      <c r="TCW46" s="31"/>
      <c r="TCX46" s="31"/>
      <c r="TDD46" s="1"/>
      <c r="TDE46" s="27"/>
      <c r="TDG46" s="31"/>
      <c r="TDH46" s="31"/>
      <c r="TDN46" s="1"/>
      <c r="TDO46" s="27"/>
      <c r="TDQ46" s="31"/>
      <c r="TDR46" s="31"/>
      <c r="TDX46" s="1"/>
      <c r="TDY46" s="27"/>
      <c r="TEA46" s="31"/>
      <c r="TEB46" s="31"/>
      <c r="TEH46" s="1"/>
      <c r="TEI46" s="27"/>
      <c r="TEK46" s="31"/>
      <c r="TEL46" s="31"/>
      <c r="TER46" s="1"/>
      <c r="TES46" s="27"/>
      <c r="TEU46" s="31"/>
      <c r="TEV46" s="31"/>
      <c r="TFB46" s="1"/>
      <c r="TFC46" s="27"/>
      <c r="TFE46" s="31"/>
      <c r="TFF46" s="31"/>
      <c r="TFL46" s="1"/>
      <c r="TFM46" s="27"/>
      <c r="TFO46" s="31"/>
      <c r="TFP46" s="31"/>
      <c r="TFV46" s="1"/>
      <c r="TFW46" s="27"/>
      <c r="TFY46" s="31"/>
      <c r="TFZ46" s="31"/>
      <c r="TGF46" s="1"/>
      <c r="TGG46" s="27"/>
      <c r="TGI46" s="31"/>
      <c r="TGJ46" s="31"/>
      <c r="TGP46" s="1"/>
      <c r="TGQ46" s="27"/>
      <c r="TGS46" s="31"/>
      <c r="TGT46" s="31"/>
      <c r="TGZ46" s="1"/>
      <c r="THA46" s="27"/>
      <c r="THC46" s="31"/>
      <c r="THD46" s="31"/>
      <c r="THJ46" s="1"/>
      <c r="THK46" s="27"/>
      <c r="THM46" s="31"/>
      <c r="THN46" s="31"/>
      <c r="THT46" s="1"/>
      <c r="THU46" s="27"/>
      <c r="THW46" s="31"/>
      <c r="THX46" s="31"/>
      <c r="TID46" s="1"/>
      <c r="TIE46" s="27"/>
      <c r="TIG46" s="31"/>
      <c r="TIH46" s="31"/>
      <c r="TIN46" s="1"/>
      <c r="TIO46" s="27"/>
      <c r="TIQ46" s="31"/>
      <c r="TIR46" s="31"/>
      <c r="TIX46" s="1"/>
      <c r="TIY46" s="27"/>
      <c r="TJA46" s="31"/>
      <c r="TJB46" s="31"/>
      <c r="TJH46" s="1"/>
      <c r="TJI46" s="27"/>
      <c r="TJK46" s="31"/>
      <c r="TJL46" s="31"/>
      <c r="TJR46" s="1"/>
      <c r="TJS46" s="27"/>
      <c r="TJU46" s="31"/>
      <c r="TJV46" s="31"/>
      <c r="TKB46" s="1"/>
      <c r="TKC46" s="27"/>
      <c r="TKE46" s="31"/>
      <c r="TKF46" s="31"/>
      <c r="TKL46" s="1"/>
      <c r="TKM46" s="27"/>
      <c r="TKO46" s="31"/>
      <c r="TKP46" s="31"/>
      <c r="TKV46" s="1"/>
      <c r="TKW46" s="27"/>
      <c r="TKY46" s="31"/>
      <c r="TKZ46" s="31"/>
      <c r="TLF46" s="1"/>
      <c r="TLG46" s="27"/>
      <c r="TLI46" s="31"/>
      <c r="TLJ46" s="31"/>
      <c r="TLP46" s="1"/>
      <c r="TLQ46" s="27"/>
      <c r="TLS46" s="31"/>
      <c r="TLT46" s="31"/>
      <c r="TLZ46" s="1"/>
      <c r="TMA46" s="27"/>
      <c r="TMC46" s="31"/>
      <c r="TMD46" s="31"/>
      <c r="TMJ46" s="1"/>
      <c r="TMK46" s="27"/>
      <c r="TMM46" s="31"/>
      <c r="TMN46" s="31"/>
      <c r="TMT46" s="1"/>
      <c r="TMU46" s="27"/>
      <c r="TMW46" s="31"/>
      <c r="TMX46" s="31"/>
      <c r="TND46" s="1"/>
      <c r="TNE46" s="27"/>
      <c r="TNG46" s="31"/>
      <c r="TNH46" s="31"/>
      <c r="TNN46" s="1"/>
      <c r="TNO46" s="27"/>
      <c r="TNQ46" s="31"/>
      <c r="TNR46" s="31"/>
      <c r="TNX46" s="1"/>
      <c r="TNY46" s="27"/>
      <c r="TOA46" s="31"/>
      <c r="TOB46" s="31"/>
      <c r="TOH46" s="1"/>
      <c r="TOI46" s="27"/>
      <c r="TOK46" s="31"/>
      <c r="TOL46" s="31"/>
      <c r="TOR46" s="1"/>
      <c r="TOS46" s="27"/>
      <c r="TOU46" s="31"/>
      <c r="TOV46" s="31"/>
      <c r="TPB46" s="1"/>
      <c r="TPC46" s="27"/>
      <c r="TPE46" s="31"/>
      <c r="TPF46" s="31"/>
      <c r="TPL46" s="1"/>
      <c r="TPM46" s="27"/>
      <c r="TPO46" s="31"/>
      <c r="TPP46" s="31"/>
      <c r="TPV46" s="1"/>
      <c r="TPW46" s="27"/>
      <c r="TPY46" s="31"/>
      <c r="TPZ46" s="31"/>
      <c r="TQF46" s="1"/>
      <c r="TQG46" s="27"/>
      <c r="TQI46" s="31"/>
      <c r="TQJ46" s="31"/>
      <c r="TQP46" s="1"/>
      <c r="TQQ46" s="27"/>
      <c r="TQS46" s="31"/>
      <c r="TQT46" s="31"/>
      <c r="TQZ46" s="1"/>
      <c r="TRA46" s="27"/>
      <c r="TRC46" s="31"/>
      <c r="TRD46" s="31"/>
      <c r="TRJ46" s="1"/>
      <c r="TRK46" s="27"/>
      <c r="TRM46" s="31"/>
      <c r="TRN46" s="31"/>
      <c r="TRT46" s="1"/>
      <c r="TRU46" s="27"/>
      <c r="TRW46" s="31"/>
      <c r="TRX46" s="31"/>
      <c r="TSD46" s="1"/>
      <c r="TSE46" s="27"/>
      <c r="TSG46" s="31"/>
      <c r="TSH46" s="31"/>
      <c r="TSN46" s="1"/>
      <c r="TSO46" s="27"/>
      <c r="TSQ46" s="31"/>
      <c r="TSR46" s="31"/>
      <c r="TSX46" s="1"/>
      <c r="TSY46" s="27"/>
      <c r="TTA46" s="31"/>
      <c r="TTB46" s="31"/>
      <c r="TTH46" s="1"/>
      <c r="TTI46" s="27"/>
      <c r="TTK46" s="31"/>
      <c r="TTL46" s="31"/>
      <c r="TTR46" s="1"/>
      <c r="TTS46" s="27"/>
      <c r="TTU46" s="31"/>
      <c r="TTV46" s="31"/>
      <c r="TUB46" s="1"/>
      <c r="TUC46" s="27"/>
      <c r="TUE46" s="31"/>
      <c r="TUF46" s="31"/>
      <c r="TUL46" s="1"/>
      <c r="TUM46" s="27"/>
      <c r="TUO46" s="31"/>
      <c r="TUP46" s="31"/>
      <c r="TUV46" s="1"/>
      <c r="TUW46" s="27"/>
      <c r="TUY46" s="31"/>
      <c r="TUZ46" s="31"/>
      <c r="TVF46" s="1"/>
      <c r="TVG46" s="27"/>
      <c r="TVI46" s="31"/>
      <c r="TVJ46" s="31"/>
      <c r="TVP46" s="1"/>
      <c r="TVQ46" s="27"/>
      <c r="TVS46" s="31"/>
      <c r="TVT46" s="31"/>
      <c r="TVZ46" s="1"/>
      <c r="TWA46" s="27"/>
      <c r="TWC46" s="31"/>
      <c r="TWD46" s="31"/>
      <c r="TWJ46" s="1"/>
      <c r="TWK46" s="27"/>
      <c r="TWM46" s="31"/>
      <c r="TWN46" s="31"/>
      <c r="TWT46" s="1"/>
      <c r="TWU46" s="27"/>
      <c r="TWW46" s="31"/>
      <c r="TWX46" s="31"/>
      <c r="TXD46" s="1"/>
      <c r="TXE46" s="27"/>
      <c r="TXG46" s="31"/>
      <c r="TXH46" s="31"/>
      <c r="TXN46" s="1"/>
      <c r="TXO46" s="27"/>
      <c r="TXQ46" s="31"/>
      <c r="TXR46" s="31"/>
      <c r="TXX46" s="1"/>
      <c r="TXY46" s="27"/>
      <c r="TYA46" s="31"/>
      <c r="TYB46" s="31"/>
      <c r="TYH46" s="1"/>
      <c r="TYI46" s="27"/>
      <c r="TYK46" s="31"/>
      <c r="TYL46" s="31"/>
      <c r="TYR46" s="1"/>
      <c r="TYS46" s="27"/>
      <c r="TYU46" s="31"/>
      <c r="TYV46" s="31"/>
      <c r="TZB46" s="1"/>
      <c r="TZC46" s="27"/>
      <c r="TZE46" s="31"/>
      <c r="TZF46" s="31"/>
      <c r="TZL46" s="1"/>
      <c r="TZM46" s="27"/>
      <c r="TZO46" s="31"/>
      <c r="TZP46" s="31"/>
      <c r="TZV46" s="1"/>
      <c r="TZW46" s="27"/>
      <c r="TZY46" s="31"/>
      <c r="TZZ46" s="31"/>
      <c r="UAF46" s="1"/>
      <c r="UAG46" s="27"/>
      <c r="UAI46" s="31"/>
      <c r="UAJ46" s="31"/>
      <c r="UAP46" s="1"/>
      <c r="UAQ46" s="27"/>
      <c r="UAS46" s="31"/>
      <c r="UAT46" s="31"/>
      <c r="UAZ46" s="1"/>
      <c r="UBA46" s="27"/>
      <c r="UBC46" s="31"/>
      <c r="UBD46" s="31"/>
      <c r="UBJ46" s="1"/>
      <c r="UBK46" s="27"/>
      <c r="UBM46" s="31"/>
      <c r="UBN46" s="31"/>
      <c r="UBT46" s="1"/>
      <c r="UBU46" s="27"/>
      <c r="UBW46" s="31"/>
      <c r="UBX46" s="31"/>
      <c r="UCD46" s="1"/>
      <c r="UCE46" s="27"/>
      <c r="UCG46" s="31"/>
      <c r="UCH46" s="31"/>
      <c r="UCN46" s="1"/>
      <c r="UCO46" s="27"/>
      <c r="UCQ46" s="31"/>
      <c r="UCR46" s="31"/>
      <c r="UCX46" s="1"/>
      <c r="UCY46" s="27"/>
      <c r="UDA46" s="31"/>
      <c r="UDB46" s="31"/>
      <c r="UDH46" s="1"/>
      <c r="UDI46" s="27"/>
      <c r="UDK46" s="31"/>
      <c r="UDL46" s="31"/>
      <c r="UDR46" s="1"/>
      <c r="UDS46" s="27"/>
      <c r="UDU46" s="31"/>
      <c r="UDV46" s="31"/>
      <c r="UEB46" s="1"/>
      <c r="UEC46" s="27"/>
      <c r="UEE46" s="31"/>
      <c r="UEF46" s="31"/>
      <c r="UEL46" s="1"/>
      <c r="UEM46" s="27"/>
      <c r="UEO46" s="31"/>
      <c r="UEP46" s="31"/>
      <c r="UEV46" s="1"/>
      <c r="UEW46" s="27"/>
      <c r="UEY46" s="31"/>
      <c r="UEZ46" s="31"/>
      <c r="UFF46" s="1"/>
      <c r="UFG46" s="27"/>
      <c r="UFI46" s="31"/>
      <c r="UFJ46" s="31"/>
      <c r="UFP46" s="1"/>
      <c r="UFQ46" s="27"/>
      <c r="UFS46" s="31"/>
      <c r="UFT46" s="31"/>
      <c r="UFZ46" s="1"/>
      <c r="UGA46" s="27"/>
      <c r="UGC46" s="31"/>
      <c r="UGD46" s="31"/>
      <c r="UGJ46" s="1"/>
      <c r="UGK46" s="27"/>
      <c r="UGM46" s="31"/>
      <c r="UGN46" s="31"/>
      <c r="UGT46" s="1"/>
      <c r="UGU46" s="27"/>
      <c r="UGW46" s="31"/>
      <c r="UGX46" s="31"/>
      <c r="UHD46" s="1"/>
      <c r="UHE46" s="27"/>
      <c r="UHG46" s="31"/>
      <c r="UHH46" s="31"/>
      <c r="UHN46" s="1"/>
      <c r="UHO46" s="27"/>
      <c r="UHQ46" s="31"/>
      <c r="UHR46" s="31"/>
      <c r="UHX46" s="1"/>
      <c r="UHY46" s="27"/>
      <c r="UIA46" s="31"/>
      <c r="UIB46" s="31"/>
      <c r="UIH46" s="1"/>
      <c r="UII46" s="27"/>
      <c r="UIK46" s="31"/>
      <c r="UIL46" s="31"/>
      <c r="UIR46" s="1"/>
      <c r="UIS46" s="27"/>
      <c r="UIU46" s="31"/>
      <c r="UIV46" s="31"/>
      <c r="UJB46" s="1"/>
      <c r="UJC46" s="27"/>
      <c r="UJE46" s="31"/>
      <c r="UJF46" s="31"/>
      <c r="UJL46" s="1"/>
      <c r="UJM46" s="27"/>
      <c r="UJO46" s="31"/>
      <c r="UJP46" s="31"/>
      <c r="UJV46" s="1"/>
      <c r="UJW46" s="27"/>
      <c r="UJY46" s="31"/>
      <c r="UJZ46" s="31"/>
      <c r="UKF46" s="1"/>
      <c r="UKG46" s="27"/>
      <c r="UKI46" s="31"/>
      <c r="UKJ46" s="31"/>
      <c r="UKP46" s="1"/>
      <c r="UKQ46" s="27"/>
      <c r="UKS46" s="31"/>
      <c r="UKT46" s="31"/>
      <c r="UKZ46" s="1"/>
      <c r="ULA46" s="27"/>
      <c r="ULC46" s="31"/>
      <c r="ULD46" s="31"/>
      <c r="ULJ46" s="1"/>
      <c r="ULK46" s="27"/>
      <c r="ULM46" s="31"/>
      <c r="ULN46" s="31"/>
      <c r="ULT46" s="1"/>
      <c r="ULU46" s="27"/>
      <c r="ULW46" s="31"/>
      <c r="ULX46" s="31"/>
      <c r="UMD46" s="1"/>
      <c r="UME46" s="27"/>
      <c r="UMG46" s="31"/>
      <c r="UMH46" s="31"/>
      <c r="UMN46" s="1"/>
      <c r="UMO46" s="27"/>
      <c r="UMQ46" s="31"/>
      <c r="UMR46" s="31"/>
      <c r="UMX46" s="1"/>
      <c r="UMY46" s="27"/>
      <c r="UNA46" s="31"/>
      <c r="UNB46" s="31"/>
      <c r="UNH46" s="1"/>
      <c r="UNI46" s="27"/>
      <c r="UNK46" s="31"/>
      <c r="UNL46" s="31"/>
      <c r="UNR46" s="1"/>
      <c r="UNS46" s="27"/>
      <c r="UNU46" s="31"/>
      <c r="UNV46" s="31"/>
      <c r="UOB46" s="1"/>
      <c r="UOC46" s="27"/>
      <c r="UOE46" s="31"/>
      <c r="UOF46" s="31"/>
      <c r="UOL46" s="1"/>
      <c r="UOM46" s="27"/>
      <c r="UOO46" s="31"/>
      <c r="UOP46" s="31"/>
      <c r="UOV46" s="1"/>
      <c r="UOW46" s="27"/>
      <c r="UOY46" s="31"/>
      <c r="UOZ46" s="31"/>
      <c r="UPF46" s="1"/>
      <c r="UPG46" s="27"/>
      <c r="UPI46" s="31"/>
      <c r="UPJ46" s="31"/>
      <c r="UPP46" s="1"/>
      <c r="UPQ46" s="27"/>
      <c r="UPS46" s="31"/>
      <c r="UPT46" s="31"/>
      <c r="UPZ46" s="1"/>
      <c r="UQA46" s="27"/>
      <c r="UQC46" s="31"/>
      <c r="UQD46" s="31"/>
      <c r="UQJ46" s="1"/>
      <c r="UQK46" s="27"/>
      <c r="UQM46" s="31"/>
      <c r="UQN46" s="31"/>
      <c r="UQT46" s="1"/>
      <c r="UQU46" s="27"/>
      <c r="UQW46" s="31"/>
      <c r="UQX46" s="31"/>
      <c r="URD46" s="1"/>
      <c r="URE46" s="27"/>
      <c r="URG46" s="31"/>
      <c r="URH46" s="31"/>
      <c r="URN46" s="1"/>
      <c r="URO46" s="27"/>
      <c r="URQ46" s="31"/>
      <c r="URR46" s="31"/>
      <c r="URX46" s="1"/>
      <c r="URY46" s="27"/>
      <c r="USA46" s="31"/>
      <c r="USB46" s="31"/>
      <c r="USH46" s="1"/>
      <c r="USI46" s="27"/>
      <c r="USK46" s="31"/>
      <c r="USL46" s="31"/>
      <c r="USR46" s="1"/>
      <c r="USS46" s="27"/>
      <c r="USU46" s="31"/>
      <c r="USV46" s="31"/>
      <c r="UTB46" s="1"/>
      <c r="UTC46" s="27"/>
      <c r="UTE46" s="31"/>
      <c r="UTF46" s="31"/>
      <c r="UTL46" s="1"/>
      <c r="UTM46" s="27"/>
      <c r="UTO46" s="31"/>
      <c r="UTP46" s="31"/>
      <c r="UTV46" s="1"/>
      <c r="UTW46" s="27"/>
      <c r="UTY46" s="31"/>
      <c r="UTZ46" s="31"/>
      <c r="UUF46" s="1"/>
      <c r="UUG46" s="27"/>
      <c r="UUI46" s="31"/>
      <c r="UUJ46" s="31"/>
      <c r="UUP46" s="1"/>
      <c r="UUQ46" s="27"/>
      <c r="UUS46" s="31"/>
      <c r="UUT46" s="31"/>
      <c r="UUZ46" s="1"/>
      <c r="UVA46" s="27"/>
      <c r="UVC46" s="31"/>
      <c r="UVD46" s="31"/>
      <c r="UVJ46" s="1"/>
      <c r="UVK46" s="27"/>
      <c r="UVM46" s="31"/>
      <c r="UVN46" s="31"/>
      <c r="UVT46" s="1"/>
      <c r="UVU46" s="27"/>
      <c r="UVW46" s="31"/>
      <c r="UVX46" s="31"/>
      <c r="UWD46" s="1"/>
      <c r="UWE46" s="27"/>
      <c r="UWG46" s="31"/>
      <c r="UWH46" s="31"/>
      <c r="UWN46" s="1"/>
      <c r="UWO46" s="27"/>
      <c r="UWQ46" s="31"/>
      <c r="UWR46" s="31"/>
      <c r="UWX46" s="1"/>
      <c r="UWY46" s="27"/>
      <c r="UXA46" s="31"/>
      <c r="UXB46" s="31"/>
      <c r="UXH46" s="1"/>
      <c r="UXI46" s="27"/>
      <c r="UXK46" s="31"/>
      <c r="UXL46" s="31"/>
      <c r="UXR46" s="1"/>
      <c r="UXS46" s="27"/>
      <c r="UXU46" s="31"/>
      <c r="UXV46" s="31"/>
      <c r="UYB46" s="1"/>
      <c r="UYC46" s="27"/>
      <c r="UYE46" s="31"/>
      <c r="UYF46" s="31"/>
      <c r="UYL46" s="1"/>
      <c r="UYM46" s="27"/>
      <c r="UYO46" s="31"/>
      <c r="UYP46" s="31"/>
      <c r="UYV46" s="1"/>
      <c r="UYW46" s="27"/>
      <c r="UYY46" s="31"/>
      <c r="UYZ46" s="31"/>
      <c r="UZF46" s="1"/>
      <c r="UZG46" s="27"/>
      <c r="UZI46" s="31"/>
      <c r="UZJ46" s="31"/>
      <c r="UZP46" s="1"/>
      <c r="UZQ46" s="27"/>
      <c r="UZS46" s="31"/>
      <c r="UZT46" s="31"/>
      <c r="UZZ46" s="1"/>
      <c r="VAA46" s="27"/>
      <c r="VAC46" s="31"/>
      <c r="VAD46" s="31"/>
      <c r="VAJ46" s="1"/>
      <c r="VAK46" s="27"/>
      <c r="VAM46" s="31"/>
      <c r="VAN46" s="31"/>
      <c r="VAT46" s="1"/>
      <c r="VAU46" s="27"/>
      <c r="VAW46" s="31"/>
      <c r="VAX46" s="31"/>
      <c r="VBD46" s="1"/>
      <c r="VBE46" s="27"/>
      <c r="VBG46" s="31"/>
      <c r="VBH46" s="31"/>
      <c r="VBN46" s="1"/>
      <c r="VBO46" s="27"/>
      <c r="VBQ46" s="31"/>
      <c r="VBR46" s="31"/>
      <c r="VBX46" s="1"/>
      <c r="VBY46" s="27"/>
      <c r="VCA46" s="31"/>
      <c r="VCB46" s="31"/>
      <c r="VCH46" s="1"/>
      <c r="VCI46" s="27"/>
      <c r="VCK46" s="31"/>
      <c r="VCL46" s="31"/>
      <c r="VCR46" s="1"/>
      <c r="VCS46" s="27"/>
      <c r="VCU46" s="31"/>
      <c r="VCV46" s="31"/>
      <c r="VDB46" s="1"/>
      <c r="VDC46" s="27"/>
      <c r="VDE46" s="31"/>
      <c r="VDF46" s="31"/>
      <c r="VDL46" s="1"/>
      <c r="VDM46" s="27"/>
      <c r="VDO46" s="31"/>
      <c r="VDP46" s="31"/>
      <c r="VDV46" s="1"/>
      <c r="VDW46" s="27"/>
      <c r="VDY46" s="31"/>
      <c r="VDZ46" s="31"/>
      <c r="VEF46" s="1"/>
      <c r="VEG46" s="27"/>
      <c r="VEI46" s="31"/>
      <c r="VEJ46" s="31"/>
      <c r="VEP46" s="1"/>
      <c r="VEQ46" s="27"/>
      <c r="VES46" s="31"/>
      <c r="VET46" s="31"/>
      <c r="VEZ46" s="1"/>
      <c r="VFA46" s="27"/>
      <c r="VFC46" s="31"/>
      <c r="VFD46" s="31"/>
      <c r="VFJ46" s="1"/>
      <c r="VFK46" s="27"/>
      <c r="VFM46" s="31"/>
      <c r="VFN46" s="31"/>
      <c r="VFT46" s="1"/>
      <c r="VFU46" s="27"/>
      <c r="VFW46" s="31"/>
      <c r="VFX46" s="31"/>
      <c r="VGD46" s="1"/>
      <c r="VGE46" s="27"/>
      <c r="VGG46" s="31"/>
      <c r="VGH46" s="31"/>
      <c r="VGN46" s="1"/>
      <c r="VGO46" s="27"/>
      <c r="VGQ46" s="31"/>
      <c r="VGR46" s="31"/>
      <c r="VGX46" s="1"/>
      <c r="VGY46" s="27"/>
      <c r="VHA46" s="31"/>
      <c r="VHB46" s="31"/>
      <c r="VHH46" s="1"/>
      <c r="VHI46" s="27"/>
      <c r="VHK46" s="31"/>
      <c r="VHL46" s="31"/>
      <c r="VHR46" s="1"/>
      <c r="VHS46" s="27"/>
      <c r="VHU46" s="31"/>
      <c r="VHV46" s="31"/>
      <c r="VIB46" s="1"/>
      <c r="VIC46" s="27"/>
      <c r="VIE46" s="31"/>
      <c r="VIF46" s="31"/>
      <c r="VIL46" s="1"/>
      <c r="VIM46" s="27"/>
      <c r="VIO46" s="31"/>
      <c r="VIP46" s="31"/>
      <c r="VIV46" s="1"/>
      <c r="VIW46" s="27"/>
      <c r="VIY46" s="31"/>
      <c r="VIZ46" s="31"/>
      <c r="VJF46" s="1"/>
      <c r="VJG46" s="27"/>
      <c r="VJI46" s="31"/>
      <c r="VJJ46" s="31"/>
      <c r="VJP46" s="1"/>
      <c r="VJQ46" s="27"/>
      <c r="VJS46" s="31"/>
      <c r="VJT46" s="31"/>
      <c r="VJZ46" s="1"/>
      <c r="VKA46" s="27"/>
      <c r="VKC46" s="31"/>
      <c r="VKD46" s="31"/>
      <c r="VKJ46" s="1"/>
      <c r="VKK46" s="27"/>
      <c r="VKM46" s="31"/>
      <c r="VKN46" s="31"/>
      <c r="VKT46" s="1"/>
      <c r="VKU46" s="27"/>
      <c r="VKW46" s="31"/>
      <c r="VKX46" s="31"/>
      <c r="VLD46" s="1"/>
      <c r="VLE46" s="27"/>
      <c r="VLG46" s="31"/>
      <c r="VLH46" s="31"/>
      <c r="VLN46" s="1"/>
      <c r="VLO46" s="27"/>
      <c r="VLQ46" s="31"/>
      <c r="VLR46" s="31"/>
      <c r="VLX46" s="1"/>
      <c r="VLY46" s="27"/>
      <c r="VMA46" s="31"/>
      <c r="VMB46" s="31"/>
      <c r="VMH46" s="1"/>
      <c r="VMI46" s="27"/>
      <c r="VMK46" s="31"/>
      <c r="VML46" s="31"/>
      <c r="VMR46" s="1"/>
      <c r="VMS46" s="27"/>
      <c r="VMU46" s="31"/>
      <c r="VMV46" s="31"/>
      <c r="VNB46" s="1"/>
      <c r="VNC46" s="27"/>
      <c r="VNE46" s="31"/>
      <c r="VNF46" s="31"/>
      <c r="VNL46" s="1"/>
      <c r="VNM46" s="27"/>
      <c r="VNO46" s="31"/>
      <c r="VNP46" s="31"/>
      <c r="VNV46" s="1"/>
      <c r="VNW46" s="27"/>
      <c r="VNY46" s="31"/>
      <c r="VNZ46" s="31"/>
      <c r="VOF46" s="1"/>
      <c r="VOG46" s="27"/>
      <c r="VOI46" s="31"/>
      <c r="VOJ46" s="31"/>
      <c r="VOP46" s="1"/>
      <c r="VOQ46" s="27"/>
      <c r="VOS46" s="31"/>
      <c r="VOT46" s="31"/>
      <c r="VOZ46" s="1"/>
      <c r="VPA46" s="27"/>
      <c r="VPC46" s="31"/>
      <c r="VPD46" s="31"/>
      <c r="VPJ46" s="1"/>
      <c r="VPK46" s="27"/>
      <c r="VPM46" s="31"/>
      <c r="VPN46" s="31"/>
      <c r="VPT46" s="1"/>
      <c r="VPU46" s="27"/>
      <c r="VPW46" s="31"/>
      <c r="VPX46" s="31"/>
      <c r="VQD46" s="1"/>
      <c r="VQE46" s="27"/>
      <c r="VQG46" s="31"/>
      <c r="VQH46" s="31"/>
      <c r="VQN46" s="1"/>
      <c r="VQO46" s="27"/>
      <c r="VQQ46" s="31"/>
      <c r="VQR46" s="31"/>
      <c r="VQX46" s="1"/>
      <c r="VQY46" s="27"/>
      <c r="VRA46" s="31"/>
      <c r="VRB46" s="31"/>
      <c r="VRH46" s="1"/>
      <c r="VRI46" s="27"/>
      <c r="VRK46" s="31"/>
      <c r="VRL46" s="31"/>
      <c r="VRR46" s="1"/>
      <c r="VRS46" s="27"/>
      <c r="VRU46" s="31"/>
      <c r="VRV46" s="31"/>
      <c r="VSB46" s="1"/>
      <c r="VSC46" s="27"/>
      <c r="VSE46" s="31"/>
      <c r="VSF46" s="31"/>
      <c r="VSL46" s="1"/>
      <c r="VSM46" s="27"/>
      <c r="VSO46" s="31"/>
      <c r="VSP46" s="31"/>
      <c r="VSV46" s="1"/>
      <c r="VSW46" s="27"/>
      <c r="VSY46" s="31"/>
      <c r="VSZ46" s="31"/>
      <c r="VTF46" s="1"/>
      <c r="VTG46" s="27"/>
      <c r="VTI46" s="31"/>
      <c r="VTJ46" s="31"/>
      <c r="VTP46" s="1"/>
      <c r="VTQ46" s="27"/>
      <c r="VTS46" s="31"/>
      <c r="VTT46" s="31"/>
      <c r="VTZ46" s="1"/>
      <c r="VUA46" s="27"/>
      <c r="VUC46" s="31"/>
      <c r="VUD46" s="31"/>
      <c r="VUJ46" s="1"/>
      <c r="VUK46" s="27"/>
      <c r="VUM46" s="31"/>
      <c r="VUN46" s="31"/>
      <c r="VUT46" s="1"/>
      <c r="VUU46" s="27"/>
      <c r="VUW46" s="31"/>
      <c r="VUX46" s="31"/>
      <c r="VVD46" s="1"/>
      <c r="VVE46" s="27"/>
      <c r="VVG46" s="31"/>
      <c r="VVH46" s="31"/>
      <c r="VVN46" s="1"/>
      <c r="VVO46" s="27"/>
      <c r="VVQ46" s="31"/>
      <c r="VVR46" s="31"/>
      <c r="VVX46" s="1"/>
      <c r="VVY46" s="27"/>
      <c r="VWA46" s="31"/>
      <c r="VWB46" s="31"/>
      <c r="VWH46" s="1"/>
      <c r="VWI46" s="27"/>
      <c r="VWK46" s="31"/>
      <c r="VWL46" s="31"/>
      <c r="VWR46" s="1"/>
      <c r="VWS46" s="27"/>
      <c r="VWU46" s="31"/>
      <c r="VWV46" s="31"/>
      <c r="VXB46" s="1"/>
      <c r="VXC46" s="27"/>
      <c r="VXE46" s="31"/>
      <c r="VXF46" s="31"/>
      <c r="VXL46" s="1"/>
      <c r="VXM46" s="27"/>
      <c r="VXO46" s="31"/>
      <c r="VXP46" s="31"/>
      <c r="VXV46" s="1"/>
      <c r="VXW46" s="27"/>
      <c r="VXY46" s="31"/>
      <c r="VXZ46" s="31"/>
      <c r="VYF46" s="1"/>
      <c r="VYG46" s="27"/>
      <c r="VYI46" s="31"/>
      <c r="VYJ46" s="31"/>
      <c r="VYP46" s="1"/>
      <c r="VYQ46" s="27"/>
      <c r="VYS46" s="31"/>
      <c r="VYT46" s="31"/>
      <c r="VYZ46" s="1"/>
      <c r="VZA46" s="27"/>
      <c r="VZC46" s="31"/>
      <c r="VZD46" s="31"/>
      <c r="VZJ46" s="1"/>
      <c r="VZK46" s="27"/>
      <c r="VZM46" s="31"/>
      <c r="VZN46" s="31"/>
      <c r="VZT46" s="1"/>
      <c r="VZU46" s="27"/>
      <c r="VZW46" s="31"/>
      <c r="VZX46" s="31"/>
      <c r="WAD46" s="1"/>
      <c r="WAE46" s="27"/>
      <c r="WAG46" s="31"/>
      <c r="WAH46" s="31"/>
      <c r="WAN46" s="1"/>
      <c r="WAO46" s="27"/>
      <c r="WAQ46" s="31"/>
      <c r="WAR46" s="31"/>
      <c r="WAX46" s="1"/>
      <c r="WAY46" s="27"/>
      <c r="WBA46" s="31"/>
      <c r="WBB46" s="31"/>
      <c r="WBH46" s="1"/>
      <c r="WBI46" s="27"/>
      <c r="WBK46" s="31"/>
      <c r="WBL46" s="31"/>
      <c r="WBR46" s="1"/>
      <c r="WBS46" s="27"/>
      <c r="WBU46" s="31"/>
      <c r="WBV46" s="31"/>
      <c r="WCB46" s="1"/>
      <c r="WCC46" s="27"/>
      <c r="WCE46" s="31"/>
      <c r="WCF46" s="31"/>
      <c r="WCL46" s="1"/>
      <c r="WCM46" s="27"/>
      <c r="WCO46" s="31"/>
      <c r="WCP46" s="31"/>
      <c r="WCV46" s="1"/>
      <c r="WCW46" s="27"/>
      <c r="WCY46" s="31"/>
      <c r="WCZ46" s="31"/>
      <c r="WDF46" s="1"/>
      <c r="WDG46" s="27"/>
      <c r="WDI46" s="31"/>
      <c r="WDJ46" s="31"/>
      <c r="WDP46" s="1"/>
      <c r="WDQ46" s="27"/>
      <c r="WDS46" s="31"/>
      <c r="WDT46" s="31"/>
      <c r="WDZ46" s="1"/>
      <c r="WEA46" s="27"/>
      <c r="WEC46" s="31"/>
      <c r="WED46" s="31"/>
      <c r="WEJ46" s="1"/>
      <c r="WEK46" s="27"/>
      <c r="WEM46" s="31"/>
      <c r="WEN46" s="31"/>
      <c r="WET46" s="1"/>
      <c r="WEU46" s="27"/>
      <c r="WEW46" s="31"/>
      <c r="WEX46" s="31"/>
      <c r="WFD46" s="1"/>
      <c r="WFE46" s="27"/>
      <c r="WFG46" s="31"/>
      <c r="WFH46" s="31"/>
      <c r="WFN46" s="1"/>
      <c r="WFO46" s="27"/>
      <c r="WFQ46" s="31"/>
      <c r="WFR46" s="31"/>
      <c r="WFX46" s="1"/>
      <c r="WFY46" s="27"/>
      <c r="WGA46" s="31"/>
      <c r="WGB46" s="31"/>
      <c r="WGH46" s="1"/>
      <c r="WGI46" s="27"/>
      <c r="WGK46" s="31"/>
      <c r="WGL46" s="31"/>
      <c r="WGR46" s="1"/>
      <c r="WGS46" s="27"/>
      <c r="WGU46" s="31"/>
      <c r="WGV46" s="31"/>
      <c r="WHB46" s="1"/>
      <c r="WHC46" s="27"/>
      <c r="WHE46" s="31"/>
      <c r="WHF46" s="31"/>
      <c r="WHL46" s="1"/>
      <c r="WHM46" s="27"/>
      <c r="WHO46" s="31"/>
      <c r="WHP46" s="31"/>
      <c r="WHV46" s="1"/>
      <c r="WHW46" s="27"/>
      <c r="WHY46" s="31"/>
      <c r="WHZ46" s="31"/>
      <c r="WIF46" s="1"/>
      <c r="WIG46" s="27"/>
      <c r="WII46" s="31"/>
      <c r="WIJ46" s="31"/>
      <c r="WIP46" s="1"/>
      <c r="WIQ46" s="27"/>
      <c r="WIS46" s="31"/>
      <c r="WIT46" s="31"/>
      <c r="WIZ46" s="1"/>
      <c r="WJA46" s="27"/>
      <c r="WJC46" s="31"/>
      <c r="WJD46" s="31"/>
      <c r="WJJ46" s="1"/>
      <c r="WJK46" s="27"/>
      <c r="WJM46" s="31"/>
      <c r="WJN46" s="31"/>
      <c r="WJT46" s="1"/>
      <c r="WJU46" s="27"/>
      <c r="WJW46" s="31"/>
      <c r="WJX46" s="31"/>
      <c r="WKD46" s="1"/>
      <c r="WKE46" s="27"/>
      <c r="WKG46" s="31"/>
      <c r="WKH46" s="31"/>
      <c r="WKN46" s="1"/>
      <c r="WKO46" s="27"/>
      <c r="WKQ46" s="31"/>
      <c r="WKR46" s="31"/>
      <c r="WKX46" s="1"/>
      <c r="WKY46" s="27"/>
      <c r="WLA46" s="31"/>
      <c r="WLB46" s="31"/>
      <c r="WLH46" s="1"/>
      <c r="WLI46" s="27"/>
      <c r="WLK46" s="31"/>
      <c r="WLL46" s="31"/>
      <c r="WLR46" s="1"/>
      <c r="WLS46" s="27"/>
      <c r="WLU46" s="31"/>
      <c r="WLV46" s="31"/>
      <c r="WMB46" s="1"/>
      <c r="WMC46" s="27"/>
      <c r="WME46" s="31"/>
      <c r="WMF46" s="31"/>
      <c r="WML46" s="1"/>
      <c r="WMM46" s="27"/>
      <c r="WMO46" s="31"/>
      <c r="WMP46" s="31"/>
      <c r="WMV46" s="1"/>
      <c r="WMW46" s="27"/>
      <c r="WMY46" s="31"/>
      <c r="WMZ46" s="31"/>
      <c r="WNF46" s="1"/>
      <c r="WNG46" s="27"/>
      <c r="WNI46" s="31"/>
      <c r="WNJ46" s="31"/>
      <c r="WNP46" s="1"/>
      <c r="WNQ46" s="27"/>
      <c r="WNS46" s="31"/>
      <c r="WNT46" s="31"/>
      <c r="WNZ46" s="1"/>
      <c r="WOA46" s="27"/>
      <c r="WOC46" s="31"/>
      <c r="WOD46" s="31"/>
      <c r="WOJ46" s="1"/>
      <c r="WOK46" s="27"/>
      <c r="WOM46" s="31"/>
      <c r="WON46" s="31"/>
      <c r="WOT46" s="1"/>
      <c r="WOU46" s="27"/>
      <c r="WOW46" s="31"/>
      <c r="WOX46" s="31"/>
      <c r="WPD46" s="1"/>
      <c r="WPE46" s="27"/>
      <c r="WPG46" s="31"/>
      <c r="WPH46" s="31"/>
      <c r="WPN46" s="1"/>
      <c r="WPO46" s="27"/>
      <c r="WPQ46" s="31"/>
      <c r="WPR46" s="31"/>
      <c r="WPX46" s="1"/>
      <c r="WPY46" s="27"/>
      <c r="WQA46" s="31"/>
      <c r="WQB46" s="31"/>
      <c r="WQH46" s="1"/>
      <c r="WQI46" s="27"/>
      <c r="WQK46" s="31"/>
      <c r="WQL46" s="31"/>
      <c r="WQR46" s="1"/>
      <c r="WQS46" s="27"/>
      <c r="WQU46" s="31"/>
      <c r="WQV46" s="31"/>
      <c r="WRB46" s="1"/>
      <c r="WRC46" s="27"/>
      <c r="WRE46" s="31"/>
      <c r="WRF46" s="31"/>
      <c r="WRL46" s="1"/>
      <c r="WRM46" s="27"/>
      <c r="WRO46" s="31"/>
      <c r="WRP46" s="31"/>
      <c r="WRV46" s="1"/>
      <c r="WRW46" s="27"/>
      <c r="WRY46" s="31"/>
      <c r="WRZ46" s="31"/>
      <c r="WSF46" s="1"/>
      <c r="WSG46" s="27"/>
      <c r="WSI46" s="31"/>
      <c r="WSJ46" s="31"/>
      <c r="WSP46" s="1"/>
      <c r="WSQ46" s="27"/>
      <c r="WSS46" s="31"/>
      <c r="WST46" s="31"/>
      <c r="WSZ46" s="1"/>
      <c r="WTA46" s="27"/>
      <c r="WTC46" s="31"/>
      <c r="WTD46" s="31"/>
      <c r="WTJ46" s="1"/>
      <c r="WTK46" s="27"/>
      <c r="WTM46" s="31"/>
      <c r="WTN46" s="31"/>
      <c r="WTT46" s="1"/>
      <c r="WTU46" s="27"/>
      <c r="WTW46" s="31"/>
      <c r="WTX46" s="31"/>
      <c r="WUD46" s="1"/>
      <c r="WUE46" s="27"/>
      <c r="WUG46" s="31"/>
      <c r="WUH46" s="31"/>
      <c r="WUN46" s="1"/>
      <c r="WUO46" s="27"/>
      <c r="WUQ46" s="31"/>
      <c r="WUR46" s="31"/>
      <c r="WUX46" s="1"/>
      <c r="WUY46" s="27"/>
      <c r="WVA46" s="31"/>
      <c r="WVB46" s="31"/>
      <c r="WVH46" s="1"/>
      <c r="WVI46" s="27"/>
      <c r="WVK46" s="31"/>
      <c r="WVL46" s="31"/>
      <c r="WVR46" s="1"/>
      <c r="WVS46" s="27"/>
      <c r="WVU46" s="31"/>
      <c r="WVV46" s="31"/>
      <c r="WWB46" s="1"/>
      <c r="WWC46" s="27"/>
      <c r="WWE46" s="31"/>
      <c r="WWF46" s="31"/>
      <c r="WWL46" s="1"/>
      <c r="WWM46" s="27"/>
      <c r="WWO46" s="31"/>
      <c r="WWP46" s="31"/>
      <c r="WWV46" s="1"/>
      <c r="WWW46" s="27"/>
      <c r="WWY46" s="31"/>
      <c r="WWZ46" s="31"/>
      <c r="WXF46" s="1"/>
      <c r="WXG46" s="27"/>
      <c r="WXI46" s="31"/>
      <c r="WXJ46" s="31"/>
      <c r="WXP46" s="1"/>
      <c r="WXQ46" s="27"/>
      <c r="WXS46" s="31"/>
      <c r="WXT46" s="31"/>
      <c r="WXZ46" s="1"/>
      <c r="WYA46" s="27"/>
      <c r="WYC46" s="31"/>
      <c r="WYD46" s="31"/>
      <c r="WYJ46" s="1"/>
      <c r="WYK46" s="27"/>
      <c r="WYM46" s="31"/>
      <c r="WYN46" s="31"/>
      <c r="WYT46" s="1"/>
      <c r="WYU46" s="27"/>
      <c r="WYW46" s="31"/>
      <c r="WYX46" s="31"/>
      <c r="WZD46" s="1"/>
      <c r="WZE46" s="27"/>
      <c r="WZG46" s="31"/>
      <c r="WZH46" s="31"/>
      <c r="WZN46" s="1"/>
      <c r="WZO46" s="27"/>
      <c r="WZQ46" s="31"/>
      <c r="WZR46" s="31"/>
      <c r="WZX46" s="1"/>
      <c r="WZY46" s="27"/>
      <c r="XAA46" s="31"/>
      <c r="XAB46" s="31"/>
      <c r="XAH46" s="1"/>
      <c r="XAI46" s="27"/>
      <c r="XAK46" s="31"/>
      <c r="XAL46" s="31"/>
      <c r="XAR46" s="1"/>
      <c r="XAS46" s="27"/>
      <c r="XAU46" s="31"/>
      <c r="XAV46" s="31"/>
      <c r="XBB46" s="1"/>
      <c r="XBC46" s="27"/>
      <c r="XBE46" s="31"/>
      <c r="XBF46" s="31"/>
      <c r="XBL46" s="1"/>
      <c r="XBM46" s="27"/>
      <c r="XBO46" s="31"/>
      <c r="XBP46" s="31"/>
      <c r="XBV46" s="1"/>
      <c r="XBW46" s="27"/>
      <c r="XBY46" s="31"/>
      <c r="XBZ46" s="31"/>
      <c r="XCF46" s="1"/>
      <c r="XCG46" s="27"/>
      <c r="XCI46" s="31"/>
      <c r="XCJ46" s="31"/>
      <c r="XCP46" s="1"/>
      <c r="XCQ46" s="27"/>
      <c r="XCS46" s="31"/>
      <c r="XCT46" s="31"/>
      <c r="XCZ46" s="1"/>
      <c r="XDA46" s="27"/>
      <c r="XDC46" s="31"/>
      <c r="XDD46" s="31"/>
      <c r="XDJ46" s="1"/>
      <c r="XDK46" s="27"/>
      <c r="XDM46" s="31"/>
      <c r="XDN46" s="31"/>
      <c r="XDT46" s="1"/>
      <c r="XDU46" s="27"/>
      <c r="XDW46" s="31"/>
      <c r="XDX46" s="31"/>
      <c r="XED46" s="1"/>
      <c r="XEE46" s="27"/>
      <c r="XEG46" s="31"/>
      <c r="XEH46" s="31"/>
      <c r="XEN46" s="1"/>
      <c r="XEO46" s="27"/>
      <c r="XEQ46" s="31"/>
      <c r="XER46" s="31"/>
      <c r="XEX46" s="1"/>
      <c r="XEY46" s="27"/>
      <c r="XFA46" s="31"/>
      <c r="XFB46" s="31"/>
    </row>
    <row r="47" spans="1:1022 1028:3072 3078:4092 4098:5119 5121:6142 6148:8192 8198:9212 9218:10239 10241:11262 11268:13312 13318:14332 14338:15359 15361:16382" s="30" customFormat="1" ht="138" x14ac:dyDescent="0.3">
      <c r="A47" s="31" t="s">
        <v>316</v>
      </c>
      <c r="B47" s="30" t="s">
        <v>282</v>
      </c>
      <c r="C47" s="30" t="s">
        <v>317</v>
      </c>
      <c r="D47" s="30" t="s">
        <v>318</v>
      </c>
      <c r="E47" s="30" t="s">
        <v>319</v>
      </c>
      <c r="F47" s="30" t="s">
        <v>320</v>
      </c>
      <c r="G47" s="30" t="s">
        <v>321</v>
      </c>
      <c r="H47" s="30" t="s">
        <v>150</v>
      </c>
      <c r="I47" s="30" t="s">
        <v>302</v>
      </c>
      <c r="J47" s="27"/>
      <c r="K47" s="31"/>
      <c r="L47" s="34">
        <f>IF(INDICADORES[[#This Row],[APLICA A LA IPS]]="",0,(INDICADORES[[#This Row],[APLICA A LA IPS]]&lt;&gt;"No")*1)</f>
        <v>0</v>
      </c>
      <c r="M47" s="2">
        <f>(RANK($L47,$L$2:$L$56,0)+COUNTIF($L$2:$L47,L47)-1)*L47</f>
        <v>0</v>
      </c>
      <c r="R47" s="1"/>
      <c r="S47" s="27"/>
      <c r="U47" s="31"/>
      <c r="V47" s="31"/>
      <c r="AB47" s="1"/>
      <c r="AC47" s="27"/>
      <c r="AE47" s="31"/>
      <c r="AF47" s="31"/>
      <c r="AL47" s="1"/>
      <c r="AM47" s="27"/>
      <c r="AO47" s="31"/>
      <c r="AP47" s="31"/>
      <c r="AV47" s="1"/>
      <c r="AW47" s="27"/>
      <c r="AY47" s="31"/>
      <c r="AZ47" s="31"/>
      <c r="BF47" s="1"/>
      <c r="BG47" s="27"/>
      <c r="BI47" s="31"/>
      <c r="BJ47" s="31"/>
      <c r="BP47" s="1"/>
      <c r="BQ47" s="27"/>
      <c r="BS47" s="31"/>
      <c r="BT47" s="31"/>
      <c r="BZ47" s="1"/>
      <c r="CA47" s="27"/>
      <c r="CC47" s="31"/>
      <c r="CD47" s="31"/>
      <c r="CJ47" s="1"/>
      <c r="CK47" s="27"/>
      <c r="CM47" s="31"/>
      <c r="CN47" s="31"/>
      <c r="CT47" s="1"/>
      <c r="CU47" s="27"/>
      <c r="CW47" s="31"/>
      <c r="CX47" s="31"/>
      <c r="DD47" s="1"/>
      <c r="DE47" s="27"/>
      <c r="DG47" s="31"/>
      <c r="DH47" s="31"/>
      <c r="DN47" s="1"/>
      <c r="DO47" s="27"/>
      <c r="DQ47" s="31"/>
      <c r="DR47" s="31"/>
      <c r="DX47" s="1"/>
      <c r="DY47" s="27"/>
      <c r="EA47" s="31"/>
      <c r="EB47" s="31"/>
      <c r="EH47" s="1"/>
      <c r="EI47" s="27"/>
      <c r="EK47" s="31"/>
      <c r="EL47" s="31"/>
      <c r="ER47" s="1"/>
      <c r="ES47" s="27"/>
      <c r="EU47" s="31"/>
      <c r="EV47" s="31"/>
      <c r="FB47" s="1"/>
      <c r="FC47" s="27"/>
      <c r="FE47" s="31"/>
      <c r="FF47" s="31"/>
      <c r="FL47" s="1"/>
      <c r="FM47" s="27"/>
      <c r="FO47" s="31"/>
      <c r="FP47" s="31"/>
      <c r="FV47" s="1"/>
      <c r="FW47" s="27"/>
      <c r="FY47" s="31"/>
      <c r="FZ47" s="31"/>
      <c r="GF47" s="1"/>
      <c r="GG47" s="27"/>
      <c r="GI47" s="31"/>
      <c r="GJ47" s="31"/>
      <c r="GP47" s="1"/>
      <c r="GQ47" s="27"/>
      <c r="GS47" s="31"/>
      <c r="GT47" s="31"/>
      <c r="GZ47" s="1"/>
      <c r="HA47" s="27"/>
      <c r="HC47" s="31"/>
      <c r="HD47" s="31"/>
      <c r="HJ47" s="1"/>
      <c r="HK47" s="27"/>
      <c r="HM47" s="31"/>
      <c r="HN47" s="31"/>
      <c r="HT47" s="1"/>
      <c r="HU47" s="27"/>
      <c r="HW47" s="31"/>
      <c r="HX47" s="31"/>
      <c r="ID47" s="1"/>
      <c r="IE47" s="27"/>
      <c r="IG47" s="31"/>
      <c r="IH47" s="31"/>
      <c r="IN47" s="1"/>
      <c r="IO47" s="27"/>
      <c r="IQ47" s="31"/>
      <c r="IR47" s="31"/>
      <c r="IX47" s="1"/>
      <c r="IY47" s="27"/>
      <c r="JA47" s="31"/>
      <c r="JB47" s="31"/>
      <c r="JH47" s="1"/>
      <c r="JI47" s="27"/>
      <c r="JK47" s="31"/>
      <c r="JL47" s="31"/>
      <c r="JR47" s="1"/>
      <c r="JS47" s="27"/>
      <c r="JU47" s="31"/>
      <c r="JV47" s="31"/>
      <c r="KB47" s="1"/>
      <c r="KC47" s="27"/>
      <c r="KE47" s="31"/>
      <c r="KF47" s="31"/>
      <c r="KL47" s="1"/>
      <c r="KM47" s="27"/>
      <c r="KO47" s="31"/>
      <c r="KP47" s="31"/>
      <c r="KV47" s="1"/>
      <c r="KW47" s="27"/>
      <c r="KY47" s="31"/>
      <c r="KZ47" s="31"/>
      <c r="LF47" s="1"/>
      <c r="LG47" s="27"/>
      <c r="LI47" s="31"/>
      <c r="LJ47" s="31"/>
      <c r="LP47" s="1"/>
      <c r="LQ47" s="27"/>
      <c r="LS47" s="31"/>
      <c r="LT47" s="31"/>
      <c r="LZ47" s="1"/>
      <c r="MA47" s="27"/>
      <c r="MC47" s="31"/>
      <c r="MD47" s="31"/>
      <c r="MJ47" s="1"/>
      <c r="MK47" s="27"/>
      <c r="MM47" s="31"/>
      <c r="MN47" s="31"/>
      <c r="MT47" s="1"/>
      <c r="MU47" s="27"/>
      <c r="MW47" s="31"/>
      <c r="MX47" s="31"/>
      <c r="ND47" s="1"/>
      <c r="NE47" s="27"/>
      <c r="NG47" s="31"/>
      <c r="NH47" s="31"/>
      <c r="NN47" s="1"/>
      <c r="NO47" s="27"/>
      <c r="NQ47" s="31"/>
      <c r="NR47" s="31"/>
      <c r="NX47" s="1"/>
      <c r="NY47" s="27"/>
      <c r="OA47" s="31"/>
      <c r="OB47" s="31"/>
      <c r="OH47" s="1"/>
      <c r="OI47" s="27"/>
      <c r="OK47" s="31"/>
      <c r="OL47" s="31"/>
      <c r="OR47" s="1"/>
      <c r="OS47" s="27"/>
      <c r="OU47" s="31"/>
      <c r="OV47" s="31"/>
      <c r="PB47" s="1"/>
      <c r="PC47" s="27"/>
      <c r="PE47" s="31"/>
      <c r="PF47" s="31"/>
      <c r="PL47" s="1"/>
      <c r="PM47" s="27"/>
      <c r="PO47" s="31"/>
      <c r="PP47" s="31"/>
      <c r="PV47" s="1"/>
      <c r="PW47" s="27"/>
      <c r="PY47" s="31"/>
      <c r="PZ47" s="31"/>
      <c r="QF47" s="1"/>
      <c r="QG47" s="27"/>
      <c r="QI47" s="31"/>
      <c r="QJ47" s="31"/>
      <c r="QP47" s="1"/>
      <c r="QQ47" s="27"/>
      <c r="QS47" s="31"/>
      <c r="QT47" s="31"/>
      <c r="QZ47" s="1"/>
      <c r="RA47" s="27"/>
      <c r="RC47" s="31"/>
      <c r="RD47" s="31"/>
      <c r="RJ47" s="1"/>
      <c r="RK47" s="27"/>
      <c r="RM47" s="31"/>
      <c r="RN47" s="31"/>
      <c r="RT47" s="1"/>
      <c r="RU47" s="27"/>
      <c r="RW47" s="31"/>
      <c r="RX47" s="31"/>
      <c r="SD47" s="1"/>
      <c r="SE47" s="27"/>
      <c r="SG47" s="31"/>
      <c r="SH47" s="31"/>
      <c r="SN47" s="1"/>
      <c r="SO47" s="27"/>
      <c r="SQ47" s="31"/>
      <c r="SR47" s="31"/>
      <c r="SX47" s="1"/>
      <c r="SY47" s="27"/>
      <c r="TA47" s="31"/>
      <c r="TB47" s="31"/>
      <c r="TH47" s="1"/>
      <c r="TI47" s="27"/>
      <c r="TK47" s="31"/>
      <c r="TL47" s="31"/>
      <c r="TR47" s="1"/>
      <c r="TS47" s="27"/>
      <c r="TU47" s="31"/>
      <c r="TV47" s="31"/>
      <c r="UB47" s="1"/>
      <c r="UC47" s="27"/>
      <c r="UE47" s="31"/>
      <c r="UF47" s="31"/>
      <c r="UL47" s="1"/>
      <c r="UM47" s="27"/>
      <c r="UO47" s="31"/>
      <c r="UP47" s="31"/>
      <c r="UV47" s="1"/>
      <c r="UW47" s="27"/>
      <c r="UY47" s="31"/>
      <c r="UZ47" s="31"/>
      <c r="VF47" s="1"/>
      <c r="VG47" s="27"/>
      <c r="VI47" s="31"/>
      <c r="VJ47" s="31"/>
      <c r="VP47" s="1"/>
      <c r="VQ47" s="27"/>
      <c r="VS47" s="31"/>
      <c r="VT47" s="31"/>
      <c r="VZ47" s="1"/>
      <c r="WA47" s="27"/>
      <c r="WC47" s="31"/>
      <c r="WD47" s="31"/>
      <c r="WJ47" s="1"/>
      <c r="WK47" s="27"/>
      <c r="WM47" s="31"/>
      <c r="WN47" s="31"/>
      <c r="WT47" s="1"/>
      <c r="WU47" s="27"/>
      <c r="WW47" s="31"/>
      <c r="WX47" s="31"/>
      <c r="XD47" s="1"/>
      <c r="XE47" s="27"/>
      <c r="XG47" s="31"/>
      <c r="XH47" s="31"/>
      <c r="XN47" s="1"/>
      <c r="XO47" s="27"/>
      <c r="XQ47" s="31"/>
      <c r="XR47" s="31"/>
      <c r="XX47" s="1"/>
      <c r="XY47" s="27"/>
      <c r="YA47" s="31"/>
      <c r="YB47" s="31"/>
      <c r="YH47" s="1"/>
      <c r="YI47" s="27"/>
      <c r="YK47" s="31"/>
      <c r="YL47" s="31"/>
      <c r="YR47" s="1"/>
      <c r="YS47" s="27"/>
      <c r="YU47" s="31"/>
      <c r="YV47" s="31"/>
      <c r="ZB47" s="1"/>
      <c r="ZC47" s="27"/>
      <c r="ZE47" s="31"/>
      <c r="ZF47" s="31"/>
      <c r="ZL47" s="1"/>
      <c r="ZM47" s="27"/>
      <c r="ZO47" s="31"/>
      <c r="ZP47" s="31"/>
      <c r="ZV47" s="1"/>
      <c r="ZW47" s="27"/>
      <c r="ZY47" s="31"/>
      <c r="ZZ47" s="31"/>
      <c r="AAF47" s="1"/>
      <c r="AAG47" s="27"/>
      <c r="AAI47" s="31"/>
      <c r="AAJ47" s="31"/>
      <c r="AAP47" s="1"/>
      <c r="AAQ47" s="27"/>
      <c r="AAS47" s="31"/>
      <c r="AAT47" s="31"/>
      <c r="AAZ47" s="1"/>
      <c r="ABA47" s="27"/>
      <c r="ABC47" s="31"/>
      <c r="ABD47" s="31"/>
      <c r="ABJ47" s="1"/>
      <c r="ABK47" s="27"/>
      <c r="ABM47" s="31"/>
      <c r="ABN47" s="31"/>
      <c r="ABT47" s="1"/>
      <c r="ABU47" s="27"/>
      <c r="ABW47" s="31"/>
      <c r="ABX47" s="31"/>
      <c r="ACD47" s="1"/>
      <c r="ACE47" s="27"/>
      <c r="ACG47" s="31"/>
      <c r="ACH47" s="31"/>
      <c r="ACN47" s="1"/>
      <c r="ACO47" s="27"/>
      <c r="ACQ47" s="31"/>
      <c r="ACR47" s="31"/>
      <c r="ACX47" s="1"/>
      <c r="ACY47" s="27"/>
      <c r="ADA47" s="31"/>
      <c r="ADB47" s="31"/>
      <c r="ADH47" s="1"/>
      <c r="ADI47" s="27"/>
      <c r="ADK47" s="31"/>
      <c r="ADL47" s="31"/>
      <c r="ADR47" s="1"/>
      <c r="ADS47" s="27"/>
      <c r="ADU47" s="31"/>
      <c r="ADV47" s="31"/>
      <c r="AEB47" s="1"/>
      <c r="AEC47" s="27"/>
      <c r="AEE47" s="31"/>
      <c r="AEF47" s="31"/>
      <c r="AEL47" s="1"/>
      <c r="AEM47" s="27"/>
      <c r="AEO47" s="31"/>
      <c r="AEP47" s="31"/>
      <c r="AEV47" s="1"/>
      <c r="AEW47" s="27"/>
      <c r="AEY47" s="31"/>
      <c r="AEZ47" s="31"/>
      <c r="AFF47" s="1"/>
      <c r="AFG47" s="27"/>
      <c r="AFI47" s="31"/>
      <c r="AFJ47" s="31"/>
      <c r="AFP47" s="1"/>
      <c r="AFQ47" s="27"/>
      <c r="AFS47" s="31"/>
      <c r="AFT47" s="31"/>
      <c r="AFZ47" s="1"/>
      <c r="AGA47" s="27"/>
      <c r="AGC47" s="31"/>
      <c r="AGD47" s="31"/>
      <c r="AGJ47" s="1"/>
      <c r="AGK47" s="27"/>
      <c r="AGM47" s="31"/>
      <c r="AGN47" s="31"/>
      <c r="AGT47" s="1"/>
      <c r="AGU47" s="27"/>
      <c r="AGW47" s="31"/>
      <c r="AGX47" s="31"/>
      <c r="AHD47" s="1"/>
      <c r="AHE47" s="27"/>
      <c r="AHG47" s="31"/>
      <c r="AHH47" s="31"/>
      <c r="AHN47" s="1"/>
      <c r="AHO47" s="27"/>
      <c r="AHQ47" s="31"/>
      <c r="AHR47" s="31"/>
      <c r="AHX47" s="1"/>
      <c r="AHY47" s="27"/>
      <c r="AIA47" s="31"/>
      <c r="AIB47" s="31"/>
      <c r="AIH47" s="1"/>
      <c r="AII47" s="27"/>
      <c r="AIK47" s="31"/>
      <c r="AIL47" s="31"/>
      <c r="AIR47" s="1"/>
      <c r="AIS47" s="27"/>
      <c r="AIU47" s="31"/>
      <c r="AIV47" s="31"/>
      <c r="AJB47" s="1"/>
      <c r="AJC47" s="27"/>
      <c r="AJE47" s="31"/>
      <c r="AJF47" s="31"/>
      <c r="AJL47" s="1"/>
      <c r="AJM47" s="27"/>
      <c r="AJO47" s="31"/>
      <c r="AJP47" s="31"/>
      <c r="AJV47" s="1"/>
      <c r="AJW47" s="27"/>
      <c r="AJY47" s="31"/>
      <c r="AJZ47" s="31"/>
      <c r="AKF47" s="1"/>
      <c r="AKG47" s="27"/>
      <c r="AKI47" s="31"/>
      <c r="AKJ47" s="31"/>
      <c r="AKP47" s="1"/>
      <c r="AKQ47" s="27"/>
      <c r="AKS47" s="31"/>
      <c r="AKT47" s="31"/>
      <c r="AKZ47" s="1"/>
      <c r="ALA47" s="27"/>
      <c r="ALC47" s="31"/>
      <c r="ALD47" s="31"/>
      <c r="ALJ47" s="1"/>
      <c r="ALK47" s="27"/>
      <c r="ALM47" s="31"/>
      <c r="ALN47" s="31"/>
      <c r="ALT47" s="1"/>
      <c r="ALU47" s="27"/>
      <c r="ALW47" s="31"/>
      <c r="ALX47" s="31"/>
      <c r="AMD47" s="1"/>
      <c r="AME47" s="27"/>
      <c r="AMG47" s="31"/>
      <c r="AMH47" s="31"/>
      <c r="AMN47" s="1"/>
      <c r="AMO47" s="27"/>
      <c r="AMQ47" s="31"/>
      <c r="AMR47" s="31"/>
      <c r="AMX47" s="1"/>
      <c r="AMY47" s="27"/>
      <c r="ANA47" s="31"/>
      <c r="ANB47" s="31"/>
      <c r="ANH47" s="1"/>
      <c r="ANI47" s="27"/>
      <c r="ANK47" s="31"/>
      <c r="ANL47" s="31"/>
      <c r="ANR47" s="1"/>
      <c r="ANS47" s="27"/>
      <c r="ANU47" s="31"/>
      <c r="ANV47" s="31"/>
      <c r="AOB47" s="1"/>
      <c r="AOC47" s="27"/>
      <c r="AOE47" s="31"/>
      <c r="AOF47" s="31"/>
      <c r="AOL47" s="1"/>
      <c r="AOM47" s="27"/>
      <c r="AOO47" s="31"/>
      <c r="AOP47" s="31"/>
      <c r="AOV47" s="1"/>
      <c r="AOW47" s="27"/>
      <c r="AOY47" s="31"/>
      <c r="AOZ47" s="31"/>
      <c r="APF47" s="1"/>
      <c r="APG47" s="27"/>
      <c r="API47" s="31"/>
      <c r="APJ47" s="31"/>
      <c r="APP47" s="1"/>
      <c r="APQ47" s="27"/>
      <c r="APS47" s="31"/>
      <c r="APT47" s="31"/>
      <c r="APZ47" s="1"/>
      <c r="AQA47" s="27"/>
      <c r="AQC47" s="31"/>
      <c r="AQD47" s="31"/>
      <c r="AQJ47" s="1"/>
      <c r="AQK47" s="27"/>
      <c r="AQM47" s="31"/>
      <c r="AQN47" s="31"/>
      <c r="AQT47" s="1"/>
      <c r="AQU47" s="27"/>
      <c r="AQW47" s="31"/>
      <c r="AQX47" s="31"/>
      <c r="ARD47" s="1"/>
      <c r="ARE47" s="27"/>
      <c r="ARG47" s="31"/>
      <c r="ARH47" s="31"/>
      <c r="ARN47" s="1"/>
      <c r="ARO47" s="27"/>
      <c r="ARQ47" s="31"/>
      <c r="ARR47" s="31"/>
      <c r="ARX47" s="1"/>
      <c r="ARY47" s="27"/>
      <c r="ASA47" s="31"/>
      <c r="ASB47" s="31"/>
      <c r="ASH47" s="1"/>
      <c r="ASI47" s="27"/>
      <c r="ASK47" s="31"/>
      <c r="ASL47" s="31"/>
      <c r="ASR47" s="1"/>
      <c r="ASS47" s="27"/>
      <c r="ASU47" s="31"/>
      <c r="ASV47" s="31"/>
      <c r="ATB47" s="1"/>
      <c r="ATC47" s="27"/>
      <c r="ATE47" s="31"/>
      <c r="ATF47" s="31"/>
      <c r="ATL47" s="1"/>
      <c r="ATM47" s="27"/>
      <c r="ATO47" s="31"/>
      <c r="ATP47" s="31"/>
      <c r="ATV47" s="1"/>
      <c r="ATW47" s="27"/>
      <c r="ATY47" s="31"/>
      <c r="ATZ47" s="31"/>
      <c r="AUF47" s="1"/>
      <c r="AUG47" s="27"/>
      <c r="AUI47" s="31"/>
      <c r="AUJ47" s="31"/>
      <c r="AUP47" s="1"/>
      <c r="AUQ47" s="27"/>
      <c r="AUS47" s="31"/>
      <c r="AUT47" s="31"/>
      <c r="AUZ47" s="1"/>
      <c r="AVA47" s="27"/>
      <c r="AVC47" s="31"/>
      <c r="AVD47" s="31"/>
      <c r="AVJ47" s="1"/>
      <c r="AVK47" s="27"/>
      <c r="AVM47" s="31"/>
      <c r="AVN47" s="31"/>
      <c r="AVT47" s="1"/>
      <c r="AVU47" s="27"/>
      <c r="AVW47" s="31"/>
      <c r="AVX47" s="31"/>
      <c r="AWD47" s="1"/>
      <c r="AWE47" s="27"/>
      <c r="AWG47" s="31"/>
      <c r="AWH47" s="31"/>
      <c r="AWN47" s="1"/>
      <c r="AWO47" s="27"/>
      <c r="AWQ47" s="31"/>
      <c r="AWR47" s="31"/>
      <c r="AWX47" s="1"/>
      <c r="AWY47" s="27"/>
      <c r="AXA47" s="31"/>
      <c r="AXB47" s="31"/>
      <c r="AXH47" s="1"/>
      <c r="AXI47" s="27"/>
      <c r="AXK47" s="31"/>
      <c r="AXL47" s="31"/>
      <c r="AXR47" s="1"/>
      <c r="AXS47" s="27"/>
      <c r="AXU47" s="31"/>
      <c r="AXV47" s="31"/>
      <c r="AYB47" s="1"/>
      <c r="AYC47" s="27"/>
      <c r="AYE47" s="31"/>
      <c r="AYF47" s="31"/>
      <c r="AYL47" s="1"/>
      <c r="AYM47" s="27"/>
      <c r="AYO47" s="31"/>
      <c r="AYP47" s="31"/>
      <c r="AYV47" s="1"/>
      <c r="AYW47" s="27"/>
      <c r="AYY47" s="31"/>
      <c r="AYZ47" s="31"/>
      <c r="AZF47" s="1"/>
      <c r="AZG47" s="27"/>
      <c r="AZI47" s="31"/>
      <c r="AZJ47" s="31"/>
      <c r="AZP47" s="1"/>
      <c r="AZQ47" s="27"/>
      <c r="AZS47" s="31"/>
      <c r="AZT47" s="31"/>
      <c r="AZZ47" s="1"/>
      <c r="BAA47" s="27"/>
      <c r="BAC47" s="31"/>
      <c r="BAD47" s="31"/>
      <c r="BAJ47" s="1"/>
      <c r="BAK47" s="27"/>
      <c r="BAM47" s="31"/>
      <c r="BAN47" s="31"/>
      <c r="BAT47" s="1"/>
      <c r="BAU47" s="27"/>
      <c r="BAW47" s="31"/>
      <c r="BAX47" s="31"/>
      <c r="BBD47" s="1"/>
      <c r="BBE47" s="27"/>
      <c r="BBG47" s="31"/>
      <c r="BBH47" s="31"/>
      <c r="BBN47" s="1"/>
      <c r="BBO47" s="27"/>
      <c r="BBQ47" s="31"/>
      <c r="BBR47" s="31"/>
      <c r="BBX47" s="1"/>
      <c r="BBY47" s="27"/>
      <c r="BCA47" s="31"/>
      <c r="BCB47" s="31"/>
      <c r="BCH47" s="1"/>
      <c r="BCI47" s="27"/>
      <c r="BCK47" s="31"/>
      <c r="BCL47" s="31"/>
      <c r="BCR47" s="1"/>
      <c r="BCS47" s="27"/>
      <c r="BCU47" s="31"/>
      <c r="BCV47" s="31"/>
      <c r="BDB47" s="1"/>
      <c r="BDC47" s="27"/>
      <c r="BDE47" s="31"/>
      <c r="BDF47" s="31"/>
      <c r="BDL47" s="1"/>
      <c r="BDM47" s="27"/>
      <c r="BDO47" s="31"/>
      <c r="BDP47" s="31"/>
      <c r="BDV47" s="1"/>
      <c r="BDW47" s="27"/>
      <c r="BDY47" s="31"/>
      <c r="BDZ47" s="31"/>
      <c r="BEF47" s="1"/>
      <c r="BEG47" s="27"/>
      <c r="BEI47" s="31"/>
      <c r="BEJ47" s="31"/>
      <c r="BEP47" s="1"/>
      <c r="BEQ47" s="27"/>
      <c r="BES47" s="31"/>
      <c r="BET47" s="31"/>
      <c r="BEZ47" s="1"/>
      <c r="BFA47" s="27"/>
      <c r="BFC47" s="31"/>
      <c r="BFD47" s="31"/>
      <c r="BFJ47" s="1"/>
      <c r="BFK47" s="27"/>
      <c r="BFM47" s="31"/>
      <c r="BFN47" s="31"/>
      <c r="BFT47" s="1"/>
      <c r="BFU47" s="27"/>
      <c r="BFW47" s="31"/>
      <c r="BFX47" s="31"/>
      <c r="BGD47" s="1"/>
      <c r="BGE47" s="27"/>
      <c r="BGG47" s="31"/>
      <c r="BGH47" s="31"/>
      <c r="BGN47" s="1"/>
      <c r="BGO47" s="27"/>
      <c r="BGQ47" s="31"/>
      <c r="BGR47" s="31"/>
      <c r="BGX47" s="1"/>
      <c r="BGY47" s="27"/>
      <c r="BHA47" s="31"/>
      <c r="BHB47" s="31"/>
      <c r="BHH47" s="1"/>
      <c r="BHI47" s="27"/>
      <c r="BHK47" s="31"/>
      <c r="BHL47" s="31"/>
      <c r="BHR47" s="1"/>
      <c r="BHS47" s="27"/>
      <c r="BHU47" s="31"/>
      <c r="BHV47" s="31"/>
      <c r="BIB47" s="1"/>
      <c r="BIC47" s="27"/>
      <c r="BIE47" s="31"/>
      <c r="BIF47" s="31"/>
      <c r="BIL47" s="1"/>
      <c r="BIM47" s="27"/>
      <c r="BIO47" s="31"/>
      <c r="BIP47" s="31"/>
      <c r="BIV47" s="1"/>
      <c r="BIW47" s="27"/>
      <c r="BIY47" s="31"/>
      <c r="BIZ47" s="31"/>
      <c r="BJF47" s="1"/>
      <c r="BJG47" s="27"/>
      <c r="BJI47" s="31"/>
      <c r="BJJ47" s="31"/>
      <c r="BJP47" s="1"/>
      <c r="BJQ47" s="27"/>
      <c r="BJS47" s="31"/>
      <c r="BJT47" s="31"/>
      <c r="BJZ47" s="1"/>
      <c r="BKA47" s="27"/>
      <c r="BKC47" s="31"/>
      <c r="BKD47" s="31"/>
      <c r="BKJ47" s="1"/>
      <c r="BKK47" s="27"/>
      <c r="BKM47" s="31"/>
      <c r="BKN47" s="31"/>
      <c r="BKT47" s="1"/>
      <c r="BKU47" s="27"/>
      <c r="BKW47" s="31"/>
      <c r="BKX47" s="31"/>
      <c r="BLD47" s="1"/>
      <c r="BLE47" s="27"/>
      <c r="BLG47" s="31"/>
      <c r="BLH47" s="31"/>
      <c r="BLN47" s="1"/>
      <c r="BLO47" s="27"/>
      <c r="BLQ47" s="31"/>
      <c r="BLR47" s="31"/>
      <c r="BLX47" s="1"/>
      <c r="BLY47" s="27"/>
      <c r="BMA47" s="31"/>
      <c r="BMB47" s="31"/>
      <c r="BMH47" s="1"/>
      <c r="BMI47" s="27"/>
      <c r="BMK47" s="31"/>
      <c r="BML47" s="31"/>
      <c r="BMR47" s="1"/>
      <c r="BMS47" s="27"/>
      <c r="BMU47" s="31"/>
      <c r="BMV47" s="31"/>
      <c r="BNB47" s="1"/>
      <c r="BNC47" s="27"/>
      <c r="BNE47" s="31"/>
      <c r="BNF47" s="31"/>
      <c r="BNL47" s="1"/>
      <c r="BNM47" s="27"/>
      <c r="BNO47" s="31"/>
      <c r="BNP47" s="31"/>
      <c r="BNV47" s="1"/>
      <c r="BNW47" s="27"/>
      <c r="BNY47" s="31"/>
      <c r="BNZ47" s="31"/>
      <c r="BOF47" s="1"/>
      <c r="BOG47" s="27"/>
      <c r="BOI47" s="31"/>
      <c r="BOJ47" s="31"/>
      <c r="BOP47" s="1"/>
      <c r="BOQ47" s="27"/>
      <c r="BOS47" s="31"/>
      <c r="BOT47" s="31"/>
      <c r="BOZ47" s="1"/>
      <c r="BPA47" s="27"/>
      <c r="BPC47" s="31"/>
      <c r="BPD47" s="31"/>
      <c r="BPJ47" s="1"/>
      <c r="BPK47" s="27"/>
      <c r="BPM47" s="31"/>
      <c r="BPN47" s="31"/>
      <c r="BPT47" s="1"/>
      <c r="BPU47" s="27"/>
      <c r="BPW47" s="31"/>
      <c r="BPX47" s="31"/>
      <c r="BQD47" s="1"/>
      <c r="BQE47" s="27"/>
      <c r="BQG47" s="31"/>
      <c r="BQH47" s="31"/>
      <c r="BQN47" s="1"/>
      <c r="BQO47" s="27"/>
      <c r="BQQ47" s="31"/>
      <c r="BQR47" s="31"/>
      <c r="BQX47" s="1"/>
      <c r="BQY47" s="27"/>
      <c r="BRA47" s="31"/>
      <c r="BRB47" s="31"/>
      <c r="BRH47" s="1"/>
      <c r="BRI47" s="27"/>
      <c r="BRK47" s="31"/>
      <c r="BRL47" s="31"/>
      <c r="BRR47" s="1"/>
      <c r="BRS47" s="27"/>
      <c r="BRU47" s="31"/>
      <c r="BRV47" s="31"/>
      <c r="BSB47" s="1"/>
      <c r="BSC47" s="27"/>
      <c r="BSE47" s="31"/>
      <c r="BSF47" s="31"/>
      <c r="BSL47" s="1"/>
      <c r="BSM47" s="27"/>
      <c r="BSO47" s="31"/>
      <c r="BSP47" s="31"/>
      <c r="BSV47" s="1"/>
      <c r="BSW47" s="27"/>
      <c r="BSY47" s="31"/>
      <c r="BSZ47" s="31"/>
      <c r="BTF47" s="1"/>
      <c r="BTG47" s="27"/>
      <c r="BTI47" s="31"/>
      <c r="BTJ47" s="31"/>
      <c r="BTP47" s="1"/>
      <c r="BTQ47" s="27"/>
      <c r="BTS47" s="31"/>
      <c r="BTT47" s="31"/>
      <c r="BTZ47" s="1"/>
      <c r="BUA47" s="27"/>
      <c r="BUC47" s="31"/>
      <c r="BUD47" s="31"/>
      <c r="BUJ47" s="1"/>
      <c r="BUK47" s="27"/>
      <c r="BUM47" s="31"/>
      <c r="BUN47" s="31"/>
      <c r="BUT47" s="1"/>
      <c r="BUU47" s="27"/>
      <c r="BUW47" s="31"/>
      <c r="BUX47" s="31"/>
      <c r="BVD47" s="1"/>
      <c r="BVE47" s="27"/>
      <c r="BVG47" s="31"/>
      <c r="BVH47" s="31"/>
      <c r="BVN47" s="1"/>
      <c r="BVO47" s="27"/>
      <c r="BVQ47" s="31"/>
      <c r="BVR47" s="31"/>
      <c r="BVX47" s="1"/>
      <c r="BVY47" s="27"/>
      <c r="BWA47" s="31"/>
      <c r="BWB47" s="31"/>
      <c r="BWH47" s="1"/>
      <c r="BWI47" s="27"/>
      <c r="BWK47" s="31"/>
      <c r="BWL47" s="31"/>
      <c r="BWR47" s="1"/>
      <c r="BWS47" s="27"/>
      <c r="BWU47" s="31"/>
      <c r="BWV47" s="31"/>
      <c r="BXB47" s="1"/>
      <c r="BXC47" s="27"/>
      <c r="BXE47" s="31"/>
      <c r="BXF47" s="31"/>
      <c r="BXL47" s="1"/>
      <c r="BXM47" s="27"/>
      <c r="BXO47" s="31"/>
      <c r="BXP47" s="31"/>
      <c r="BXV47" s="1"/>
      <c r="BXW47" s="27"/>
      <c r="BXY47" s="31"/>
      <c r="BXZ47" s="31"/>
      <c r="BYF47" s="1"/>
      <c r="BYG47" s="27"/>
      <c r="BYI47" s="31"/>
      <c r="BYJ47" s="31"/>
      <c r="BYP47" s="1"/>
      <c r="BYQ47" s="27"/>
      <c r="BYS47" s="31"/>
      <c r="BYT47" s="31"/>
      <c r="BYZ47" s="1"/>
      <c r="BZA47" s="27"/>
      <c r="BZC47" s="31"/>
      <c r="BZD47" s="31"/>
      <c r="BZJ47" s="1"/>
      <c r="BZK47" s="27"/>
      <c r="BZM47" s="31"/>
      <c r="BZN47" s="31"/>
      <c r="BZT47" s="1"/>
      <c r="BZU47" s="27"/>
      <c r="BZW47" s="31"/>
      <c r="BZX47" s="31"/>
      <c r="CAD47" s="1"/>
      <c r="CAE47" s="27"/>
      <c r="CAG47" s="31"/>
      <c r="CAH47" s="31"/>
      <c r="CAN47" s="1"/>
      <c r="CAO47" s="27"/>
      <c r="CAQ47" s="31"/>
      <c r="CAR47" s="31"/>
      <c r="CAX47" s="1"/>
      <c r="CAY47" s="27"/>
      <c r="CBA47" s="31"/>
      <c r="CBB47" s="31"/>
      <c r="CBH47" s="1"/>
      <c r="CBI47" s="27"/>
      <c r="CBK47" s="31"/>
      <c r="CBL47" s="31"/>
      <c r="CBR47" s="1"/>
      <c r="CBS47" s="27"/>
      <c r="CBU47" s="31"/>
      <c r="CBV47" s="31"/>
      <c r="CCB47" s="1"/>
      <c r="CCC47" s="27"/>
      <c r="CCE47" s="31"/>
      <c r="CCF47" s="31"/>
      <c r="CCL47" s="1"/>
      <c r="CCM47" s="27"/>
      <c r="CCO47" s="31"/>
      <c r="CCP47" s="31"/>
      <c r="CCV47" s="1"/>
      <c r="CCW47" s="27"/>
      <c r="CCY47" s="31"/>
      <c r="CCZ47" s="31"/>
      <c r="CDF47" s="1"/>
      <c r="CDG47" s="27"/>
      <c r="CDI47" s="31"/>
      <c r="CDJ47" s="31"/>
      <c r="CDP47" s="1"/>
      <c r="CDQ47" s="27"/>
      <c r="CDS47" s="31"/>
      <c r="CDT47" s="31"/>
      <c r="CDZ47" s="1"/>
      <c r="CEA47" s="27"/>
      <c r="CEC47" s="31"/>
      <c r="CED47" s="31"/>
      <c r="CEJ47" s="1"/>
      <c r="CEK47" s="27"/>
      <c r="CEM47" s="31"/>
      <c r="CEN47" s="31"/>
      <c r="CET47" s="1"/>
      <c r="CEU47" s="27"/>
      <c r="CEW47" s="31"/>
      <c r="CEX47" s="31"/>
      <c r="CFD47" s="1"/>
      <c r="CFE47" s="27"/>
      <c r="CFG47" s="31"/>
      <c r="CFH47" s="31"/>
      <c r="CFN47" s="1"/>
      <c r="CFO47" s="27"/>
      <c r="CFQ47" s="31"/>
      <c r="CFR47" s="31"/>
      <c r="CFX47" s="1"/>
      <c r="CFY47" s="27"/>
      <c r="CGA47" s="31"/>
      <c r="CGB47" s="31"/>
      <c r="CGH47" s="1"/>
      <c r="CGI47" s="27"/>
      <c r="CGK47" s="31"/>
      <c r="CGL47" s="31"/>
      <c r="CGR47" s="1"/>
      <c r="CGS47" s="27"/>
      <c r="CGU47" s="31"/>
      <c r="CGV47" s="31"/>
      <c r="CHB47" s="1"/>
      <c r="CHC47" s="27"/>
      <c r="CHE47" s="31"/>
      <c r="CHF47" s="31"/>
      <c r="CHL47" s="1"/>
      <c r="CHM47" s="27"/>
      <c r="CHO47" s="31"/>
      <c r="CHP47" s="31"/>
      <c r="CHV47" s="1"/>
      <c r="CHW47" s="27"/>
      <c r="CHY47" s="31"/>
      <c r="CHZ47" s="31"/>
      <c r="CIF47" s="1"/>
      <c r="CIG47" s="27"/>
      <c r="CII47" s="31"/>
      <c r="CIJ47" s="31"/>
      <c r="CIP47" s="1"/>
      <c r="CIQ47" s="27"/>
      <c r="CIS47" s="31"/>
      <c r="CIT47" s="31"/>
      <c r="CIZ47" s="1"/>
      <c r="CJA47" s="27"/>
      <c r="CJC47" s="31"/>
      <c r="CJD47" s="31"/>
      <c r="CJJ47" s="1"/>
      <c r="CJK47" s="27"/>
      <c r="CJM47" s="31"/>
      <c r="CJN47" s="31"/>
      <c r="CJT47" s="1"/>
      <c r="CJU47" s="27"/>
      <c r="CJW47" s="31"/>
      <c r="CJX47" s="31"/>
      <c r="CKD47" s="1"/>
      <c r="CKE47" s="27"/>
      <c r="CKG47" s="31"/>
      <c r="CKH47" s="31"/>
      <c r="CKN47" s="1"/>
      <c r="CKO47" s="27"/>
      <c r="CKQ47" s="31"/>
      <c r="CKR47" s="31"/>
      <c r="CKX47" s="1"/>
      <c r="CKY47" s="27"/>
      <c r="CLA47" s="31"/>
      <c r="CLB47" s="31"/>
      <c r="CLH47" s="1"/>
      <c r="CLI47" s="27"/>
      <c r="CLK47" s="31"/>
      <c r="CLL47" s="31"/>
      <c r="CLR47" s="1"/>
      <c r="CLS47" s="27"/>
      <c r="CLU47" s="31"/>
      <c r="CLV47" s="31"/>
      <c r="CMB47" s="1"/>
      <c r="CMC47" s="27"/>
      <c r="CME47" s="31"/>
      <c r="CMF47" s="31"/>
      <c r="CML47" s="1"/>
      <c r="CMM47" s="27"/>
      <c r="CMO47" s="31"/>
      <c r="CMP47" s="31"/>
      <c r="CMV47" s="1"/>
      <c r="CMW47" s="27"/>
      <c r="CMY47" s="31"/>
      <c r="CMZ47" s="31"/>
      <c r="CNF47" s="1"/>
      <c r="CNG47" s="27"/>
      <c r="CNI47" s="31"/>
      <c r="CNJ47" s="31"/>
      <c r="CNP47" s="1"/>
      <c r="CNQ47" s="27"/>
      <c r="CNS47" s="31"/>
      <c r="CNT47" s="31"/>
      <c r="CNZ47" s="1"/>
      <c r="COA47" s="27"/>
      <c r="COC47" s="31"/>
      <c r="COD47" s="31"/>
      <c r="COJ47" s="1"/>
      <c r="COK47" s="27"/>
      <c r="COM47" s="31"/>
      <c r="CON47" s="31"/>
      <c r="COT47" s="1"/>
      <c r="COU47" s="27"/>
      <c r="COW47" s="31"/>
      <c r="COX47" s="31"/>
      <c r="CPD47" s="1"/>
      <c r="CPE47" s="27"/>
      <c r="CPG47" s="31"/>
      <c r="CPH47" s="31"/>
      <c r="CPN47" s="1"/>
      <c r="CPO47" s="27"/>
      <c r="CPQ47" s="31"/>
      <c r="CPR47" s="31"/>
      <c r="CPX47" s="1"/>
      <c r="CPY47" s="27"/>
      <c r="CQA47" s="31"/>
      <c r="CQB47" s="31"/>
      <c r="CQH47" s="1"/>
      <c r="CQI47" s="27"/>
      <c r="CQK47" s="31"/>
      <c r="CQL47" s="31"/>
      <c r="CQR47" s="1"/>
      <c r="CQS47" s="27"/>
      <c r="CQU47" s="31"/>
      <c r="CQV47" s="31"/>
      <c r="CRB47" s="1"/>
      <c r="CRC47" s="27"/>
      <c r="CRE47" s="31"/>
      <c r="CRF47" s="31"/>
      <c r="CRL47" s="1"/>
      <c r="CRM47" s="27"/>
      <c r="CRO47" s="31"/>
      <c r="CRP47" s="31"/>
      <c r="CRV47" s="1"/>
      <c r="CRW47" s="27"/>
      <c r="CRY47" s="31"/>
      <c r="CRZ47" s="31"/>
      <c r="CSF47" s="1"/>
      <c r="CSG47" s="27"/>
      <c r="CSI47" s="31"/>
      <c r="CSJ47" s="31"/>
      <c r="CSP47" s="1"/>
      <c r="CSQ47" s="27"/>
      <c r="CSS47" s="31"/>
      <c r="CST47" s="31"/>
      <c r="CSZ47" s="1"/>
      <c r="CTA47" s="27"/>
      <c r="CTC47" s="31"/>
      <c r="CTD47" s="31"/>
      <c r="CTJ47" s="1"/>
      <c r="CTK47" s="27"/>
      <c r="CTM47" s="31"/>
      <c r="CTN47" s="31"/>
      <c r="CTT47" s="1"/>
      <c r="CTU47" s="27"/>
      <c r="CTW47" s="31"/>
      <c r="CTX47" s="31"/>
      <c r="CUD47" s="1"/>
      <c r="CUE47" s="27"/>
      <c r="CUG47" s="31"/>
      <c r="CUH47" s="31"/>
      <c r="CUN47" s="1"/>
      <c r="CUO47" s="27"/>
      <c r="CUQ47" s="31"/>
      <c r="CUR47" s="31"/>
      <c r="CUX47" s="1"/>
      <c r="CUY47" s="27"/>
      <c r="CVA47" s="31"/>
      <c r="CVB47" s="31"/>
      <c r="CVH47" s="1"/>
      <c r="CVI47" s="27"/>
      <c r="CVK47" s="31"/>
      <c r="CVL47" s="31"/>
      <c r="CVR47" s="1"/>
      <c r="CVS47" s="27"/>
      <c r="CVU47" s="31"/>
      <c r="CVV47" s="31"/>
      <c r="CWB47" s="1"/>
      <c r="CWC47" s="27"/>
      <c r="CWE47" s="31"/>
      <c r="CWF47" s="31"/>
      <c r="CWL47" s="1"/>
      <c r="CWM47" s="27"/>
      <c r="CWO47" s="31"/>
      <c r="CWP47" s="31"/>
      <c r="CWV47" s="1"/>
      <c r="CWW47" s="27"/>
      <c r="CWY47" s="31"/>
      <c r="CWZ47" s="31"/>
      <c r="CXF47" s="1"/>
      <c r="CXG47" s="27"/>
      <c r="CXI47" s="31"/>
      <c r="CXJ47" s="31"/>
      <c r="CXP47" s="1"/>
      <c r="CXQ47" s="27"/>
      <c r="CXS47" s="31"/>
      <c r="CXT47" s="31"/>
      <c r="CXZ47" s="1"/>
      <c r="CYA47" s="27"/>
      <c r="CYC47" s="31"/>
      <c r="CYD47" s="31"/>
      <c r="CYJ47" s="1"/>
      <c r="CYK47" s="27"/>
      <c r="CYM47" s="31"/>
      <c r="CYN47" s="31"/>
      <c r="CYT47" s="1"/>
      <c r="CYU47" s="27"/>
      <c r="CYW47" s="31"/>
      <c r="CYX47" s="31"/>
      <c r="CZD47" s="1"/>
      <c r="CZE47" s="27"/>
      <c r="CZG47" s="31"/>
      <c r="CZH47" s="31"/>
      <c r="CZN47" s="1"/>
      <c r="CZO47" s="27"/>
      <c r="CZQ47" s="31"/>
      <c r="CZR47" s="31"/>
      <c r="CZX47" s="1"/>
      <c r="CZY47" s="27"/>
      <c r="DAA47" s="31"/>
      <c r="DAB47" s="31"/>
      <c r="DAH47" s="1"/>
      <c r="DAI47" s="27"/>
      <c r="DAK47" s="31"/>
      <c r="DAL47" s="31"/>
      <c r="DAR47" s="1"/>
      <c r="DAS47" s="27"/>
      <c r="DAU47" s="31"/>
      <c r="DAV47" s="31"/>
      <c r="DBB47" s="1"/>
      <c r="DBC47" s="27"/>
      <c r="DBE47" s="31"/>
      <c r="DBF47" s="31"/>
      <c r="DBL47" s="1"/>
      <c r="DBM47" s="27"/>
      <c r="DBO47" s="31"/>
      <c r="DBP47" s="31"/>
      <c r="DBV47" s="1"/>
      <c r="DBW47" s="27"/>
      <c r="DBY47" s="31"/>
      <c r="DBZ47" s="31"/>
      <c r="DCF47" s="1"/>
      <c r="DCG47" s="27"/>
      <c r="DCI47" s="31"/>
      <c r="DCJ47" s="31"/>
      <c r="DCP47" s="1"/>
      <c r="DCQ47" s="27"/>
      <c r="DCS47" s="31"/>
      <c r="DCT47" s="31"/>
      <c r="DCZ47" s="1"/>
      <c r="DDA47" s="27"/>
      <c r="DDC47" s="31"/>
      <c r="DDD47" s="31"/>
      <c r="DDJ47" s="1"/>
      <c r="DDK47" s="27"/>
      <c r="DDM47" s="31"/>
      <c r="DDN47" s="31"/>
      <c r="DDT47" s="1"/>
      <c r="DDU47" s="27"/>
      <c r="DDW47" s="31"/>
      <c r="DDX47" s="31"/>
      <c r="DED47" s="1"/>
      <c r="DEE47" s="27"/>
      <c r="DEG47" s="31"/>
      <c r="DEH47" s="31"/>
      <c r="DEN47" s="1"/>
      <c r="DEO47" s="27"/>
      <c r="DEQ47" s="31"/>
      <c r="DER47" s="31"/>
      <c r="DEX47" s="1"/>
      <c r="DEY47" s="27"/>
      <c r="DFA47" s="31"/>
      <c r="DFB47" s="31"/>
      <c r="DFH47" s="1"/>
      <c r="DFI47" s="27"/>
      <c r="DFK47" s="31"/>
      <c r="DFL47" s="31"/>
      <c r="DFR47" s="1"/>
      <c r="DFS47" s="27"/>
      <c r="DFU47" s="31"/>
      <c r="DFV47" s="31"/>
      <c r="DGB47" s="1"/>
      <c r="DGC47" s="27"/>
      <c r="DGE47" s="31"/>
      <c r="DGF47" s="31"/>
      <c r="DGL47" s="1"/>
      <c r="DGM47" s="27"/>
      <c r="DGO47" s="31"/>
      <c r="DGP47" s="31"/>
      <c r="DGV47" s="1"/>
      <c r="DGW47" s="27"/>
      <c r="DGY47" s="31"/>
      <c r="DGZ47" s="31"/>
      <c r="DHF47" s="1"/>
      <c r="DHG47" s="27"/>
      <c r="DHI47" s="31"/>
      <c r="DHJ47" s="31"/>
      <c r="DHP47" s="1"/>
      <c r="DHQ47" s="27"/>
      <c r="DHS47" s="31"/>
      <c r="DHT47" s="31"/>
      <c r="DHZ47" s="1"/>
      <c r="DIA47" s="27"/>
      <c r="DIC47" s="31"/>
      <c r="DID47" s="31"/>
      <c r="DIJ47" s="1"/>
      <c r="DIK47" s="27"/>
      <c r="DIM47" s="31"/>
      <c r="DIN47" s="31"/>
      <c r="DIT47" s="1"/>
      <c r="DIU47" s="27"/>
      <c r="DIW47" s="31"/>
      <c r="DIX47" s="31"/>
      <c r="DJD47" s="1"/>
      <c r="DJE47" s="27"/>
      <c r="DJG47" s="31"/>
      <c r="DJH47" s="31"/>
      <c r="DJN47" s="1"/>
      <c r="DJO47" s="27"/>
      <c r="DJQ47" s="31"/>
      <c r="DJR47" s="31"/>
      <c r="DJX47" s="1"/>
      <c r="DJY47" s="27"/>
      <c r="DKA47" s="31"/>
      <c r="DKB47" s="31"/>
      <c r="DKH47" s="1"/>
      <c r="DKI47" s="27"/>
      <c r="DKK47" s="31"/>
      <c r="DKL47" s="31"/>
      <c r="DKR47" s="1"/>
      <c r="DKS47" s="27"/>
      <c r="DKU47" s="31"/>
      <c r="DKV47" s="31"/>
      <c r="DLB47" s="1"/>
      <c r="DLC47" s="27"/>
      <c r="DLE47" s="31"/>
      <c r="DLF47" s="31"/>
      <c r="DLL47" s="1"/>
      <c r="DLM47" s="27"/>
      <c r="DLO47" s="31"/>
      <c r="DLP47" s="31"/>
      <c r="DLV47" s="1"/>
      <c r="DLW47" s="27"/>
      <c r="DLY47" s="31"/>
      <c r="DLZ47" s="31"/>
      <c r="DMF47" s="1"/>
      <c r="DMG47" s="27"/>
      <c r="DMI47" s="31"/>
      <c r="DMJ47" s="31"/>
      <c r="DMP47" s="1"/>
      <c r="DMQ47" s="27"/>
      <c r="DMS47" s="31"/>
      <c r="DMT47" s="31"/>
      <c r="DMZ47" s="1"/>
      <c r="DNA47" s="27"/>
      <c r="DNC47" s="31"/>
      <c r="DND47" s="31"/>
      <c r="DNJ47" s="1"/>
      <c r="DNK47" s="27"/>
      <c r="DNM47" s="31"/>
      <c r="DNN47" s="31"/>
      <c r="DNT47" s="1"/>
      <c r="DNU47" s="27"/>
      <c r="DNW47" s="31"/>
      <c r="DNX47" s="31"/>
      <c r="DOD47" s="1"/>
      <c r="DOE47" s="27"/>
      <c r="DOG47" s="31"/>
      <c r="DOH47" s="31"/>
      <c r="DON47" s="1"/>
      <c r="DOO47" s="27"/>
      <c r="DOQ47" s="31"/>
      <c r="DOR47" s="31"/>
      <c r="DOX47" s="1"/>
      <c r="DOY47" s="27"/>
      <c r="DPA47" s="31"/>
      <c r="DPB47" s="31"/>
      <c r="DPH47" s="1"/>
      <c r="DPI47" s="27"/>
      <c r="DPK47" s="31"/>
      <c r="DPL47" s="31"/>
      <c r="DPR47" s="1"/>
      <c r="DPS47" s="27"/>
      <c r="DPU47" s="31"/>
      <c r="DPV47" s="31"/>
      <c r="DQB47" s="1"/>
      <c r="DQC47" s="27"/>
      <c r="DQE47" s="31"/>
      <c r="DQF47" s="31"/>
      <c r="DQL47" s="1"/>
      <c r="DQM47" s="27"/>
      <c r="DQO47" s="31"/>
      <c r="DQP47" s="31"/>
      <c r="DQV47" s="1"/>
      <c r="DQW47" s="27"/>
      <c r="DQY47" s="31"/>
      <c r="DQZ47" s="31"/>
      <c r="DRF47" s="1"/>
      <c r="DRG47" s="27"/>
      <c r="DRI47" s="31"/>
      <c r="DRJ47" s="31"/>
      <c r="DRP47" s="1"/>
      <c r="DRQ47" s="27"/>
      <c r="DRS47" s="31"/>
      <c r="DRT47" s="31"/>
      <c r="DRZ47" s="1"/>
      <c r="DSA47" s="27"/>
      <c r="DSC47" s="31"/>
      <c r="DSD47" s="31"/>
      <c r="DSJ47" s="1"/>
      <c r="DSK47" s="27"/>
      <c r="DSM47" s="31"/>
      <c r="DSN47" s="31"/>
      <c r="DST47" s="1"/>
      <c r="DSU47" s="27"/>
      <c r="DSW47" s="31"/>
      <c r="DSX47" s="31"/>
      <c r="DTD47" s="1"/>
      <c r="DTE47" s="27"/>
      <c r="DTG47" s="31"/>
      <c r="DTH47" s="31"/>
      <c r="DTN47" s="1"/>
      <c r="DTO47" s="27"/>
      <c r="DTQ47" s="31"/>
      <c r="DTR47" s="31"/>
      <c r="DTX47" s="1"/>
      <c r="DTY47" s="27"/>
      <c r="DUA47" s="31"/>
      <c r="DUB47" s="31"/>
      <c r="DUH47" s="1"/>
      <c r="DUI47" s="27"/>
      <c r="DUK47" s="31"/>
      <c r="DUL47" s="31"/>
      <c r="DUR47" s="1"/>
      <c r="DUS47" s="27"/>
      <c r="DUU47" s="31"/>
      <c r="DUV47" s="31"/>
      <c r="DVB47" s="1"/>
      <c r="DVC47" s="27"/>
      <c r="DVE47" s="31"/>
      <c r="DVF47" s="31"/>
      <c r="DVL47" s="1"/>
      <c r="DVM47" s="27"/>
      <c r="DVO47" s="31"/>
      <c r="DVP47" s="31"/>
      <c r="DVV47" s="1"/>
      <c r="DVW47" s="27"/>
      <c r="DVY47" s="31"/>
      <c r="DVZ47" s="31"/>
      <c r="DWF47" s="1"/>
      <c r="DWG47" s="27"/>
      <c r="DWI47" s="31"/>
      <c r="DWJ47" s="31"/>
      <c r="DWP47" s="1"/>
      <c r="DWQ47" s="27"/>
      <c r="DWS47" s="31"/>
      <c r="DWT47" s="31"/>
      <c r="DWZ47" s="1"/>
      <c r="DXA47" s="27"/>
      <c r="DXC47" s="31"/>
      <c r="DXD47" s="31"/>
      <c r="DXJ47" s="1"/>
      <c r="DXK47" s="27"/>
      <c r="DXM47" s="31"/>
      <c r="DXN47" s="31"/>
      <c r="DXT47" s="1"/>
      <c r="DXU47" s="27"/>
      <c r="DXW47" s="31"/>
      <c r="DXX47" s="31"/>
      <c r="DYD47" s="1"/>
      <c r="DYE47" s="27"/>
      <c r="DYG47" s="31"/>
      <c r="DYH47" s="31"/>
      <c r="DYN47" s="1"/>
      <c r="DYO47" s="27"/>
      <c r="DYQ47" s="31"/>
      <c r="DYR47" s="31"/>
      <c r="DYX47" s="1"/>
      <c r="DYY47" s="27"/>
      <c r="DZA47" s="31"/>
      <c r="DZB47" s="31"/>
      <c r="DZH47" s="1"/>
      <c r="DZI47" s="27"/>
      <c r="DZK47" s="31"/>
      <c r="DZL47" s="31"/>
      <c r="DZR47" s="1"/>
      <c r="DZS47" s="27"/>
      <c r="DZU47" s="31"/>
      <c r="DZV47" s="31"/>
      <c r="EAB47" s="1"/>
      <c r="EAC47" s="27"/>
      <c r="EAE47" s="31"/>
      <c r="EAF47" s="31"/>
      <c r="EAL47" s="1"/>
      <c r="EAM47" s="27"/>
      <c r="EAO47" s="31"/>
      <c r="EAP47" s="31"/>
      <c r="EAV47" s="1"/>
      <c r="EAW47" s="27"/>
      <c r="EAY47" s="31"/>
      <c r="EAZ47" s="31"/>
      <c r="EBF47" s="1"/>
      <c r="EBG47" s="27"/>
      <c r="EBI47" s="31"/>
      <c r="EBJ47" s="31"/>
      <c r="EBP47" s="1"/>
      <c r="EBQ47" s="27"/>
      <c r="EBS47" s="31"/>
      <c r="EBT47" s="31"/>
      <c r="EBZ47" s="1"/>
      <c r="ECA47" s="27"/>
      <c r="ECC47" s="31"/>
      <c r="ECD47" s="31"/>
      <c r="ECJ47" s="1"/>
      <c r="ECK47" s="27"/>
      <c r="ECM47" s="31"/>
      <c r="ECN47" s="31"/>
      <c r="ECT47" s="1"/>
      <c r="ECU47" s="27"/>
      <c r="ECW47" s="31"/>
      <c r="ECX47" s="31"/>
      <c r="EDD47" s="1"/>
      <c r="EDE47" s="27"/>
      <c r="EDG47" s="31"/>
      <c r="EDH47" s="31"/>
      <c r="EDN47" s="1"/>
      <c r="EDO47" s="27"/>
      <c r="EDQ47" s="31"/>
      <c r="EDR47" s="31"/>
      <c r="EDX47" s="1"/>
      <c r="EDY47" s="27"/>
      <c r="EEA47" s="31"/>
      <c r="EEB47" s="31"/>
      <c r="EEH47" s="1"/>
      <c r="EEI47" s="27"/>
      <c r="EEK47" s="31"/>
      <c r="EEL47" s="31"/>
      <c r="EER47" s="1"/>
      <c r="EES47" s="27"/>
      <c r="EEU47" s="31"/>
      <c r="EEV47" s="31"/>
      <c r="EFB47" s="1"/>
      <c r="EFC47" s="27"/>
      <c r="EFE47" s="31"/>
      <c r="EFF47" s="31"/>
      <c r="EFL47" s="1"/>
      <c r="EFM47" s="27"/>
      <c r="EFO47" s="31"/>
      <c r="EFP47" s="31"/>
      <c r="EFV47" s="1"/>
      <c r="EFW47" s="27"/>
      <c r="EFY47" s="31"/>
      <c r="EFZ47" s="31"/>
      <c r="EGF47" s="1"/>
      <c r="EGG47" s="27"/>
      <c r="EGI47" s="31"/>
      <c r="EGJ47" s="31"/>
      <c r="EGP47" s="1"/>
      <c r="EGQ47" s="27"/>
      <c r="EGS47" s="31"/>
      <c r="EGT47" s="31"/>
      <c r="EGZ47" s="1"/>
      <c r="EHA47" s="27"/>
      <c r="EHC47" s="31"/>
      <c r="EHD47" s="31"/>
      <c r="EHJ47" s="1"/>
      <c r="EHK47" s="27"/>
      <c r="EHM47" s="31"/>
      <c r="EHN47" s="31"/>
      <c r="EHT47" s="1"/>
      <c r="EHU47" s="27"/>
      <c r="EHW47" s="31"/>
      <c r="EHX47" s="31"/>
      <c r="EID47" s="1"/>
      <c r="EIE47" s="27"/>
      <c r="EIG47" s="31"/>
      <c r="EIH47" s="31"/>
      <c r="EIN47" s="1"/>
      <c r="EIO47" s="27"/>
      <c r="EIQ47" s="31"/>
      <c r="EIR47" s="31"/>
      <c r="EIX47" s="1"/>
      <c r="EIY47" s="27"/>
      <c r="EJA47" s="31"/>
      <c r="EJB47" s="31"/>
      <c r="EJH47" s="1"/>
      <c r="EJI47" s="27"/>
      <c r="EJK47" s="31"/>
      <c r="EJL47" s="31"/>
      <c r="EJR47" s="1"/>
      <c r="EJS47" s="27"/>
      <c r="EJU47" s="31"/>
      <c r="EJV47" s="31"/>
      <c r="EKB47" s="1"/>
      <c r="EKC47" s="27"/>
      <c r="EKE47" s="31"/>
      <c r="EKF47" s="31"/>
      <c r="EKL47" s="1"/>
      <c r="EKM47" s="27"/>
      <c r="EKO47" s="31"/>
      <c r="EKP47" s="31"/>
      <c r="EKV47" s="1"/>
      <c r="EKW47" s="27"/>
      <c r="EKY47" s="31"/>
      <c r="EKZ47" s="31"/>
      <c r="ELF47" s="1"/>
      <c r="ELG47" s="27"/>
      <c r="ELI47" s="31"/>
      <c r="ELJ47" s="31"/>
      <c r="ELP47" s="1"/>
      <c r="ELQ47" s="27"/>
      <c r="ELS47" s="31"/>
      <c r="ELT47" s="31"/>
      <c r="ELZ47" s="1"/>
      <c r="EMA47" s="27"/>
      <c r="EMC47" s="31"/>
      <c r="EMD47" s="31"/>
      <c r="EMJ47" s="1"/>
      <c r="EMK47" s="27"/>
      <c r="EMM47" s="31"/>
      <c r="EMN47" s="31"/>
      <c r="EMT47" s="1"/>
      <c r="EMU47" s="27"/>
      <c r="EMW47" s="31"/>
      <c r="EMX47" s="31"/>
      <c r="END47" s="1"/>
      <c r="ENE47" s="27"/>
      <c r="ENG47" s="31"/>
      <c r="ENH47" s="31"/>
      <c r="ENN47" s="1"/>
      <c r="ENO47" s="27"/>
      <c r="ENQ47" s="31"/>
      <c r="ENR47" s="31"/>
      <c r="ENX47" s="1"/>
      <c r="ENY47" s="27"/>
      <c r="EOA47" s="31"/>
      <c r="EOB47" s="31"/>
      <c r="EOH47" s="1"/>
      <c r="EOI47" s="27"/>
      <c r="EOK47" s="31"/>
      <c r="EOL47" s="31"/>
      <c r="EOR47" s="1"/>
      <c r="EOS47" s="27"/>
      <c r="EOU47" s="31"/>
      <c r="EOV47" s="31"/>
      <c r="EPB47" s="1"/>
      <c r="EPC47" s="27"/>
      <c r="EPE47" s="31"/>
      <c r="EPF47" s="31"/>
      <c r="EPL47" s="1"/>
      <c r="EPM47" s="27"/>
      <c r="EPO47" s="31"/>
      <c r="EPP47" s="31"/>
      <c r="EPV47" s="1"/>
      <c r="EPW47" s="27"/>
      <c r="EPY47" s="31"/>
      <c r="EPZ47" s="31"/>
      <c r="EQF47" s="1"/>
      <c r="EQG47" s="27"/>
      <c r="EQI47" s="31"/>
      <c r="EQJ47" s="31"/>
      <c r="EQP47" s="1"/>
      <c r="EQQ47" s="27"/>
      <c r="EQS47" s="31"/>
      <c r="EQT47" s="31"/>
      <c r="EQZ47" s="1"/>
      <c r="ERA47" s="27"/>
      <c r="ERC47" s="31"/>
      <c r="ERD47" s="31"/>
      <c r="ERJ47" s="1"/>
      <c r="ERK47" s="27"/>
      <c r="ERM47" s="31"/>
      <c r="ERN47" s="31"/>
      <c r="ERT47" s="1"/>
      <c r="ERU47" s="27"/>
      <c r="ERW47" s="31"/>
      <c r="ERX47" s="31"/>
      <c r="ESD47" s="1"/>
      <c r="ESE47" s="27"/>
      <c r="ESG47" s="31"/>
      <c r="ESH47" s="31"/>
      <c r="ESN47" s="1"/>
      <c r="ESO47" s="27"/>
      <c r="ESQ47" s="31"/>
      <c r="ESR47" s="31"/>
      <c r="ESX47" s="1"/>
      <c r="ESY47" s="27"/>
      <c r="ETA47" s="31"/>
      <c r="ETB47" s="31"/>
      <c r="ETH47" s="1"/>
      <c r="ETI47" s="27"/>
      <c r="ETK47" s="31"/>
      <c r="ETL47" s="31"/>
      <c r="ETR47" s="1"/>
      <c r="ETS47" s="27"/>
      <c r="ETU47" s="31"/>
      <c r="ETV47" s="31"/>
      <c r="EUB47" s="1"/>
      <c r="EUC47" s="27"/>
      <c r="EUE47" s="31"/>
      <c r="EUF47" s="31"/>
      <c r="EUL47" s="1"/>
      <c r="EUM47" s="27"/>
      <c r="EUO47" s="31"/>
      <c r="EUP47" s="31"/>
      <c r="EUV47" s="1"/>
      <c r="EUW47" s="27"/>
      <c r="EUY47" s="31"/>
      <c r="EUZ47" s="31"/>
      <c r="EVF47" s="1"/>
      <c r="EVG47" s="27"/>
      <c r="EVI47" s="31"/>
      <c r="EVJ47" s="31"/>
      <c r="EVP47" s="1"/>
      <c r="EVQ47" s="27"/>
      <c r="EVS47" s="31"/>
      <c r="EVT47" s="31"/>
      <c r="EVZ47" s="1"/>
      <c r="EWA47" s="27"/>
      <c r="EWC47" s="31"/>
      <c r="EWD47" s="31"/>
      <c r="EWJ47" s="1"/>
      <c r="EWK47" s="27"/>
      <c r="EWM47" s="31"/>
      <c r="EWN47" s="31"/>
      <c r="EWT47" s="1"/>
      <c r="EWU47" s="27"/>
      <c r="EWW47" s="31"/>
      <c r="EWX47" s="31"/>
      <c r="EXD47" s="1"/>
      <c r="EXE47" s="27"/>
      <c r="EXG47" s="31"/>
      <c r="EXH47" s="31"/>
      <c r="EXN47" s="1"/>
      <c r="EXO47" s="27"/>
      <c r="EXQ47" s="31"/>
      <c r="EXR47" s="31"/>
      <c r="EXX47" s="1"/>
      <c r="EXY47" s="27"/>
      <c r="EYA47" s="31"/>
      <c r="EYB47" s="31"/>
      <c r="EYH47" s="1"/>
      <c r="EYI47" s="27"/>
      <c r="EYK47" s="31"/>
      <c r="EYL47" s="31"/>
      <c r="EYR47" s="1"/>
      <c r="EYS47" s="27"/>
      <c r="EYU47" s="31"/>
      <c r="EYV47" s="31"/>
      <c r="EZB47" s="1"/>
      <c r="EZC47" s="27"/>
      <c r="EZE47" s="31"/>
      <c r="EZF47" s="31"/>
      <c r="EZL47" s="1"/>
      <c r="EZM47" s="27"/>
      <c r="EZO47" s="31"/>
      <c r="EZP47" s="31"/>
      <c r="EZV47" s="1"/>
      <c r="EZW47" s="27"/>
      <c r="EZY47" s="31"/>
      <c r="EZZ47" s="31"/>
      <c r="FAF47" s="1"/>
      <c r="FAG47" s="27"/>
      <c r="FAI47" s="31"/>
      <c r="FAJ47" s="31"/>
      <c r="FAP47" s="1"/>
      <c r="FAQ47" s="27"/>
      <c r="FAS47" s="31"/>
      <c r="FAT47" s="31"/>
      <c r="FAZ47" s="1"/>
      <c r="FBA47" s="27"/>
      <c r="FBC47" s="31"/>
      <c r="FBD47" s="31"/>
      <c r="FBJ47" s="1"/>
      <c r="FBK47" s="27"/>
      <c r="FBM47" s="31"/>
      <c r="FBN47" s="31"/>
      <c r="FBT47" s="1"/>
      <c r="FBU47" s="27"/>
      <c r="FBW47" s="31"/>
      <c r="FBX47" s="31"/>
      <c r="FCD47" s="1"/>
      <c r="FCE47" s="27"/>
      <c r="FCG47" s="31"/>
      <c r="FCH47" s="31"/>
      <c r="FCN47" s="1"/>
      <c r="FCO47" s="27"/>
      <c r="FCQ47" s="31"/>
      <c r="FCR47" s="31"/>
      <c r="FCX47" s="1"/>
      <c r="FCY47" s="27"/>
      <c r="FDA47" s="31"/>
      <c r="FDB47" s="31"/>
      <c r="FDH47" s="1"/>
      <c r="FDI47" s="27"/>
      <c r="FDK47" s="31"/>
      <c r="FDL47" s="31"/>
      <c r="FDR47" s="1"/>
      <c r="FDS47" s="27"/>
      <c r="FDU47" s="31"/>
      <c r="FDV47" s="31"/>
      <c r="FEB47" s="1"/>
      <c r="FEC47" s="27"/>
      <c r="FEE47" s="31"/>
      <c r="FEF47" s="31"/>
      <c r="FEL47" s="1"/>
      <c r="FEM47" s="27"/>
      <c r="FEO47" s="31"/>
      <c r="FEP47" s="31"/>
      <c r="FEV47" s="1"/>
      <c r="FEW47" s="27"/>
      <c r="FEY47" s="31"/>
      <c r="FEZ47" s="31"/>
      <c r="FFF47" s="1"/>
      <c r="FFG47" s="27"/>
      <c r="FFI47" s="31"/>
      <c r="FFJ47" s="31"/>
      <c r="FFP47" s="1"/>
      <c r="FFQ47" s="27"/>
      <c r="FFS47" s="31"/>
      <c r="FFT47" s="31"/>
      <c r="FFZ47" s="1"/>
      <c r="FGA47" s="27"/>
      <c r="FGC47" s="31"/>
      <c r="FGD47" s="31"/>
      <c r="FGJ47" s="1"/>
      <c r="FGK47" s="27"/>
      <c r="FGM47" s="31"/>
      <c r="FGN47" s="31"/>
      <c r="FGT47" s="1"/>
      <c r="FGU47" s="27"/>
      <c r="FGW47" s="31"/>
      <c r="FGX47" s="31"/>
      <c r="FHD47" s="1"/>
      <c r="FHE47" s="27"/>
      <c r="FHG47" s="31"/>
      <c r="FHH47" s="31"/>
      <c r="FHN47" s="1"/>
      <c r="FHO47" s="27"/>
      <c r="FHQ47" s="31"/>
      <c r="FHR47" s="31"/>
      <c r="FHX47" s="1"/>
      <c r="FHY47" s="27"/>
      <c r="FIA47" s="31"/>
      <c r="FIB47" s="31"/>
      <c r="FIH47" s="1"/>
      <c r="FII47" s="27"/>
      <c r="FIK47" s="31"/>
      <c r="FIL47" s="31"/>
      <c r="FIR47" s="1"/>
      <c r="FIS47" s="27"/>
      <c r="FIU47" s="31"/>
      <c r="FIV47" s="31"/>
      <c r="FJB47" s="1"/>
      <c r="FJC47" s="27"/>
      <c r="FJE47" s="31"/>
      <c r="FJF47" s="31"/>
      <c r="FJL47" s="1"/>
      <c r="FJM47" s="27"/>
      <c r="FJO47" s="31"/>
      <c r="FJP47" s="31"/>
      <c r="FJV47" s="1"/>
      <c r="FJW47" s="27"/>
      <c r="FJY47" s="31"/>
      <c r="FJZ47" s="31"/>
      <c r="FKF47" s="1"/>
      <c r="FKG47" s="27"/>
      <c r="FKI47" s="31"/>
      <c r="FKJ47" s="31"/>
      <c r="FKP47" s="1"/>
      <c r="FKQ47" s="27"/>
      <c r="FKS47" s="31"/>
      <c r="FKT47" s="31"/>
      <c r="FKZ47" s="1"/>
      <c r="FLA47" s="27"/>
      <c r="FLC47" s="31"/>
      <c r="FLD47" s="31"/>
      <c r="FLJ47" s="1"/>
      <c r="FLK47" s="27"/>
      <c r="FLM47" s="31"/>
      <c r="FLN47" s="31"/>
      <c r="FLT47" s="1"/>
      <c r="FLU47" s="27"/>
      <c r="FLW47" s="31"/>
      <c r="FLX47" s="31"/>
      <c r="FMD47" s="1"/>
      <c r="FME47" s="27"/>
      <c r="FMG47" s="31"/>
      <c r="FMH47" s="31"/>
      <c r="FMN47" s="1"/>
      <c r="FMO47" s="27"/>
      <c r="FMQ47" s="31"/>
      <c r="FMR47" s="31"/>
      <c r="FMX47" s="1"/>
      <c r="FMY47" s="27"/>
      <c r="FNA47" s="31"/>
      <c r="FNB47" s="31"/>
      <c r="FNH47" s="1"/>
      <c r="FNI47" s="27"/>
      <c r="FNK47" s="31"/>
      <c r="FNL47" s="31"/>
      <c r="FNR47" s="1"/>
      <c r="FNS47" s="27"/>
      <c r="FNU47" s="31"/>
      <c r="FNV47" s="31"/>
      <c r="FOB47" s="1"/>
      <c r="FOC47" s="27"/>
      <c r="FOE47" s="31"/>
      <c r="FOF47" s="31"/>
      <c r="FOL47" s="1"/>
      <c r="FOM47" s="27"/>
      <c r="FOO47" s="31"/>
      <c r="FOP47" s="31"/>
      <c r="FOV47" s="1"/>
      <c r="FOW47" s="27"/>
      <c r="FOY47" s="31"/>
      <c r="FOZ47" s="31"/>
      <c r="FPF47" s="1"/>
      <c r="FPG47" s="27"/>
      <c r="FPI47" s="31"/>
      <c r="FPJ47" s="31"/>
      <c r="FPP47" s="1"/>
      <c r="FPQ47" s="27"/>
      <c r="FPS47" s="31"/>
      <c r="FPT47" s="31"/>
      <c r="FPZ47" s="1"/>
      <c r="FQA47" s="27"/>
      <c r="FQC47" s="31"/>
      <c r="FQD47" s="31"/>
      <c r="FQJ47" s="1"/>
      <c r="FQK47" s="27"/>
      <c r="FQM47" s="31"/>
      <c r="FQN47" s="31"/>
      <c r="FQT47" s="1"/>
      <c r="FQU47" s="27"/>
      <c r="FQW47" s="31"/>
      <c r="FQX47" s="31"/>
      <c r="FRD47" s="1"/>
      <c r="FRE47" s="27"/>
      <c r="FRG47" s="31"/>
      <c r="FRH47" s="31"/>
      <c r="FRN47" s="1"/>
      <c r="FRO47" s="27"/>
      <c r="FRQ47" s="31"/>
      <c r="FRR47" s="31"/>
      <c r="FRX47" s="1"/>
      <c r="FRY47" s="27"/>
      <c r="FSA47" s="31"/>
      <c r="FSB47" s="31"/>
      <c r="FSH47" s="1"/>
      <c r="FSI47" s="27"/>
      <c r="FSK47" s="31"/>
      <c r="FSL47" s="31"/>
      <c r="FSR47" s="1"/>
      <c r="FSS47" s="27"/>
      <c r="FSU47" s="31"/>
      <c r="FSV47" s="31"/>
      <c r="FTB47" s="1"/>
      <c r="FTC47" s="27"/>
      <c r="FTE47" s="31"/>
      <c r="FTF47" s="31"/>
      <c r="FTL47" s="1"/>
      <c r="FTM47" s="27"/>
      <c r="FTO47" s="31"/>
      <c r="FTP47" s="31"/>
      <c r="FTV47" s="1"/>
      <c r="FTW47" s="27"/>
      <c r="FTY47" s="31"/>
      <c r="FTZ47" s="31"/>
      <c r="FUF47" s="1"/>
      <c r="FUG47" s="27"/>
      <c r="FUI47" s="31"/>
      <c r="FUJ47" s="31"/>
      <c r="FUP47" s="1"/>
      <c r="FUQ47" s="27"/>
      <c r="FUS47" s="31"/>
      <c r="FUT47" s="31"/>
      <c r="FUZ47" s="1"/>
      <c r="FVA47" s="27"/>
      <c r="FVC47" s="31"/>
      <c r="FVD47" s="31"/>
      <c r="FVJ47" s="1"/>
      <c r="FVK47" s="27"/>
      <c r="FVM47" s="31"/>
      <c r="FVN47" s="31"/>
      <c r="FVT47" s="1"/>
      <c r="FVU47" s="27"/>
      <c r="FVW47" s="31"/>
      <c r="FVX47" s="31"/>
      <c r="FWD47" s="1"/>
      <c r="FWE47" s="27"/>
      <c r="FWG47" s="31"/>
      <c r="FWH47" s="31"/>
      <c r="FWN47" s="1"/>
      <c r="FWO47" s="27"/>
      <c r="FWQ47" s="31"/>
      <c r="FWR47" s="31"/>
      <c r="FWX47" s="1"/>
      <c r="FWY47" s="27"/>
      <c r="FXA47" s="31"/>
      <c r="FXB47" s="31"/>
      <c r="FXH47" s="1"/>
      <c r="FXI47" s="27"/>
      <c r="FXK47" s="31"/>
      <c r="FXL47" s="31"/>
      <c r="FXR47" s="1"/>
      <c r="FXS47" s="27"/>
      <c r="FXU47" s="31"/>
      <c r="FXV47" s="31"/>
      <c r="FYB47" s="1"/>
      <c r="FYC47" s="27"/>
      <c r="FYE47" s="31"/>
      <c r="FYF47" s="31"/>
      <c r="FYL47" s="1"/>
      <c r="FYM47" s="27"/>
      <c r="FYO47" s="31"/>
      <c r="FYP47" s="31"/>
      <c r="FYV47" s="1"/>
      <c r="FYW47" s="27"/>
      <c r="FYY47" s="31"/>
      <c r="FYZ47" s="31"/>
      <c r="FZF47" s="1"/>
      <c r="FZG47" s="27"/>
      <c r="FZI47" s="31"/>
      <c r="FZJ47" s="31"/>
      <c r="FZP47" s="1"/>
      <c r="FZQ47" s="27"/>
      <c r="FZS47" s="31"/>
      <c r="FZT47" s="31"/>
      <c r="FZZ47" s="1"/>
      <c r="GAA47" s="27"/>
      <c r="GAC47" s="31"/>
      <c r="GAD47" s="31"/>
      <c r="GAJ47" s="1"/>
      <c r="GAK47" s="27"/>
      <c r="GAM47" s="31"/>
      <c r="GAN47" s="31"/>
      <c r="GAT47" s="1"/>
      <c r="GAU47" s="27"/>
      <c r="GAW47" s="31"/>
      <c r="GAX47" s="31"/>
      <c r="GBD47" s="1"/>
      <c r="GBE47" s="27"/>
      <c r="GBG47" s="31"/>
      <c r="GBH47" s="31"/>
      <c r="GBN47" s="1"/>
      <c r="GBO47" s="27"/>
      <c r="GBQ47" s="31"/>
      <c r="GBR47" s="31"/>
      <c r="GBX47" s="1"/>
      <c r="GBY47" s="27"/>
      <c r="GCA47" s="31"/>
      <c r="GCB47" s="31"/>
      <c r="GCH47" s="1"/>
      <c r="GCI47" s="27"/>
      <c r="GCK47" s="31"/>
      <c r="GCL47" s="31"/>
      <c r="GCR47" s="1"/>
      <c r="GCS47" s="27"/>
      <c r="GCU47" s="31"/>
      <c r="GCV47" s="31"/>
      <c r="GDB47" s="1"/>
      <c r="GDC47" s="27"/>
      <c r="GDE47" s="31"/>
      <c r="GDF47" s="31"/>
      <c r="GDL47" s="1"/>
      <c r="GDM47" s="27"/>
      <c r="GDO47" s="31"/>
      <c r="GDP47" s="31"/>
      <c r="GDV47" s="1"/>
      <c r="GDW47" s="27"/>
      <c r="GDY47" s="31"/>
      <c r="GDZ47" s="31"/>
      <c r="GEF47" s="1"/>
      <c r="GEG47" s="27"/>
      <c r="GEI47" s="31"/>
      <c r="GEJ47" s="31"/>
      <c r="GEP47" s="1"/>
      <c r="GEQ47" s="27"/>
      <c r="GES47" s="31"/>
      <c r="GET47" s="31"/>
      <c r="GEZ47" s="1"/>
      <c r="GFA47" s="27"/>
      <c r="GFC47" s="31"/>
      <c r="GFD47" s="31"/>
      <c r="GFJ47" s="1"/>
      <c r="GFK47" s="27"/>
      <c r="GFM47" s="31"/>
      <c r="GFN47" s="31"/>
      <c r="GFT47" s="1"/>
      <c r="GFU47" s="27"/>
      <c r="GFW47" s="31"/>
      <c r="GFX47" s="31"/>
      <c r="GGD47" s="1"/>
      <c r="GGE47" s="27"/>
      <c r="GGG47" s="31"/>
      <c r="GGH47" s="31"/>
      <c r="GGN47" s="1"/>
      <c r="GGO47" s="27"/>
      <c r="GGQ47" s="31"/>
      <c r="GGR47" s="31"/>
      <c r="GGX47" s="1"/>
      <c r="GGY47" s="27"/>
      <c r="GHA47" s="31"/>
      <c r="GHB47" s="31"/>
      <c r="GHH47" s="1"/>
      <c r="GHI47" s="27"/>
      <c r="GHK47" s="31"/>
      <c r="GHL47" s="31"/>
      <c r="GHR47" s="1"/>
      <c r="GHS47" s="27"/>
      <c r="GHU47" s="31"/>
      <c r="GHV47" s="31"/>
      <c r="GIB47" s="1"/>
      <c r="GIC47" s="27"/>
      <c r="GIE47" s="31"/>
      <c r="GIF47" s="31"/>
      <c r="GIL47" s="1"/>
      <c r="GIM47" s="27"/>
      <c r="GIO47" s="31"/>
      <c r="GIP47" s="31"/>
      <c r="GIV47" s="1"/>
      <c r="GIW47" s="27"/>
      <c r="GIY47" s="31"/>
      <c r="GIZ47" s="31"/>
      <c r="GJF47" s="1"/>
      <c r="GJG47" s="27"/>
      <c r="GJI47" s="31"/>
      <c r="GJJ47" s="31"/>
      <c r="GJP47" s="1"/>
      <c r="GJQ47" s="27"/>
      <c r="GJS47" s="31"/>
      <c r="GJT47" s="31"/>
      <c r="GJZ47" s="1"/>
      <c r="GKA47" s="27"/>
      <c r="GKC47" s="31"/>
      <c r="GKD47" s="31"/>
      <c r="GKJ47" s="1"/>
      <c r="GKK47" s="27"/>
      <c r="GKM47" s="31"/>
      <c r="GKN47" s="31"/>
      <c r="GKT47" s="1"/>
      <c r="GKU47" s="27"/>
      <c r="GKW47" s="31"/>
      <c r="GKX47" s="31"/>
      <c r="GLD47" s="1"/>
      <c r="GLE47" s="27"/>
      <c r="GLG47" s="31"/>
      <c r="GLH47" s="31"/>
      <c r="GLN47" s="1"/>
      <c r="GLO47" s="27"/>
      <c r="GLQ47" s="31"/>
      <c r="GLR47" s="31"/>
      <c r="GLX47" s="1"/>
      <c r="GLY47" s="27"/>
      <c r="GMA47" s="31"/>
      <c r="GMB47" s="31"/>
      <c r="GMH47" s="1"/>
      <c r="GMI47" s="27"/>
      <c r="GMK47" s="31"/>
      <c r="GML47" s="31"/>
      <c r="GMR47" s="1"/>
      <c r="GMS47" s="27"/>
      <c r="GMU47" s="31"/>
      <c r="GMV47" s="31"/>
      <c r="GNB47" s="1"/>
      <c r="GNC47" s="27"/>
      <c r="GNE47" s="31"/>
      <c r="GNF47" s="31"/>
      <c r="GNL47" s="1"/>
      <c r="GNM47" s="27"/>
      <c r="GNO47" s="31"/>
      <c r="GNP47" s="31"/>
      <c r="GNV47" s="1"/>
      <c r="GNW47" s="27"/>
      <c r="GNY47" s="31"/>
      <c r="GNZ47" s="31"/>
      <c r="GOF47" s="1"/>
      <c r="GOG47" s="27"/>
      <c r="GOI47" s="31"/>
      <c r="GOJ47" s="31"/>
      <c r="GOP47" s="1"/>
      <c r="GOQ47" s="27"/>
      <c r="GOS47" s="31"/>
      <c r="GOT47" s="31"/>
      <c r="GOZ47" s="1"/>
      <c r="GPA47" s="27"/>
      <c r="GPC47" s="31"/>
      <c r="GPD47" s="31"/>
      <c r="GPJ47" s="1"/>
      <c r="GPK47" s="27"/>
      <c r="GPM47" s="31"/>
      <c r="GPN47" s="31"/>
      <c r="GPT47" s="1"/>
      <c r="GPU47" s="27"/>
      <c r="GPW47" s="31"/>
      <c r="GPX47" s="31"/>
      <c r="GQD47" s="1"/>
      <c r="GQE47" s="27"/>
      <c r="GQG47" s="31"/>
      <c r="GQH47" s="31"/>
      <c r="GQN47" s="1"/>
      <c r="GQO47" s="27"/>
      <c r="GQQ47" s="31"/>
      <c r="GQR47" s="31"/>
      <c r="GQX47" s="1"/>
      <c r="GQY47" s="27"/>
      <c r="GRA47" s="31"/>
      <c r="GRB47" s="31"/>
      <c r="GRH47" s="1"/>
      <c r="GRI47" s="27"/>
      <c r="GRK47" s="31"/>
      <c r="GRL47" s="31"/>
      <c r="GRR47" s="1"/>
      <c r="GRS47" s="27"/>
      <c r="GRU47" s="31"/>
      <c r="GRV47" s="31"/>
      <c r="GSB47" s="1"/>
      <c r="GSC47" s="27"/>
      <c r="GSE47" s="31"/>
      <c r="GSF47" s="31"/>
      <c r="GSL47" s="1"/>
      <c r="GSM47" s="27"/>
      <c r="GSO47" s="31"/>
      <c r="GSP47" s="31"/>
      <c r="GSV47" s="1"/>
      <c r="GSW47" s="27"/>
      <c r="GSY47" s="31"/>
      <c r="GSZ47" s="31"/>
      <c r="GTF47" s="1"/>
      <c r="GTG47" s="27"/>
      <c r="GTI47" s="31"/>
      <c r="GTJ47" s="31"/>
      <c r="GTP47" s="1"/>
      <c r="GTQ47" s="27"/>
      <c r="GTS47" s="31"/>
      <c r="GTT47" s="31"/>
      <c r="GTZ47" s="1"/>
      <c r="GUA47" s="27"/>
      <c r="GUC47" s="31"/>
      <c r="GUD47" s="31"/>
      <c r="GUJ47" s="1"/>
      <c r="GUK47" s="27"/>
      <c r="GUM47" s="31"/>
      <c r="GUN47" s="31"/>
      <c r="GUT47" s="1"/>
      <c r="GUU47" s="27"/>
      <c r="GUW47" s="31"/>
      <c r="GUX47" s="31"/>
      <c r="GVD47" s="1"/>
      <c r="GVE47" s="27"/>
      <c r="GVG47" s="31"/>
      <c r="GVH47" s="31"/>
      <c r="GVN47" s="1"/>
      <c r="GVO47" s="27"/>
      <c r="GVQ47" s="31"/>
      <c r="GVR47" s="31"/>
      <c r="GVX47" s="1"/>
      <c r="GVY47" s="27"/>
      <c r="GWA47" s="31"/>
      <c r="GWB47" s="31"/>
      <c r="GWH47" s="1"/>
      <c r="GWI47" s="27"/>
      <c r="GWK47" s="31"/>
      <c r="GWL47" s="31"/>
      <c r="GWR47" s="1"/>
      <c r="GWS47" s="27"/>
      <c r="GWU47" s="31"/>
      <c r="GWV47" s="31"/>
      <c r="GXB47" s="1"/>
      <c r="GXC47" s="27"/>
      <c r="GXE47" s="31"/>
      <c r="GXF47" s="31"/>
      <c r="GXL47" s="1"/>
      <c r="GXM47" s="27"/>
      <c r="GXO47" s="31"/>
      <c r="GXP47" s="31"/>
      <c r="GXV47" s="1"/>
      <c r="GXW47" s="27"/>
      <c r="GXY47" s="31"/>
      <c r="GXZ47" s="31"/>
      <c r="GYF47" s="1"/>
      <c r="GYG47" s="27"/>
      <c r="GYI47" s="31"/>
      <c r="GYJ47" s="31"/>
      <c r="GYP47" s="1"/>
      <c r="GYQ47" s="27"/>
      <c r="GYS47" s="31"/>
      <c r="GYT47" s="31"/>
      <c r="GYZ47" s="1"/>
      <c r="GZA47" s="27"/>
      <c r="GZC47" s="31"/>
      <c r="GZD47" s="31"/>
      <c r="GZJ47" s="1"/>
      <c r="GZK47" s="27"/>
      <c r="GZM47" s="31"/>
      <c r="GZN47" s="31"/>
      <c r="GZT47" s="1"/>
      <c r="GZU47" s="27"/>
      <c r="GZW47" s="31"/>
      <c r="GZX47" s="31"/>
      <c r="HAD47" s="1"/>
      <c r="HAE47" s="27"/>
      <c r="HAG47" s="31"/>
      <c r="HAH47" s="31"/>
      <c r="HAN47" s="1"/>
      <c r="HAO47" s="27"/>
      <c r="HAQ47" s="31"/>
      <c r="HAR47" s="31"/>
      <c r="HAX47" s="1"/>
      <c r="HAY47" s="27"/>
      <c r="HBA47" s="31"/>
      <c r="HBB47" s="31"/>
      <c r="HBH47" s="1"/>
      <c r="HBI47" s="27"/>
      <c r="HBK47" s="31"/>
      <c r="HBL47" s="31"/>
      <c r="HBR47" s="1"/>
      <c r="HBS47" s="27"/>
      <c r="HBU47" s="31"/>
      <c r="HBV47" s="31"/>
      <c r="HCB47" s="1"/>
      <c r="HCC47" s="27"/>
      <c r="HCE47" s="31"/>
      <c r="HCF47" s="31"/>
      <c r="HCL47" s="1"/>
      <c r="HCM47" s="27"/>
      <c r="HCO47" s="31"/>
      <c r="HCP47" s="31"/>
      <c r="HCV47" s="1"/>
      <c r="HCW47" s="27"/>
      <c r="HCY47" s="31"/>
      <c r="HCZ47" s="31"/>
      <c r="HDF47" s="1"/>
      <c r="HDG47" s="27"/>
      <c r="HDI47" s="31"/>
      <c r="HDJ47" s="31"/>
      <c r="HDP47" s="1"/>
      <c r="HDQ47" s="27"/>
      <c r="HDS47" s="31"/>
      <c r="HDT47" s="31"/>
      <c r="HDZ47" s="1"/>
      <c r="HEA47" s="27"/>
      <c r="HEC47" s="31"/>
      <c r="HED47" s="31"/>
      <c r="HEJ47" s="1"/>
      <c r="HEK47" s="27"/>
      <c r="HEM47" s="31"/>
      <c r="HEN47" s="31"/>
      <c r="HET47" s="1"/>
      <c r="HEU47" s="27"/>
      <c r="HEW47" s="31"/>
      <c r="HEX47" s="31"/>
      <c r="HFD47" s="1"/>
      <c r="HFE47" s="27"/>
      <c r="HFG47" s="31"/>
      <c r="HFH47" s="31"/>
      <c r="HFN47" s="1"/>
      <c r="HFO47" s="27"/>
      <c r="HFQ47" s="31"/>
      <c r="HFR47" s="31"/>
      <c r="HFX47" s="1"/>
      <c r="HFY47" s="27"/>
      <c r="HGA47" s="31"/>
      <c r="HGB47" s="31"/>
      <c r="HGH47" s="1"/>
      <c r="HGI47" s="27"/>
      <c r="HGK47" s="31"/>
      <c r="HGL47" s="31"/>
      <c r="HGR47" s="1"/>
      <c r="HGS47" s="27"/>
      <c r="HGU47" s="31"/>
      <c r="HGV47" s="31"/>
      <c r="HHB47" s="1"/>
      <c r="HHC47" s="27"/>
      <c r="HHE47" s="31"/>
      <c r="HHF47" s="31"/>
      <c r="HHL47" s="1"/>
      <c r="HHM47" s="27"/>
      <c r="HHO47" s="31"/>
      <c r="HHP47" s="31"/>
      <c r="HHV47" s="1"/>
      <c r="HHW47" s="27"/>
      <c r="HHY47" s="31"/>
      <c r="HHZ47" s="31"/>
      <c r="HIF47" s="1"/>
      <c r="HIG47" s="27"/>
      <c r="HII47" s="31"/>
      <c r="HIJ47" s="31"/>
      <c r="HIP47" s="1"/>
      <c r="HIQ47" s="27"/>
      <c r="HIS47" s="31"/>
      <c r="HIT47" s="31"/>
      <c r="HIZ47" s="1"/>
      <c r="HJA47" s="27"/>
      <c r="HJC47" s="31"/>
      <c r="HJD47" s="31"/>
      <c r="HJJ47" s="1"/>
      <c r="HJK47" s="27"/>
      <c r="HJM47" s="31"/>
      <c r="HJN47" s="31"/>
      <c r="HJT47" s="1"/>
      <c r="HJU47" s="27"/>
      <c r="HJW47" s="31"/>
      <c r="HJX47" s="31"/>
      <c r="HKD47" s="1"/>
      <c r="HKE47" s="27"/>
      <c r="HKG47" s="31"/>
      <c r="HKH47" s="31"/>
      <c r="HKN47" s="1"/>
      <c r="HKO47" s="27"/>
      <c r="HKQ47" s="31"/>
      <c r="HKR47" s="31"/>
      <c r="HKX47" s="1"/>
      <c r="HKY47" s="27"/>
      <c r="HLA47" s="31"/>
      <c r="HLB47" s="31"/>
      <c r="HLH47" s="1"/>
      <c r="HLI47" s="27"/>
      <c r="HLK47" s="31"/>
      <c r="HLL47" s="31"/>
      <c r="HLR47" s="1"/>
      <c r="HLS47" s="27"/>
      <c r="HLU47" s="31"/>
      <c r="HLV47" s="31"/>
      <c r="HMB47" s="1"/>
      <c r="HMC47" s="27"/>
      <c r="HME47" s="31"/>
      <c r="HMF47" s="31"/>
      <c r="HML47" s="1"/>
      <c r="HMM47" s="27"/>
      <c r="HMO47" s="31"/>
      <c r="HMP47" s="31"/>
      <c r="HMV47" s="1"/>
      <c r="HMW47" s="27"/>
      <c r="HMY47" s="31"/>
      <c r="HMZ47" s="31"/>
      <c r="HNF47" s="1"/>
      <c r="HNG47" s="27"/>
      <c r="HNI47" s="31"/>
      <c r="HNJ47" s="31"/>
      <c r="HNP47" s="1"/>
      <c r="HNQ47" s="27"/>
      <c r="HNS47" s="31"/>
      <c r="HNT47" s="31"/>
      <c r="HNZ47" s="1"/>
      <c r="HOA47" s="27"/>
      <c r="HOC47" s="31"/>
      <c r="HOD47" s="31"/>
      <c r="HOJ47" s="1"/>
      <c r="HOK47" s="27"/>
      <c r="HOM47" s="31"/>
      <c r="HON47" s="31"/>
      <c r="HOT47" s="1"/>
      <c r="HOU47" s="27"/>
      <c r="HOW47" s="31"/>
      <c r="HOX47" s="31"/>
      <c r="HPD47" s="1"/>
      <c r="HPE47" s="27"/>
      <c r="HPG47" s="31"/>
      <c r="HPH47" s="31"/>
      <c r="HPN47" s="1"/>
      <c r="HPO47" s="27"/>
      <c r="HPQ47" s="31"/>
      <c r="HPR47" s="31"/>
      <c r="HPX47" s="1"/>
      <c r="HPY47" s="27"/>
      <c r="HQA47" s="31"/>
      <c r="HQB47" s="31"/>
      <c r="HQH47" s="1"/>
      <c r="HQI47" s="27"/>
      <c r="HQK47" s="31"/>
      <c r="HQL47" s="31"/>
      <c r="HQR47" s="1"/>
      <c r="HQS47" s="27"/>
      <c r="HQU47" s="31"/>
      <c r="HQV47" s="31"/>
      <c r="HRB47" s="1"/>
      <c r="HRC47" s="27"/>
      <c r="HRE47" s="31"/>
      <c r="HRF47" s="31"/>
      <c r="HRL47" s="1"/>
      <c r="HRM47" s="27"/>
      <c r="HRO47" s="31"/>
      <c r="HRP47" s="31"/>
      <c r="HRV47" s="1"/>
      <c r="HRW47" s="27"/>
      <c r="HRY47" s="31"/>
      <c r="HRZ47" s="31"/>
      <c r="HSF47" s="1"/>
      <c r="HSG47" s="27"/>
      <c r="HSI47" s="31"/>
      <c r="HSJ47" s="31"/>
      <c r="HSP47" s="1"/>
      <c r="HSQ47" s="27"/>
      <c r="HSS47" s="31"/>
      <c r="HST47" s="31"/>
      <c r="HSZ47" s="1"/>
      <c r="HTA47" s="27"/>
      <c r="HTC47" s="31"/>
      <c r="HTD47" s="31"/>
      <c r="HTJ47" s="1"/>
      <c r="HTK47" s="27"/>
      <c r="HTM47" s="31"/>
      <c r="HTN47" s="31"/>
      <c r="HTT47" s="1"/>
      <c r="HTU47" s="27"/>
      <c r="HTW47" s="31"/>
      <c r="HTX47" s="31"/>
      <c r="HUD47" s="1"/>
      <c r="HUE47" s="27"/>
      <c r="HUG47" s="31"/>
      <c r="HUH47" s="31"/>
      <c r="HUN47" s="1"/>
      <c r="HUO47" s="27"/>
      <c r="HUQ47" s="31"/>
      <c r="HUR47" s="31"/>
      <c r="HUX47" s="1"/>
      <c r="HUY47" s="27"/>
      <c r="HVA47" s="31"/>
      <c r="HVB47" s="31"/>
      <c r="HVH47" s="1"/>
      <c r="HVI47" s="27"/>
      <c r="HVK47" s="31"/>
      <c r="HVL47" s="31"/>
      <c r="HVR47" s="1"/>
      <c r="HVS47" s="27"/>
      <c r="HVU47" s="31"/>
      <c r="HVV47" s="31"/>
      <c r="HWB47" s="1"/>
      <c r="HWC47" s="27"/>
      <c r="HWE47" s="31"/>
      <c r="HWF47" s="31"/>
      <c r="HWL47" s="1"/>
      <c r="HWM47" s="27"/>
      <c r="HWO47" s="31"/>
      <c r="HWP47" s="31"/>
      <c r="HWV47" s="1"/>
      <c r="HWW47" s="27"/>
      <c r="HWY47" s="31"/>
      <c r="HWZ47" s="31"/>
      <c r="HXF47" s="1"/>
      <c r="HXG47" s="27"/>
      <c r="HXI47" s="31"/>
      <c r="HXJ47" s="31"/>
      <c r="HXP47" s="1"/>
      <c r="HXQ47" s="27"/>
      <c r="HXS47" s="31"/>
      <c r="HXT47" s="31"/>
      <c r="HXZ47" s="1"/>
      <c r="HYA47" s="27"/>
      <c r="HYC47" s="31"/>
      <c r="HYD47" s="31"/>
      <c r="HYJ47" s="1"/>
      <c r="HYK47" s="27"/>
      <c r="HYM47" s="31"/>
      <c r="HYN47" s="31"/>
      <c r="HYT47" s="1"/>
      <c r="HYU47" s="27"/>
      <c r="HYW47" s="31"/>
      <c r="HYX47" s="31"/>
      <c r="HZD47" s="1"/>
      <c r="HZE47" s="27"/>
      <c r="HZG47" s="31"/>
      <c r="HZH47" s="31"/>
      <c r="HZN47" s="1"/>
      <c r="HZO47" s="27"/>
      <c r="HZQ47" s="31"/>
      <c r="HZR47" s="31"/>
      <c r="HZX47" s="1"/>
      <c r="HZY47" s="27"/>
      <c r="IAA47" s="31"/>
      <c r="IAB47" s="31"/>
      <c r="IAH47" s="1"/>
      <c r="IAI47" s="27"/>
      <c r="IAK47" s="31"/>
      <c r="IAL47" s="31"/>
      <c r="IAR47" s="1"/>
      <c r="IAS47" s="27"/>
      <c r="IAU47" s="31"/>
      <c r="IAV47" s="31"/>
      <c r="IBB47" s="1"/>
      <c r="IBC47" s="27"/>
      <c r="IBE47" s="31"/>
      <c r="IBF47" s="31"/>
      <c r="IBL47" s="1"/>
      <c r="IBM47" s="27"/>
      <c r="IBO47" s="31"/>
      <c r="IBP47" s="31"/>
      <c r="IBV47" s="1"/>
      <c r="IBW47" s="27"/>
      <c r="IBY47" s="31"/>
      <c r="IBZ47" s="31"/>
      <c r="ICF47" s="1"/>
      <c r="ICG47" s="27"/>
      <c r="ICI47" s="31"/>
      <c r="ICJ47" s="31"/>
      <c r="ICP47" s="1"/>
      <c r="ICQ47" s="27"/>
      <c r="ICS47" s="31"/>
      <c r="ICT47" s="31"/>
      <c r="ICZ47" s="1"/>
      <c r="IDA47" s="27"/>
      <c r="IDC47" s="31"/>
      <c r="IDD47" s="31"/>
      <c r="IDJ47" s="1"/>
      <c r="IDK47" s="27"/>
      <c r="IDM47" s="31"/>
      <c r="IDN47" s="31"/>
      <c r="IDT47" s="1"/>
      <c r="IDU47" s="27"/>
      <c r="IDW47" s="31"/>
      <c r="IDX47" s="31"/>
      <c r="IED47" s="1"/>
      <c r="IEE47" s="27"/>
      <c r="IEG47" s="31"/>
      <c r="IEH47" s="31"/>
      <c r="IEN47" s="1"/>
      <c r="IEO47" s="27"/>
      <c r="IEQ47" s="31"/>
      <c r="IER47" s="31"/>
      <c r="IEX47" s="1"/>
      <c r="IEY47" s="27"/>
      <c r="IFA47" s="31"/>
      <c r="IFB47" s="31"/>
      <c r="IFH47" s="1"/>
      <c r="IFI47" s="27"/>
      <c r="IFK47" s="31"/>
      <c r="IFL47" s="31"/>
      <c r="IFR47" s="1"/>
      <c r="IFS47" s="27"/>
      <c r="IFU47" s="31"/>
      <c r="IFV47" s="31"/>
      <c r="IGB47" s="1"/>
      <c r="IGC47" s="27"/>
      <c r="IGE47" s="31"/>
      <c r="IGF47" s="31"/>
      <c r="IGL47" s="1"/>
      <c r="IGM47" s="27"/>
      <c r="IGO47" s="31"/>
      <c r="IGP47" s="31"/>
      <c r="IGV47" s="1"/>
      <c r="IGW47" s="27"/>
      <c r="IGY47" s="31"/>
      <c r="IGZ47" s="31"/>
      <c r="IHF47" s="1"/>
      <c r="IHG47" s="27"/>
      <c r="IHI47" s="31"/>
      <c r="IHJ47" s="31"/>
      <c r="IHP47" s="1"/>
      <c r="IHQ47" s="27"/>
      <c r="IHS47" s="31"/>
      <c r="IHT47" s="31"/>
      <c r="IHZ47" s="1"/>
      <c r="IIA47" s="27"/>
      <c r="IIC47" s="31"/>
      <c r="IID47" s="31"/>
      <c r="IIJ47" s="1"/>
      <c r="IIK47" s="27"/>
      <c r="IIM47" s="31"/>
      <c r="IIN47" s="31"/>
      <c r="IIT47" s="1"/>
      <c r="IIU47" s="27"/>
      <c r="IIW47" s="31"/>
      <c r="IIX47" s="31"/>
      <c r="IJD47" s="1"/>
      <c r="IJE47" s="27"/>
      <c r="IJG47" s="31"/>
      <c r="IJH47" s="31"/>
      <c r="IJN47" s="1"/>
      <c r="IJO47" s="27"/>
      <c r="IJQ47" s="31"/>
      <c r="IJR47" s="31"/>
      <c r="IJX47" s="1"/>
      <c r="IJY47" s="27"/>
      <c r="IKA47" s="31"/>
      <c r="IKB47" s="31"/>
      <c r="IKH47" s="1"/>
      <c r="IKI47" s="27"/>
      <c r="IKK47" s="31"/>
      <c r="IKL47" s="31"/>
      <c r="IKR47" s="1"/>
      <c r="IKS47" s="27"/>
      <c r="IKU47" s="31"/>
      <c r="IKV47" s="31"/>
      <c r="ILB47" s="1"/>
      <c r="ILC47" s="27"/>
      <c r="ILE47" s="31"/>
      <c r="ILF47" s="31"/>
      <c r="ILL47" s="1"/>
      <c r="ILM47" s="27"/>
      <c r="ILO47" s="31"/>
      <c r="ILP47" s="31"/>
      <c r="ILV47" s="1"/>
      <c r="ILW47" s="27"/>
      <c r="ILY47" s="31"/>
      <c r="ILZ47" s="31"/>
      <c r="IMF47" s="1"/>
      <c r="IMG47" s="27"/>
      <c r="IMI47" s="31"/>
      <c r="IMJ47" s="31"/>
      <c r="IMP47" s="1"/>
      <c r="IMQ47" s="27"/>
      <c r="IMS47" s="31"/>
      <c r="IMT47" s="31"/>
      <c r="IMZ47" s="1"/>
      <c r="INA47" s="27"/>
      <c r="INC47" s="31"/>
      <c r="IND47" s="31"/>
      <c r="INJ47" s="1"/>
      <c r="INK47" s="27"/>
      <c r="INM47" s="31"/>
      <c r="INN47" s="31"/>
      <c r="INT47" s="1"/>
      <c r="INU47" s="27"/>
      <c r="INW47" s="31"/>
      <c r="INX47" s="31"/>
      <c r="IOD47" s="1"/>
      <c r="IOE47" s="27"/>
      <c r="IOG47" s="31"/>
      <c r="IOH47" s="31"/>
      <c r="ION47" s="1"/>
      <c r="IOO47" s="27"/>
      <c r="IOQ47" s="31"/>
      <c r="IOR47" s="31"/>
      <c r="IOX47" s="1"/>
      <c r="IOY47" s="27"/>
      <c r="IPA47" s="31"/>
      <c r="IPB47" s="31"/>
      <c r="IPH47" s="1"/>
      <c r="IPI47" s="27"/>
      <c r="IPK47" s="31"/>
      <c r="IPL47" s="31"/>
      <c r="IPR47" s="1"/>
      <c r="IPS47" s="27"/>
      <c r="IPU47" s="31"/>
      <c r="IPV47" s="31"/>
      <c r="IQB47" s="1"/>
      <c r="IQC47" s="27"/>
      <c r="IQE47" s="31"/>
      <c r="IQF47" s="31"/>
      <c r="IQL47" s="1"/>
      <c r="IQM47" s="27"/>
      <c r="IQO47" s="31"/>
      <c r="IQP47" s="31"/>
      <c r="IQV47" s="1"/>
      <c r="IQW47" s="27"/>
      <c r="IQY47" s="31"/>
      <c r="IQZ47" s="31"/>
      <c r="IRF47" s="1"/>
      <c r="IRG47" s="27"/>
      <c r="IRI47" s="31"/>
      <c r="IRJ47" s="31"/>
      <c r="IRP47" s="1"/>
      <c r="IRQ47" s="27"/>
      <c r="IRS47" s="31"/>
      <c r="IRT47" s="31"/>
      <c r="IRZ47" s="1"/>
      <c r="ISA47" s="27"/>
      <c r="ISC47" s="31"/>
      <c r="ISD47" s="31"/>
      <c r="ISJ47" s="1"/>
      <c r="ISK47" s="27"/>
      <c r="ISM47" s="31"/>
      <c r="ISN47" s="31"/>
      <c r="IST47" s="1"/>
      <c r="ISU47" s="27"/>
      <c r="ISW47" s="31"/>
      <c r="ISX47" s="31"/>
      <c r="ITD47" s="1"/>
      <c r="ITE47" s="27"/>
      <c r="ITG47" s="31"/>
      <c r="ITH47" s="31"/>
      <c r="ITN47" s="1"/>
      <c r="ITO47" s="27"/>
      <c r="ITQ47" s="31"/>
      <c r="ITR47" s="31"/>
      <c r="ITX47" s="1"/>
      <c r="ITY47" s="27"/>
      <c r="IUA47" s="31"/>
      <c r="IUB47" s="31"/>
      <c r="IUH47" s="1"/>
      <c r="IUI47" s="27"/>
      <c r="IUK47" s="31"/>
      <c r="IUL47" s="31"/>
      <c r="IUR47" s="1"/>
      <c r="IUS47" s="27"/>
      <c r="IUU47" s="31"/>
      <c r="IUV47" s="31"/>
      <c r="IVB47" s="1"/>
      <c r="IVC47" s="27"/>
      <c r="IVE47" s="31"/>
      <c r="IVF47" s="31"/>
      <c r="IVL47" s="1"/>
      <c r="IVM47" s="27"/>
      <c r="IVO47" s="31"/>
      <c r="IVP47" s="31"/>
      <c r="IVV47" s="1"/>
      <c r="IVW47" s="27"/>
      <c r="IVY47" s="31"/>
      <c r="IVZ47" s="31"/>
      <c r="IWF47" s="1"/>
      <c r="IWG47" s="27"/>
      <c r="IWI47" s="31"/>
      <c r="IWJ47" s="31"/>
      <c r="IWP47" s="1"/>
      <c r="IWQ47" s="27"/>
      <c r="IWS47" s="31"/>
      <c r="IWT47" s="31"/>
      <c r="IWZ47" s="1"/>
      <c r="IXA47" s="27"/>
      <c r="IXC47" s="31"/>
      <c r="IXD47" s="31"/>
      <c r="IXJ47" s="1"/>
      <c r="IXK47" s="27"/>
      <c r="IXM47" s="31"/>
      <c r="IXN47" s="31"/>
      <c r="IXT47" s="1"/>
      <c r="IXU47" s="27"/>
      <c r="IXW47" s="31"/>
      <c r="IXX47" s="31"/>
      <c r="IYD47" s="1"/>
      <c r="IYE47" s="27"/>
      <c r="IYG47" s="31"/>
      <c r="IYH47" s="31"/>
      <c r="IYN47" s="1"/>
      <c r="IYO47" s="27"/>
      <c r="IYQ47" s="31"/>
      <c r="IYR47" s="31"/>
      <c r="IYX47" s="1"/>
      <c r="IYY47" s="27"/>
      <c r="IZA47" s="31"/>
      <c r="IZB47" s="31"/>
      <c r="IZH47" s="1"/>
      <c r="IZI47" s="27"/>
      <c r="IZK47" s="31"/>
      <c r="IZL47" s="31"/>
      <c r="IZR47" s="1"/>
      <c r="IZS47" s="27"/>
      <c r="IZU47" s="31"/>
      <c r="IZV47" s="31"/>
      <c r="JAB47" s="1"/>
      <c r="JAC47" s="27"/>
      <c r="JAE47" s="31"/>
      <c r="JAF47" s="31"/>
      <c r="JAL47" s="1"/>
      <c r="JAM47" s="27"/>
      <c r="JAO47" s="31"/>
      <c r="JAP47" s="31"/>
      <c r="JAV47" s="1"/>
      <c r="JAW47" s="27"/>
      <c r="JAY47" s="31"/>
      <c r="JAZ47" s="31"/>
      <c r="JBF47" s="1"/>
      <c r="JBG47" s="27"/>
      <c r="JBI47" s="31"/>
      <c r="JBJ47" s="31"/>
      <c r="JBP47" s="1"/>
      <c r="JBQ47" s="27"/>
      <c r="JBS47" s="31"/>
      <c r="JBT47" s="31"/>
      <c r="JBZ47" s="1"/>
      <c r="JCA47" s="27"/>
      <c r="JCC47" s="31"/>
      <c r="JCD47" s="31"/>
      <c r="JCJ47" s="1"/>
      <c r="JCK47" s="27"/>
      <c r="JCM47" s="31"/>
      <c r="JCN47" s="31"/>
      <c r="JCT47" s="1"/>
      <c r="JCU47" s="27"/>
      <c r="JCW47" s="31"/>
      <c r="JCX47" s="31"/>
      <c r="JDD47" s="1"/>
      <c r="JDE47" s="27"/>
      <c r="JDG47" s="31"/>
      <c r="JDH47" s="31"/>
      <c r="JDN47" s="1"/>
      <c r="JDO47" s="27"/>
      <c r="JDQ47" s="31"/>
      <c r="JDR47" s="31"/>
      <c r="JDX47" s="1"/>
      <c r="JDY47" s="27"/>
      <c r="JEA47" s="31"/>
      <c r="JEB47" s="31"/>
      <c r="JEH47" s="1"/>
      <c r="JEI47" s="27"/>
      <c r="JEK47" s="31"/>
      <c r="JEL47" s="31"/>
      <c r="JER47" s="1"/>
      <c r="JES47" s="27"/>
      <c r="JEU47" s="31"/>
      <c r="JEV47" s="31"/>
      <c r="JFB47" s="1"/>
      <c r="JFC47" s="27"/>
      <c r="JFE47" s="31"/>
      <c r="JFF47" s="31"/>
      <c r="JFL47" s="1"/>
      <c r="JFM47" s="27"/>
      <c r="JFO47" s="31"/>
      <c r="JFP47" s="31"/>
      <c r="JFV47" s="1"/>
      <c r="JFW47" s="27"/>
      <c r="JFY47" s="31"/>
      <c r="JFZ47" s="31"/>
      <c r="JGF47" s="1"/>
      <c r="JGG47" s="27"/>
      <c r="JGI47" s="31"/>
      <c r="JGJ47" s="31"/>
      <c r="JGP47" s="1"/>
      <c r="JGQ47" s="27"/>
      <c r="JGS47" s="31"/>
      <c r="JGT47" s="31"/>
      <c r="JGZ47" s="1"/>
      <c r="JHA47" s="27"/>
      <c r="JHC47" s="31"/>
      <c r="JHD47" s="31"/>
      <c r="JHJ47" s="1"/>
      <c r="JHK47" s="27"/>
      <c r="JHM47" s="31"/>
      <c r="JHN47" s="31"/>
      <c r="JHT47" s="1"/>
      <c r="JHU47" s="27"/>
      <c r="JHW47" s="31"/>
      <c r="JHX47" s="31"/>
      <c r="JID47" s="1"/>
      <c r="JIE47" s="27"/>
      <c r="JIG47" s="31"/>
      <c r="JIH47" s="31"/>
      <c r="JIN47" s="1"/>
      <c r="JIO47" s="27"/>
      <c r="JIQ47" s="31"/>
      <c r="JIR47" s="31"/>
      <c r="JIX47" s="1"/>
      <c r="JIY47" s="27"/>
      <c r="JJA47" s="31"/>
      <c r="JJB47" s="31"/>
      <c r="JJH47" s="1"/>
      <c r="JJI47" s="27"/>
      <c r="JJK47" s="31"/>
      <c r="JJL47" s="31"/>
      <c r="JJR47" s="1"/>
      <c r="JJS47" s="27"/>
      <c r="JJU47" s="31"/>
      <c r="JJV47" s="31"/>
      <c r="JKB47" s="1"/>
      <c r="JKC47" s="27"/>
      <c r="JKE47" s="31"/>
      <c r="JKF47" s="31"/>
      <c r="JKL47" s="1"/>
      <c r="JKM47" s="27"/>
      <c r="JKO47" s="31"/>
      <c r="JKP47" s="31"/>
      <c r="JKV47" s="1"/>
      <c r="JKW47" s="27"/>
      <c r="JKY47" s="31"/>
      <c r="JKZ47" s="31"/>
      <c r="JLF47" s="1"/>
      <c r="JLG47" s="27"/>
      <c r="JLI47" s="31"/>
      <c r="JLJ47" s="31"/>
      <c r="JLP47" s="1"/>
      <c r="JLQ47" s="27"/>
      <c r="JLS47" s="31"/>
      <c r="JLT47" s="31"/>
      <c r="JLZ47" s="1"/>
      <c r="JMA47" s="27"/>
      <c r="JMC47" s="31"/>
      <c r="JMD47" s="31"/>
      <c r="JMJ47" s="1"/>
      <c r="JMK47" s="27"/>
      <c r="JMM47" s="31"/>
      <c r="JMN47" s="31"/>
      <c r="JMT47" s="1"/>
      <c r="JMU47" s="27"/>
      <c r="JMW47" s="31"/>
      <c r="JMX47" s="31"/>
      <c r="JND47" s="1"/>
      <c r="JNE47" s="27"/>
      <c r="JNG47" s="31"/>
      <c r="JNH47" s="31"/>
      <c r="JNN47" s="1"/>
      <c r="JNO47" s="27"/>
      <c r="JNQ47" s="31"/>
      <c r="JNR47" s="31"/>
      <c r="JNX47" s="1"/>
      <c r="JNY47" s="27"/>
      <c r="JOA47" s="31"/>
      <c r="JOB47" s="31"/>
      <c r="JOH47" s="1"/>
      <c r="JOI47" s="27"/>
      <c r="JOK47" s="31"/>
      <c r="JOL47" s="31"/>
      <c r="JOR47" s="1"/>
      <c r="JOS47" s="27"/>
      <c r="JOU47" s="31"/>
      <c r="JOV47" s="31"/>
      <c r="JPB47" s="1"/>
      <c r="JPC47" s="27"/>
      <c r="JPE47" s="31"/>
      <c r="JPF47" s="31"/>
      <c r="JPL47" s="1"/>
      <c r="JPM47" s="27"/>
      <c r="JPO47" s="31"/>
      <c r="JPP47" s="31"/>
      <c r="JPV47" s="1"/>
      <c r="JPW47" s="27"/>
      <c r="JPY47" s="31"/>
      <c r="JPZ47" s="31"/>
      <c r="JQF47" s="1"/>
      <c r="JQG47" s="27"/>
      <c r="JQI47" s="31"/>
      <c r="JQJ47" s="31"/>
      <c r="JQP47" s="1"/>
      <c r="JQQ47" s="27"/>
      <c r="JQS47" s="31"/>
      <c r="JQT47" s="31"/>
      <c r="JQZ47" s="1"/>
      <c r="JRA47" s="27"/>
      <c r="JRC47" s="31"/>
      <c r="JRD47" s="31"/>
      <c r="JRJ47" s="1"/>
      <c r="JRK47" s="27"/>
      <c r="JRM47" s="31"/>
      <c r="JRN47" s="31"/>
      <c r="JRT47" s="1"/>
      <c r="JRU47" s="27"/>
      <c r="JRW47" s="31"/>
      <c r="JRX47" s="31"/>
      <c r="JSD47" s="1"/>
      <c r="JSE47" s="27"/>
      <c r="JSG47" s="31"/>
      <c r="JSH47" s="31"/>
      <c r="JSN47" s="1"/>
      <c r="JSO47" s="27"/>
      <c r="JSQ47" s="31"/>
      <c r="JSR47" s="31"/>
      <c r="JSX47" s="1"/>
      <c r="JSY47" s="27"/>
      <c r="JTA47" s="31"/>
      <c r="JTB47" s="31"/>
      <c r="JTH47" s="1"/>
      <c r="JTI47" s="27"/>
      <c r="JTK47" s="31"/>
      <c r="JTL47" s="31"/>
      <c r="JTR47" s="1"/>
      <c r="JTS47" s="27"/>
      <c r="JTU47" s="31"/>
      <c r="JTV47" s="31"/>
      <c r="JUB47" s="1"/>
      <c r="JUC47" s="27"/>
      <c r="JUE47" s="31"/>
      <c r="JUF47" s="31"/>
      <c r="JUL47" s="1"/>
      <c r="JUM47" s="27"/>
      <c r="JUO47" s="31"/>
      <c r="JUP47" s="31"/>
      <c r="JUV47" s="1"/>
      <c r="JUW47" s="27"/>
      <c r="JUY47" s="31"/>
      <c r="JUZ47" s="31"/>
      <c r="JVF47" s="1"/>
      <c r="JVG47" s="27"/>
      <c r="JVI47" s="31"/>
      <c r="JVJ47" s="31"/>
      <c r="JVP47" s="1"/>
      <c r="JVQ47" s="27"/>
      <c r="JVS47" s="31"/>
      <c r="JVT47" s="31"/>
      <c r="JVZ47" s="1"/>
      <c r="JWA47" s="27"/>
      <c r="JWC47" s="31"/>
      <c r="JWD47" s="31"/>
      <c r="JWJ47" s="1"/>
      <c r="JWK47" s="27"/>
      <c r="JWM47" s="31"/>
      <c r="JWN47" s="31"/>
      <c r="JWT47" s="1"/>
      <c r="JWU47" s="27"/>
      <c r="JWW47" s="31"/>
      <c r="JWX47" s="31"/>
      <c r="JXD47" s="1"/>
      <c r="JXE47" s="27"/>
      <c r="JXG47" s="31"/>
      <c r="JXH47" s="31"/>
      <c r="JXN47" s="1"/>
      <c r="JXO47" s="27"/>
      <c r="JXQ47" s="31"/>
      <c r="JXR47" s="31"/>
      <c r="JXX47" s="1"/>
      <c r="JXY47" s="27"/>
      <c r="JYA47" s="31"/>
      <c r="JYB47" s="31"/>
      <c r="JYH47" s="1"/>
      <c r="JYI47" s="27"/>
      <c r="JYK47" s="31"/>
      <c r="JYL47" s="31"/>
      <c r="JYR47" s="1"/>
      <c r="JYS47" s="27"/>
      <c r="JYU47" s="31"/>
      <c r="JYV47" s="31"/>
      <c r="JZB47" s="1"/>
      <c r="JZC47" s="27"/>
      <c r="JZE47" s="31"/>
      <c r="JZF47" s="31"/>
      <c r="JZL47" s="1"/>
      <c r="JZM47" s="27"/>
      <c r="JZO47" s="31"/>
      <c r="JZP47" s="31"/>
      <c r="JZV47" s="1"/>
      <c r="JZW47" s="27"/>
      <c r="JZY47" s="31"/>
      <c r="JZZ47" s="31"/>
      <c r="KAF47" s="1"/>
      <c r="KAG47" s="27"/>
      <c r="KAI47" s="31"/>
      <c r="KAJ47" s="31"/>
      <c r="KAP47" s="1"/>
      <c r="KAQ47" s="27"/>
      <c r="KAS47" s="31"/>
      <c r="KAT47" s="31"/>
      <c r="KAZ47" s="1"/>
      <c r="KBA47" s="27"/>
      <c r="KBC47" s="31"/>
      <c r="KBD47" s="31"/>
      <c r="KBJ47" s="1"/>
      <c r="KBK47" s="27"/>
      <c r="KBM47" s="31"/>
      <c r="KBN47" s="31"/>
      <c r="KBT47" s="1"/>
      <c r="KBU47" s="27"/>
      <c r="KBW47" s="31"/>
      <c r="KBX47" s="31"/>
      <c r="KCD47" s="1"/>
      <c r="KCE47" s="27"/>
      <c r="KCG47" s="31"/>
      <c r="KCH47" s="31"/>
      <c r="KCN47" s="1"/>
      <c r="KCO47" s="27"/>
      <c r="KCQ47" s="31"/>
      <c r="KCR47" s="31"/>
      <c r="KCX47" s="1"/>
      <c r="KCY47" s="27"/>
      <c r="KDA47" s="31"/>
      <c r="KDB47" s="31"/>
      <c r="KDH47" s="1"/>
      <c r="KDI47" s="27"/>
      <c r="KDK47" s="31"/>
      <c r="KDL47" s="31"/>
      <c r="KDR47" s="1"/>
      <c r="KDS47" s="27"/>
      <c r="KDU47" s="31"/>
      <c r="KDV47" s="31"/>
      <c r="KEB47" s="1"/>
      <c r="KEC47" s="27"/>
      <c r="KEE47" s="31"/>
      <c r="KEF47" s="31"/>
      <c r="KEL47" s="1"/>
      <c r="KEM47" s="27"/>
      <c r="KEO47" s="31"/>
      <c r="KEP47" s="31"/>
      <c r="KEV47" s="1"/>
      <c r="KEW47" s="27"/>
      <c r="KEY47" s="31"/>
      <c r="KEZ47" s="31"/>
      <c r="KFF47" s="1"/>
      <c r="KFG47" s="27"/>
      <c r="KFI47" s="31"/>
      <c r="KFJ47" s="31"/>
      <c r="KFP47" s="1"/>
      <c r="KFQ47" s="27"/>
      <c r="KFS47" s="31"/>
      <c r="KFT47" s="31"/>
      <c r="KFZ47" s="1"/>
      <c r="KGA47" s="27"/>
      <c r="KGC47" s="31"/>
      <c r="KGD47" s="31"/>
      <c r="KGJ47" s="1"/>
      <c r="KGK47" s="27"/>
      <c r="KGM47" s="31"/>
      <c r="KGN47" s="31"/>
      <c r="KGT47" s="1"/>
      <c r="KGU47" s="27"/>
      <c r="KGW47" s="31"/>
      <c r="KGX47" s="31"/>
      <c r="KHD47" s="1"/>
      <c r="KHE47" s="27"/>
      <c r="KHG47" s="31"/>
      <c r="KHH47" s="31"/>
      <c r="KHN47" s="1"/>
      <c r="KHO47" s="27"/>
      <c r="KHQ47" s="31"/>
      <c r="KHR47" s="31"/>
      <c r="KHX47" s="1"/>
      <c r="KHY47" s="27"/>
      <c r="KIA47" s="31"/>
      <c r="KIB47" s="31"/>
      <c r="KIH47" s="1"/>
      <c r="KII47" s="27"/>
      <c r="KIK47" s="31"/>
      <c r="KIL47" s="31"/>
      <c r="KIR47" s="1"/>
      <c r="KIS47" s="27"/>
      <c r="KIU47" s="31"/>
      <c r="KIV47" s="31"/>
      <c r="KJB47" s="1"/>
      <c r="KJC47" s="27"/>
      <c r="KJE47" s="31"/>
      <c r="KJF47" s="31"/>
      <c r="KJL47" s="1"/>
      <c r="KJM47" s="27"/>
      <c r="KJO47" s="31"/>
      <c r="KJP47" s="31"/>
      <c r="KJV47" s="1"/>
      <c r="KJW47" s="27"/>
      <c r="KJY47" s="31"/>
      <c r="KJZ47" s="31"/>
      <c r="KKF47" s="1"/>
      <c r="KKG47" s="27"/>
      <c r="KKI47" s="31"/>
      <c r="KKJ47" s="31"/>
      <c r="KKP47" s="1"/>
      <c r="KKQ47" s="27"/>
      <c r="KKS47" s="31"/>
      <c r="KKT47" s="31"/>
      <c r="KKZ47" s="1"/>
      <c r="KLA47" s="27"/>
      <c r="KLC47" s="31"/>
      <c r="KLD47" s="31"/>
      <c r="KLJ47" s="1"/>
      <c r="KLK47" s="27"/>
      <c r="KLM47" s="31"/>
      <c r="KLN47" s="31"/>
      <c r="KLT47" s="1"/>
      <c r="KLU47" s="27"/>
      <c r="KLW47" s="31"/>
      <c r="KLX47" s="31"/>
      <c r="KMD47" s="1"/>
      <c r="KME47" s="27"/>
      <c r="KMG47" s="31"/>
      <c r="KMH47" s="31"/>
      <c r="KMN47" s="1"/>
      <c r="KMO47" s="27"/>
      <c r="KMQ47" s="31"/>
      <c r="KMR47" s="31"/>
      <c r="KMX47" s="1"/>
      <c r="KMY47" s="27"/>
      <c r="KNA47" s="31"/>
      <c r="KNB47" s="31"/>
      <c r="KNH47" s="1"/>
      <c r="KNI47" s="27"/>
      <c r="KNK47" s="31"/>
      <c r="KNL47" s="31"/>
      <c r="KNR47" s="1"/>
      <c r="KNS47" s="27"/>
      <c r="KNU47" s="31"/>
      <c r="KNV47" s="31"/>
      <c r="KOB47" s="1"/>
      <c r="KOC47" s="27"/>
      <c r="KOE47" s="31"/>
      <c r="KOF47" s="31"/>
      <c r="KOL47" s="1"/>
      <c r="KOM47" s="27"/>
      <c r="KOO47" s="31"/>
      <c r="KOP47" s="31"/>
      <c r="KOV47" s="1"/>
      <c r="KOW47" s="27"/>
      <c r="KOY47" s="31"/>
      <c r="KOZ47" s="31"/>
      <c r="KPF47" s="1"/>
      <c r="KPG47" s="27"/>
      <c r="KPI47" s="31"/>
      <c r="KPJ47" s="31"/>
      <c r="KPP47" s="1"/>
      <c r="KPQ47" s="27"/>
      <c r="KPS47" s="31"/>
      <c r="KPT47" s="31"/>
      <c r="KPZ47" s="1"/>
      <c r="KQA47" s="27"/>
      <c r="KQC47" s="31"/>
      <c r="KQD47" s="31"/>
      <c r="KQJ47" s="1"/>
      <c r="KQK47" s="27"/>
      <c r="KQM47" s="31"/>
      <c r="KQN47" s="31"/>
      <c r="KQT47" s="1"/>
      <c r="KQU47" s="27"/>
      <c r="KQW47" s="31"/>
      <c r="KQX47" s="31"/>
      <c r="KRD47" s="1"/>
      <c r="KRE47" s="27"/>
      <c r="KRG47" s="31"/>
      <c r="KRH47" s="31"/>
      <c r="KRN47" s="1"/>
      <c r="KRO47" s="27"/>
      <c r="KRQ47" s="31"/>
      <c r="KRR47" s="31"/>
      <c r="KRX47" s="1"/>
      <c r="KRY47" s="27"/>
      <c r="KSA47" s="31"/>
      <c r="KSB47" s="31"/>
      <c r="KSH47" s="1"/>
      <c r="KSI47" s="27"/>
      <c r="KSK47" s="31"/>
      <c r="KSL47" s="31"/>
      <c r="KSR47" s="1"/>
      <c r="KSS47" s="27"/>
      <c r="KSU47" s="31"/>
      <c r="KSV47" s="31"/>
      <c r="KTB47" s="1"/>
      <c r="KTC47" s="27"/>
      <c r="KTE47" s="31"/>
      <c r="KTF47" s="31"/>
      <c r="KTL47" s="1"/>
      <c r="KTM47" s="27"/>
      <c r="KTO47" s="31"/>
      <c r="KTP47" s="31"/>
      <c r="KTV47" s="1"/>
      <c r="KTW47" s="27"/>
      <c r="KTY47" s="31"/>
      <c r="KTZ47" s="31"/>
      <c r="KUF47" s="1"/>
      <c r="KUG47" s="27"/>
      <c r="KUI47" s="31"/>
      <c r="KUJ47" s="31"/>
      <c r="KUP47" s="1"/>
      <c r="KUQ47" s="27"/>
      <c r="KUS47" s="31"/>
      <c r="KUT47" s="31"/>
      <c r="KUZ47" s="1"/>
      <c r="KVA47" s="27"/>
      <c r="KVC47" s="31"/>
      <c r="KVD47" s="31"/>
      <c r="KVJ47" s="1"/>
      <c r="KVK47" s="27"/>
      <c r="KVM47" s="31"/>
      <c r="KVN47" s="31"/>
      <c r="KVT47" s="1"/>
      <c r="KVU47" s="27"/>
      <c r="KVW47" s="31"/>
      <c r="KVX47" s="31"/>
      <c r="KWD47" s="1"/>
      <c r="KWE47" s="27"/>
      <c r="KWG47" s="31"/>
      <c r="KWH47" s="31"/>
      <c r="KWN47" s="1"/>
      <c r="KWO47" s="27"/>
      <c r="KWQ47" s="31"/>
      <c r="KWR47" s="31"/>
      <c r="KWX47" s="1"/>
      <c r="KWY47" s="27"/>
      <c r="KXA47" s="31"/>
      <c r="KXB47" s="31"/>
      <c r="KXH47" s="1"/>
      <c r="KXI47" s="27"/>
      <c r="KXK47" s="31"/>
      <c r="KXL47" s="31"/>
      <c r="KXR47" s="1"/>
      <c r="KXS47" s="27"/>
      <c r="KXU47" s="31"/>
      <c r="KXV47" s="31"/>
      <c r="KYB47" s="1"/>
      <c r="KYC47" s="27"/>
      <c r="KYE47" s="31"/>
      <c r="KYF47" s="31"/>
      <c r="KYL47" s="1"/>
      <c r="KYM47" s="27"/>
      <c r="KYO47" s="31"/>
      <c r="KYP47" s="31"/>
      <c r="KYV47" s="1"/>
      <c r="KYW47" s="27"/>
      <c r="KYY47" s="31"/>
      <c r="KYZ47" s="31"/>
      <c r="KZF47" s="1"/>
      <c r="KZG47" s="27"/>
      <c r="KZI47" s="31"/>
      <c r="KZJ47" s="31"/>
      <c r="KZP47" s="1"/>
      <c r="KZQ47" s="27"/>
      <c r="KZS47" s="31"/>
      <c r="KZT47" s="31"/>
      <c r="KZZ47" s="1"/>
      <c r="LAA47" s="27"/>
      <c r="LAC47" s="31"/>
      <c r="LAD47" s="31"/>
      <c r="LAJ47" s="1"/>
      <c r="LAK47" s="27"/>
      <c r="LAM47" s="31"/>
      <c r="LAN47" s="31"/>
      <c r="LAT47" s="1"/>
      <c r="LAU47" s="27"/>
      <c r="LAW47" s="31"/>
      <c r="LAX47" s="31"/>
      <c r="LBD47" s="1"/>
      <c r="LBE47" s="27"/>
      <c r="LBG47" s="31"/>
      <c r="LBH47" s="31"/>
      <c r="LBN47" s="1"/>
      <c r="LBO47" s="27"/>
      <c r="LBQ47" s="31"/>
      <c r="LBR47" s="31"/>
      <c r="LBX47" s="1"/>
      <c r="LBY47" s="27"/>
      <c r="LCA47" s="31"/>
      <c r="LCB47" s="31"/>
      <c r="LCH47" s="1"/>
      <c r="LCI47" s="27"/>
      <c r="LCK47" s="31"/>
      <c r="LCL47" s="31"/>
      <c r="LCR47" s="1"/>
      <c r="LCS47" s="27"/>
      <c r="LCU47" s="31"/>
      <c r="LCV47" s="31"/>
      <c r="LDB47" s="1"/>
      <c r="LDC47" s="27"/>
      <c r="LDE47" s="31"/>
      <c r="LDF47" s="31"/>
      <c r="LDL47" s="1"/>
      <c r="LDM47" s="27"/>
      <c r="LDO47" s="31"/>
      <c r="LDP47" s="31"/>
      <c r="LDV47" s="1"/>
      <c r="LDW47" s="27"/>
      <c r="LDY47" s="31"/>
      <c r="LDZ47" s="31"/>
      <c r="LEF47" s="1"/>
      <c r="LEG47" s="27"/>
      <c r="LEI47" s="31"/>
      <c r="LEJ47" s="31"/>
      <c r="LEP47" s="1"/>
      <c r="LEQ47" s="27"/>
      <c r="LES47" s="31"/>
      <c r="LET47" s="31"/>
      <c r="LEZ47" s="1"/>
      <c r="LFA47" s="27"/>
      <c r="LFC47" s="31"/>
      <c r="LFD47" s="31"/>
      <c r="LFJ47" s="1"/>
      <c r="LFK47" s="27"/>
      <c r="LFM47" s="31"/>
      <c r="LFN47" s="31"/>
      <c r="LFT47" s="1"/>
      <c r="LFU47" s="27"/>
      <c r="LFW47" s="31"/>
      <c r="LFX47" s="31"/>
      <c r="LGD47" s="1"/>
      <c r="LGE47" s="27"/>
      <c r="LGG47" s="31"/>
      <c r="LGH47" s="31"/>
      <c r="LGN47" s="1"/>
      <c r="LGO47" s="27"/>
      <c r="LGQ47" s="31"/>
      <c r="LGR47" s="31"/>
      <c r="LGX47" s="1"/>
      <c r="LGY47" s="27"/>
      <c r="LHA47" s="31"/>
      <c r="LHB47" s="31"/>
      <c r="LHH47" s="1"/>
      <c r="LHI47" s="27"/>
      <c r="LHK47" s="31"/>
      <c r="LHL47" s="31"/>
      <c r="LHR47" s="1"/>
      <c r="LHS47" s="27"/>
      <c r="LHU47" s="31"/>
      <c r="LHV47" s="31"/>
      <c r="LIB47" s="1"/>
      <c r="LIC47" s="27"/>
      <c r="LIE47" s="31"/>
      <c r="LIF47" s="31"/>
      <c r="LIL47" s="1"/>
      <c r="LIM47" s="27"/>
      <c r="LIO47" s="31"/>
      <c r="LIP47" s="31"/>
      <c r="LIV47" s="1"/>
      <c r="LIW47" s="27"/>
      <c r="LIY47" s="31"/>
      <c r="LIZ47" s="31"/>
      <c r="LJF47" s="1"/>
      <c r="LJG47" s="27"/>
      <c r="LJI47" s="31"/>
      <c r="LJJ47" s="31"/>
      <c r="LJP47" s="1"/>
      <c r="LJQ47" s="27"/>
      <c r="LJS47" s="31"/>
      <c r="LJT47" s="31"/>
      <c r="LJZ47" s="1"/>
      <c r="LKA47" s="27"/>
      <c r="LKC47" s="31"/>
      <c r="LKD47" s="31"/>
      <c r="LKJ47" s="1"/>
      <c r="LKK47" s="27"/>
      <c r="LKM47" s="31"/>
      <c r="LKN47" s="31"/>
      <c r="LKT47" s="1"/>
      <c r="LKU47" s="27"/>
      <c r="LKW47" s="31"/>
      <c r="LKX47" s="31"/>
      <c r="LLD47" s="1"/>
      <c r="LLE47" s="27"/>
      <c r="LLG47" s="31"/>
      <c r="LLH47" s="31"/>
      <c r="LLN47" s="1"/>
      <c r="LLO47" s="27"/>
      <c r="LLQ47" s="31"/>
      <c r="LLR47" s="31"/>
      <c r="LLX47" s="1"/>
      <c r="LLY47" s="27"/>
      <c r="LMA47" s="31"/>
      <c r="LMB47" s="31"/>
      <c r="LMH47" s="1"/>
      <c r="LMI47" s="27"/>
      <c r="LMK47" s="31"/>
      <c r="LML47" s="31"/>
      <c r="LMR47" s="1"/>
      <c r="LMS47" s="27"/>
      <c r="LMU47" s="31"/>
      <c r="LMV47" s="31"/>
      <c r="LNB47" s="1"/>
      <c r="LNC47" s="27"/>
      <c r="LNE47" s="31"/>
      <c r="LNF47" s="31"/>
      <c r="LNL47" s="1"/>
      <c r="LNM47" s="27"/>
      <c r="LNO47" s="31"/>
      <c r="LNP47" s="31"/>
      <c r="LNV47" s="1"/>
      <c r="LNW47" s="27"/>
      <c r="LNY47" s="31"/>
      <c r="LNZ47" s="31"/>
      <c r="LOF47" s="1"/>
      <c r="LOG47" s="27"/>
      <c r="LOI47" s="31"/>
      <c r="LOJ47" s="31"/>
      <c r="LOP47" s="1"/>
      <c r="LOQ47" s="27"/>
      <c r="LOS47" s="31"/>
      <c r="LOT47" s="31"/>
      <c r="LOZ47" s="1"/>
      <c r="LPA47" s="27"/>
      <c r="LPC47" s="31"/>
      <c r="LPD47" s="31"/>
      <c r="LPJ47" s="1"/>
      <c r="LPK47" s="27"/>
      <c r="LPM47" s="31"/>
      <c r="LPN47" s="31"/>
      <c r="LPT47" s="1"/>
      <c r="LPU47" s="27"/>
      <c r="LPW47" s="31"/>
      <c r="LPX47" s="31"/>
      <c r="LQD47" s="1"/>
      <c r="LQE47" s="27"/>
      <c r="LQG47" s="31"/>
      <c r="LQH47" s="31"/>
      <c r="LQN47" s="1"/>
      <c r="LQO47" s="27"/>
      <c r="LQQ47" s="31"/>
      <c r="LQR47" s="31"/>
      <c r="LQX47" s="1"/>
      <c r="LQY47" s="27"/>
      <c r="LRA47" s="31"/>
      <c r="LRB47" s="31"/>
      <c r="LRH47" s="1"/>
      <c r="LRI47" s="27"/>
      <c r="LRK47" s="31"/>
      <c r="LRL47" s="31"/>
      <c r="LRR47" s="1"/>
      <c r="LRS47" s="27"/>
      <c r="LRU47" s="31"/>
      <c r="LRV47" s="31"/>
      <c r="LSB47" s="1"/>
      <c r="LSC47" s="27"/>
      <c r="LSE47" s="31"/>
      <c r="LSF47" s="31"/>
      <c r="LSL47" s="1"/>
      <c r="LSM47" s="27"/>
      <c r="LSO47" s="31"/>
      <c r="LSP47" s="31"/>
      <c r="LSV47" s="1"/>
      <c r="LSW47" s="27"/>
      <c r="LSY47" s="31"/>
      <c r="LSZ47" s="31"/>
      <c r="LTF47" s="1"/>
      <c r="LTG47" s="27"/>
      <c r="LTI47" s="31"/>
      <c r="LTJ47" s="31"/>
      <c r="LTP47" s="1"/>
      <c r="LTQ47" s="27"/>
      <c r="LTS47" s="31"/>
      <c r="LTT47" s="31"/>
      <c r="LTZ47" s="1"/>
      <c r="LUA47" s="27"/>
      <c r="LUC47" s="31"/>
      <c r="LUD47" s="31"/>
      <c r="LUJ47" s="1"/>
      <c r="LUK47" s="27"/>
      <c r="LUM47" s="31"/>
      <c r="LUN47" s="31"/>
      <c r="LUT47" s="1"/>
      <c r="LUU47" s="27"/>
      <c r="LUW47" s="31"/>
      <c r="LUX47" s="31"/>
      <c r="LVD47" s="1"/>
      <c r="LVE47" s="27"/>
      <c r="LVG47" s="31"/>
      <c r="LVH47" s="31"/>
      <c r="LVN47" s="1"/>
      <c r="LVO47" s="27"/>
      <c r="LVQ47" s="31"/>
      <c r="LVR47" s="31"/>
      <c r="LVX47" s="1"/>
      <c r="LVY47" s="27"/>
      <c r="LWA47" s="31"/>
      <c r="LWB47" s="31"/>
      <c r="LWH47" s="1"/>
      <c r="LWI47" s="27"/>
      <c r="LWK47" s="31"/>
      <c r="LWL47" s="31"/>
      <c r="LWR47" s="1"/>
      <c r="LWS47" s="27"/>
      <c r="LWU47" s="31"/>
      <c r="LWV47" s="31"/>
      <c r="LXB47" s="1"/>
      <c r="LXC47" s="27"/>
      <c r="LXE47" s="31"/>
      <c r="LXF47" s="31"/>
      <c r="LXL47" s="1"/>
      <c r="LXM47" s="27"/>
      <c r="LXO47" s="31"/>
      <c r="LXP47" s="31"/>
      <c r="LXV47" s="1"/>
      <c r="LXW47" s="27"/>
      <c r="LXY47" s="31"/>
      <c r="LXZ47" s="31"/>
      <c r="LYF47" s="1"/>
      <c r="LYG47" s="27"/>
      <c r="LYI47" s="31"/>
      <c r="LYJ47" s="31"/>
      <c r="LYP47" s="1"/>
      <c r="LYQ47" s="27"/>
      <c r="LYS47" s="31"/>
      <c r="LYT47" s="31"/>
      <c r="LYZ47" s="1"/>
      <c r="LZA47" s="27"/>
      <c r="LZC47" s="31"/>
      <c r="LZD47" s="31"/>
      <c r="LZJ47" s="1"/>
      <c r="LZK47" s="27"/>
      <c r="LZM47" s="31"/>
      <c r="LZN47" s="31"/>
      <c r="LZT47" s="1"/>
      <c r="LZU47" s="27"/>
      <c r="LZW47" s="31"/>
      <c r="LZX47" s="31"/>
      <c r="MAD47" s="1"/>
      <c r="MAE47" s="27"/>
      <c r="MAG47" s="31"/>
      <c r="MAH47" s="31"/>
      <c r="MAN47" s="1"/>
      <c r="MAO47" s="27"/>
      <c r="MAQ47" s="31"/>
      <c r="MAR47" s="31"/>
      <c r="MAX47" s="1"/>
      <c r="MAY47" s="27"/>
      <c r="MBA47" s="31"/>
      <c r="MBB47" s="31"/>
      <c r="MBH47" s="1"/>
      <c r="MBI47" s="27"/>
      <c r="MBK47" s="31"/>
      <c r="MBL47" s="31"/>
      <c r="MBR47" s="1"/>
      <c r="MBS47" s="27"/>
      <c r="MBU47" s="31"/>
      <c r="MBV47" s="31"/>
      <c r="MCB47" s="1"/>
      <c r="MCC47" s="27"/>
      <c r="MCE47" s="31"/>
      <c r="MCF47" s="31"/>
      <c r="MCL47" s="1"/>
      <c r="MCM47" s="27"/>
      <c r="MCO47" s="31"/>
      <c r="MCP47" s="31"/>
      <c r="MCV47" s="1"/>
      <c r="MCW47" s="27"/>
      <c r="MCY47" s="31"/>
      <c r="MCZ47" s="31"/>
      <c r="MDF47" s="1"/>
      <c r="MDG47" s="27"/>
      <c r="MDI47" s="31"/>
      <c r="MDJ47" s="31"/>
      <c r="MDP47" s="1"/>
      <c r="MDQ47" s="27"/>
      <c r="MDS47" s="31"/>
      <c r="MDT47" s="31"/>
      <c r="MDZ47" s="1"/>
      <c r="MEA47" s="27"/>
      <c r="MEC47" s="31"/>
      <c r="MED47" s="31"/>
      <c r="MEJ47" s="1"/>
      <c r="MEK47" s="27"/>
      <c r="MEM47" s="31"/>
      <c r="MEN47" s="31"/>
      <c r="MET47" s="1"/>
      <c r="MEU47" s="27"/>
      <c r="MEW47" s="31"/>
      <c r="MEX47" s="31"/>
      <c r="MFD47" s="1"/>
      <c r="MFE47" s="27"/>
      <c r="MFG47" s="31"/>
      <c r="MFH47" s="31"/>
      <c r="MFN47" s="1"/>
      <c r="MFO47" s="27"/>
      <c r="MFQ47" s="31"/>
      <c r="MFR47" s="31"/>
      <c r="MFX47" s="1"/>
      <c r="MFY47" s="27"/>
      <c r="MGA47" s="31"/>
      <c r="MGB47" s="31"/>
      <c r="MGH47" s="1"/>
      <c r="MGI47" s="27"/>
      <c r="MGK47" s="31"/>
      <c r="MGL47" s="31"/>
      <c r="MGR47" s="1"/>
      <c r="MGS47" s="27"/>
      <c r="MGU47" s="31"/>
      <c r="MGV47" s="31"/>
      <c r="MHB47" s="1"/>
      <c r="MHC47" s="27"/>
      <c r="MHE47" s="31"/>
      <c r="MHF47" s="31"/>
      <c r="MHL47" s="1"/>
      <c r="MHM47" s="27"/>
      <c r="MHO47" s="31"/>
      <c r="MHP47" s="31"/>
      <c r="MHV47" s="1"/>
      <c r="MHW47" s="27"/>
      <c r="MHY47" s="31"/>
      <c r="MHZ47" s="31"/>
      <c r="MIF47" s="1"/>
      <c r="MIG47" s="27"/>
      <c r="MII47" s="31"/>
      <c r="MIJ47" s="31"/>
      <c r="MIP47" s="1"/>
      <c r="MIQ47" s="27"/>
      <c r="MIS47" s="31"/>
      <c r="MIT47" s="31"/>
      <c r="MIZ47" s="1"/>
      <c r="MJA47" s="27"/>
      <c r="MJC47" s="31"/>
      <c r="MJD47" s="31"/>
      <c r="MJJ47" s="1"/>
      <c r="MJK47" s="27"/>
      <c r="MJM47" s="31"/>
      <c r="MJN47" s="31"/>
      <c r="MJT47" s="1"/>
      <c r="MJU47" s="27"/>
      <c r="MJW47" s="31"/>
      <c r="MJX47" s="31"/>
      <c r="MKD47" s="1"/>
      <c r="MKE47" s="27"/>
      <c r="MKG47" s="31"/>
      <c r="MKH47" s="31"/>
      <c r="MKN47" s="1"/>
      <c r="MKO47" s="27"/>
      <c r="MKQ47" s="31"/>
      <c r="MKR47" s="31"/>
      <c r="MKX47" s="1"/>
      <c r="MKY47" s="27"/>
      <c r="MLA47" s="31"/>
      <c r="MLB47" s="31"/>
      <c r="MLH47" s="1"/>
      <c r="MLI47" s="27"/>
      <c r="MLK47" s="31"/>
      <c r="MLL47" s="31"/>
      <c r="MLR47" s="1"/>
      <c r="MLS47" s="27"/>
      <c r="MLU47" s="31"/>
      <c r="MLV47" s="31"/>
      <c r="MMB47" s="1"/>
      <c r="MMC47" s="27"/>
      <c r="MME47" s="31"/>
      <c r="MMF47" s="31"/>
      <c r="MML47" s="1"/>
      <c r="MMM47" s="27"/>
      <c r="MMO47" s="31"/>
      <c r="MMP47" s="31"/>
      <c r="MMV47" s="1"/>
      <c r="MMW47" s="27"/>
      <c r="MMY47" s="31"/>
      <c r="MMZ47" s="31"/>
      <c r="MNF47" s="1"/>
      <c r="MNG47" s="27"/>
      <c r="MNI47" s="31"/>
      <c r="MNJ47" s="31"/>
      <c r="MNP47" s="1"/>
      <c r="MNQ47" s="27"/>
      <c r="MNS47" s="31"/>
      <c r="MNT47" s="31"/>
      <c r="MNZ47" s="1"/>
      <c r="MOA47" s="27"/>
      <c r="MOC47" s="31"/>
      <c r="MOD47" s="31"/>
      <c r="MOJ47" s="1"/>
      <c r="MOK47" s="27"/>
      <c r="MOM47" s="31"/>
      <c r="MON47" s="31"/>
      <c r="MOT47" s="1"/>
      <c r="MOU47" s="27"/>
      <c r="MOW47" s="31"/>
      <c r="MOX47" s="31"/>
      <c r="MPD47" s="1"/>
      <c r="MPE47" s="27"/>
      <c r="MPG47" s="31"/>
      <c r="MPH47" s="31"/>
      <c r="MPN47" s="1"/>
      <c r="MPO47" s="27"/>
      <c r="MPQ47" s="31"/>
      <c r="MPR47" s="31"/>
      <c r="MPX47" s="1"/>
      <c r="MPY47" s="27"/>
      <c r="MQA47" s="31"/>
      <c r="MQB47" s="31"/>
      <c r="MQH47" s="1"/>
      <c r="MQI47" s="27"/>
      <c r="MQK47" s="31"/>
      <c r="MQL47" s="31"/>
      <c r="MQR47" s="1"/>
      <c r="MQS47" s="27"/>
      <c r="MQU47" s="31"/>
      <c r="MQV47" s="31"/>
      <c r="MRB47" s="1"/>
      <c r="MRC47" s="27"/>
      <c r="MRE47" s="31"/>
      <c r="MRF47" s="31"/>
      <c r="MRL47" s="1"/>
      <c r="MRM47" s="27"/>
      <c r="MRO47" s="31"/>
      <c r="MRP47" s="31"/>
      <c r="MRV47" s="1"/>
      <c r="MRW47" s="27"/>
      <c r="MRY47" s="31"/>
      <c r="MRZ47" s="31"/>
      <c r="MSF47" s="1"/>
      <c r="MSG47" s="27"/>
      <c r="MSI47" s="31"/>
      <c r="MSJ47" s="31"/>
      <c r="MSP47" s="1"/>
      <c r="MSQ47" s="27"/>
      <c r="MSS47" s="31"/>
      <c r="MST47" s="31"/>
      <c r="MSZ47" s="1"/>
      <c r="MTA47" s="27"/>
      <c r="MTC47" s="31"/>
      <c r="MTD47" s="31"/>
      <c r="MTJ47" s="1"/>
      <c r="MTK47" s="27"/>
      <c r="MTM47" s="31"/>
      <c r="MTN47" s="31"/>
      <c r="MTT47" s="1"/>
      <c r="MTU47" s="27"/>
      <c r="MTW47" s="31"/>
      <c r="MTX47" s="31"/>
      <c r="MUD47" s="1"/>
      <c r="MUE47" s="27"/>
      <c r="MUG47" s="31"/>
      <c r="MUH47" s="31"/>
      <c r="MUN47" s="1"/>
      <c r="MUO47" s="27"/>
      <c r="MUQ47" s="31"/>
      <c r="MUR47" s="31"/>
      <c r="MUX47" s="1"/>
      <c r="MUY47" s="27"/>
      <c r="MVA47" s="31"/>
      <c r="MVB47" s="31"/>
      <c r="MVH47" s="1"/>
      <c r="MVI47" s="27"/>
      <c r="MVK47" s="31"/>
      <c r="MVL47" s="31"/>
      <c r="MVR47" s="1"/>
      <c r="MVS47" s="27"/>
      <c r="MVU47" s="31"/>
      <c r="MVV47" s="31"/>
      <c r="MWB47" s="1"/>
      <c r="MWC47" s="27"/>
      <c r="MWE47" s="31"/>
      <c r="MWF47" s="31"/>
      <c r="MWL47" s="1"/>
      <c r="MWM47" s="27"/>
      <c r="MWO47" s="31"/>
      <c r="MWP47" s="31"/>
      <c r="MWV47" s="1"/>
      <c r="MWW47" s="27"/>
      <c r="MWY47" s="31"/>
      <c r="MWZ47" s="31"/>
      <c r="MXF47" s="1"/>
      <c r="MXG47" s="27"/>
      <c r="MXI47" s="31"/>
      <c r="MXJ47" s="31"/>
      <c r="MXP47" s="1"/>
      <c r="MXQ47" s="27"/>
      <c r="MXS47" s="31"/>
      <c r="MXT47" s="31"/>
      <c r="MXZ47" s="1"/>
      <c r="MYA47" s="27"/>
      <c r="MYC47" s="31"/>
      <c r="MYD47" s="31"/>
      <c r="MYJ47" s="1"/>
      <c r="MYK47" s="27"/>
      <c r="MYM47" s="31"/>
      <c r="MYN47" s="31"/>
      <c r="MYT47" s="1"/>
      <c r="MYU47" s="27"/>
      <c r="MYW47" s="31"/>
      <c r="MYX47" s="31"/>
      <c r="MZD47" s="1"/>
      <c r="MZE47" s="27"/>
      <c r="MZG47" s="31"/>
      <c r="MZH47" s="31"/>
      <c r="MZN47" s="1"/>
      <c r="MZO47" s="27"/>
      <c r="MZQ47" s="31"/>
      <c r="MZR47" s="31"/>
      <c r="MZX47" s="1"/>
      <c r="MZY47" s="27"/>
      <c r="NAA47" s="31"/>
      <c r="NAB47" s="31"/>
      <c r="NAH47" s="1"/>
      <c r="NAI47" s="27"/>
      <c r="NAK47" s="31"/>
      <c r="NAL47" s="31"/>
      <c r="NAR47" s="1"/>
      <c r="NAS47" s="27"/>
      <c r="NAU47" s="31"/>
      <c r="NAV47" s="31"/>
      <c r="NBB47" s="1"/>
      <c r="NBC47" s="27"/>
      <c r="NBE47" s="31"/>
      <c r="NBF47" s="31"/>
      <c r="NBL47" s="1"/>
      <c r="NBM47" s="27"/>
      <c r="NBO47" s="31"/>
      <c r="NBP47" s="31"/>
      <c r="NBV47" s="1"/>
      <c r="NBW47" s="27"/>
      <c r="NBY47" s="31"/>
      <c r="NBZ47" s="31"/>
      <c r="NCF47" s="1"/>
      <c r="NCG47" s="27"/>
      <c r="NCI47" s="31"/>
      <c r="NCJ47" s="31"/>
      <c r="NCP47" s="1"/>
      <c r="NCQ47" s="27"/>
      <c r="NCS47" s="31"/>
      <c r="NCT47" s="31"/>
      <c r="NCZ47" s="1"/>
      <c r="NDA47" s="27"/>
      <c r="NDC47" s="31"/>
      <c r="NDD47" s="31"/>
      <c r="NDJ47" s="1"/>
      <c r="NDK47" s="27"/>
      <c r="NDM47" s="31"/>
      <c r="NDN47" s="31"/>
      <c r="NDT47" s="1"/>
      <c r="NDU47" s="27"/>
      <c r="NDW47" s="31"/>
      <c r="NDX47" s="31"/>
      <c r="NED47" s="1"/>
      <c r="NEE47" s="27"/>
      <c r="NEG47" s="31"/>
      <c r="NEH47" s="31"/>
      <c r="NEN47" s="1"/>
      <c r="NEO47" s="27"/>
      <c r="NEQ47" s="31"/>
      <c r="NER47" s="31"/>
      <c r="NEX47" s="1"/>
      <c r="NEY47" s="27"/>
      <c r="NFA47" s="31"/>
      <c r="NFB47" s="31"/>
      <c r="NFH47" s="1"/>
      <c r="NFI47" s="27"/>
      <c r="NFK47" s="31"/>
      <c r="NFL47" s="31"/>
      <c r="NFR47" s="1"/>
      <c r="NFS47" s="27"/>
      <c r="NFU47" s="31"/>
      <c r="NFV47" s="31"/>
      <c r="NGB47" s="1"/>
      <c r="NGC47" s="27"/>
      <c r="NGE47" s="31"/>
      <c r="NGF47" s="31"/>
      <c r="NGL47" s="1"/>
      <c r="NGM47" s="27"/>
      <c r="NGO47" s="31"/>
      <c r="NGP47" s="31"/>
      <c r="NGV47" s="1"/>
      <c r="NGW47" s="27"/>
      <c r="NGY47" s="31"/>
      <c r="NGZ47" s="31"/>
      <c r="NHF47" s="1"/>
      <c r="NHG47" s="27"/>
      <c r="NHI47" s="31"/>
      <c r="NHJ47" s="31"/>
      <c r="NHP47" s="1"/>
      <c r="NHQ47" s="27"/>
      <c r="NHS47" s="31"/>
      <c r="NHT47" s="31"/>
      <c r="NHZ47" s="1"/>
      <c r="NIA47" s="27"/>
      <c r="NIC47" s="31"/>
      <c r="NID47" s="31"/>
      <c r="NIJ47" s="1"/>
      <c r="NIK47" s="27"/>
      <c r="NIM47" s="31"/>
      <c r="NIN47" s="31"/>
      <c r="NIT47" s="1"/>
      <c r="NIU47" s="27"/>
      <c r="NIW47" s="31"/>
      <c r="NIX47" s="31"/>
      <c r="NJD47" s="1"/>
      <c r="NJE47" s="27"/>
      <c r="NJG47" s="31"/>
      <c r="NJH47" s="31"/>
      <c r="NJN47" s="1"/>
      <c r="NJO47" s="27"/>
      <c r="NJQ47" s="31"/>
      <c r="NJR47" s="31"/>
      <c r="NJX47" s="1"/>
      <c r="NJY47" s="27"/>
      <c r="NKA47" s="31"/>
      <c r="NKB47" s="31"/>
      <c r="NKH47" s="1"/>
      <c r="NKI47" s="27"/>
      <c r="NKK47" s="31"/>
      <c r="NKL47" s="31"/>
      <c r="NKR47" s="1"/>
      <c r="NKS47" s="27"/>
      <c r="NKU47" s="31"/>
      <c r="NKV47" s="31"/>
      <c r="NLB47" s="1"/>
      <c r="NLC47" s="27"/>
      <c r="NLE47" s="31"/>
      <c r="NLF47" s="31"/>
      <c r="NLL47" s="1"/>
      <c r="NLM47" s="27"/>
      <c r="NLO47" s="31"/>
      <c r="NLP47" s="31"/>
      <c r="NLV47" s="1"/>
      <c r="NLW47" s="27"/>
      <c r="NLY47" s="31"/>
      <c r="NLZ47" s="31"/>
      <c r="NMF47" s="1"/>
      <c r="NMG47" s="27"/>
      <c r="NMI47" s="31"/>
      <c r="NMJ47" s="31"/>
      <c r="NMP47" s="1"/>
      <c r="NMQ47" s="27"/>
      <c r="NMS47" s="31"/>
      <c r="NMT47" s="31"/>
      <c r="NMZ47" s="1"/>
      <c r="NNA47" s="27"/>
      <c r="NNC47" s="31"/>
      <c r="NND47" s="31"/>
      <c r="NNJ47" s="1"/>
      <c r="NNK47" s="27"/>
      <c r="NNM47" s="31"/>
      <c r="NNN47" s="31"/>
      <c r="NNT47" s="1"/>
      <c r="NNU47" s="27"/>
      <c r="NNW47" s="31"/>
      <c r="NNX47" s="31"/>
      <c r="NOD47" s="1"/>
      <c r="NOE47" s="27"/>
      <c r="NOG47" s="31"/>
      <c r="NOH47" s="31"/>
      <c r="NON47" s="1"/>
      <c r="NOO47" s="27"/>
      <c r="NOQ47" s="31"/>
      <c r="NOR47" s="31"/>
      <c r="NOX47" s="1"/>
      <c r="NOY47" s="27"/>
      <c r="NPA47" s="31"/>
      <c r="NPB47" s="31"/>
      <c r="NPH47" s="1"/>
      <c r="NPI47" s="27"/>
      <c r="NPK47" s="31"/>
      <c r="NPL47" s="31"/>
      <c r="NPR47" s="1"/>
      <c r="NPS47" s="27"/>
      <c r="NPU47" s="31"/>
      <c r="NPV47" s="31"/>
      <c r="NQB47" s="1"/>
      <c r="NQC47" s="27"/>
      <c r="NQE47" s="31"/>
      <c r="NQF47" s="31"/>
      <c r="NQL47" s="1"/>
      <c r="NQM47" s="27"/>
      <c r="NQO47" s="31"/>
      <c r="NQP47" s="31"/>
      <c r="NQV47" s="1"/>
      <c r="NQW47" s="27"/>
      <c r="NQY47" s="31"/>
      <c r="NQZ47" s="31"/>
      <c r="NRF47" s="1"/>
      <c r="NRG47" s="27"/>
      <c r="NRI47" s="31"/>
      <c r="NRJ47" s="31"/>
      <c r="NRP47" s="1"/>
      <c r="NRQ47" s="27"/>
      <c r="NRS47" s="31"/>
      <c r="NRT47" s="31"/>
      <c r="NRZ47" s="1"/>
      <c r="NSA47" s="27"/>
      <c r="NSC47" s="31"/>
      <c r="NSD47" s="31"/>
      <c r="NSJ47" s="1"/>
      <c r="NSK47" s="27"/>
      <c r="NSM47" s="31"/>
      <c r="NSN47" s="31"/>
      <c r="NST47" s="1"/>
      <c r="NSU47" s="27"/>
      <c r="NSW47" s="31"/>
      <c r="NSX47" s="31"/>
      <c r="NTD47" s="1"/>
      <c r="NTE47" s="27"/>
      <c r="NTG47" s="31"/>
      <c r="NTH47" s="31"/>
      <c r="NTN47" s="1"/>
      <c r="NTO47" s="27"/>
      <c r="NTQ47" s="31"/>
      <c r="NTR47" s="31"/>
      <c r="NTX47" s="1"/>
      <c r="NTY47" s="27"/>
      <c r="NUA47" s="31"/>
      <c r="NUB47" s="31"/>
      <c r="NUH47" s="1"/>
      <c r="NUI47" s="27"/>
      <c r="NUK47" s="31"/>
      <c r="NUL47" s="31"/>
      <c r="NUR47" s="1"/>
      <c r="NUS47" s="27"/>
      <c r="NUU47" s="31"/>
      <c r="NUV47" s="31"/>
      <c r="NVB47" s="1"/>
      <c r="NVC47" s="27"/>
      <c r="NVE47" s="31"/>
      <c r="NVF47" s="31"/>
      <c r="NVL47" s="1"/>
      <c r="NVM47" s="27"/>
      <c r="NVO47" s="31"/>
      <c r="NVP47" s="31"/>
      <c r="NVV47" s="1"/>
      <c r="NVW47" s="27"/>
      <c r="NVY47" s="31"/>
      <c r="NVZ47" s="31"/>
      <c r="NWF47" s="1"/>
      <c r="NWG47" s="27"/>
      <c r="NWI47" s="31"/>
      <c r="NWJ47" s="31"/>
      <c r="NWP47" s="1"/>
      <c r="NWQ47" s="27"/>
      <c r="NWS47" s="31"/>
      <c r="NWT47" s="31"/>
      <c r="NWZ47" s="1"/>
      <c r="NXA47" s="27"/>
      <c r="NXC47" s="31"/>
      <c r="NXD47" s="31"/>
      <c r="NXJ47" s="1"/>
      <c r="NXK47" s="27"/>
      <c r="NXM47" s="31"/>
      <c r="NXN47" s="31"/>
      <c r="NXT47" s="1"/>
      <c r="NXU47" s="27"/>
      <c r="NXW47" s="31"/>
      <c r="NXX47" s="31"/>
      <c r="NYD47" s="1"/>
      <c r="NYE47" s="27"/>
      <c r="NYG47" s="31"/>
      <c r="NYH47" s="31"/>
      <c r="NYN47" s="1"/>
      <c r="NYO47" s="27"/>
      <c r="NYQ47" s="31"/>
      <c r="NYR47" s="31"/>
      <c r="NYX47" s="1"/>
      <c r="NYY47" s="27"/>
      <c r="NZA47" s="31"/>
      <c r="NZB47" s="31"/>
      <c r="NZH47" s="1"/>
      <c r="NZI47" s="27"/>
      <c r="NZK47" s="31"/>
      <c r="NZL47" s="31"/>
      <c r="NZR47" s="1"/>
      <c r="NZS47" s="27"/>
      <c r="NZU47" s="31"/>
      <c r="NZV47" s="31"/>
      <c r="OAB47" s="1"/>
      <c r="OAC47" s="27"/>
      <c r="OAE47" s="31"/>
      <c r="OAF47" s="31"/>
      <c r="OAL47" s="1"/>
      <c r="OAM47" s="27"/>
      <c r="OAO47" s="31"/>
      <c r="OAP47" s="31"/>
      <c r="OAV47" s="1"/>
      <c r="OAW47" s="27"/>
      <c r="OAY47" s="31"/>
      <c r="OAZ47" s="31"/>
      <c r="OBF47" s="1"/>
      <c r="OBG47" s="27"/>
      <c r="OBI47" s="31"/>
      <c r="OBJ47" s="31"/>
      <c r="OBP47" s="1"/>
      <c r="OBQ47" s="27"/>
      <c r="OBS47" s="31"/>
      <c r="OBT47" s="31"/>
      <c r="OBZ47" s="1"/>
      <c r="OCA47" s="27"/>
      <c r="OCC47" s="31"/>
      <c r="OCD47" s="31"/>
      <c r="OCJ47" s="1"/>
      <c r="OCK47" s="27"/>
      <c r="OCM47" s="31"/>
      <c r="OCN47" s="31"/>
      <c r="OCT47" s="1"/>
      <c r="OCU47" s="27"/>
      <c r="OCW47" s="31"/>
      <c r="OCX47" s="31"/>
      <c r="ODD47" s="1"/>
      <c r="ODE47" s="27"/>
      <c r="ODG47" s="31"/>
      <c r="ODH47" s="31"/>
      <c r="ODN47" s="1"/>
      <c r="ODO47" s="27"/>
      <c r="ODQ47" s="31"/>
      <c r="ODR47" s="31"/>
      <c r="ODX47" s="1"/>
      <c r="ODY47" s="27"/>
      <c r="OEA47" s="31"/>
      <c r="OEB47" s="31"/>
      <c r="OEH47" s="1"/>
      <c r="OEI47" s="27"/>
      <c r="OEK47" s="31"/>
      <c r="OEL47" s="31"/>
      <c r="OER47" s="1"/>
      <c r="OES47" s="27"/>
      <c r="OEU47" s="31"/>
      <c r="OEV47" s="31"/>
      <c r="OFB47" s="1"/>
      <c r="OFC47" s="27"/>
      <c r="OFE47" s="31"/>
      <c r="OFF47" s="31"/>
      <c r="OFL47" s="1"/>
      <c r="OFM47" s="27"/>
      <c r="OFO47" s="31"/>
      <c r="OFP47" s="31"/>
      <c r="OFV47" s="1"/>
      <c r="OFW47" s="27"/>
      <c r="OFY47" s="31"/>
      <c r="OFZ47" s="31"/>
      <c r="OGF47" s="1"/>
      <c r="OGG47" s="27"/>
      <c r="OGI47" s="31"/>
      <c r="OGJ47" s="31"/>
      <c r="OGP47" s="1"/>
      <c r="OGQ47" s="27"/>
      <c r="OGS47" s="31"/>
      <c r="OGT47" s="31"/>
      <c r="OGZ47" s="1"/>
      <c r="OHA47" s="27"/>
      <c r="OHC47" s="31"/>
      <c r="OHD47" s="31"/>
      <c r="OHJ47" s="1"/>
      <c r="OHK47" s="27"/>
      <c r="OHM47" s="31"/>
      <c r="OHN47" s="31"/>
      <c r="OHT47" s="1"/>
      <c r="OHU47" s="27"/>
      <c r="OHW47" s="31"/>
      <c r="OHX47" s="31"/>
      <c r="OID47" s="1"/>
      <c r="OIE47" s="27"/>
      <c r="OIG47" s="31"/>
      <c r="OIH47" s="31"/>
      <c r="OIN47" s="1"/>
      <c r="OIO47" s="27"/>
      <c r="OIQ47" s="31"/>
      <c r="OIR47" s="31"/>
      <c r="OIX47" s="1"/>
      <c r="OIY47" s="27"/>
      <c r="OJA47" s="31"/>
      <c r="OJB47" s="31"/>
      <c r="OJH47" s="1"/>
      <c r="OJI47" s="27"/>
      <c r="OJK47" s="31"/>
      <c r="OJL47" s="31"/>
      <c r="OJR47" s="1"/>
      <c r="OJS47" s="27"/>
      <c r="OJU47" s="31"/>
      <c r="OJV47" s="31"/>
      <c r="OKB47" s="1"/>
      <c r="OKC47" s="27"/>
      <c r="OKE47" s="31"/>
      <c r="OKF47" s="31"/>
      <c r="OKL47" s="1"/>
      <c r="OKM47" s="27"/>
      <c r="OKO47" s="31"/>
      <c r="OKP47" s="31"/>
      <c r="OKV47" s="1"/>
      <c r="OKW47" s="27"/>
      <c r="OKY47" s="31"/>
      <c r="OKZ47" s="31"/>
      <c r="OLF47" s="1"/>
      <c r="OLG47" s="27"/>
      <c r="OLI47" s="31"/>
      <c r="OLJ47" s="31"/>
      <c r="OLP47" s="1"/>
      <c r="OLQ47" s="27"/>
      <c r="OLS47" s="31"/>
      <c r="OLT47" s="31"/>
      <c r="OLZ47" s="1"/>
      <c r="OMA47" s="27"/>
      <c r="OMC47" s="31"/>
      <c r="OMD47" s="31"/>
      <c r="OMJ47" s="1"/>
      <c r="OMK47" s="27"/>
      <c r="OMM47" s="31"/>
      <c r="OMN47" s="31"/>
      <c r="OMT47" s="1"/>
      <c r="OMU47" s="27"/>
      <c r="OMW47" s="31"/>
      <c r="OMX47" s="31"/>
      <c r="OND47" s="1"/>
      <c r="ONE47" s="27"/>
      <c r="ONG47" s="31"/>
      <c r="ONH47" s="31"/>
      <c r="ONN47" s="1"/>
      <c r="ONO47" s="27"/>
      <c r="ONQ47" s="31"/>
      <c r="ONR47" s="31"/>
      <c r="ONX47" s="1"/>
      <c r="ONY47" s="27"/>
      <c r="OOA47" s="31"/>
      <c r="OOB47" s="31"/>
      <c r="OOH47" s="1"/>
      <c r="OOI47" s="27"/>
      <c r="OOK47" s="31"/>
      <c r="OOL47" s="31"/>
      <c r="OOR47" s="1"/>
      <c r="OOS47" s="27"/>
      <c r="OOU47" s="31"/>
      <c r="OOV47" s="31"/>
      <c r="OPB47" s="1"/>
      <c r="OPC47" s="27"/>
      <c r="OPE47" s="31"/>
      <c r="OPF47" s="31"/>
      <c r="OPL47" s="1"/>
      <c r="OPM47" s="27"/>
      <c r="OPO47" s="31"/>
      <c r="OPP47" s="31"/>
      <c r="OPV47" s="1"/>
      <c r="OPW47" s="27"/>
      <c r="OPY47" s="31"/>
      <c r="OPZ47" s="31"/>
      <c r="OQF47" s="1"/>
      <c r="OQG47" s="27"/>
      <c r="OQI47" s="31"/>
      <c r="OQJ47" s="31"/>
      <c r="OQP47" s="1"/>
      <c r="OQQ47" s="27"/>
      <c r="OQS47" s="31"/>
      <c r="OQT47" s="31"/>
      <c r="OQZ47" s="1"/>
      <c r="ORA47" s="27"/>
      <c r="ORC47" s="31"/>
      <c r="ORD47" s="31"/>
      <c r="ORJ47" s="1"/>
      <c r="ORK47" s="27"/>
      <c r="ORM47" s="31"/>
      <c r="ORN47" s="31"/>
      <c r="ORT47" s="1"/>
      <c r="ORU47" s="27"/>
      <c r="ORW47" s="31"/>
      <c r="ORX47" s="31"/>
      <c r="OSD47" s="1"/>
      <c r="OSE47" s="27"/>
      <c r="OSG47" s="31"/>
      <c r="OSH47" s="31"/>
      <c r="OSN47" s="1"/>
      <c r="OSO47" s="27"/>
      <c r="OSQ47" s="31"/>
      <c r="OSR47" s="31"/>
      <c r="OSX47" s="1"/>
      <c r="OSY47" s="27"/>
      <c r="OTA47" s="31"/>
      <c r="OTB47" s="31"/>
      <c r="OTH47" s="1"/>
      <c r="OTI47" s="27"/>
      <c r="OTK47" s="31"/>
      <c r="OTL47" s="31"/>
      <c r="OTR47" s="1"/>
      <c r="OTS47" s="27"/>
      <c r="OTU47" s="31"/>
      <c r="OTV47" s="31"/>
      <c r="OUB47" s="1"/>
      <c r="OUC47" s="27"/>
      <c r="OUE47" s="31"/>
      <c r="OUF47" s="31"/>
      <c r="OUL47" s="1"/>
      <c r="OUM47" s="27"/>
      <c r="OUO47" s="31"/>
      <c r="OUP47" s="31"/>
      <c r="OUV47" s="1"/>
      <c r="OUW47" s="27"/>
      <c r="OUY47" s="31"/>
      <c r="OUZ47" s="31"/>
      <c r="OVF47" s="1"/>
      <c r="OVG47" s="27"/>
      <c r="OVI47" s="31"/>
      <c r="OVJ47" s="31"/>
      <c r="OVP47" s="1"/>
      <c r="OVQ47" s="27"/>
      <c r="OVS47" s="31"/>
      <c r="OVT47" s="31"/>
      <c r="OVZ47" s="1"/>
      <c r="OWA47" s="27"/>
      <c r="OWC47" s="31"/>
      <c r="OWD47" s="31"/>
      <c r="OWJ47" s="1"/>
      <c r="OWK47" s="27"/>
      <c r="OWM47" s="31"/>
      <c r="OWN47" s="31"/>
      <c r="OWT47" s="1"/>
      <c r="OWU47" s="27"/>
      <c r="OWW47" s="31"/>
      <c r="OWX47" s="31"/>
      <c r="OXD47" s="1"/>
      <c r="OXE47" s="27"/>
      <c r="OXG47" s="31"/>
      <c r="OXH47" s="31"/>
      <c r="OXN47" s="1"/>
      <c r="OXO47" s="27"/>
      <c r="OXQ47" s="31"/>
      <c r="OXR47" s="31"/>
      <c r="OXX47" s="1"/>
      <c r="OXY47" s="27"/>
      <c r="OYA47" s="31"/>
      <c r="OYB47" s="31"/>
      <c r="OYH47" s="1"/>
      <c r="OYI47" s="27"/>
      <c r="OYK47" s="31"/>
      <c r="OYL47" s="31"/>
      <c r="OYR47" s="1"/>
      <c r="OYS47" s="27"/>
      <c r="OYU47" s="31"/>
      <c r="OYV47" s="31"/>
      <c r="OZB47" s="1"/>
      <c r="OZC47" s="27"/>
      <c r="OZE47" s="31"/>
      <c r="OZF47" s="31"/>
      <c r="OZL47" s="1"/>
      <c r="OZM47" s="27"/>
      <c r="OZO47" s="31"/>
      <c r="OZP47" s="31"/>
      <c r="OZV47" s="1"/>
      <c r="OZW47" s="27"/>
      <c r="OZY47" s="31"/>
      <c r="OZZ47" s="31"/>
      <c r="PAF47" s="1"/>
      <c r="PAG47" s="27"/>
      <c r="PAI47" s="31"/>
      <c r="PAJ47" s="31"/>
      <c r="PAP47" s="1"/>
      <c r="PAQ47" s="27"/>
      <c r="PAS47" s="31"/>
      <c r="PAT47" s="31"/>
      <c r="PAZ47" s="1"/>
      <c r="PBA47" s="27"/>
      <c r="PBC47" s="31"/>
      <c r="PBD47" s="31"/>
      <c r="PBJ47" s="1"/>
      <c r="PBK47" s="27"/>
      <c r="PBM47" s="31"/>
      <c r="PBN47" s="31"/>
      <c r="PBT47" s="1"/>
      <c r="PBU47" s="27"/>
      <c r="PBW47" s="31"/>
      <c r="PBX47" s="31"/>
      <c r="PCD47" s="1"/>
      <c r="PCE47" s="27"/>
      <c r="PCG47" s="31"/>
      <c r="PCH47" s="31"/>
      <c r="PCN47" s="1"/>
      <c r="PCO47" s="27"/>
      <c r="PCQ47" s="31"/>
      <c r="PCR47" s="31"/>
      <c r="PCX47" s="1"/>
      <c r="PCY47" s="27"/>
      <c r="PDA47" s="31"/>
      <c r="PDB47" s="31"/>
      <c r="PDH47" s="1"/>
      <c r="PDI47" s="27"/>
      <c r="PDK47" s="31"/>
      <c r="PDL47" s="31"/>
      <c r="PDR47" s="1"/>
      <c r="PDS47" s="27"/>
      <c r="PDU47" s="31"/>
      <c r="PDV47" s="31"/>
      <c r="PEB47" s="1"/>
      <c r="PEC47" s="27"/>
      <c r="PEE47" s="31"/>
      <c r="PEF47" s="31"/>
      <c r="PEL47" s="1"/>
      <c r="PEM47" s="27"/>
      <c r="PEO47" s="31"/>
      <c r="PEP47" s="31"/>
      <c r="PEV47" s="1"/>
      <c r="PEW47" s="27"/>
      <c r="PEY47" s="31"/>
      <c r="PEZ47" s="31"/>
      <c r="PFF47" s="1"/>
      <c r="PFG47" s="27"/>
      <c r="PFI47" s="31"/>
      <c r="PFJ47" s="31"/>
      <c r="PFP47" s="1"/>
      <c r="PFQ47" s="27"/>
      <c r="PFS47" s="31"/>
      <c r="PFT47" s="31"/>
      <c r="PFZ47" s="1"/>
      <c r="PGA47" s="27"/>
      <c r="PGC47" s="31"/>
      <c r="PGD47" s="31"/>
      <c r="PGJ47" s="1"/>
      <c r="PGK47" s="27"/>
      <c r="PGM47" s="31"/>
      <c r="PGN47" s="31"/>
      <c r="PGT47" s="1"/>
      <c r="PGU47" s="27"/>
      <c r="PGW47" s="31"/>
      <c r="PGX47" s="31"/>
      <c r="PHD47" s="1"/>
      <c r="PHE47" s="27"/>
      <c r="PHG47" s="31"/>
      <c r="PHH47" s="31"/>
      <c r="PHN47" s="1"/>
      <c r="PHO47" s="27"/>
      <c r="PHQ47" s="31"/>
      <c r="PHR47" s="31"/>
      <c r="PHX47" s="1"/>
      <c r="PHY47" s="27"/>
      <c r="PIA47" s="31"/>
      <c r="PIB47" s="31"/>
      <c r="PIH47" s="1"/>
      <c r="PII47" s="27"/>
      <c r="PIK47" s="31"/>
      <c r="PIL47" s="31"/>
      <c r="PIR47" s="1"/>
      <c r="PIS47" s="27"/>
      <c r="PIU47" s="31"/>
      <c r="PIV47" s="31"/>
      <c r="PJB47" s="1"/>
      <c r="PJC47" s="27"/>
      <c r="PJE47" s="31"/>
      <c r="PJF47" s="31"/>
      <c r="PJL47" s="1"/>
      <c r="PJM47" s="27"/>
      <c r="PJO47" s="31"/>
      <c r="PJP47" s="31"/>
      <c r="PJV47" s="1"/>
      <c r="PJW47" s="27"/>
      <c r="PJY47" s="31"/>
      <c r="PJZ47" s="31"/>
      <c r="PKF47" s="1"/>
      <c r="PKG47" s="27"/>
      <c r="PKI47" s="31"/>
      <c r="PKJ47" s="31"/>
      <c r="PKP47" s="1"/>
      <c r="PKQ47" s="27"/>
      <c r="PKS47" s="31"/>
      <c r="PKT47" s="31"/>
      <c r="PKZ47" s="1"/>
      <c r="PLA47" s="27"/>
      <c r="PLC47" s="31"/>
      <c r="PLD47" s="31"/>
      <c r="PLJ47" s="1"/>
      <c r="PLK47" s="27"/>
      <c r="PLM47" s="31"/>
      <c r="PLN47" s="31"/>
      <c r="PLT47" s="1"/>
      <c r="PLU47" s="27"/>
      <c r="PLW47" s="31"/>
      <c r="PLX47" s="31"/>
      <c r="PMD47" s="1"/>
      <c r="PME47" s="27"/>
      <c r="PMG47" s="31"/>
      <c r="PMH47" s="31"/>
      <c r="PMN47" s="1"/>
      <c r="PMO47" s="27"/>
      <c r="PMQ47" s="31"/>
      <c r="PMR47" s="31"/>
      <c r="PMX47" s="1"/>
      <c r="PMY47" s="27"/>
      <c r="PNA47" s="31"/>
      <c r="PNB47" s="31"/>
      <c r="PNH47" s="1"/>
      <c r="PNI47" s="27"/>
      <c r="PNK47" s="31"/>
      <c r="PNL47" s="31"/>
      <c r="PNR47" s="1"/>
      <c r="PNS47" s="27"/>
      <c r="PNU47" s="31"/>
      <c r="PNV47" s="31"/>
      <c r="POB47" s="1"/>
      <c r="POC47" s="27"/>
      <c r="POE47" s="31"/>
      <c r="POF47" s="31"/>
      <c r="POL47" s="1"/>
      <c r="POM47" s="27"/>
      <c r="POO47" s="31"/>
      <c r="POP47" s="31"/>
      <c r="POV47" s="1"/>
      <c r="POW47" s="27"/>
      <c r="POY47" s="31"/>
      <c r="POZ47" s="31"/>
      <c r="PPF47" s="1"/>
      <c r="PPG47" s="27"/>
      <c r="PPI47" s="31"/>
      <c r="PPJ47" s="31"/>
      <c r="PPP47" s="1"/>
      <c r="PPQ47" s="27"/>
      <c r="PPS47" s="31"/>
      <c r="PPT47" s="31"/>
      <c r="PPZ47" s="1"/>
      <c r="PQA47" s="27"/>
      <c r="PQC47" s="31"/>
      <c r="PQD47" s="31"/>
      <c r="PQJ47" s="1"/>
      <c r="PQK47" s="27"/>
      <c r="PQM47" s="31"/>
      <c r="PQN47" s="31"/>
      <c r="PQT47" s="1"/>
      <c r="PQU47" s="27"/>
      <c r="PQW47" s="31"/>
      <c r="PQX47" s="31"/>
      <c r="PRD47" s="1"/>
      <c r="PRE47" s="27"/>
      <c r="PRG47" s="31"/>
      <c r="PRH47" s="31"/>
      <c r="PRN47" s="1"/>
      <c r="PRO47" s="27"/>
      <c r="PRQ47" s="31"/>
      <c r="PRR47" s="31"/>
      <c r="PRX47" s="1"/>
      <c r="PRY47" s="27"/>
      <c r="PSA47" s="31"/>
      <c r="PSB47" s="31"/>
      <c r="PSH47" s="1"/>
      <c r="PSI47" s="27"/>
      <c r="PSK47" s="31"/>
      <c r="PSL47" s="31"/>
      <c r="PSR47" s="1"/>
      <c r="PSS47" s="27"/>
      <c r="PSU47" s="31"/>
      <c r="PSV47" s="31"/>
      <c r="PTB47" s="1"/>
      <c r="PTC47" s="27"/>
      <c r="PTE47" s="31"/>
      <c r="PTF47" s="31"/>
      <c r="PTL47" s="1"/>
      <c r="PTM47" s="27"/>
      <c r="PTO47" s="31"/>
      <c r="PTP47" s="31"/>
      <c r="PTV47" s="1"/>
      <c r="PTW47" s="27"/>
      <c r="PTY47" s="31"/>
      <c r="PTZ47" s="31"/>
      <c r="PUF47" s="1"/>
      <c r="PUG47" s="27"/>
      <c r="PUI47" s="31"/>
      <c r="PUJ47" s="31"/>
      <c r="PUP47" s="1"/>
      <c r="PUQ47" s="27"/>
      <c r="PUS47" s="31"/>
      <c r="PUT47" s="31"/>
      <c r="PUZ47" s="1"/>
      <c r="PVA47" s="27"/>
      <c r="PVC47" s="31"/>
      <c r="PVD47" s="31"/>
      <c r="PVJ47" s="1"/>
      <c r="PVK47" s="27"/>
      <c r="PVM47" s="31"/>
      <c r="PVN47" s="31"/>
      <c r="PVT47" s="1"/>
      <c r="PVU47" s="27"/>
      <c r="PVW47" s="31"/>
      <c r="PVX47" s="31"/>
      <c r="PWD47" s="1"/>
      <c r="PWE47" s="27"/>
      <c r="PWG47" s="31"/>
      <c r="PWH47" s="31"/>
      <c r="PWN47" s="1"/>
      <c r="PWO47" s="27"/>
      <c r="PWQ47" s="31"/>
      <c r="PWR47" s="31"/>
      <c r="PWX47" s="1"/>
      <c r="PWY47" s="27"/>
      <c r="PXA47" s="31"/>
      <c r="PXB47" s="31"/>
      <c r="PXH47" s="1"/>
      <c r="PXI47" s="27"/>
      <c r="PXK47" s="31"/>
      <c r="PXL47" s="31"/>
      <c r="PXR47" s="1"/>
      <c r="PXS47" s="27"/>
      <c r="PXU47" s="31"/>
      <c r="PXV47" s="31"/>
      <c r="PYB47" s="1"/>
      <c r="PYC47" s="27"/>
      <c r="PYE47" s="31"/>
      <c r="PYF47" s="31"/>
      <c r="PYL47" s="1"/>
      <c r="PYM47" s="27"/>
      <c r="PYO47" s="31"/>
      <c r="PYP47" s="31"/>
      <c r="PYV47" s="1"/>
      <c r="PYW47" s="27"/>
      <c r="PYY47" s="31"/>
      <c r="PYZ47" s="31"/>
      <c r="PZF47" s="1"/>
      <c r="PZG47" s="27"/>
      <c r="PZI47" s="31"/>
      <c r="PZJ47" s="31"/>
      <c r="PZP47" s="1"/>
      <c r="PZQ47" s="27"/>
      <c r="PZS47" s="31"/>
      <c r="PZT47" s="31"/>
      <c r="PZZ47" s="1"/>
      <c r="QAA47" s="27"/>
      <c r="QAC47" s="31"/>
      <c r="QAD47" s="31"/>
      <c r="QAJ47" s="1"/>
      <c r="QAK47" s="27"/>
      <c r="QAM47" s="31"/>
      <c r="QAN47" s="31"/>
      <c r="QAT47" s="1"/>
      <c r="QAU47" s="27"/>
      <c r="QAW47" s="31"/>
      <c r="QAX47" s="31"/>
      <c r="QBD47" s="1"/>
      <c r="QBE47" s="27"/>
      <c r="QBG47" s="31"/>
      <c r="QBH47" s="31"/>
      <c r="QBN47" s="1"/>
      <c r="QBO47" s="27"/>
      <c r="QBQ47" s="31"/>
      <c r="QBR47" s="31"/>
      <c r="QBX47" s="1"/>
      <c r="QBY47" s="27"/>
      <c r="QCA47" s="31"/>
      <c r="QCB47" s="31"/>
      <c r="QCH47" s="1"/>
      <c r="QCI47" s="27"/>
      <c r="QCK47" s="31"/>
      <c r="QCL47" s="31"/>
      <c r="QCR47" s="1"/>
      <c r="QCS47" s="27"/>
      <c r="QCU47" s="31"/>
      <c r="QCV47" s="31"/>
      <c r="QDB47" s="1"/>
      <c r="QDC47" s="27"/>
      <c r="QDE47" s="31"/>
      <c r="QDF47" s="31"/>
      <c r="QDL47" s="1"/>
      <c r="QDM47" s="27"/>
      <c r="QDO47" s="31"/>
      <c r="QDP47" s="31"/>
      <c r="QDV47" s="1"/>
      <c r="QDW47" s="27"/>
      <c r="QDY47" s="31"/>
      <c r="QDZ47" s="31"/>
      <c r="QEF47" s="1"/>
      <c r="QEG47" s="27"/>
      <c r="QEI47" s="31"/>
      <c r="QEJ47" s="31"/>
      <c r="QEP47" s="1"/>
      <c r="QEQ47" s="27"/>
      <c r="QES47" s="31"/>
      <c r="QET47" s="31"/>
      <c r="QEZ47" s="1"/>
      <c r="QFA47" s="27"/>
      <c r="QFC47" s="31"/>
      <c r="QFD47" s="31"/>
      <c r="QFJ47" s="1"/>
      <c r="QFK47" s="27"/>
      <c r="QFM47" s="31"/>
      <c r="QFN47" s="31"/>
      <c r="QFT47" s="1"/>
      <c r="QFU47" s="27"/>
      <c r="QFW47" s="31"/>
      <c r="QFX47" s="31"/>
      <c r="QGD47" s="1"/>
      <c r="QGE47" s="27"/>
      <c r="QGG47" s="31"/>
      <c r="QGH47" s="31"/>
      <c r="QGN47" s="1"/>
      <c r="QGO47" s="27"/>
      <c r="QGQ47" s="31"/>
      <c r="QGR47" s="31"/>
      <c r="QGX47" s="1"/>
      <c r="QGY47" s="27"/>
      <c r="QHA47" s="31"/>
      <c r="QHB47" s="31"/>
      <c r="QHH47" s="1"/>
      <c r="QHI47" s="27"/>
      <c r="QHK47" s="31"/>
      <c r="QHL47" s="31"/>
      <c r="QHR47" s="1"/>
      <c r="QHS47" s="27"/>
      <c r="QHU47" s="31"/>
      <c r="QHV47" s="31"/>
      <c r="QIB47" s="1"/>
      <c r="QIC47" s="27"/>
      <c r="QIE47" s="31"/>
      <c r="QIF47" s="31"/>
      <c r="QIL47" s="1"/>
      <c r="QIM47" s="27"/>
      <c r="QIO47" s="31"/>
      <c r="QIP47" s="31"/>
      <c r="QIV47" s="1"/>
      <c r="QIW47" s="27"/>
      <c r="QIY47" s="31"/>
      <c r="QIZ47" s="31"/>
      <c r="QJF47" s="1"/>
      <c r="QJG47" s="27"/>
      <c r="QJI47" s="31"/>
      <c r="QJJ47" s="31"/>
      <c r="QJP47" s="1"/>
      <c r="QJQ47" s="27"/>
      <c r="QJS47" s="31"/>
      <c r="QJT47" s="31"/>
      <c r="QJZ47" s="1"/>
      <c r="QKA47" s="27"/>
      <c r="QKC47" s="31"/>
      <c r="QKD47" s="31"/>
      <c r="QKJ47" s="1"/>
      <c r="QKK47" s="27"/>
      <c r="QKM47" s="31"/>
      <c r="QKN47" s="31"/>
      <c r="QKT47" s="1"/>
      <c r="QKU47" s="27"/>
      <c r="QKW47" s="31"/>
      <c r="QKX47" s="31"/>
      <c r="QLD47" s="1"/>
      <c r="QLE47" s="27"/>
      <c r="QLG47" s="31"/>
      <c r="QLH47" s="31"/>
      <c r="QLN47" s="1"/>
      <c r="QLO47" s="27"/>
      <c r="QLQ47" s="31"/>
      <c r="QLR47" s="31"/>
      <c r="QLX47" s="1"/>
      <c r="QLY47" s="27"/>
      <c r="QMA47" s="31"/>
      <c r="QMB47" s="31"/>
      <c r="QMH47" s="1"/>
      <c r="QMI47" s="27"/>
      <c r="QMK47" s="31"/>
      <c r="QML47" s="31"/>
      <c r="QMR47" s="1"/>
      <c r="QMS47" s="27"/>
      <c r="QMU47" s="31"/>
      <c r="QMV47" s="31"/>
      <c r="QNB47" s="1"/>
      <c r="QNC47" s="27"/>
      <c r="QNE47" s="31"/>
      <c r="QNF47" s="31"/>
      <c r="QNL47" s="1"/>
      <c r="QNM47" s="27"/>
      <c r="QNO47" s="31"/>
      <c r="QNP47" s="31"/>
      <c r="QNV47" s="1"/>
      <c r="QNW47" s="27"/>
      <c r="QNY47" s="31"/>
      <c r="QNZ47" s="31"/>
      <c r="QOF47" s="1"/>
      <c r="QOG47" s="27"/>
      <c r="QOI47" s="31"/>
      <c r="QOJ47" s="31"/>
      <c r="QOP47" s="1"/>
      <c r="QOQ47" s="27"/>
      <c r="QOS47" s="31"/>
      <c r="QOT47" s="31"/>
      <c r="QOZ47" s="1"/>
      <c r="QPA47" s="27"/>
      <c r="QPC47" s="31"/>
      <c r="QPD47" s="31"/>
      <c r="QPJ47" s="1"/>
      <c r="QPK47" s="27"/>
      <c r="QPM47" s="31"/>
      <c r="QPN47" s="31"/>
      <c r="QPT47" s="1"/>
      <c r="QPU47" s="27"/>
      <c r="QPW47" s="31"/>
      <c r="QPX47" s="31"/>
      <c r="QQD47" s="1"/>
      <c r="QQE47" s="27"/>
      <c r="QQG47" s="31"/>
      <c r="QQH47" s="31"/>
      <c r="QQN47" s="1"/>
      <c r="QQO47" s="27"/>
      <c r="QQQ47" s="31"/>
      <c r="QQR47" s="31"/>
      <c r="QQX47" s="1"/>
      <c r="QQY47" s="27"/>
      <c r="QRA47" s="31"/>
      <c r="QRB47" s="31"/>
      <c r="QRH47" s="1"/>
      <c r="QRI47" s="27"/>
      <c r="QRK47" s="31"/>
      <c r="QRL47" s="31"/>
      <c r="QRR47" s="1"/>
      <c r="QRS47" s="27"/>
      <c r="QRU47" s="31"/>
      <c r="QRV47" s="31"/>
      <c r="QSB47" s="1"/>
      <c r="QSC47" s="27"/>
      <c r="QSE47" s="31"/>
      <c r="QSF47" s="31"/>
      <c r="QSL47" s="1"/>
      <c r="QSM47" s="27"/>
      <c r="QSO47" s="31"/>
      <c r="QSP47" s="31"/>
      <c r="QSV47" s="1"/>
      <c r="QSW47" s="27"/>
      <c r="QSY47" s="31"/>
      <c r="QSZ47" s="31"/>
      <c r="QTF47" s="1"/>
      <c r="QTG47" s="27"/>
      <c r="QTI47" s="31"/>
      <c r="QTJ47" s="31"/>
      <c r="QTP47" s="1"/>
      <c r="QTQ47" s="27"/>
      <c r="QTS47" s="31"/>
      <c r="QTT47" s="31"/>
      <c r="QTZ47" s="1"/>
      <c r="QUA47" s="27"/>
      <c r="QUC47" s="31"/>
      <c r="QUD47" s="31"/>
      <c r="QUJ47" s="1"/>
      <c r="QUK47" s="27"/>
      <c r="QUM47" s="31"/>
      <c r="QUN47" s="31"/>
      <c r="QUT47" s="1"/>
      <c r="QUU47" s="27"/>
      <c r="QUW47" s="31"/>
      <c r="QUX47" s="31"/>
      <c r="QVD47" s="1"/>
      <c r="QVE47" s="27"/>
      <c r="QVG47" s="31"/>
      <c r="QVH47" s="31"/>
      <c r="QVN47" s="1"/>
      <c r="QVO47" s="27"/>
      <c r="QVQ47" s="31"/>
      <c r="QVR47" s="31"/>
      <c r="QVX47" s="1"/>
      <c r="QVY47" s="27"/>
      <c r="QWA47" s="31"/>
      <c r="QWB47" s="31"/>
      <c r="QWH47" s="1"/>
      <c r="QWI47" s="27"/>
      <c r="QWK47" s="31"/>
      <c r="QWL47" s="31"/>
      <c r="QWR47" s="1"/>
      <c r="QWS47" s="27"/>
      <c r="QWU47" s="31"/>
      <c r="QWV47" s="31"/>
      <c r="QXB47" s="1"/>
      <c r="QXC47" s="27"/>
      <c r="QXE47" s="31"/>
      <c r="QXF47" s="31"/>
      <c r="QXL47" s="1"/>
      <c r="QXM47" s="27"/>
      <c r="QXO47" s="31"/>
      <c r="QXP47" s="31"/>
      <c r="QXV47" s="1"/>
      <c r="QXW47" s="27"/>
      <c r="QXY47" s="31"/>
      <c r="QXZ47" s="31"/>
      <c r="QYF47" s="1"/>
      <c r="QYG47" s="27"/>
      <c r="QYI47" s="31"/>
      <c r="QYJ47" s="31"/>
      <c r="QYP47" s="1"/>
      <c r="QYQ47" s="27"/>
      <c r="QYS47" s="31"/>
      <c r="QYT47" s="31"/>
      <c r="QYZ47" s="1"/>
      <c r="QZA47" s="27"/>
      <c r="QZC47" s="31"/>
      <c r="QZD47" s="31"/>
      <c r="QZJ47" s="1"/>
      <c r="QZK47" s="27"/>
      <c r="QZM47" s="31"/>
      <c r="QZN47" s="31"/>
      <c r="QZT47" s="1"/>
      <c r="QZU47" s="27"/>
      <c r="QZW47" s="31"/>
      <c r="QZX47" s="31"/>
      <c r="RAD47" s="1"/>
      <c r="RAE47" s="27"/>
      <c r="RAG47" s="31"/>
      <c r="RAH47" s="31"/>
      <c r="RAN47" s="1"/>
      <c r="RAO47" s="27"/>
      <c r="RAQ47" s="31"/>
      <c r="RAR47" s="31"/>
      <c r="RAX47" s="1"/>
      <c r="RAY47" s="27"/>
      <c r="RBA47" s="31"/>
      <c r="RBB47" s="31"/>
      <c r="RBH47" s="1"/>
      <c r="RBI47" s="27"/>
      <c r="RBK47" s="31"/>
      <c r="RBL47" s="31"/>
      <c r="RBR47" s="1"/>
      <c r="RBS47" s="27"/>
      <c r="RBU47" s="31"/>
      <c r="RBV47" s="31"/>
      <c r="RCB47" s="1"/>
      <c r="RCC47" s="27"/>
      <c r="RCE47" s="31"/>
      <c r="RCF47" s="31"/>
      <c r="RCL47" s="1"/>
      <c r="RCM47" s="27"/>
      <c r="RCO47" s="31"/>
      <c r="RCP47" s="31"/>
      <c r="RCV47" s="1"/>
      <c r="RCW47" s="27"/>
      <c r="RCY47" s="31"/>
      <c r="RCZ47" s="31"/>
      <c r="RDF47" s="1"/>
      <c r="RDG47" s="27"/>
      <c r="RDI47" s="31"/>
      <c r="RDJ47" s="31"/>
      <c r="RDP47" s="1"/>
      <c r="RDQ47" s="27"/>
      <c r="RDS47" s="31"/>
      <c r="RDT47" s="31"/>
      <c r="RDZ47" s="1"/>
      <c r="REA47" s="27"/>
      <c r="REC47" s="31"/>
      <c r="RED47" s="31"/>
      <c r="REJ47" s="1"/>
      <c r="REK47" s="27"/>
      <c r="REM47" s="31"/>
      <c r="REN47" s="31"/>
      <c r="RET47" s="1"/>
      <c r="REU47" s="27"/>
      <c r="REW47" s="31"/>
      <c r="REX47" s="31"/>
      <c r="RFD47" s="1"/>
      <c r="RFE47" s="27"/>
      <c r="RFG47" s="31"/>
      <c r="RFH47" s="31"/>
      <c r="RFN47" s="1"/>
      <c r="RFO47" s="27"/>
      <c r="RFQ47" s="31"/>
      <c r="RFR47" s="31"/>
      <c r="RFX47" s="1"/>
      <c r="RFY47" s="27"/>
      <c r="RGA47" s="31"/>
      <c r="RGB47" s="31"/>
      <c r="RGH47" s="1"/>
      <c r="RGI47" s="27"/>
      <c r="RGK47" s="31"/>
      <c r="RGL47" s="31"/>
      <c r="RGR47" s="1"/>
      <c r="RGS47" s="27"/>
      <c r="RGU47" s="31"/>
      <c r="RGV47" s="31"/>
      <c r="RHB47" s="1"/>
      <c r="RHC47" s="27"/>
      <c r="RHE47" s="31"/>
      <c r="RHF47" s="31"/>
      <c r="RHL47" s="1"/>
      <c r="RHM47" s="27"/>
      <c r="RHO47" s="31"/>
      <c r="RHP47" s="31"/>
      <c r="RHV47" s="1"/>
      <c r="RHW47" s="27"/>
      <c r="RHY47" s="31"/>
      <c r="RHZ47" s="31"/>
      <c r="RIF47" s="1"/>
      <c r="RIG47" s="27"/>
      <c r="RII47" s="31"/>
      <c r="RIJ47" s="31"/>
      <c r="RIP47" s="1"/>
      <c r="RIQ47" s="27"/>
      <c r="RIS47" s="31"/>
      <c r="RIT47" s="31"/>
      <c r="RIZ47" s="1"/>
      <c r="RJA47" s="27"/>
      <c r="RJC47" s="31"/>
      <c r="RJD47" s="31"/>
      <c r="RJJ47" s="1"/>
      <c r="RJK47" s="27"/>
      <c r="RJM47" s="31"/>
      <c r="RJN47" s="31"/>
      <c r="RJT47" s="1"/>
      <c r="RJU47" s="27"/>
      <c r="RJW47" s="31"/>
      <c r="RJX47" s="31"/>
      <c r="RKD47" s="1"/>
      <c r="RKE47" s="27"/>
      <c r="RKG47" s="31"/>
      <c r="RKH47" s="31"/>
      <c r="RKN47" s="1"/>
      <c r="RKO47" s="27"/>
      <c r="RKQ47" s="31"/>
      <c r="RKR47" s="31"/>
      <c r="RKX47" s="1"/>
      <c r="RKY47" s="27"/>
      <c r="RLA47" s="31"/>
      <c r="RLB47" s="31"/>
      <c r="RLH47" s="1"/>
      <c r="RLI47" s="27"/>
      <c r="RLK47" s="31"/>
      <c r="RLL47" s="31"/>
      <c r="RLR47" s="1"/>
      <c r="RLS47" s="27"/>
      <c r="RLU47" s="31"/>
      <c r="RLV47" s="31"/>
      <c r="RMB47" s="1"/>
      <c r="RMC47" s="27"/>
      <c r="RME47" s="31"/>
      <c r="RMF47" s="31"/>
      <c r="RML47" s="1"/>
      <c r="RMM47" s="27"/>
      <c r="RMO47" s="31"/>
      <c r="RMP47" s="31"/>
      <c r="RMV47" s="1"/>
      <c r="RMW47" s="27"/>
      <c r="RMY47" s="31"/>
      <c r="RMZ47" s="31"/>
      <c r="RNF47" s="1"/>
      <c r="RNG47" s="27"/>
      <c r="RNI47" s="31"/>
      <c r="RNJ47" s="31"/>
      <c r="RNP47" s="1"/>
      <c r="RNQ47" s="27"/>
      <c r="RNS47" s="31"/>
      <c r="RNT47" s="31"/>
      <c r="RNZ47" s="1"/>
      <c r="ROA47" s="27"/>
      <c r="ROC47" s="31"/>
      <c r="ROD47" s="31"/>
      <c r="ROJ47" s="1"/>
      <c r="ROK47" s="27"/>
      <c r="ROM47" s="31"/>
      <c r="RON47" s="31"/>
      <c r="ROT47" s="1"/>
      <c r="ROU47" s="27"/>
      <c r="ROW47" s="31"/>
      <c r="ROX47" s="31"/>
      <c r="RPD47" s="1"/>
      <c r="RPE47" s="27"/>
      <c r="RPG47" s="31"/>
      <c r="RPH47" s="31"/>
      <c r="RPN47" s="1"/>
      <c r="RPO47" s="27"/>
      <c r="RPQ47" s="31"/>
      <c r="RPR47" s="31"/>
      <c r="RPX47" s="1"/>
      <c r="RPY47" s="27"/>
      <c r="RQA47" s="31"/>
      <c r="RQB47" s="31"/>
      <c r="RQH47" s="1"/>
      <c r="RQI47" s="27"/>
      <c r="RQK47" s="31"/>
      <c r="RQL47" s="31"/>
      <c r="RQR47" s="1"/>
      <c r="RQS47" s="27"/>
      <c r="RQU47" s="31"/>
      <c r="RQV47" s="31"/>
      <c r="RRB47" s="1"/>
      <c r="RRC47" s="27"/>
      <c r="RRE47" s="31"/>
      <c r="RRF47" s="31"/>
      <c r="RRL47" s="1"/>
      <c r="RRM47" s="27"/>
      <c r="RRO47" s="31"/>
      <c r="RRP47" s="31"/>
      <c r="RRV47" s="1"/>
      <c r="RRW47" s="27"/>
      <c r="RRY47" s="31"/>
      <c r="RRZ47" s="31"/>
      <c r="RSF47" s="1"/>
      <c r="RSG47" s="27"/>
      <c r="RSI47" s="31"/>
      <c r="RSJ47" s="31"/>
      <c r="RSP47" s="1"/>
      <c r="RSQ47" s="27"/>
      <c r="RSS47" s="31"/>
      <c r="RST47" s="31"/>
      <c r="RSZ47" s="1"/>
      <c r="RTA47" s="27"/>
      <c r="RTC47" s="31"/>
      <c r="RTD47" s="31"/>
      <c r="RTJ47" s="1"/>
      <c r="RTK47" s="27"/>
      <c r="RTM47" s="31"/>
      <c r="RTN47" s="31"/>
      <c r="RTT47" s="1"/>
      <c r="RTU47" s="27"/>
      <c r="RTW47" s="31"/>
      <c r="RTX47" s="31"/>
      <c r="RUD47" s="1"/>
      <c r="RUE47" s="27"/>
      <c r="RUG47" s="31"/>
      <c r="RUH47" s="31"/>
      <c r="RUN47" s="1"/>
      <c r="RUO47" s="27"/>
      <c r="RUQ47" s="31"/>
      <c r="RUR47" s="31"/>
      <c r="RUX47" s="1"/>
      <c r="RUY47" s="27"/>
      <c r="RVA47" s="31"/>
      <c r="RVB47" s="31"/>
      <c r="RVH47" s="1"/>
      <c r="RVI47" s="27"/>
      <c r="RVK47" s="31"/>
      <c r="RVL47" s="31"/>
      <c r="RVR47" s="1"/>
      <c r="RVS47" s="27"/>
      <c r="RVU47" s="31"/>
      <c r="RVV47" s="31"/>
      <c r="RWB47" s="1"/>
      <c r="RWC47" s="27"/>
      <c r="RWE47" s="31"/>
      <c r="RWF47" s="31"/>
      <c r="RWL47" s="1"/>
      <c r="RWM47" s="27"/>
      <c r="RWO47" s="31"/>
      <c r="RWP47" s="31"/>
      <c r="RWV47" s="1"/>
      <c r="RWW47" s="27"/>
      <c r="RWY47" s="31"/>
      <c r="RWZ47" s="31"/>
      <c r="RXF47" s="1"/>
      <c r="RXG47" s="27"/>
      <c r="RXI47" s="31"/>
      <c r="RXJ47" s="31"/>
      <c r="RXP47" s="1"/>
      <c r="RXQ47" s="27"/>
      <c r="RXS47" s="31"/>
      <c r="RXT47" s="31"/>
      <c r="RXZ47" s="1"/>
      <c r="RYA47" s="27"/>
      <c r="RYC47" s="31"/>
      <c r="RYD47" s="31"/>
      <c r="RYJ47" s="1"/>
      <c r="RYK47" s="27"/>
      <c r="RYM47" s="31"/>
      <c r="RYN47" s="31"/>
      <c r="RYT47" s="1"/>
      <c r="RYU47" s="27"/>
      <c r="RYW47" s="31"/>
      <c r="RYX47" s="31"/>
      <c r="RZD47" s="1"/>
      <c r="RZE47" s="27"/>
      <c r="RZG47" s="31"/>
      <c r="RZH47" s="31"/>
      <c r="RZN47" s="1"/>
      <c r="RZO47" s="27"/>
      <c r="RZQ47" s="31"/>
      <c r="RZR47" s="31"/>
      <c r="RZX47" s="1"/>
      <c r="RZY47" s="27"/>
      <c r="SAA47" s="31"/>
      <c r="SAB47" s="31"/>
      <c r="SAH47" s="1"/>
      <c r="SAI47" s="27"/>
      <c r="SAK47" s="31"/>
      <c r="SAL47" s="31"/>
      <c r="SAR47" s="1"/>
      <c r="SAS47" s="27"/>
      <c r="SAU47" s="31"/>
      <c r="SAV47" s="31"/>
      <c r="SBB47" s="1"/>
      <c r="SBC47" s="27"/>
      <c r="SBE47" s="31"/>
      <c r="SBF47" s="31"/>
      <c r="SBL47" s="1"/>
      <c r="SBM47" s="27"/>
      <c r="SBO47" s="31"/>
      <c r="SBP47" s="31"/>
      <c r="SBV47" s="1"/>
      <c r="SBW47" s="27"/>
      <c r="SBY47" s="31"/>
      <c r="SBZ47" s="31"/>
      <c r="SCF47" s="1"/>
      <c r="SCG47" s="27"/>
      <c r="SCI47" s="31"/>
      <c r="SCJ47" s="31"/>
      <c r="SCP47" s="1"/>
      <c r="SCQ47" s="27"/>
      <c r="SCS47" s="31"/>
      <c r="SCT47" s="31"/>
      <c r="SCZ47" s="1"/>
      <c r="SDA47" s="27"/>
      <c r="SDC47" s="31"/>
      <c r="SDD47" s="31"/>
      <c r="SDJ47" s="1"/>
      <c r="SDK47" s="27"/>
      <c r="SDM47" s="31"/>
      <c r="SDN47" s="31"/>
      <c r="SDT47" s="1"/>
      <c r="SDU47" s="27"/>
      <c r="SDW47" s="31"/>
      <c r="SDX47" s="31"/>
      <c r="SED47" s="1"/>
      <c r="SEE47" s="27"/>
      <c r="SEG47" s="31"/>
      <c r="SEH47" s="31"/>
      <c r="SEN47" s="1"/>
      <c r="SEO47" s="27"/>
      <c r="SEQ47" s="31"/>
      <c r="SER47" s="31"/>
      <c r="SEX47" s="1"/>
      <c r="SEY47" s="27"/>
      <c r="SFA47" s="31"/>
      <c r="SFB47" s="31"/>
      <c r="SFH47" s="1"/>
      <c r="SFI47" s="27"/>
      <c r="SFK47" s="31"/>
      <c r="SFL47" s="31"/>
      <c r="SFR47" s="1"/>
      <c r="SFS47" s="27"/>
      <c r="SFU47" s="31"/>
      <c r="SFV47" s="31"/>
      <c r="SGB47" s="1"/>
      <c r="SGC47" s="27"/>
      <c r="SGE47" s="31"/>
      <c r="SGF47" s="31"/>
      <c r="SGL47" s="1"/>
      <c r="SGM47" s="27"/>
      <c r="SGO47" s="31"/>
      <c r="SGP47" s="31"/>
      <c r="SGV47" s="1"/>
      <c r="SGW47" s="27"/>
      <c r="SGY47" s="31"/>
      <c r="SGZ47" s="31"/>
      <c r="SHF47" s="1"/>
      <c r="SHG47" s="27"/>
      <c r="SHI47" s="31"/>
      <c r="SHJ47" s="31"/>
      <c r="SHP47" s="1"/>
      <c r="SHQ47" s="27"/>
      <c r="SHS47" s="31"/>
      <c r="SHT47" s="31"/>
      <c r="SHZ47" s="1"/>
      <c r="SIA47" s="27"/>
      <c r="SIC47" s="31"/>
      <c r="SID47" s="31"/>
      <c r="SIJ47" s="1"/>
      <c r="SIK47" s="27"/>
      <c r="SIM47" s="31"/>
      <c r="SIN47" s="31"/>
      <c r="SIT47" s="1"/>
      <c r="SIU47" s="27"/>
      <c r="SIW47" s="31"/>
      <c r="SIX47" s="31"/>
      <c r="SJD47" s="1"/>
      <c r="SJE47" s="27"/>
      <c r="SJG47" s="31"/>
      <c r="SJH47" s="31"/>
      <c r="SJN47" s="1"/>
      <c r="SJO47" s="27"/>
      <c r="SJQ47" s="31"/>
      <c r="SJR47" s="31"/>
      <c r="SJX47" s="1"/>
      <c r="SJY47" s="27"/>
      <c r="SKA47" s="31"/>
      <c r="SKB47" s="31"/>
      <c r="SKH47" s="1"/>
      <c r="SKI47" s="27"/>
      <c r="SKK47" s="31"/>
      <c r="SKL47" s="31"/>
      <c r="SKR47" s="1"/>
      <c r="SKS47" s="27"/>
      <c r="SKU47" s="31"/>
      <c r="SKV47" s="31"/>
      <c r="SLB47" s="1"/>
      <c r="SLC47" s="27"/>
      <c r="SLE47" s="31"/>
      <c r="SLF47" s="31"/>
      <c r="SLL47" s="1"/>
      <c r="SLM47" s="27"/>
      <c r="SLO47" s="31"/>
      <c r="SLP47" s="31"/>
      <c r="SLV47" s="1"/>
      <c r="SLW47" s="27"/>
      <c r="SLY47" s="31"/>
      <c r="SLZ47" s="31"/>
      <c r="SMF47" s="1"/>
      <c r="SMG47" s="27"/>
      <c r="SMI47" s="31"/>
      <c r="SMJ47" s="31"/>
      <c r="SMP47" s="1"/>
      <c r="SMQ47" s="27"/>
      <c r="SMS47" s="31"/>
      <c r="SMT47" s="31"/>
      <c r="SMZ47" s="1"/>
      <c r="SNA47" s="27"/>
      <c r="SNC47" s="31"/>
      <c r="SND47" s="31"/>
      <c r="SNJ47" s="1"/>
      <c r="SNK47" s="27"/>
      <c r="SNM47" s="31"/>
      <c r="SNN47" s="31"/>
      <c r="SNT47" s="1"/>
      <c r="SNU47" s="27"/>
      <c r="SNW47" s="31"/>
      <c r="SNX47" s="31"/>
      <c r="SOD47" s="1"/>
      <c r="SOE47" s="27"/>
      <c r="SOG47" s="31"/>
      <c r="SOH47" s="31"/>
      <c r="SON47" s="1"/>
      <c r="SOO47" s="27"/>
      <c r="SOQ47" s="31"/>
      <c r="SOR47" s="31"/>
      <c r="SOX47" s="1"/>
      <c r="SOY47" s="27"/>
      <c r="SPA47" s="31"/>
      <c r="SPB47" s="31"/>
      <c r="SPH47" s="1"/>
      <c r="SPI47" s="27"/>
      <c r="SPK47" s="31"/>
      <c r="SPL47" s="31"/>
      <c r="SPR47" s="1"/>
      <c r="SPS47" s="27"/>
      <c r="SPU47" s="31"/>
      <c r="SPV47" s="31"/>
      <c r="SQB47" s="1"/>
      <c r="SQC47" s="27"/>
      <c r="SQE47" s="31"/>
      <c r="SQF47" s="31"/>
      <c r="SQL47" s="1"/>
      <c r="SQM47" s="27"/>
      <c r="SQO47" s="31"/>
      <c r="SQP47" s="31"/>
      <c r="SQV47" s="1"/>
      <c r="SQW47" s="27"/>
      <c r="SQY47" s="31"/>
      <c r="SQZ47" s="31"/>
      <c r="SRF47" s="1"/>
      <c r="SRG47" s="27"/>
      <c r="SRI47" s="31"/>
      <c r="SRJ47" s="31"/>
      <c r="SRP47" s="1"/>
      <c r="SRQ47" s="27"/>
      <c r="SRS47" s="31"/>
      <c r="SRT47" s="31"/>
      <c r="SRZ47" s="1"/>
      <c r="SSA47" s="27"/>
      <c r="SSC47" s="31"/>
      <c r="SSD47" s="31"/>
      <c r="SSJ47" s="1"/>
      <c r="SSK47" s="27"/>
      <c r="SSM47" s="31"/>
      <c r="SSN47" s="31"/>
      <c r="SST47" s="1"/>
      <c r="SSU47" s="27"/>
      <c r="SSW47" s="31"/>
      <c r="SSX47" s="31"/>
      <c r="STD47" s="1"/>
      <c r="STE47" s="27"/>
      <c r="STG47" s="31"/>
      <c r="STH47" s="31"/>
      <c r="STN47" s="1"/>
      <c r="STO47" s="27"/>
      <c r="STQ47" s="31"/>
      <c r="STR47" s="31"/>
      <c r="STX47" s="1"/>
      <c r="STY47" s="27"/>
      <c r="SUA47" s="31"/>
      <c r="SUB47" s="31"/>
      <c r="SUH47" s="1"/>
      <c r="SUI47" s="27"/>
      <c r="SUK47" s="31"/>
      <c r="SUL47" s="31"/>
      <c r="SUR47" s="1"/>
      <c r="SUS47" s="27"/>
      <c r="SUU47" s="31"/>
      <c r="SUV47" s="31"/>
      <c r="SVB47" s="1"/>
      <c r="SVC47" s="27"/>
      <c r="SVE47" s="31"/>
      <c r="SVF47" s="31"/>
      <c r="SVL47" s="1"/>
      <c r="SVM47" s="27"/>
      <c r="SVO47" s="31"/>
      <c r="SVP47" s="31"/>
      <c r="SVV47" s="1"/>
      <c r="SVW47" s="27"/>
      <c r="SVY47" s="31"/>
      <c r="SVZ47" s="31"/>
      <c r="SWF47" s="1"/>
      <c r="SWG47" s="27"/>
      <c r="SWI47" s="31"/>
      <c r="SWJ47" s="31"/>
      <c r="SWP47" s="1"/>
      <c r="SWQ47" s="27"/>
      <c r="SWS47" s="31"/>
      <c r="SWT47" s="31"/>
      <c r="SWZ47" s="1"/>
      <c r="SXA47" s="27"/>
      <c r="SXC47" s="31"/>
      <c r="SXD47" s="31"/>
      <c r="SXJ47" s="1"/>
      <c r="SXK47" s="27"/>
      <c r="SXM47" s="31"/>
      <c r="SXN47" s="31"/>
      <c r="SXT47" s="1"/>
      <c r="SXU47" s="27"/>
      <c r="SXW47" s="31"/>
      <c r="SXX47" s="31"/>
      <c r="SYD47" s="1"/>
      <c r="SYE47" s="27"/>
      <c r="SYG47" s="31"/>
      <c r="SYH47" s="31"/>
      <c r="SYN47" s="1"/>
      <c r="SYO47" s="27"/>
      <c r="SYQ47" s="31"/>
      <c r="SYR47" s="31"/>
      <c r="SYX47" s="1"/>
      <c r="SYY47" s="27"/>
      <c r="SZA47" s="31"/>
      <c r="SZB47" s="31"/>
      <c r="SZH47" s="1"/>
      <c r="SZI47" s="27"/>
      <c r="SZK47" s="31"/>
      <c r="SZL47" s="31"/>
      <c r="SZR47" s="1"/>
      <c r="SZS47" s="27"/>
      <c r="SZU47" s="31"/>
      <c r="SZV47" s="31"/>
      <c r="TAB47" s="1"/>
      <c r="TAC47" s="27"/>
      <c r="TAE47" s="31"/>
      <c r="TAF47" s="31"/>
      <c r="TAL47" s="1"/>
      <c r="TAM47" s="27"/>
      <c r="TAO47" s="31"/>
      <c r="TAP47" s="31"/>
      <c r="TAV47" s="1"/>
      <c r="TAW47" s="27"/>
      <c r="TAY47" s="31"/>
      <c r="TAZ47" s="31"/>
      <c r="TBF47" s="1"/>
      <c r="TBG47" s="27"/>
      <c r="TBI47" s="31"/>
      <c r="TBJ47" s="31"/>
      <c r="TBP47" s="1"/>
      <c r="TBQ47" s="27"/>
      <c r="TBS47" s="31"/>
      <c r="TBT47" s="31"/>
      <c r="TBZ47" s="1"/>
      <c r="TCA47" s="27"/>
      <c r="TCC47" s="31"/>
      <c r="TCD47" s="31"/>
      <c r="TCJ47" s="1"/>
      <c r="TCK47" s="27"/>
      <c r="TCM47" s="31"/>
      <c r="TCN47" s="31"/>
      <c r="TCT47" s="1"/>
      <c r="TCU47" s="27"/>
      <c r="TCW47" s="31"/>
      <c r="TCX47" s="31"/>
      <c r="TDD47" s="1"/>
      <c r="TDE47" s="27"/>
      <c r="TDG47" s="31"/>
      <c r="TDH47" s="31"/>
      <c r="TDN47" s="1"/>
      <c r="TDO47" s="27"/>
      <c r="TDQ47" s="31"/>
      <c r="TDR47" s="31"/>
      <c r="TDX47" s="1"/>
      <c r="TDY47" s="27"/>
      <c r="TEA47" s="31"/>
      <c r="TEB47" s="31"/>
      <c r="TEH47" s="1"/>
      <c r="TEI47" s="27"/>
      <c r="TEK47" s="31"/>
      <c r="TEL47" s="31"/>
      <c r="TER47" s="1"/>
      <c r="TES47" s="27"/>
      <c r="TEU47" s="31"/>
      <c r="TEV47" s="31"/>
      <c r="TFB47" s="1"/>
      <c r="TFC47" s="27"/>
      <c r="TFE47" s="31"/>
      <c r="TFF47" s="31"/>
      <c r="TFL47" s="1"/>
      <c r="TFM47" s="27"/>
      <c r="TFO47" s="31"/>
      <c r="TFP47" s="31"/>
      <c r="TFV47" s="1"/>
      <c r="TFW47" s="27"/>
      <c r="TFY47" s="31"/>
      <c r="TFZ47" s="31"/>
      <c r="TGF47" s="1"/>
      <c r="TGG47" s="27"/>
      <c r="TGI47" s="31"/>
      <c r="TGJ47" s="31"/>
      <c r="TGP47" s="1"/>
      <c r="TGQ47" s="27"/>
      <c r="TGS47" s="31"/>
      <c r="TGT47" s="31"/>
      <c r="TGZ47" s="1"/>
      <c r="THA47" s="27"/>
      <c r="THC47" s="31"/>
      <c r="THD47" s="31"/>
      <c r="THJ47" s="1"/>
      <c r="THK47" s="27"/>
      <c r="THM47" s="31"/>
      <c r="THN47" s="31"/>
      <c r="THT47" s="1"/>
      <c r="THU47" s="27"/>
      <c r="THW47" s="31"/>
      <c r="THX47" s="31"/>
      <c r="TID47" s="1"/>
      <c r="TIE47" s="27"/>
      <c r="TIG47" s="31"/>
      <c r="TIH47" s="31"/>
      <c r="TIN47" s="1"/>
      <c r="TIO47" s="27"/>
      <c r="TIQ47" s="31"/>
      <c r="TIR47" s="31"/>
      <c r="TIX47" s="1"/>
      <c r="TIY47" s="27"/>
      <c r="TJA47" s="31"/>
      <c r="TJB47" s="31"/>
      <c r="TJH47" s="1"/>
      <c r="TJI47" s="27"/>
      <c r="TJK47" s="31"/>
      <c r="TJL47" s="31"/>
      <c r="TJR47" s="1"/>
      <c r="TJS47" s="27"/>
      <c r="TJU47" s="31"/>
      <c r="TJV47" s="31"/>
      <c r="TKB47" s="1"/>
      <c r="TKC47" s="27"/>
      <c r="TKE47" s="31"/>
      <c r="TKF47" s="31"/>
      <c r="TKL47" s="1"/>
      <c r="TKM47" s="27"/>
      <c r="TKO47" s="31"/>
      <c r="TKP47" s="31"/>
      <c r="TKV47" s="1"/>
      <c r="TKW47" s="27"/>
      <c r="TKY47" s="31"/>
      <c r="TKZ47" s="31"/>
      <c r="TLF47" s="1"/>
      <c r="TLG47" s="27"/>
      <c r="TLI47" s="31"/>
      <c r="TLJ47" s="31"/>
      <c r="TLP47" s="1"/>
      <c r="TLQ47" s="27"/>
      <c r="TLS47" s="31"/>
      <c r="TLT47" s="31"/>
      <c r="TLZ47" s="1"/>
      <c r="TMA47" s="27"/>
      <c r="TMC47" s="31"/>
      <c r="TMD47" s="31"/>
      <c r="TMJ47" s="1"/>
      <c r="TMK47" s="27"/>
      <c r="TMM47" s="31"/>
      <c r="TMN47" s="31"/>
      <c r="TMT47" s="1"/>
      <c r="TMU47" s="27"/>
      <c r="TMW47" s="31"/>
      <c r="TMX47" s="31"/>
      <c r="TND47" s="1"/>
      <c r="TNE47" s="27"/>
      <c r="TNG47" s="31"/>
      <c r="TNH47" s="31"/>
      <c r="TNN47" s="1"/>
      <c r="TNO47" s="27"/>
      <c r="TNQ47" s="31"/>
      <c r="TNR47" s="31"/>
      <c r="TNX47" s="1"/>
      <c r="TNY47" s="27"/>
      <c r="TOA47" s="31"/>
      <c r="TOB47" s="31"/>
      <c r="TOH47" s="1"/>
      <c r="TOI47" s="27"/>
      <c r="TOK47" s="31"/>
      <c r="TOL47" s="31"/>
      <c r="TOR47" s="1"/>
      <c r="TOS47" s="27"/>
      <c r="TOU47" s="31"/>
      <c r="TOV47" s="31"/>
      <c r="TPB47" s="1"/>
      <c r="TPC47" s="27"/>
      <c r="TPE47" s="31"/>
      <c r="TPF47" s="31"/>
      <c r="TPL47" s="1"/>
      <c r="TPM47" s="27"/>
      <c r="TPO47" s="31"/>
      <c r="TPP47" s="31"/>
      <c r="TPV47" s="1"/>
      <c r="TPW47" s="27"/>
      <c r="TPY47" s="31"/>
      <c r="TPZ47" s="31"/>
      <c r="TQF47" s="1"/>
      <c r="TQG47" s="27"/>
      <c r="TQI47" s="31"/>
      <c r="TQJ47" s="31"/>
      <c r="TQP47" s="1"/>
      <c r="TQQ47" s="27"/>
      <c r="TQS47" s="31"/>
      <c r="TQT47" s="31"/>
      <c r="TQZ47" s="1"/>
      <c r="TRA47" s="27"/>
      <c r="TRC47" s="31"/>
      <c r="TRD47" s="31"/>
      <c r="TRJ47" s="1"/>
      <c r="TRK47" s="27"/>
      <c r="TRM47" s="31"/>
      <c r="TRN47" s="31"/>
      <c r="TRT47" s="1"/>
      <c r="TRU47" s="27"/>
      <c r="TRW47" s="31"/>
      <c r="TRX47" s="31"/>
      <c r="TSD47" s="1"/>
      <c r="TSE47" s="27"/>
      <c r="TSG47" s="31"/>
      <c r="TSH47" s="31"/>
      <c r="TSN47" s="1"/>
      <c r="TSO47" s="27"/>
      <c r="TSQ47" s="31"/>
      <c r="TSR47" s="31"/>
      <c r="TSX47" s="1"/>
      <c r="TSY47" s="27"/>
      <c r="TTA47" s="31"/>
      <c r="TTB47" s="31"/>
      <c r="TTH47" s="1"/>
      <c r="TTI47" s="27"/>
      <c r="TTK47" s="31"/>
      <c r="TTL47" s="31"/>
      <c r="TTR47" s="1"/>
      <c r="TTS47" s="27"/>
      <c r="TTU47" s="31"/>
      <c r="TTV47" s="31"/>
      <c r="TUB47" s="1"/>
      <c r="TUC47" s="27"/>
      <c r="TUE47" s="31"/>
      <c r="TUF47" s="31"/>
      <c r="TUL47" s="1"/>
      <c r="TUM47" s="27"/>
      <c r="TUO47" s="31"/>
      <c r="TUP47" s="31"/>
      <c r="TUV47" s="1"/>
      <c r="TUW47" s="27"/>
      <c r="TUY47" s="31"/>
      <c r="TUZ47" s="31"/>
      <c r="TVF47" s="1"/>
      <c r="TVG47" s="27"/>
      <c r="TVI47" s="31"/>
      <c r="TVJ47" s="31"/>
      <c r="TVP47" s="1"/>
      <c r="TVQ47" s="27"/>
      <c r="TVS47" s="31"/>
      <c r="TVT47" s="31"/>
      <c r="TVZ47" s="1"/>
      <c r="TWA47" s="27"/>
      <c r="TWC47" s="31"/>
      <c r="TWD47" s="31"/>
      <c r="TWJ47" s="1"/>
      <c r="TWK47" s="27"/>
      <c r="TWM47" s="31"/>
      <c r="TWN47" s="31"/>
      <c r="TWT47" s="1"/>
      <c r="TWU47" s="27"/>
      <c r="TWW47" s="31"/>
      <c r="TWX47" s="31"/>
      <c r="TXD47" s="1"/>
      <c r="TXE47" s="27"/>
      <c r="TXG47" s="31"/>
      <c r="TXH47" s="31"/>
      <c r="TXN47" s="1"/>
      <c r="TXO47" s="27"/>
      <c r="TXQ47" s="31"/>
      <c r="TXR47" s="31"/>
      <c r="TXX47" s="1"/>
      <c r="TXY47" s="27"/>
      <c r="TYA47" s="31"/>
      <c r="TYB47" s="31"/>
      <c r="TYH47" s="1"/>
      <c r="TYI47" s="27"/>
      <c r="TYK47" s="31"/>
      <c r="TYL47" s="31"/>
      <c r="TYR47" s="1"/>
      <c r="TYS47" s="27"/>
      <c r="TYU47" s="31"/>
      <c r="TYV47" s="31"/>
      <c r="TZB47" s="1"/>
      <c r="TZC47" s="27"/>
      <c r="TZE47" s="31"/>
      <c r="TZF47" s="31"/>
      <c r="TZL47" s="1"/>
      <c r="TZM47" s="27"/>
      <c r="TZO47" s="31"/>
      <c r="TZP47" s="31"/>
      <c r="TZV47" s="1"/>
      <c r="TZW47" s="27"/>
      <c r="TZY47" s="31"/>
      <c r="TZZ47" s="31"/>
      <c r="UAF47" s="1"/>
      <c r="UAG47" s="27"/>
      <c r="UAI47" s="31"/>
      <c r="UAJ47" s="31"/>
      <c r="UAP47" s="1"/>
      <c r="UAQ47" s="27"/>
      <c r="UAS47" s="31"/>
      <c r="UAT47" s="31"/>
      <c r="UAZ47" s="1"/>
      <c r="UBA47" s="27"/>
      <c r="UBC47" s="31"/>
      <c r="UBD47" s="31"/>
      <c r="UBJ47" s="1"/>
      <c r="UBK47" s="27"/>
      <c r="UBM47" s="31"/>
      <c r="UBN47" s="31"/>
      <c r="UBT47" s="1"/>
      <c r="UBU47" s="27"/>
      <c r="UBW47" s="31"/>
      <c r="UBX47" s="31"/>
      <c r="UCD47" s="1"/>
      <c r="UCE47" s="27"/>
      <c r="UCG47" s="31"/>
      <c r="UCH47" s="31"/>
      <c r="UCN47" s="1"/>
      <c r="UCO47" s="27"/>
      <c r="UCQ47" s="31"/>
      <c r="UCR47" s="31"/>
      <c r="UCX47" s="1"/>
      <c r="UCY47" s="27"/>
      <c r="UDA47" s="31"/>
      <c r="UDB47" s="31"/>
      <c r="UDH47" s="1"/>
      <c r="UDI47" s="27"/>
      <c r="UDK47" s="31"/>
      <c r="UDL47" s="31"/>
      <c r="UDR47" s="1"/>
      <c r="UDS47" s="27"/>
      <c r="UDU47" s="31"/>
      <c r="UDV47" s="31"/>
      <c r="UEB47" s="1"/>
      <c r="UEC47" s="27"/>
      <c r="UEE47" s="31"/>
      <c r="UEF47" s="31"/>
      <c r="UEL47" s="1"/>
      <c r="UEM47" s="27"/>
      <c r="UEO47" s="31"/>
      <c r="UEP47" s="31"/>
      <c r="UEV47" s="1"/>
      <c r="UEW47" s="27"/>
      <c r="UEY47" s="31"/>
      <c r="UEZ47" s="31"/>
      <c r="UFF47" s="1"/>
      <c r="UFG47" s="27"/>
      <c r="UFI47" s="31"/>
      <c r="UFJ47" s="31"/>
      <c r="UFP47" s="1"/>
      <c r="UFQ47" s="27"/>
      <c r="UFS47" s="31"/>
      <c r="UFT47" s="31"/>
      <c r="UFZ47" s="1"/>
      <c r="UGA47" s="27"/>
      <c r="UGC47" s="31"/>
      <c r="UGD47" s="31"/>
      <c r="UGJ47" s="1"/>
      <c r="UGK47" s="27"/>
      <c r="UGM47" s="31"/>
      <c r="UGN47" s="31"/>
      <c r="UGT47" s="1"/>
      <c r="UGU47" s="27"/>
      <c r="UGW47" s="31"/>
      <c r="UGX47" s="31"/>
      <c r="UHD47" s="1"/>
      <c r="UHE47" s="27"/>
      <c r="UHG47" s="31"/>
      <c r="UHH47" s="31"/>
      <c r="UHN47" s="1"/>
      <c r="UHO47" s="27"/>
      <c r="UHQ47" s="31"/>
      <c r="UHR47" s="31"/>
      <c r="UHX47" s="1"/>
      <c r="UHY47" s="27"/>
      <c r="UIA47" s="31"/>
      <c r="UIB47" s="31"/>
      <c r="UIH47" s="1"/>
      <c r="UII47" s="27"/>
      <c r="UIK47" s="31"/>
      <c r="UIL47" s="31"/>
      <c r="UIR47" s="1"/>
      <c r="UIS47" s="27"/>
      <c r="UIU47" s="31"/>
      <c r="UIV47" s="31"/>
      <c r="UJB47" s="1"/>
      <c r="UJC47" s="27"/>
      <c r="UJE47" s="31"/>
      <c r="UJF47" s="31"/>
      <c r="UJL47" s="1"/>
      <c r="UJM47" s="27"/>
      <c r="UJO47" s="31"/>
      <c r="UJP47" s="31"/>
      <c r="UJV47" s="1"/>
      <c r="UJW47" s="27"/>
      <c r="UJY47" s="31"/>
      <c r="UJZ47" s="31"/>
      <c r="UKF47" s="1"/>
      <c r="UKG47" s="27"/>
      <c r="UKI47" s="31"/>
      <c r="UKJ47" s="31"/>
      <c r="UKP47" s="1"/>
      <c r="UKQ47" s="27"/>
      <c r="UKS47" s="31"/>
      <c r="UKT47" s="31"/>
      <c r="UKZ47" s="1"/>
      <c r="ULA47" s="27"/>
      <c r="ULC47" s="31"/>
      <c r="ULD47" s="31"/>
      <c r="ULJ47" s="1"/>
      <c r="ULK47" s="27"/>
      <c r="ULM47" s="31"/>
      <c r="ULN47" s="31"/>
      <c r="ULT47" s="1"/>
      <c r="ULU47" s="27"/>
      <c r="ULW47" s="31"/>
      <c r="ULX47" s="31"/>
      <c r="UMD47" s="1"/>
      <c r="UME47" s="27"/>
      <c r="UMG47" s="31"/>
      <c r="UMH47" s="31"/>
      <c r="UMN47" s="1"/>
      <c r="UMO47" s="27"/>
      <c r="UMQ47" s="31"/>
      <c r="UMR47" s="31"/>
      <c r="UMX47" s="1"/>
      <c r="UMY47" s="27"/>
      <c r="UNA47" s="31"/>
      <c r="UNB47" s="31"/>
      <c r="UNH47" s="1"/>
      <c r="UNI47" s="27"/>
      <c r="UNK47" s="31"/>
      <c r="UNL47" s="31"/>
      <c r="UNR47" s="1"/>
      <c r="UNS47" s="27"/>
      <c r="UNU47" s="31"/>
      <c r="UNV47" s="31"/>
      <c r="UOB47" s="1"/>
      <c r="UOC47" s="27"/>
      <c r="UOE47" s="31"/>
      <c r="UOF47" s="31"/>
      <c r="UOL47" s="1"/>
      <c r="UOM47" s="27"/>
      <c r="UOO47" s="31"/>
      <c r="UOP47" s="31"/>
      <c r="UOV47" s="1"/>
      <c r="UOW47" s="27"/>
      <c r="UOY47" s="31"/>
      <c r="UOZ47" s="31"/>
      <c r="UPF47" s="1"/>
      <c r="UPG47" s="27"/>
      <c r="UPI47" s="31"/>
      <c r="UPJ47" s="31"/>
      <c r="UPP47" s="1"/>
      <c r="UPQ47" s="27"/>
      <c r="UPS47" s="31"/>
      <c r="UPT47" s="31"/>
      <c r="UPZ47" s="1"/>
      <c r="UQA47" s="27"/>
      <c r="UQC47" s="31"/>
      <c r="UQD47" s="31"/>
      <c r="UQJ47" s="1"/>
      <c r="UQK47" s="27"/>
      <c r="UQM47" s="31"/>
      <c r="UQN47" s="31"/>
      <c r="UQT47" s="1"/>
      <c r="UQU47" s="27"/>
      <c r="UQW47" s="31"/>
      <c r="UQX47" s="31"/>
      <c r="URD47" s="1"/>
      <c r="URE47" s="27"/>
      <c r="URG47" s="31"/>
      <c r="URH47" s="31"/>
      <c r="URN47" s="1"/>
      <c r="URO47" s="27"/>
      <c r="URQ47" s="31"/>
      <c r="URR47" s="31"/>
      <c r="URX47" s="1"/>
      <c r="URY47" s="27"/>
      <c r="USA47" s="31"/>
      <c r="USB47" s="31"/>
      <c r="USH47" s="1"/>
      <c r="USI47" s="27"/>
      <c r="USK47" s="31"/>
      <c r="USL47" s="31"/>
      <c r="USR47" s="1"/>
      <c r="USS47" s="27"/>
      <c r="USU47" s="31"/>
      <c r="USV47" s="31"/>
      <c r="UTB47" s="1"/>
      <c r="UTC47" s="27"/>
      <c r="UTE47" s="31"/>
      <c r="UTF47" s="31"/>
      <c r="UTL47" s="1"/>
      <c r="UTM47" s="27"/>
      <c r="UTO47" s="31"/>
      <c r="UTP47" s="31"/>
      <c r="UTV47" s="1"/>
      <c r="UTW47" s="27"/>
      <c r="UTY47" s="31"/>
      <c r="UTZ47" s="31"/>
      <c r="UUF47" s="1"/>
      <c r="UUG47" s="27"/>
      <c r="UUI47" s="31"/>
      <c r="UUJ47" s="31"/>
      <c r="UUP47" s="1"/>
      <c r="UUQ47" s="27"/>
      <c r="UUS47" s="31"/>
      <c r="UUT47" s="31"/>
      <c r="UUZ47" s="1"/>
      <c r="UVA47" s="27"/>
      <c r="UVC47" s="31"/>
      <c r="UVD47" s="31"/>
      <c r="UVJ47" s="1"/>
      <c r="UVK47" s="27"/>
      <c r="UVM47" s="31"/>
      <c r="UVN47" s="31"/>
      <c r="UVT47" s="1"/>
      <c r="UVU47" s="27"/>
      <c r="UVW47" s="31"/>
      <c r="UVX47" s="31"/>
      <c r="UWD47" s="1"/>
      <c r="UWE47" s="27"/>
      <c r="UWG47" s="31"/>
      <c r="UWH47" s="31"/>
      <c r="UWN47" s="1"/>
      <c r="UWO47" s="27"/>
      <c r="UWQ47" s="31"/>
      <c r="UWR47" s="31"/>
      <c r="UWX47" s="1"/>
      <c r="UWY47" s="27"/>
      <c r="UXA47" s="31"/>
      <c r="UXB47" s="31"/>
      <c r="UXH47" s="1"/>
      <c r="UXI47" s="27"/>
      <c r="UXK47" s="31"/>
      <c r="UXL47" s="31"/>
      <c r="UXR47" s="1"/>
      <c r="UXS47" s="27"/>
      <c r="UXU47" s="31"/>
      <c r="UXV47" s="31"/>
      <c r="UYB47" s="1"/>
      <c r="UYC47" s="27"/>
      <c r="UYE47" s="31"/>
      <c r="UYF47" s="31"/>
      <c r="UYL47" s="1"/>
      <c r="UYM47" s="27"/>
      <c r="UYO47" s="31"/>
      <c r="UYP47" s="31"/>
      <c r="UYV47" s="1"/>
      <c r="UYW47" s="27"/>
      <c r="UYY47" s="31"/>
      <c r="UYZ47" s="31"/>
      <c r="UZF47" s="1"/>
      <c r="UZG47" s="27"/>
      <c r="UZI47" s="31"/>
      <c r="UZJ47" s="31"/>
      <c r="UZP47" s="1"/>
      <c r="UZQ47" s="27"/>
      <c r="UZS47" s="31"/>
      <c r="UZT47" s="31"/>
      <c r="UZZ47" s="1"/>
      <c r="VAA47" s="27"/>
      <c r="VAC47" s="31"/>
      <c r="VAD47" s="31"/>
      <c r="VAJ47" s="1"/>
      <c r="VAK47" s="27"/>
      <c r="VAM47" s="31"/>
      <c r="VAN47" s="31"/>
      <c r="VAT47" s="1"/>
      <c r="VAU47" s="27"/>
      <c r="VAW47" s="31"/>
      <c r="VAX47" s="31"/>
      <c r="VBD47" s="1"/>
      <c r="VBE47" s="27"/>
      <c r="VBG47" s="31"/>
      <c r="VBH47" s="31"/>
      <c r="VBN47" s="1"/>
      <c r="VBO47" s="27"/>
      <c r="VBQ47" s="31"/>
      <c r="VBR47" s="31"/>
      <c r="VBX47" s="1"/>
      <c r="VBY47" s="27"/>
      <c r="VCA47" s="31"/>
      <c r="VCB47" s="31"/>
      <c r="VCH47" s="1"/>
      <c r="VCI47" s="27"/>
      <c r="VCK47" s="31"/>
      <c r="VCL47" s="31"/>
      <c r="VCR47" s="1"/>
      <c r="VCS47" s="27"/>
      <c r="VCU47" s="31"/>
      <c r="VCV47" s="31"/>
      <c r="VDB47" s="1"/>
      <c r="VDC47" s="27"/>
      <c r="VDE47" s="31"/>
      <c r="VDF47" s="31"/>
      <c r="VDL47" s="1"/>
      <c r="VDM47" s="27"/>
      <c r="VDO47" s="31"/>
      <c r="VDP47" s="31"/>
      <c r="VDV47" s="1"/>
      <c r="VDW47" s="27"/>
      <c r="VDY47" s="31"/>
      <c r="VDZ47" s="31"/>
      <c r="VEF47" s="1"/>
      <c r="VEG47" s="27"/>
      <c r="VEI47" s="31"/>
      <c r="VEJ47" s="31"/>
      <c r="VEP47" s="1"/>
      <c r="VEQ47" s="27"/>
      <c r="VES47" s="31"/>
      <c r="VET47" s="31"/>
      <c r="VEZ47" s="1"/>
      <c r="VFA47" s="27"/>
      <c r="VFC47" s="31"/>
      <c r="VFD47" s="31"/>
      <c r="VFJ47" s="1"/>
      <c r="VFK47" s="27"/>
      <c r="VFM47" s="31"/>
      <c r="VFN47" s="31"/>
      <c r="VFT47" s="1"/>
      <c r="VFU47" s="27"/>
      <c r="VFW47" s="31"/>
      <c r="VFX47" s="31"/>
      <c r="VGD47" s="1"/>
      <c r="VGE47" s="27"/>
      <c r="VGG47" s="31"/>
      <c r="VGH47" s="31"/>
      <c r="VGN47" s="1"/>
      <c r="VGO47" s="27"/>
      <c r="VGQ47" s="31"/>
      <c r="VGR47" s="31"/>
      <c r="VGX47" s="1"/>
      <c r="VGY47" s="27"/>
      <c r="VHA47" s="31"/>
      <c r="VHB47" s="31"/>
      <c r="VHH47" s="1"/>
      <c r="VHI47" s="27"/>
      <c r="VHK47" s="31"/>
      <c r="VHL47" s="31"/>
      <c r="VHR47" s="1"/>
      <c r="VHS47" s="27"/>
      <c r="VHU47" s="31"/>
      <c r="VHV47" s="31"/>
      <c r="VIB47" s="1"/>
      <c r="VIC47" s="27"/>
      <c r="VIE47" s="31"/>
      <c r="VIF47" s="31"/>
      <c r="VIL47" s="1"/>
      <c r="VIM47" s="27"/>
      <c r="VIO47" s="31"/>
      <c r="VIP47" s="31"/>
      <c r="VIV47" s="1"/>
      <c r="VIW47" s="27"/>
      <c r="VIY47" s="31"/>
      <c r="VIZ47" s="31"/>
      <c r="VJF47" s="1"/>
      <c r="VJG47" s="27"/>
      <c r="VJI47" s="31"/>
      <c r="VJJ47" s="31"/>
      <c r="VJP47" s="1"/>
      <c r="VJQ47" s="27"/>
      <c r="VJS47" s="31"/>
      <c r="VJT47" s="31"/>
      <c r="VJZ47" s="1"/>
      <c r="VKA47" s="27"/>
      <c r="VKC47" s="31"/>
      <c r="VKD47" s="31"/>
      <c r="VKJ47" s="1"/>
      <c r="VKK47" s="27"/>
      <c r="VKM47" s="31"/>
      <c r="VKN47" s="31"/>
      <c r="VKT47" s="1"/>
      <c r="VKU47" s="27"/>
      <c r="VKW47" s="31"/>
      <c r="VKX47" s="31"/>
      <c r="VLD47" s="1"/>
      <c r="VLE47" s="27"/>
      <c r="VLG47" s="31"/>
      <c r="VLH47" s="31"/>
      <c r="VLN47" s="1"/>
      <c r="VLO47" s="27"/>
      <c r="VLQ47" s="31"/>
      <c r="VLR47" s="31"/>
      <c r="VLX47" s="1"/>
      <c r="VLY47" s="27"/>
      <c r="VMA47" s="31"/>
      <c r="VMB47" s="31"/>
      <c r="VMH47" s="1"/>
      <c r="VMI47" s="27"/>
      <c r="VMK47" s="31"/>
      <c r="VML47" s="31"/>
      <c r="VMR47" s="1"/>
      <c r="VMS47" s="27"/>
      <c r="VMU47" s="31"/>
      <c r="VMV47" s="31"/>
      <c r="VNB47" s="1"/>
      <c r="VNC47" s="27"/>
      <c r="VNE47" s="31"/>
      <c r="VNF47" s="31"/>
      <c r="VNL47" s="1"/>
      <c r="VNM47" s="27"/>
      <c r="VNO47" s="31"/>
      <c r="VNP47" s="31"/>
      <c r="VNV47" s="1"/>
      <c r="VNW47" s="27"/>
      <c r="VNY47" s="31"/>
      <c r="VNZ47" s="31"/>
      <c r="VOF47" s="1"/>
      <c r="VOG47" s="27"/>
      <c r="VOI47" s="31"/>
      <c r="VOJ47" s="31"/>
      <c r="VOP47" s="1"/>
      <c r="VOQ47" s="27"/>
      <c r="VOS47" s="31"/>
      <c r="VOT47" s="31"/>
      <c r="VOZ47" s="1"/>
      <c r="VPA47" s="27"/>
      <c r="VPC47" s="31"/>
      <c r="VPD47" s="31"/>
      <c r="VPJ47" s="1"/>
      <c r="VPK47" s="27"/>
      <c r="VPM47" s="31"/>
      <c r="VPN47" s="31"/>
      <c r="VPT47" s="1"/>
      <c r="VPU47" s="27"/>
      <c r="VPW47" s="31"/>
      <c r="VPX47" s="31"/>
      <c r="VQD47" s="1"/>
      <c r="VQE47" s="27"/>
      <c r="VQG47" s="31"/>
      <c r="VQH47" s="31"/>
      <c r="VQN47" s="1"/>
      <c r="VQO47" s="27"/>
      <c r="VQQ47" s="31"/>
      <c r="VQR47" s="31"/>
      <c r="VQX47" s="1"/>
      <c r="VQY47" s="27"/>
      <c r="VRA47" s="31"/>
      <c r="VRB47" s="31"/>
      <c r="VRH47" s="1"/>
      <c r="VRI47" s="27"/>
      <c r="VRK47" s="31"/>
      <c r="VRL47" s="31"/>
      <c r="VRR47" s="1"/>
      <c r="VRS47" s="27"/>
      <c r="VRU47" s="31"/>
      <c r="VRV47" s="31"/>
      <c r="VSB47" s="1"/>
      <c r="VSC47" s="27"/>
      <c r="VSE47" s="31"/>
      <c r="VSF47" s="31"/>
      <c r="VSL47" s="1"/>
      <c r="VSM47" s="27"/>
      <c r="VSO47" s="31"/>
      <c r="VSP47" s="31"/>
      <c r="VSV47" s="1"/>
      <c r="VSW47" s="27"/>
      <c r="VSY47" s="31"/>
      <c r="VSZ47" s="31"/>
      <c r="VTF47" s="1"/>
      <c r="VTG47" s="27"/>
      <c r="VTI47" s="31"/>
      <c r="VTJ47" s="31"/>
      <c r="VTP47" s="1"/>
      <c r="VTQ47" s="27"/>
      <c r="VTS47" s="31"/>
      <c r="VTT47" s="31"/>
      <c r="VTZ47" s="1"/>
      <c r="VUA47" s="27"/>
      <c r="VUC47" s="31"/>
      <c r="VUD47" s="31"/>
      <c r="VUJ47" s="1"/>
      <c r="VUK47" s="27"/>
      <c r="VUM47" s="31"/>
      <c r="VUN47" s="31"/>
      <c r="VUT47" s="1"/>
      <c r="VUU47" s="27"/>
      <c r="VUW47" s="31"/>
      <c r="VUX47" s="31"/>
      <c r="VVD47" s="1"/>
      <c r="VVE47" s="27"/>
      <c r="VVG47" s="31"/>
      <c r="VVH47" s="31"/>
      <c r="VVN47" s="1"/>
      <c r="VVO47" s="27"/>
      <c r="VVQ47" s="31"/>
      <c r="VVR47" s="31"/>
      <c r="VVX47" s="1"/>
      <c r="VVY47" s="27"/>
      <c r="VWA47" s="31"/>
      <c r="VWB47" s="31"/>
      <c r="VWH47" s="1"/>
      <c r="VWI47" s="27"/>
      <c r="VWK47" s="31"/>
      <c r="VWL47" s="31"/>
      <c r="VWR47" s="1"/>
      <c r="VWS47" s="27"/>
      <c r="VWU47" s="31"/>
      <c r="VWV47" s="31"/>
      <c r="VXB47" s="1"/>
      <c r="VXC47" s="27"/>
      <c r="VXE47" s="31"/>
      <c r="VXF47" s="31"/>
      <c r="VXL47" s="1"/>
      <c r="VXM47" s="27"/>
      <c r="VXO47" s="31"/>
      <c r="VXP47" s="31"/>
      <c r="VXV47" s="1"/>
      <c r="VXW47" s="27"/>
      <c r="VXY47" s="31"/>
      <c r="VXZ47" s="31"/>
      <c r="VYF47" s="1"/>
      <c r="VYG47" s="27"/>
      <c r="VYI47" s="31"/>
      <c r="VYJ47" s="31"/>
      <c r="VYP47" s="1"/>
      <c r="VYQ47" s="27"/>
      <c r="VYS47" s="31"/>
      <c r="VYT47" s="31"/>
      <c r="VYZ47" s="1"/>
      <c r="VZA47" s="27"/>
      <c r="VZC47" s="31"/>
      <c r="VZD47" s="31"/>
      <c r="VZJ47" s="1"/>
      <c r="VZK47" s="27"/>
      <c r="VZM47" s="31"/>
      <c r="VZN47" s="31"/>
      <c r="VZT47" s="1"/>
      <c r="VZU47" s="27"/>
      <c r="VZW47" s="31"/>
      <c r="VZX47" s="31"/>
      <c r="WAD47" s="1"/>
      <c r="WAE47" s="27"/>
      <c r="WAG47" s="31"/>
      <c r="WAH47" s="31"/>
      <c r="WAN47" s="1"/>
      <c r="WAO47" s="27"/>
      <c r="WAQ47" s="31"/>
      <c r="WAR47" s="31"/>
      <c r="WAX47" s="1"/>
      <c r="WAY47" s="27"/>
      <c r="WBA47" s="31"/>
      <c r="WBB47" s="31"/>
      <c r="WBH47" s="1"/>
      <c r="WBI47" s="27"/>
      <c r="WBK47" s="31"/>
      <c r="WBL47" s="31"/>
      <c r="WBR47" s="1"/>
      <c r="WBS47" s="27"/>
      <c r="WBU47" s="31"/>
      <c r="WBV47" s="31"/>
      <c r="WCB47" s="1"/>
      <c r="WCC47" s="27"/>
      <c r="WCE47" s="31"/>
      <c r="WCF47" s="31"/>
      <c r="WCL47" s="1"/>
      <c r="WCM47" s="27"/>
      <c r="WCO47" s="31"/>
      <c r="WCP47" s="31"/>
      <c r="WCV47" s="1"/>
      <c r="WCW47" s="27"/>
      <c r="WCY47" s="31"/>
      <c r="WCZ47" s="31"/>
      <c r="WDF47" s="1"/>
      <c r="WDG47" s="27"/>
      <c r="WDI47" s="31"/>
      <c r="WDJ47" s="31"/>
      <c r="WDP47" s="1"/>
      <c r="WDQ47" s="27"/>
      <c r="WDS47" s="31"/>
      <c r="WDT47" s="31"/>
      <c r="WDZ47" s="1"/>
      <c r="WEA47" s="27"/>
      <c r="WEC47" s="31"/>
      <c r="WED47" s="31"/>
      <c r="WEJ47" s="1"/>
      <c r="WEK47" s="27"/>
      <c r="WEM47" s="31"/>
      <c r="WEN47" s="31"/>
      <c r="WET47" s="1"/>
      <c r="WEU47" s="27"/>
      <c r="WEW47" s="31"/>
      <c r="WEX47" s="31"/>
      <c r="WFD47" s="1"/>
      <c r="WFE47" s="27"/>
      <c r="WFG47" s="31"/>
      <c r="WFH47" s="31"/>
      <c r="WFN47" s="1"/>
      <c r="WFO47" s="27"/>
      <c r="WFQ47" s="31"/>
      <c r="WFR47" s="31"/>
      <c r="WFX47" s="1"/>
      <c r="WFY47" s="27"/>
      <c r="WGA47" s="31"/>
      <c r="WGB47" s="31"/>
      <c r="WGH47" s="1"/>
      <c r="WGI47" s="27"/>
      <c r="WGK47" s="31"/>
      <c r="WGL47" s="31"/>
      <c r="WGR47" s="1"/>
      <c r="WGS47" s="27"/>
      <c r="WGU47" s="31"/>
      <c r="WGV47" s="31"/>
      <c r="WHB47" s="1"/>
      <c r="WHC47" s="27"/>
      <c r="WHE47" s="31"/>
      <c r="WHF47" s="31"/>
      <c r="WHL47" s="1"/>
      <c r="WHM47" s="27"/>
      <c r="WHO47" s="31"/>
      <c r="WHP47" s="31"/>
      <c r="WHV47" s="1"/>
      <c r="WHW47" s="27"/>
      <c r="WHY47" s="31"/>
      <c r="WHZ47" s="31"/>
      <c r="WIF47" s="1"/>
      <c r="WIG47" s="27"/>
      <c r="WII47" s="31"/>
      <c r="WIJ47" s="31"/>
      <c r="WIP47" s="1"/>
      <c r="WIQ47" s="27"/>
      <c r="WIS47" s="31"/>
      <c r="WIT47" s="31"/>
      <c r="WIZ47" s="1"/>
      <c r="WJA47" s="27"/>
      <c r="WJC47" s="31"/>
      <c r="WJD47" s="31"/>
      <c r="WJJ47" s="1"/>
      <c r="WJK47" s="27"/>
      <c r="WJM47" s="31"/>
      <c r="WJN47" s="31"/>
      <c r="WJT47" s="1"/>
      <c r="WJU47" s="27"/>
      <c r="WJW47" s="31"/>
      <c r="WJX47" s="31"/>
      <c r="WKD47" s="1"/>
      <c r="WKE47" s="27"/>
      <c r="WKG47" s="31"/>
      <c r="WKH47" s="31"/>
      <c r="WKN47" s="1"/>
      <c r="WKO47" s="27"/>
      <c r="WKQ47" s="31"/>
      <c r="WKR47" s="31"/>
      <c r="WKX47" s="1"/>
      <c r="WKY47" s="27"/>
      <c r="WLA47" s="31"/>
      <c r="WLB47" s="31"/>
      <c r="WLH47" s="1"/>
      <c r="WLI47" s="27"/>
      <c r="WLK47" s="31"/>
      <c r="WLL47" s="31"/>
      <c r="WLR47" s="1"/>
      <c r="WLS47" s="27"/>
      <c r="WLU47" s="31"/>
      <c r="WLV47" s="31"/>
      <c r="WMB47" s="1"/>
      <c r="WMC47" s="27"/>
      <c r="WME47" s="31"/>
      <c r="WMF47" s="31"/>
      <c r="WML47" s="1"/>
      <c r="WMM47" s="27"/>
      <c r="WMO47" s="31"/>
      <c r="WMP47" s="31"/>
      <c r="WMV47" s="1"/>
      <c r="WMW47" s="27"/>
      <c r="WMY47" s="31"/>
      <c r="WMZ47" s="31"/>
      <c r="WNF47" s="1"/>
      <c r="WNG47" s="27"/>
      <c r="WNI47" s="31"/>
      <c r="WNJ47" s="31"/>
      <c r="WNP47" s="1"/>
      <c r="WNQ47" s="27"/>
      <c r="WNS47" s="31"/>
      <c r="WNT47" s="31"/>
      <c r="WNZ47" s="1"/>
      <c r="WOA47" s="27"/>
      <c r="WOC47" s="31"/>
      <c r="WOD47" s="31"/>
      <c r="WOJ47" s="1"/>
      <c r="WOK47" s="27"/>
      <c r="WOM47" s="31"/>
      <c r="WON47" s="31"/>
      <c r="WOT47" s="1"/>
      <c r="WOU47" s="27"/>
      <c r="WOW47" s="31"/>
      <c r="WOX47" s="31"/>
      <c r="WPD47" s="1"/>
      <c r="WPE47" s="27"/>
      <c r="WPG47" s="31"/>
      <c r="WPH47" s="31"/>
      <c r="WPN47" s="1"/>
      <c r="WPO47" s="27"/>
      <c r="WPQ47" s="31"/>
      <c r="WPR47" s="31"/>
      <c r="WPX47" s="1"/>
      <c r="WPY47" s="27"/>
      <c r="WQA47" s="31"/>
      <c r="WQB47" s="31"/>
      <c r="WQH47" s="1"/>
      <c r="WQI47" s="27"/>
      <c r="WQK47" s="31"/>
      <c r="WQL47" s="31"/>
      <c r="WQR47" s="1"/>
      <c r="WQS47" s="27"/>
      <c r="WQU47" s="31"/>
      <c r="WQV47" s="31"/>
      <c r="WRB47" s="1"/>
      <c r="WRC47" s="27"/>
      <c r="WRE47" s="31"/>
      <c r="WRF47" s="31"/>
      <c r="WRL47" s="1"/>
      <c r="WRM47" s="27"/>
      <c r="WRO47" s="31"/>
      <c r="WRP47" s="31"/>
      <c r="WRV47" s="1"/>
      <c r="WRW47" s="27"/>
      <c r="WRY47" s="31"/>
      <c r="WRZ47" s="31"/>
      <c r="WSF47" s="1"/>
      <c r="WSG47" s="27"/>
      <c r="WSI47" s="31"/>
      <c r="WSJ47" s="31"/>
      <c r="WSP47" s="1"/>
      <c r="WSQ47" s="27"/>
      <c r="WSS47" s="31"/>
      <c r="WST47" s="31"/>
      <c r="WSZ47" s="1"/>
      <c r="WTA47" s="27"/>
      <c r="WTC47" s="31"/>
      <c r="WTD47" s="31"/>
      <c r="WTJ47" s="1"/>
      <c r="WTK47" s="27"/>
      <c r="WTM47" s="31"/>
      <c r="WTN47" s="31"/>
      <c r="WTT47" s="1"/>
      <c r="WTU47" s="27"/>
      <c r="WTW47" s="31"/>
      <c r="WTX47" s="31"/>
      <c r="WUD47" s="1"/>
      <c r="WUE47" s="27"/>
      <c r="WUG47" s="31"/>
      <c r="WUH47" s="31"/>
      <c r="WUN47" s="1"/>
      <c r="WUO47" s="27"/>
      <c r="WUQ47" s="31"/>
      <c r="WUR47" s="31"/>
      <c r="WUX47" s="1"/>
      <c r="WUY47" s="27"/>
      <c r="WVA47" s="31"/>
      <c r="WVB47" s="31"/>
      <c r="WVH47" s="1"/>
      <c r="WVI47" s="27"/>
      <c r="WVK47" s="31"/>
      <c r="WVL47" s="31"/>
      <c r="WVR47" s="1"/>
      <c r="WVS47" s="27"/>
      <c r="WVU47" s="31"/>
      <c r="WVV47" s="31"/>
      <c r="WWB47" s="1"/>
      <c r="WWC47" s="27"/>
      <c r="WWE47" s="31"/>
      <c r="WWF47" s="31"/>
      <c r="WWL47" s="1"/>
      <c r="WWM47" s="27"/>
      <c r="WWO47" s="31"/>
      <c r="WWP47" s="31"/>
      <c r="WWV47" s="1"/>
      <c r="WWW47" s="27"/>
      <c r="WWY47" s="31"/>
      <c r="WWZ47" s="31"/>
      <c r="WXF47" s="1"/>
      <c r="WXG47" s="27"/>
      <c r="WXI47" s="31"/>
      <c r="WXJ47" s="31"/>
      <c r="WXP47" s="1"/>
      <c r="WXQ47" s="27"/>
      <c r="WXS47" s="31"/>
      <c r="WXT47" s="31"/>
      <c r="WXZ47" s="1"/>
      <c r="WYA47" s="27"/>
      <c r="WYC47" s="31"/>
      <c r="WYD47" s="31"/>
      <c r="WYJ47" s="1"/>
      <c r="WYK47" s="27"/>
      <c r="WYM47" s="31"/>
      <c r="WYN47" s="31"/>
      <c r="WYT47" s="1"/>
      <c r="WYU47" s="27"/>
      <c r="WYW47" s="31"/>
      <c r="WYX47" s="31"/>
      <c r="WZD47" s="1"/>
      <c r="WZE47" s="27"/>
      <c r="WZG47" s="31"/>
      <c r="WZH47" s="31"/>
      <c r="WZN47" s="1"/>
      <c r="WZO47" s="27"/>
      <c r="WZQ47" s="31"/>
      <c r="WZR47" s="31"/>
      <c r="WZX47" s="1"/>
      <c r="WZY47" s="27"/>
      <c r="XAA47" s="31"/>
      <c r="XAB47" s="31"/>
      <c r="XAH47" s="1"/>
      <c r="XAI47" s="27"/>
      <c r="XAK47" s="31"/>
      <c r="XAL47" s="31"/>
      <c r="XAR47" s="1"/>
      <c r="XAS47" s="27"/>
      <c r="XAU47" s="31"/>
      <c r="XAV47" s="31"/>
      <c r="XBB47" s="1"/>
      <c r="XBC47" s="27"/>
      <c r="XBE47" s="31"/>
      <c r="XBF47" s="31"/>
      <c r="XBL47" s="1"/>
      <c r="XBM47" s="27"/>
      <c r="XBO47" s="31"/>
      <c r="XBP47" s="31"/>
      <c r="XBV47" s="1"/>
      <c r="XBW47" s="27"/>
      <c r="XBY47" s="31"/>
      <c r="XBZ47" s="31"/>
      <c r="XCF47" s="1"/>
      <c r="XCG47" s="27"/>
      <c r="XCI47" s="31"/>
      <c r="XCJ47" s="31"/>
      <c r="XCP47" s="1"/>
      <c r="XCQ47" s="27"/>
      <c r="XCS47" s="31"/>
      <c r="XCT47" s="31"/>
      <c r="XCZ47" s="1"/>
      <c r="XDA47" s="27"/>
      <c r="XDC47" s="31"/>
      <c r="XDD47" s="31"/>
      <c r="XDJ47" s="1"/>
      <c r="XDK47" s="27"/>
      <c r="XDM47" s="31"/>
      <c r="XDN47" s="31"/>
      <c r="XDT47" s="1"/>
      <c r="XDU47" s="27"/>
      <c r="XDW47" s="31"/>
      <c r="XDX47" s="31"/>
      <c r="XED47" s="1"/>
      <c r="XEE47" s="27"/>
      <c r="XEG47" s="31"/>
      <c r="XEH47" s="31"/>
      <c r="XEN47" s="1"/>
      <c r="XEO47" s="27"/>
      <c r="XEQ47" s="31"/>
      <c r="XER47" s="31"/>
      <c r="XEX47" s="1"/>
      <c r="XEY47" s="27"/>
      <c r="XFA47" s="31"/>
      <c r="XFB47" s="31"/>
    </row>
    <row r="48" spans="1:1022 1028:3072 3078:4092 4098:5119 5121:6142 6148:8192 8198:9212 9218:10239 10241:11262 11268:13312 13318:14332 14338:15359 15361:16382" s="30" customFormat="1" ht="138" x14ac:dyDescent="0.3">
      <c r="A48" s="31" t="s">
        <v>322</v>
      </c>
      <c r="B48" s="30" t="s">
        <v>282</v>
      </c>
      <c r="C48" s="30" t="s">
        <v>323</v>
      </c>
      <c r="D48" s="30" t="s">
        <v>324</v>
      </c>
      <c r="E48" s="30" t="s">
        <v>325</v>
      </c>
      <c r="F48" s="30" t="s">
        <v>326</v>
      </c>
      <c r="G48" s="30" t="s">
        <v>327</v>
      </c>
      <c r="H48" s="30" t="s">
        <v>150</v>
      </c>
      <c r="I48" s="30" t="s">
        <v>328</v>
      </c>
      <c r="J48" s="27"/>
      <c r="K48" s="31"/>
      <c r="L48" s="34">
        <f>IF(INDICADORES[[#This Row],[APLICA A LA IPS]]="",0,(INDICADORES[[#This Row],[APLICA A LA IPS]]&lt;&gt;"No")*1)</f>
        <v>0</v>
      </c>
      <c r="M48" s="2">
        <f>(RANK($L48,$L$2:$L$56,0)+COUNTIF($L$2:$L48,L48)-1)*L48</f>
        <v>0</v>
      </c>
      <c r="R48" s="1"/>
      <c r="S48" s="27"/>
      <c r="U48" s="31"/>
      <c r="V48" s="31"/>
      <c r="AB48" s="1"/>
      <c r="AC48" s="27"/>
      <c r="AE48" s="31"/>
      <c r="AF48" s="31"/>
      <c r="AL48" s="1"/>
      <c r="AM48" s="27"/>
      <c r="AO48" s="31"/>
      <c r="AP48" s="31"/>
      <c r="AV48" s="1"/>
      <c r="AW48" s="27"/>
      <c r="AY48" s="31"/>
      <c r="AZ48" s="31"/>
      <c r="BF48" s="1"/>
      <c r="BG48" s="27"/>
      <c r="BI48" s="31"/>
      <c r="BJ48" s="31"/>
      <c r="BP48" s="1"/>
      <c r="BQ48" s="27"/>
      <c r="BS48" s="31"/>
      <c r="BT48" s="31"/>
      <c r="BZ48" s="1"/>
      <c r="CA48" s="27"/>
      <c r="CC48" s="31"/>
      <c r="CD48" s="31"/>
      <c r="CJ48" s="1"/>
      <c r="CK48" s="27"/>
      <c r="CM48" s="31"/>
      <c r="CN48" s="31"/>
      <c r="CT48" s="1"/>
      <c r="CU48" s="27"/>
      <c r="CW48" s="31"/>
      <c r="CX48" s="31"/>
      <c r="DD48" s="1"/>
      <c r="DE48" s="27"/>
      <c r="DG48" s="31"/>
      <c r="DH48" s="31"/>
      <c r="DN48" s="1"/>
      <c r="DO48" s="27"/>
      <c r="DQ48" s="31"/>
      <c r="DR48" s="31"/>
      <c r="DX48" s="1"/>
      <c r="DY48" s="27"/>
      <c r="EA48" s="31"/>
      <c r="EB48" s="31"/>
      <c r="EH48" s="1"/>
      <c r="EI48" s="27"/>
      <c r="EK48" s="31"/>
      <c r="EL48" s="31"/>
      <c r="ER48" s="1"/>
      <c r="ES48" s="27"/>
      <c r="EU48" s="31"/>
      <c r="EV48" s="31"/>
      <c r="FB48" s="1"/>
      <c r="FC48" s="27"/>
      <c r="FE48" s="31"/>
      <c r="FF48" s="31"/>
      <c r="FL48" s="1"/>
      <c r="FM48" s="27"/>
      <c r="FO48" s="31"/>
      <c r="FP48" s="31"/>
      <c r="FV48" s="1"/>
      <c r="FW48" s="27"/>
      <c r="FY48" s="31"/>
      <c r="FZ48" s="31"/>
      <c r="GF48" s="1"/>
      <c r="GG48" s="27"/>
      <c r="GI48" s="31"/>
      <c r="GJ48" s="31"/>
      <c r="GP48" s="1"/>
      <c r="GQ48" s="27"/>
      <c r="GS48" s="31"/>
      <c r="GT48" s="31"/>
      <c r="GZ48" s="1"/>
      <c r="HA48" s="27"/>
      <c r="HC48" s="31"/>
      <c r="HD48" s="31"/>
      <c r="HJ48" s="1"/>
      <c r="HK48" s="27"/>
      <c r="HM48" s="31"/>
      <c r="HN48" s="31"/>
      <c r="HT48" s="1"/>
      <c r="HU48" s="27"/>
      <c r="HW48" s="31"/>
      <c r="HX48" s="31"/>
      <c r="ID48" s="1"/>
      <c r="IE48" s="27"/>
      <c r="IG48" s="31"/>
      <c r="IH48" s="31"/>
      <c r="IN48" s="1"/>
      <c r="IO48" s="27"/>
      <c r="IQ48" s="31"/>
      <c r="IR48" s="31"/>
      <c r="IX48" s="1"/>
      <c r="IY48" s="27"/>
      <c r="JA48" s="31"/>
      <c r="JB48" s="31"/>
      <c r="JH48" s="1"/>
      <c r="JI48" s="27"/>
      <c r="JK48" s="31"/>
      <c r="JL48" s="31"/>
      <c r="JR48" s="1"/>
      <c r="JS48" s="27"/>
      <c r="JU48" s="31"/>
      <c r="JV48" s="31"/>
      <c r="KB48" s="1"/>
      <c r="KC48" s="27"/>
      <c r="KE48" s="31"/>
      <c r="KF48" s="31"/>
      <c r="KL48" s="1"/>
      <c r="KM48" s="27"/>
      <c r="KO48" s="31"/>
      <c r="KP48" s="31"/>
      <c r="KV48" s="1"/>
      <c r="KW48" s="27"/>
      <c r="KY48" s="31"/>
      <c r="KZ48" s="31"/>
      <c r="LF48" s="1"/>
      <c r="LG48" s="27"/>
      <c r="LI48" s="31"/>
      <c r="LJ48" s="31"/>
      <c r="LP48" s="1"/>
      <c r="LQ48" s="27"/>
      <c r="LS48" s="31"/>
      <c r="LT48" s="31"/>
      <c r="LZ48" s="1"/>
      <c r="MA48" s="27"/>
      <c r="MC48" s="31"/>
      <c r="MD48" s="31"/>
      <c r="MJ48" s="1"/>
      <c r="MK48" s="27"/>
      <c r="MM48" s="31"/>
      <c r="MN48" s="31"/>
      <c r="MT48" s="1"/>
      <c r="MU48" s="27"/>
      <c r="MW48" s="31"/>
      <c r="MX48" s="31"/>
      <c r="ND48" s="1"/>
      <c r="NE48" s="27"/>
      <c r="NG48" s="31"/>
      <c r="NH48" s="31"/>
      <c r="NN48" s="1"/>
      <c r="NO48" s="27"/>
      <c r="NQ48" s="31"/>
      <c r="NR48" s="31"/>
      <c r="NX48" s="1"/>
      <c r="NY48" s="27"/>
      <c r="OA48" s="31"/>
      <c r="OB48" s="31"/>
      <c r="OH48" s="1"/>
      <c r="OI48" s="27"/>
      <c r="OK48" s="31"/>
      <c r="OL48" s="31"/>
      <c r="OR48" s="1"/>
      <c r="OS48" s="27"/>
      <c r="OU48" s="31"/>
      <c r="OV48" s="31"/>
      <c r="PB48" s="1"/>
      <c r="PC48" s="27"/>
      <c r="PE48" s="31"/>
      <c r="PF48" s="31"/>
      <c r="PL48" s="1"/>
      <c r="PM48" s="27"/>
      <c r="PO48" s="31"/>
      <c r="PP48" s="31"/>
      <c r="PV48" s="1"/>
      <c r="PW48" s="27"/>
      <c r="PY48" s="31"/>
      <c r="PZ48" s="31"/>
      <c r="QF48" s="1"/>
      <c r="QG48" s="27"/>
      <c r="QI48" s="31"/>
      <c r="QJ48" s="31"/>
      <c r="QP48" s="1"/>
      <c r="QQ48" s="27"/>
      <c r="QS48" s="31"/>
      <c r="QT48" s="31"/>
      <c r="QZ48" s="1"/>
      <c r="RA48" s="27"/>
      <c r="RC48" s="31"/>
      <c r="RD48" s="31"/>
      <c r="RJ48" s="1"/>
      <c r="RK48" s="27"/>
      <c r="RM48" s="31"/>
      <c r="RN48" s="31"/>
      <c r="RT48" s="1"/>
      <c r="RU48" s="27"/>
      <c r="RW48" s="31"/>
      <c r="RX48" s="31"/>
      <c r="SD48" s="1"/>
      <c r="SE48" s="27"/>
      <c r="SG48" s="31"/>
      <c r="SH48" s="31"/>
      <c r="SN48" s="1"/>
      <c r="SO48" s="27"/>
      <c r="SQ48" s="31"/>
      <c r="SR48" s="31"/>
      <c r="SX48" s="1"/>
      <c r="SY48" s="27"/>
      <c r="TA48" s="31"/>
      <c r="TB48" s="31"/>
      <c r="TH48" s="1"/>
      <c r="TI48" s="27"/>
      <c r="TK48" s="31"/>
      <c r="TL48" s="31"/>
      <c r="TR48" s="1"/>
      <c r="TS48" s="27"/>
      <c r="TU48" s="31"/>
      <c r="TV48" s="31"/>
      <c r="UB48" s="1"/>
      <c r="UC48" s="27"/>
      <c r="UE48" s="31"/>
      <c r="UF48" s="31"/>
      <c r="UL48" s="1"/>
      <c r="UM48" s="27"/>
      <c r="UO48" s="31"/>
      <c r="UP48" s="31"/>
      <c r="UV48" s="1"/>
      <c r="UW48" s="27"/>
      <c r="UY48" s="31"/>
      <c r="UZ48" s="31"/>
      <c r="VF48" s="1"/>
      <c r="VG48" s="27"/>
      <c r="VI48" s="31"/>
      <c r="VJ48" s="31"/>
      <c r="VP48" s="1"/>
      <c r="VQ48" s="27"/>
      <c r="VS48" s="31"/>
      <c r="VT48" s="31"/>
      <c r="VZ48" s="1"/>
      <c r="WA48" s="27"/>
      <c r="WC48" s="31"/>
      <c r="WD48" s="31"/>
      <c r="WJ48" s="1"/>
      <c r="WK48" s="27"/>
      <c r="WM48" s="31"/>
      <c r="WN48" s="31"/>
      <c r="WT48" s="1"/>
      <c r="WU48" s="27"/>
      <c r="WW48" s="31"/>
      <c r="WX48" s="31"/>
      <c r="XD48" s="1"/>
      <c r="XE48" s="27"/>
      <c r="XG48" s="31"/>
      <c r="XH48" s="31"/>
      <c r="XN48" s="1"/>
      <c r="XO48" s="27"/>
      <c r="XQ48" s="31"/>
      <c r="XR48" s="31"/>
      <c r="XX48" s="1"/>
      <c r="XY48" s="27"/>
      <c r="YA48" s="31"/>
      <c r="YB48" s="31"/>
      <c r="YH48" s="1"/>
      <c r="YI48" s="27"/>
      <c r="YK48" s="31"/>
      <c r="YL48" s="31"/>
      <c r="YR48" s="1"/>
      <c r="YS48" s="27"/>
      <c r="YU48" s="31"/>
      <c r="YV48" s="31"/>
      <c r="ZB48" s="1"/>
      <c r="ZC48" s="27"/>
      <c r="ZE48" s="31"/>
      <c r="ZF48" s="31"/>
      <c r="ZL48" s="1"/>
      <c r="ZM48" s="27"/>
      <c r="ZO48" s="31"/>
      <c r="ZP48" s="31"/>
      <c r="ZV48" s="1"/>
      <c r="ZW48" s="27"/>
      <c r="ZY48" s="31"/>
      <c r="ZZ48" s="31"/>
      <c r="AAF48" s="1"/>
      <c r="AAG48" s="27"/>
      <c r="AAI48" s="31"/>
      <c r="AAJ48" s="31"/>
      <c r="AAP48" s="1"/>
      <c r="AAQ48" s="27"/>
      <c r="AAS48" s="31"/>
      <c r="AAT48" s="31"/>
      <c r="AAZ48" s="1"/>
      <c r="ABA48" s="27"/>
      <c r="ABC48" s="31"/>
      <c r="ABD48" s="31"/>
      <c r="ABJ48" s="1"/>
      <c r="ABK48" s="27"/>
      <c r="ABM48" s="31"/>
      <c r="ABN48" s="31"/>
      <c r="ABT48" s="1"/>
      <c r="ABU48" s="27"/>
      <c r="ABW48" s="31"/>
      <c r="ABX48" s="31"/>
      <c r="ACD48" s="1"/>
      <c r="ACE48" s="27"/>
      <c r="ACG48" s="31"/>
      <c r="ACH48" s="31"/>
      <c r="ACN48" s="1"/>
      <c r="ACO48" s="27"/>
      <c r="ACQ48" s="31"/>
      <c r="ACR48" s="31"/>
      <c r="ACX48" s="1"/>
      <c r="ACY48" s="27"/>
      <c r="ADA48" s="31"/>
      <c r="ADB48" s="31"/>
      <c r="ADH48" s="1"/>
      <c r="ADI48" s="27"/>
      <c r="ADK48" s="31"/>
      <c r="ADL48" s="31"/>
      <c r="ADR48" s="1"/>
      <c r="ADS48" s="27"/>
      <c r="ADU48" s="31"/>
      <c r="ADV48" s="31"/>
      <c r="AEB48" s="1"/>
      <c r="AEC48" s="27"/>
      <c r="AEE48" s="31"/>
      <c r="AEF48" s="31"/>
      <c r="AEL48" s="1"/>
      <c r="AEM48" s="27"/>
      <c r="AEO48" s="31"/>
      <c r="AEP48" s="31"/>
      <c r="AEV48" s="1"/>
      <c r="AEW48" s="27"/>
      <c r="AEY48" s="31"/>
      <c r="AEZ48" s="31"/>
      <c r="AFF48" s="1"/>
      <c r="AFG48" s="27"/>
      <c r="AFI48" s="31"/>
      <c r="AFJ48" s="31"/>
      <c r="AFP48" s="1"/>
      <c r="AFQ48" s="27"/>
      <c r="AFS48" s="31"/>
      <c r="AFT48" s="31"/>
      <c r="AFZ48" s="1"/>
      <c r="AGA48" s="27"/>
      <c r="AGC48" s="31"/>
      <c r="AGD48" s="31"/>
      <c r="AGJ48" s="1"/>
      <c r="AGK48" s="27"/>
      <c r="AGM48" s="31"/>
      <c r="AGN48" s="31"/>
      <c r="AGT48" s="1"/>
      <c r="AGU48" s="27"/>
      <c r="AGW48" s="31"/>
      <c r="AGX48" s="31"/>
      <c r="AHD48" s="1"/>
      <c r="AHE48" s="27"/>
      <c r="AHG48" s="31"/>
      <c r="AHH48" s="31"/>
      <c r="AHN48" s="1"/>
      <c r="AHO48" s="27"/>
      <c r="AHQ48" s="31"/>
      <c r="AHR48" s="31"/>
      <c r="AHX48" s="1"/>
      <c r="AHY48" s="27"/>
      <c r="AIA48" s="31"/>
      <c r="AIB48" s="31"/>
      <c r="AIH48" s="1"/>
      <c r="AII48" s="27"/>
      <c r="AIK48" s="31"/>
      <c r="AIL48" s="31"/>
      <c r="AIR48" s="1"/>
      <c r="AIS48" s="27"/>
      <c r="AIU48" s="31"/>
      <c r="AIV48" s="31"/>
      <c r="AJB48" s="1"/>
      <c r="AJC48" s="27"/>
      <c r="AJE48" s="31"/>
      <c r="AJF48" s="31"/>
      <c r="AJL48" s="1"/>
      <c r="AJM48" s="27"/>
      <c r="AJO48" s="31"/>
      <c r="AJP48" s="31"/>
      <c r="AJV48" s="1"/>
      <c r="AJW48" s="27"/>
      <c r="AJY48" s="31"/>
      <c r="AJZ48" s="31"/>
      <c r="AKF48" s="1"/>
      <c r="AKG48" s="27"/>
      <c r="AKI48" s="31"/>
      <c r="AKJ48" s="31"/>
      <c r="AKP48" s="1"/>
      <c r="AKQ48" s="27"/>
      <c r="AKS48" s="31"/>
      <c r="AKT48" s="31"/>
      <c r="AKZ48" s="1"/>
      <c r="ALA48" s="27"/>
      <c r="ALC48" s="31"/>
      <c r="ALD48" s="31"/>
      <c r="ALJ48" s="1"/>
      <c r="ALK48" s="27"/>
      <c r="ALM48" s="31"/>
      <c r="ALN48" s="31"/>
      <c r="ALT48" s="1"/>
      <c r="ALU48" s="27"/>
      <c r="ALW48" s="31"/>
      <c r="ALX48" s="31"/>
      <c r="AMD48" s="1"/>
      <c r="AME48" s="27"/>
      <c r="AMG48" s="31"/>
      <c r="AMH48" s="31"/>
      <c r="AMN48" s="1"/>
      <c r="AMO48" s="27"/>
      <c r="AMQ48" s="31"/>
      <c r="AMR48" s="31"/>
      <c r="AMX48" s="1"/>
      <c r="AMY48" s="27"/>
      <c r="ANA48" s="31"/>
      <c r="ANB48" s="31"/>
      <c r="ANH48" s="1"/>
      <c r="ANI48" s="27"/>
      <c r="ANK48" s="31"/>
      <c r="ANL48" s="31"/>
      <c r="ANR48" s="1"/>
      <c r="ANS48" s="27"/>
      <c r="ANU48" s="31"/>
      <c r="ANV48" s="31"/>
      <c r="AOB48" s="1"/>
      <c r="AOC48" s="27"/>
      <c r="AOE48" s="31"/>
      <c r="AOF48" s="31"/>
      <c r="AOL48" s="1"/>
      <c r="AOM48" s="27"/>
      <c r="AOO48" s="31"/>
      <c r="AOP48" s="31"/>
      <c r="AOV48" s="1"/>
      <c r="AOW48" s="27"/>
      <c r="AOY48" s="31"/>
      <c r="AOZ48" s="31"/>
      <c r="APF48" s="1"/>
      <c r="APG48" s="27"/>
      <c r="API48" s="31"/>
      <c r="APJ48" s="31"/>
      <c r="APP48" s="1"/>
      <c r="APQ48" s="27"/>
      <c r="APS48" s="31"/>
      <c r="APT48" s="31"/>
      <c r="APZ48" s="1"/>
      <c r="AQA48" s="27"/>
      <c r="AQC48" s="31"/>
      <c r="AQD48" s="31"/>
      <c r="AQJ48" s="1"/>
      <c r="AQK48" s="27"/>
      <c r="AQM48" s="31"/>
      <c r="AQN48" s="31"/>
      <c r="AQT48" s="1"/>
      <c r="AQU48" s="27"/>
      <c r="AQW48" s="31"/>
      <c r="AQX48" s="31"/>
      <c r="ARD48" s="1"/>
      <c r="ARE48" s="27"/>
      <c r="ARG48" s="31"/>
      <c r="ARH48" s="31"/>
      <c r="ARN48" s="1"/>
      <c r="ARO48" s="27"/>
      <c r="ARQ48" s="31"/>
      <c r="ARR48" s="31"/>
      <c r="ARX48" s="1"/>
      <c r="ARY48" s="27"/>
      <c r="ASA48" s="31"/>
      <c r="ASB48" s="31"/>
      <c r="ASH48" s="1"/>
      <c r="ASI48" s="27"/>
      <c r="ASK48" s="31"/>
      <c r="ASL48" s="31"/>
      <c r="ASR48" s="1"/>
      <c r="ASS48" s="27"/>
      <c r="ASU48" s="31"/>
      <c r="ASV48" s="31"/>
      <c r="ATB48" s="1"/>
      <c r="ATC48" s="27"/>
      <c r="ATE48" s="31"/>
      <c r="ATF48" s="31"/>
      <c r="ATL48" s="1"/>
      <c r="ATM48" s="27"/>
      <c r="ATO48" s="31"/>
      <c r="ATP48" s="31"/>
      <c r="ATV48" s="1"/>
      <c r="ATW48" s="27"/>
      <c r="ATY48" s="31"/>
      <c r="ATZ48" s="31"/>
      <c r="AUF48" s="1"/>
      <c r="AUG48" s="27"/>
      <c r="AUI48" s="31"/>
      <c r="AUJ48" s="31"/>
      <c r="AUP48" s="1"/>
      <c r="AUQ48" s="27"/>
      <c r="AUS48" s="31"/>
      <c r="AUT48" s="31"/>
      <c r="AUZ48" s="1"/>
      <c r="AVA48" s="27"/>
      <c r="AVC48" s="31"/>
      <c r="AVD48" s="31"/>
      <c r="AVJ48" s="1"/>
      <c r="AVK48" s="27"/>
      <c r="AVM48" s="31"/>
      <c r="AVN48" s="31"/>
      <c r="AVT48" s="1"/>
      <c r="AVU48" s="27"/>
      <c r="AVW48" s="31"/>
      <c r="AVX48" s="31"/>
      <c r="AWD48" s="1"/>
      <c r="AWE48" s="27"/>
      <c r="AWG48" s="31"/>
      <c r="AWH48" s="31"/>
      <c r="AWN48" s="1"/>
      <c r="AWO48" s="27"/>
      <c r="AWQ48" s="31"/>
      <c r="AWR48" s="31"/>
      <c r="AWX48" s="1"/>
      <c r="AWY48" s="27"/>
      <c r="AXA48" s="31"/>
      <c r="AXB48" s="31"/>
      <c r="AXH48" s="1"/>
      <c r="AXI48" s="27"/>
      <c r="AXK48" s="31"/>
      <c r="AXL48" s="31"/>
      <c r="AXR48" s="1"/>
      <c r="AXS48" s="27"/>
      <c r="AXU48" s="31"/>
      <c r="AXV48" s="31"/>
      <c r="AYB48" s="1"/>
      <c r="AYC48" s="27"/>
      <c r="AYE48" s="31"/>
      <c r="AYF48" s="31"/>
      <c r="AYL48" s="1"/>
      <c r="AYM48" s="27"/>
      <c r="AYO48" s="31"/>
      <c r="AYP48" s="31"/>
      <c r="AYV48" s="1"/>
      <c r="AYW48" s="27"/>
      <c r="AYY48" s="31"/>
      <c r="AYZ48" s="31"/>
      <c r="AZF48" s="1"/>
      <c r="AZG48" s="27"/>
      <c r="AZI48" s="31"/>
      <c r="AZJ48" s="31"/>
      <c r="AZP48" s="1"/>
      <c r="AZQ48" s="27"/>
      <c r="AZS48" s="31"/>
      <c r="AZT48" s="31"/>
      <c r="AZZ48" s="1"/>
      <c r="BAA48" s="27"/>
      <c r="BAC48" s="31"/>
      <c r="BAD48" s="31"/>
      <c r="BAJ48" s="1"/>
      <c r="BAK48" s="27"/>
      <c r="BAM48" s="31"/>
      <c r="BAN48" s="31"/>
      <c r="BAT48" s="1"/>
      <c r="BAU48" s="27"/>
      <c r="BAW48" s="31"/>
      <c r="BAX48" s="31"/>
      <c r="BBD48" s="1"/>
      <c r="BBE48" s="27"/>
      <c r="BBG48" s="31"/>
      <c r="BBH48" s="31"/>
      <c r="BBN48" s="1"/>
      <c r="BBO48" s="27"/>
      <c r="BBQ48" s="31"/>
      <c r="BBR48" s="31"/>
      <c r="BBX48" s="1"/>
      <c r="BBY48" s="27"/>
      <c r="BCA48" s="31"/>
      <c r="BCB48" s="31"/>
      <c r="BCH48" s="1"/>
      <c r="BCI48" s="27"/>
      <c r="BCK48" s="31"/>
      <c r="BCL48" s="31"/>
      <c r="BCR48" s="1"/>
      <c r="BCS48" s="27"/>
      <c r="BCU48" s="31"/>
      <c r="BCV48" s="31"/>
      <c r="BDB48" s="1"/>
      <c r="BDC48" s="27"/>
      <c r="BDE48" s="31"/>
      <c r="BDF48" s="31"/>
      <c r="BDL48" s="1"/>
      <c r="BDM48" s="27"/>
      <c r="BDO48" s="31"/>
      <c r="BDP48" s="31"/>
      <c r="BDV48" s="1"/>
      <c r="BDW48" s="27"/>
      <c r="BDY48" s="31"/>
      <c r="BDZ48" s="31"/>
      <c r="BEF48" s="1"/>
      <c r="BEG48" s="27"/>
      <c r="BEI48" s="31"/>
      <c r="BEJ48" s="31"/>
      <c r="BEP48" s="1"/>
      <c r="BEQ48" s="27"/>
      <c r="BES48" s="31"/>
      <c r="BET48" s="31"/>
      <c r="BEZ48" s="1"/>
      <c r="BFA48" s="27"/>
      <c r="BFC48" s="31"/>
      <c r="BFD48" s="31"/>
      <c r="BFJ48" s="1"/>
      <c r="BFK48" s="27"/>
      <c r="BFM48" s="31"/>
      <c r="BFN48" s="31"/>
      <c r="BFT48" s="1"/>
      <c r="BFU48" s="27"/>
      <c r="BFW48" s="31"/>
      <c r="BFX48" s="31"/>
      <c r="BGD48" s="1"/>
      <c r="BGE48" s="27"/>
      <c r="BGG48" s="31"/>
      <c r="BGH48" s="31"/>
      <c r="BGN48" s="1"/>
      <c r="BGO48" s="27"/>
      <c r="BGQ48" s="31"/>
      <c r="BGR48" s="31"/>
      <c r="BGX48" s="1"/>
      <c r="BGY48" s="27"/>
      <c r="BHA48" s="31"/>
      <c r="BHB48" s="31"/>
      <c r="BHH48" s="1"/>
      <c r="BHI48" s="27"/>
      <c r="BHK48" s="31"/>
      <c r="BHL48" s="31"/>
      <c r="BHR48" s="1"/>
      <c r="BHS48" s="27"/>
      <c r="BHU48" s="31"/>
      <c r="BHV48" s="31"/>
      <c r="BIB48" s="1"/>
      <c r="BIC48" s="27"/>
      <c r="BIE48" s="31"/>
      <c r="BIF48" s="31"/>
      <c r="BIL48" s="1"/>
      <c r="BIM48" s="27"/>
      <c r="BIO48" s="31"/>
      <c r="BIP48" s="31"/>
      <c r="BIV48" s="1"/>
      <c r="BIW48" s="27"/>
      <c r="BIY48" s="31"/>
      <c r="BIZ48" s="31"/>
      <c r="BJF48" s="1"/>
      <c r="BJG48" s="27"/>
      <c r="BJI48" s="31"/>
      <c r="BJJ48" s="31"/>
      <c r="BJP48" s="1"/>
      <c r="BJQ48" s="27"/>
      <c r="BJS48" s="31"/>
      <c r="BJT48" s="31"/>
      <c r="BJZ48" s="1"/>
      <c r="BKA48" s="27"/>
      <c r="BKC48" s="31"/>
      <c r="BKD48" s="31"/>
      <c r="BKJ48" s="1"/>
      <c r="BKK48" s="27"/>
      <c r="BKM48" s="31"/>
      <c r="BKN48" s="31"/>
      <c r="BKT48" s="1"/>
      <c r="BKU48" s="27"/>
      <c r="BKW48" s="31"/>
      <c r="BKX48" s="31"/>
      <c r="BLD48" s="1"/>
      <c r="BLE48" s="27"/>
      <c r="BLG48" s="31"/>
      <c r="BLH48" s="31"/>
      <c r="BLN48" s="1"/>
      <c r="BLO48" s="27"/>
      <c r="BLQ48" s="31"/>
      <c r="BLR48" s="31"/>
      <c r="BLX48" s="1"/>
      <c r="BLY48" s="27"/>
      <c r="BMA48" s="31"/>
      <c r="BMB48" s="31"/>
      <c r="BMH48" s="1"/>
      <c r="BMI48" s="27"/>
      <c r="BMK48" s="31"/>
      <c r="BML48" s="31"/>
      <c r="BMR48" s="1"/>
      <c r="BMS48" s="27"/>
      <c r="BMU48" s="31"/>
      <c r="BMV48" s="31"/>
      <c r="BNB48" s="1"/>
      <c r="BNC48" s="27"/>
      <c r="BNE48" s="31"/>
      <c r="BNF48" s="31"/>
      <c r="BNL48" s="1"/>
      <c r="BNM48" s="27"/>
      <c r="BNO48" s="31"/>
      <c r="BNP48" s="31"/>
      <c r="BNV48" s="1"/>
      <c r="BNW48" s="27"/>
      <c r="BNY48" s="31"/>
      <c r="BNZ48" s="31"/>
      <c r="BOF48" s="1"/>
      <c r="BOG48" s="27"/>
      <c r="BOI48" s="31"/>
      <c r="BOJ48" s="31"/>
      <c r="BOP48" s="1"/>
      <c r="BOQ48" s="27"/>
      <c r="BOS48" s="31"/>
      <c r="BOT48" s="31"/>
      <c r="BOZ48" s="1"/>
      <c r="BPA48" s="27"/>
      <c r="BPC48" s="31"/>
      <c r="BPD48" s="31"/>
      <c r="BPJ48" s="1"/>
      <c r="BPK48" s="27"/>
      <c r="BPM48" s="31"/>
      <c r="BPN48" s="31"/>
      <c r="BPT48" s="1"/>
      <c r="BPU48" s="27"/>
      <c r="BPW48" s="31"/>
      <c r="BPX48" s="31"/>
      <c r="BQD48" s="1"/>
      <c r="BQE48" s="27"/>
      <c r="BQG48" s="31"/>
      <c r="BQH48" s="31"/>
      <c r="BQN48" s="1"/>
      <c r="BQO48" s="27"/>
      <c r="BQQ48" s="31"/>
      <c r="BQR48" s="31"/>
      <c r="BQX48" s="1"/>
      <c r="BQY48" s="27"/>
      <c r="BRA48" s="31"/>
      <c r="BRB48" s="31"/>
      <c r="BRH48" s="1"/>
      <c r="BRI48" s="27"/>
      <c r="BRK48" s="31"/>
      <c r="BRL48" s="31"/>
      <c r="BRR48" s="1"/>
      <c r="BRS48" s="27"/>
      <c r="BRU48" s="31"/>
      <c r="BRV48" s="31"/>
      <c r="BSB48" s="1"/>
      <c r="BSC48" s="27"/>
      <c r="BSE48" s="31"/>
      <c r="BSF48" s="31"/>
      <c r="BSL48" s="1"/>
      <c r="BSM48" s="27"/>
      <c r="BSO48" s="31"/>
      <c r="BSP48" s="31"/>
      <c r="BSV48" s="1"/>
      <c r="BSW48" s="27"/>
      <c r="BSY48" s="31"/>
      <c r="BSZ48" s="31"/>
      <c r="BTF48" s="1"/>
      <c r="BTG48" s="27"/>
      <c r="BTI48" s="31"/>
      <c r="BTJ48" s="31"/>
      <c r="BTP48" s="1"/>
      <c r="BTQ48" s="27"/>
      <c r="BTS48" s="31"/>
      <c r="BTT48" s="31"/>
      <c r="BTZ48" s="1"/>
      <c r="BUA48" s="27"/>
      <c r="BUC48" s="31"/>
      <c r="BUD48" s="31"/>
      <c r="BUJ48" s="1"/>
      <c r="BUK48" s="27"/>
      <c r="BUM48" s="31"/>
      <c r="BUN48" s="31"/>
      <c r="BUT48" s="1"/>
      <c r="BUU48" s="27"/>
      <c r="BUW48" s="31"/>
      <c r="BUX48" s="31"/>
      <c r="BVD48" s="1"/>
      <c r="BVE48" s="27"/>
      <c r="BVG48" s="31"/>
      <c r="BVH48" s="31"/>
      <c r="BVN48" s="1"/>
      <c r="BVO48" s="27"/>
      <c r="BVQ48" s="31"/>
      <c r="BVR48" s="31"/>
      <c r="BVX48" s="1"/>
      <c r="BVY48" s="27"/>
      <c r="BWA48" s="31"/>
      <c r="BWB48" s="31"/>
      <c r="BWH48" s="1"/>
      <c r="BWI48" s="27"/>
      <c r="BWK48" s="31"/>
      <c r="BWL48" s="31"/>
      <c r="BWR48" s="1"/>
      <c r="BWS48" s="27"/>
      <c r="BWU48" s="31"/>
      <c r="BWV48" s="31"/>
      <c r="BXB48" s="1"/>
      <c r="BXC48" s="27"/>
      <c r="BXE48" s="31"/>
      <c r="BXF48" s="31"/>
      <c r="BXL48" s="1"/>
      <c r="BXM48" s="27"/>
      <c r="BXO48" s="31"/>
      <c r="BXP48" s="31"/>
      <c r="BXV48" s="1"/>
      <c r="BXW48" s="27"/>
      <c r="BXY48" s="31"/>
      <c r="BXZ48" s="31"/>
      <c r="BYF48" s="1"/>
      <c r="BYG48" s="27"/>
      <c r="BYI48" s="31"/>
      <c r="BYJ48" s="31"/>
      <c r="BYP48" s="1"/>
      <c r="BYQ48" s="27"/>
      <c r="BYS48" s="31"/>
      <c r="BYT48" s="31"/>
      <c r="BYZ48" s="1"/>
      <c r="BZA48" s="27"/>
      <c r="BZC48" s="31"/>
      <c r="BZD48" s="31"/>
      <c r="BZJ48" s="1"/>
      <c r="BZK48" s="27"/>
      <c r="BZM48" s="31"/>
      <c r="BZN48" s="31"/>
      <c r="BZT48" s="1"/>
      <c r="BZU48" s="27"/>
      <c r="BZW48" s="31"/>
      <c r="BZX48" s="31"/>
      <c r="CAD48" s="1"/>
      <c r="CAE48" s="27"/>
      <c r="CAG48" s="31"/>
      <c r="CAH48" s="31"/>
      <c r="CAN48" s="1"/>
      <c r="CAO48" s="27"/>
      <c r="CAQ48" s="31"/>
      <c r="CAR48" s="31"/>
      <c r="CAX48" s="1"/>
      <c r="CAY48" s="27"/>
      <c r="CBA48" s="31"/>
      <c r="CBB48" s="31"/>
      <c r="CBH48" s="1"/>
      <c r="CBI48" s="27"/>
      <c r="CBK48" s="31"/>
      <c r="CBL48" s="31"/>
      <c r="CBR48" s="1"/>
      <c r="CBS48" s="27"/>
      <c r="CBU48" s="31"/>
      <c r="CBV48" s="31"/>
      <c r="CCB48" s="1"/>
      <c r="CCC48" s="27"/>
      <c r="CCE48" s="31"/>
      <c r="CCF48" s="31"/>
      <c r="CCL48" s="1"/>
      <c r="CCM48" s="27"/>
      <c r="CCO48" s="31"/>
      <c r="CCP48" s="31"/>
      <c r="CCV48" s="1"/>
      <c r="CCW48" s="27"/>
      <c r="CCY48" s="31"/>
      <c r="CCZ48" s="31"/>
      <c r="CDF48" s="1"/>
      <c r="CDG48" s="27"/>
      <c r="CDI48" s="31"/>
      <c r="CDJ48" s="31"/>
      <c r="CDP48" s="1"/>
      <c r="CDQ48" s="27"/>
      <c r="CDS48" s="31"/>
      <c r="CDT48" s="31"/>
      <c r="CDZ48" s="1"/>
      <c r="CEA48" s="27"/>
      <c r="CEC48" s="31"/>
      <c r="CED48" s="31"/>
      <c r="CEJ48" s="1"/>
      <c r="CEK48" s="27"/>
      <c r="CEM48" s="31"/>
      <c r="CEN48" s="31"/>
      <c r="CET48" s="1"/>
      <c r="CEU48" s="27"/>
      <c r="CEW48" s="31"/>
      <c r="CEX48" s="31"/>
      <c r="CFD48" s="1"/>
      <c r="CFE48" s="27"/>
      <c r="CFG48" s="31"/>
      <c r="CFH48" s="31"/>
      <c r="CFN48" s="1"/>
      <c r="CFO48" s="27"/>
      <c r="CFQ48" s="31"/>
      <c r="CFR48" s="31"/>
      <c r="CFX48" s="1"/>
      <c r="CFY48" s="27"/>
      <c r="CGA48" s="31"/>
      <c r="CGB48" s="31"/>
      <c r="CGH48" s="1"/>
      <c r="CGI48" s="27"/>
      <c r="CGK48" s="31"/>
      <c r="CGL48" s="31"/>
      <c r="CGR48" s="1"/>
      <c r="CGS48" s="27"/>
      <c r="CGU48" s="31"/>
      <c r="CGV48" s="31"/>
      <c r="CHB48" s="1"/>
      <c r="CHC48" s="27"/>
      <c r="CHE48" s="31"/>
      <c r="CHF48" s="31"/>
      <c r="CHL48" s="1"/>
      <c r="CHM48" s="27"/>
      <c r="CHO48" s="31"/>
      <c r="CHP48" s="31"/>
      <c r="CHV48" s="1"/>
      <c r="CHW48" s="27"/>
      <c r="CHY48" s="31"/>
      <c r="CHZ48" s="31"/>
      <c r="CIF48" s="1"/>
      <c r="CIG48" s="27"/>
      <c r="CII48" s="31"/>
      <c r="CIJ48" s="31"/>
      <c r="CIP48" s="1"/>
      <c r="CIQ48" s="27"/>
      <c r="CIS48" s="31"/>
      <c r="CIT48" s="31"/>
      <c r="CIZ48" s="1"/>
      <c r="CJA48" s="27"/>
      <c r="CJC48" s="31"/>
      <c r="CJD48" s="31"/>
      <c r="CJJ48" s="1"/>
      <c r="CJK48" s="27"/>
      <c r="CJM48" s="31"/>
      <c r="CJN48" s="31"/>
      <c r="CJT48" s="1"/>
      <c r="CJU48" s="27"/>
      <c r="CJW48" s="31"/>
      <c r="CJX48" s="31"/>
      <c r="CKD48" s="1"/>
      <c r="CKE48" s="27"/>
      <c r="CKG48" s="31"/>
      <c r="CKH48" s="31"/>
      <c r="CKN48" s="1"/>
      <c r="CKO48" s="27"/>
      <c r="CKQ48" s="31"/>
      <c r="CKR48" s="31"/>
      <c r="CKX48" s="1"/>
      <c r="CKY48" s="27"/>
      <c r="CLA48" s="31"/>
      <c r="CLB48" s="31"/>
      <c r="CLH48" s="1"/>
      <c r="CLI48" s="27"/>
      <c r="CLK48" s="31"/>
      <c r="CLL48" s="31"/>
      <c r="CLR48" s="1"/>
      <c r="CLS48" s="27"/>
      <c r="CLU48" s="31"/>
      <c r="CLV48" s="31"/>
      <c r="CMB48" s="1"/>
      <c r="CMC48" s="27"/>
      <c r="CME48" s="31"/>
      <c r="CMF48" s="31"/>
      <c r="CML48" s="1"/>
      <c r="CMM48" s="27"/>
      <c r="CMO48" s="31"/>
      <c r="CMP48" s="31"/>
      <c r="CMV48" s="1"/>
      <c r="CMW48" s="27"/>
      <c r="CMY48" s="31"/>
      <c r="CMZ48" s="31"/>
      <c r="CNF48" s="1"/>
      <c r="CNG48" s="27"/>
      <c r="CNI48" s="31"/>
      <c r="CNJ48" s="31"/>
      <c r="CNP48" s="1"/>
      <c r="CNQ48" s="27"/>
      <c r="CNS48" s="31"/>
      <c r="CNT48" s="31"/>
      <c r="CNZ48" s="1"/>
      <c r="COA48" s="27"/>
      <c r="COC48" s="31"/>
      <c r="COD48" s="31"/>
      <c r="COJ48" s="1"/>
      <c r="COK48" s="27"/>
      <c r="COM48" s="31"/>
      <c r="CON48" s="31"/>
      <c r="COT48" s="1"/>
      <c r="COU48" s="27"/>
      <c r="COW48" s="31"/>
      <c r="COX48" s="31"/>
      <c r="CPD48" s="1"/>
      <c r="CPE48" s="27"/>
      <c r="CPG48" s="31"/>
      <c r="CPH48" s="31"/>
      <c r="CPN48" s="1"/>
      <c r="CPO48" s="27"/>
      <c r="CPQ48" s="31"/>
      <c r="CPR48" s="31"/>
      <c r="CPX48" s="1"/>
      <c r="CPY48" s="27"/>
      <c r="CQA48" s="31"/>
      <c r="CQB48" s="31"/>
      <c r="CQH48" s="1"/>
      <c r="CQI48" s="27"/>
      <c r="CQK48" s="31"/>
      <c r="CQL48" s="31"/>
      <c r="CQR48" s="1"/>
      <c r="CQS48" s="27"/>
      <c r="CQU48" s="31"/>
      <c r="CQV48" s="31"/>
      <c r="CRB48" s="1"/>
      <c r="CRC48" s="27"/>
      <c r="CRE48" s="31"/>
      <c r="CRF48" s="31"/>
      <c r="CRL48" s="1"/>
      <c r="CRM48" s="27"/>
      <c r="CRO48" s="31"/>
      <c r="CRP48" s="31"/>
      <c r="CRV48" s="1"/>
      <c r="CRW48" s="27"/>
      <c r="CRY48" s="31"/>
      <c r="CRZ48" s="31"/>
      <c r="CSF48" s="1"/>
      <c r="CSG48" s="27"/>
      <c r="CSI48" s="31"/>
      <c r="CSJ48" s="31"/>
      <c r="CSP48" s="1"/>
      <c r="CSQ48" s="27"/>
      <c r="CSS48" s="31"/>
      <c r="CST48" s="31"/>
      <c r="CSZ48" s="1"/>
      <c r="CTA48" s="27"/>
      <c r="CTC48" s="31"/>
      <c r="CTD48" s="31"/>
      <c r="CTJ48" s="1"/>
      <c r="CTK48" s="27"/>
      <c r="CTM48" s="31"/>
      <c r="CTN48" s="31"/>
      <c r="CTT48" s="1"/>
      <c r="CTU48" s="27"/>
      <c r="CTW48" s="31"/>
      <c r="CTX48" s="31"/>
      <c r="CUD48" s="1"/>
      <c r="CUE48" s="27"/>
      <c r="CUG48" s="31"/>
      <c r="CUH48" s="31"/>
      <c r="CUN48" s="1"/>
      <c r="CUO48" s="27"/>
      <c r="CUQ48" s="31"/>
      <c r="CUR48" s="31"/>
      <c r="CUX48" s="1"/>
      <c r="CUY48" s="27"/>
      <c r="CVA48" s="31"/>
      <c r="CVB48" s="31"/>
      <c r="CVH48" s="1"/>
      <c r="CVI48" s="27"/>
      <c r="CVK48" s="31"/>
      <c r="CVL48" s="31"/>
      <c r="CVR48" s="1"/>
      <c r="CVS48" s="27"/>
      <c r="CVU48" s="31"/>
      <c r="CVV48" s="31"/>
      <c r="CWB48" s="1"/>
      <c r="CWC48" s="27"/>
      <c r="CWE48" s="31"/>
      <c r="CWF48" s="31"/>
      <c r="CWL48" s="1"/>
      <c r="CWM48" s="27"/>
      <c r="CWO48" s="31"/>
      <c r="CWP48" s="31"/>
      <c r="CWV48" s="1"/>
      <c r="CWW48" s="27"/>
      <c r="CWY48" s="31"/>
      <c r="CWZ48" s="31"/>
      <c r="CXF48" s="1"/>
      <c r="CXG48" s="27"/>
      <c r="CXI48" s="31"/>
      <c r="CXJ48" s="31"/>
      <c r="CXP48" s="1"/>
      <c r="CXQ48" s="27"/>
      <c r="CXS48" s="31"/>
      <c r="CXT48" s="31"/>
      <c r="CXZ48" s="1"/>
      <c r="CYA48" s="27"/>
      <c r="CYC48" s="31"/>
      <c r="CYD48" s="31"/>
      <c r="CYJ48" s="1"/>
      <c r="CYK48" s="27"/>
      <c r="CYM48" s="31"/>
      <c r="CYN48" s="31"/>
      <c r="CYT48" s="1"/>
      <c r="CYU48" s="27"/>
      <c r="CYW48" s="31"/>
      <c r="CYX48" s="31"/>
      <c r="CZD48" s="1"/>
      <c r="CZE48" s="27"/>
      <c r="CZG48" s="31"/>
      <c r="CZH48" s="31"/>
      <c r="CZN48" s="1"/>
      <c r="CZO48" s="27"/>
      <c r="CZQ48" s="31"/>
      <c r="CZR48" s="31"/>
      <c r="CZX48" s="1"/>
      <c r="CZY48" s="27"/>
      <c r="DAA48" s="31"/>
      <c r="DAB48" s="31"/>
      <c r="DAH48" s="1"/>
      <c r="DAI48" s="27"/>
      <c r="DAK48" s="31"/>
      <c r="DAL48" s="31"/>
      <c r="DAR48" s="1"/>
      <c r="DAS48" s="27"/>
      <c r="DAU48" s="31"/>
      <c r="DAV48" s="31"/>
      <c r="DBB48" s="1"/>
      <c r="DBC48" s="27"/>
      <c r="DBE48" s="31"/>
      <c r="DBF48" s="31"/>
      <c r="DBL48" s="1"/>
      <c r="DBM48" s="27"/>
      <c r="DBO48" s="31"/>
      <c r="DBP48" s="31"/>
      <c r="DBV48" s="1"/>
      <c r="DBW48" s="27"/>
      <c r="DBY48" s="31"/>
      <c r="DBZ48" s="31"/>
      <c r="DCF48" s="1"/>
      <c r="DCG48" s="27"/>
      <c r="DCI48" s="31"/>
      <c r="DCJ48" s="31"/>
      <c r="DCP48" s="1"/>
      <c r="DCQ48" s="27"/>
      <c r="DCS48" s="31"/>
      <c r="DCT48" s="31"/>
      <c r="DCZ48" s="1"/>
      <c r="DDA48" s="27"/>
      <c r="DDC48" s="31"/>
      <c r="DDD48" s="31"/>
      <c r="DDJ48" s="1"/>
      <c r="DDK48" s="27"/>
      <c r="DDM48" s="31"/>
      <c r="DDN48" s="31"/>
      <c r="DDT48" s="1"/>
      <c r="DDU48" s="27"/>
      <c r="DDW48" s="31"/>
      <c r="DDX48" s="31"/>
      <c r="DED48" s="1"/>
      <c r="DEE48" s="27"/>
      <c r="DEG48" s="31"/>
      <c r="DEH48" s="31"/>
      <c r="DEN48" s="1"/>
      <c r="DEO48" s="27"/>
      <c r="DEQ48" s="31"/>
      <c r="DER48" s="31"/>
      <c r="DEX48" s="1"/>
      <c r="DEY48" s="27"/>
      <c r="DFA48" s="31"/>
      <c r="DFB48" s="31"/>
      <c r="DFH48" s="1"/>
      <c r="DFI48" s="27"/>
      <c r="DFK48" s="31"/>
      <c r="DFL48" s="31"/>
      <c r="DFR48" s="1"/>
      <c r="DFS48" s="27"/>
      <c r="DFU48" s="31"/>
      <c r="DFV48" s="31"/>
      <c r="DGB48" s="1"/>
      <c r="DGC48" s="27"/>
      <c r="DGE48" s="31"/>
      <c r="DGF48" s="31"/>
      <c r="DGL48" s="1"/>
      <c r="DGM48" s="27"/>
      <c r="DGO48" s="31"/>
      <c r="DGP48" s="31"/>
      <c r="DGV48" s="1"/>
      <c r="DGW48" s="27"/>
      <c r="DGY48" s="31"/>
      <c r="DGZ48" s="31"/>
      <c r="DHF48" s="1"/>
      <c r="DHG48" s="27"/>
      <c r="DHI48" s="31"/>
      <c r="DHJ48" s="31"/>
      <c r="DHP48" s="1"/>
      <c r="DHQ48" s="27"/>
      <c r="DHS48" s="31"/>
      <c r="DHT48" s="31"/>
      <c r="DHZ48" s="1"/>
      <c r="DIA48" s="27"/>
      <c r="DIC48" s="31"/>
      <c r="DID48" s="31"/>
      <c r="DIJ48" s="1"/>
      <c r="DIK48" s="27"/>
      <c r="DIM48" s="31"/>
      <c r="DIN48" s="31"/>
      <c r="DIT48" s="1"/>
      <c r="DIU48" s="27"/>
      <c r="DIW48" s="31"/>
      <c r="DIX48" s="31"/>
      <c r="DJD48" s="1"/>
      <c r="DJE48" s="27"/>
      <c r="DJG48" s="31"/>
      <c r="DJH48" s="31"/>
      <c r="DJN48" s="1"/>
      <c r="DJO48" s="27"/>
      <c r="DJQ48" s="31"/>
      <c r="DJR48" s="31"/>
      <c r="DJX48" s="1"/>
      <c r="DJY48" s="27"/>
      <c r="DKA48" s="31"/>
      <c r="DKB48" s="31"/>
      <c r="DKH48" s="1"/>
      <c r="DKI48" s="27"/>
      <c r="DKK48" s="31"/>
      <c r="DKL48" s="31"/>
      <c r="DKR48" s="1"/>
      <c r="DKS48" s="27"/>
      <c r="DKU48" s="31"/>
      <c r="DKV48" s="31"/>
      <c r="DLB48" s="1"/>
      <c r="DLC48" s="27"/>
      <c r="DLE48" s="31"/>
      <c r="DLF48" s="31"/>
      <c r="DLL48" s="1"/>
      <c r="DLM48" s="27"/>
      <c r="DLO48" s="31"/>
      <c r="DLP48" s="31"/>
      <c r="DLV48" s="1"/>
      <c r="DLW48" s="27"/>
      <c r="DLY48" s="31"/>
      <c r="DLZ48" s="31"/>
      <c r="DMF48" s="1"/>
      <c r="DMG48" s="27"/>
      <c r="DMI48" s="31"/>
      <c r="DMJ48" s="31"/>
      <c r="DMP48" s="1"/>
      <c r="DMQ48" s="27"/>
      <c r="DMS48" s="31"/>
      <c r="DMT48" s="31"/>
      <c r="DMZ48" s="1"/>
      <c r="DNA48" s="27"/>
      <c r="DNC48" s="31"/>
      <c r="DND48" s="31"/>
      <c r="DNJ48" s="1"/>
      <c r="DNK48" s="27"/>
      <c r="DNM48" s="31"/>
      <c r="DNN48" s="31"/>
      <c r="DNT48" s="1"/>
      <c r="DNU48" s="27"/>
      <c r="DNW48" s="31"/>
      <c r="DNX48" s="31"/>
      <c r="DOD48" s="1"/>
      <c r="DOE48" s="27"/>
      <c r="DOG48" s="31"/>
      <c r="DOH48" s="31"/>
      <c r="DON48" s="1"/>
      <c r="DOO48" s="27"/>
      <c r="DOQ48" s="31"/>
      <c r="DOR48" s="31"/>
      <c r="DOX48" s="1"/>
      <c r="DOY48" s="27"/>
      <c r="DPA48" s="31"/>
      <c r="DPB48" s="31"/>
      <c r="DPH48" s="1"/>
      <c r="DPI48" s="27"/>
      <c r="DPK48" s="31"/>
      <c r="DPL48" s="31"/>
      <c r="DPR48" s="1"/>
      <c r="DPS48" s="27"/>
      <c r="DPU48" s="31"/>
      <c r="DPV48" s="31"/>
      <c r="DQB48" s="1"/>
      <c r="DQC48" s="27"/>
      <c r="DQE48" s="31"/>
      <c r="DQF48" s="31"/>
      <c r="DQL48" s="1"/>
      <c r="DQM48" s="27"/>
      <c r="DQO48" s="31"/>
      <c r="DQP48" s="31"/>
      <c r="DQV48" s="1"/>
      <c r="DQW48" s="27"/>
      <c r="DQY48" s="31"/>
      <c r="DQZ48" s="31"/>
      <c r="DRF48" s="1"/>
      <c r="DRG48" s="27"/>
      <c r="DRI48" s="31"/>
      <c r="DRJ48" s="31"/>
      <c r="DRP48" s="1"/>
      <c r="DRQ48" s="27"/>
      <c r="DRS48" s="31"/>
      <c r="DRT48" s="31"/>
      <c r="DRZ48" s="1"/>
      <c r="DSA48" s="27"/>
      <c r="DSC48" s="31"/>
      <c r="DSD48" s="31"/>
      <c r="DSJ48" s="1"/>
      <c r="DSK48" s="27"/>
      <c r="DSM48" s="31"/>
      <c r="DSN48" s="31"/>
      <c r="DST48" s="1"/>
      <c r="DSU48" s="27"/>
      <c r="DSW48" s="31"/>
      <c r="DSX48" s="31"/>
      <c r="DTD48" s="1"/>
      <c r="DTE48" s="27"/>
      <c r="DTG48" s="31"/>
      <c r="DTH48" s="31"/>
      <c r="DTN48" s="1"/>
      <c r="DTO48" s="27"/>
      <c r="DTQ48" s="31"/>
      <c r="DTR48" s="31"/>
      <c r="DTX48" s="1"/>
      <c r="DTY48" s="27"/>
      <c r="DUA48" s="31"/>
      <c r="DUB48" s="31"/>
      <c r="DUH48" s="1"/>
      <c r="DUI48" s="27"/>
      <c r="DUK48" s="31"/>
      <c r="DUL48" s="31"/>
      <c r="DUR48" s="1"/>
      <c r="DUS48" s="27"/>
      <c r="DUU48" s="31"/>
      <c r="DUV48" s="31"/>
      <c r="DVB48" s="1"/>
      <c r="DVC48" s="27"/>
      <c r="DVE48" s="31"/>
      <c r="DVF48" s="31"/>
      <c r="DVL48" s="1"/>
      <c r="DVM48" s="27"/>
      <c r="DVO48" s="31"/>
      <c r="DVP48" s="31"/>
      <c r="DVV48" s="1"/>
      <c r="DVW48" s="27"/>
      <c r="DVY48" s="31"/>
      <c r="DVZ48" s="31"/>
      <c r="DWF48" s="1"/>
      <c r="DWG48" s="27"/>
      <c r="DWI48" s="31"/>
      <c r="DWJ48" s="31"/>
      <c r="DWP48" s="1"/>
      <c r="DWQ48" s="27"/>
      <c r="DWS48" s="31"/>
      <c r="DWT48" s="31"/>
      <c r="DWZ48" s="1"/>
      <c r="DXA48" s="27"/>
      <c r="DXC48" s="31"/>
      <c r="DXD48" s="31"/>
      <c r="DXJ48" s="1"/>
      <c r="DXK48" s="27"/>
      <c r="DXM48" s="31"/>
      <c r="DXN48" s="31"/>
      <c r="DXT48" s="1"/>
      <c r="DXU48" s="27"/>
      <c r="DXW48" s="31"/>
      <c r="DXX48" s="31"/>
      <c r="DYD48" s="1"/>
      <c r="DYE48" s="27"/>
      <c r="DYG48" s="31"/>
      <c r="DYH48" s="31"/>
      <c r="DYN48" s="1"/>
      <c r="DYO48" s="27"/>
      <c r="DYQ48" s="31"/>
      <c r="DYR48" s="31"/>
      <c r="DYX48" s="1"/>
      <c r="DYY48" s="27"/>
      <c r="DZA48" s="31"/>
      <c r="DZB48" s="31"/>
      <c r="DZH48" s="1"/>
      <c r="DZI48" s="27"/>
      <c r="DZK48" s="31"/>
      <c r="DZL48" s="31"/>
      <c r="DZR48" s="1"/>
      <c r="DZS48" s="27"/>
      <c r="DZU48" s="31"/>
      <c r="DZV48" s="31"/>
      <c r="EAB48" s="1"/>
      <c r="EAC48" s="27"/>
      <c r="EAE48" s="31"/>
      <c r="EAF48" s="31"/>
      <c r="EAL48" s="1"/>
      <c r="EAM48" s="27"/>
      <c r="EAO48" s="31"/>
      <c r="EAP48" s="31"/>
      <c r="EAV48" s="1"/>
      <c r="EAW48" s="27"/>
      <c r="EAY48" s="31"/>
      <c r="EAZ48" s="31"/>
      <c r="EBF48" s="1"/>
      <c r="EBG48" s="27"/>
      <c r="EBI48" s="31"/>
      <c r="EBJ48" s="31"/>
      <c r="EBP48" s="1"/>
      <c r="EBQ48" s="27"/>
      <c r="EBS48" s="31"/>
      <c r="EBT48" s="31"/>
      <c r="EBZ48" s="1"/>
      <c r="ECA48" s="27"/>
      <c r="ECC48" s="31"/>
      <c r="ECD48" s="31"/>
      <c r="ECJ48" s="1"/>
      <c r="ECK48" s="27"/>
      <c r="ECM48" s="31"/>
      <c r="ECN48" s="31"/>
      <c r="ECT48" s="1"/>
      <c r="ECU48" s="27"/>
      <c r="ECW48" s="31"/>
      <c r="ECX48" s="31"/>
      <c r="EDD48" s="1"/>
      <c r="EDE48" s="27"/>
      <c r="EDG48" s="31"/>
      <c r="EDH48" s="31"/>
      <c r="EDN48" s="1"/>
      <c r="EDO48" s="27"/>
      <c r="EDQ48" s="31"/>
      <c r="EDR48" s="31"/>
      <c r="EDX48" s="1"/>
      <c r="EDY48" s="27"/>
      <c r="EEA48" s="31"/>
      <c r="EEB48" s="31"/>
      <c r="EEH48" s="1"/>
      <c r="EEI48" s="27"/>
      <c r="EEK48" s="31"/>
      <c r="EEL48" s="31"/>
      <c r="EER48" s="1"/>
      <c r="EES48" s="27"/>
      <c r="EEU48" s="31"/>
      <c r="EEV48" s="31"/>
      <c r="EFB48" s="1"/>
      <c r="EFC48" s="27"/>
      <c r="EFE48" s="31"/>
      <c r="EFF48" s="31"/>
      <c r="EFL48" s="1"/>
      <c r="EFM48" s="27"/>
      <c r="EFO48" s="31"/>
      <c r="EFP48" s="31"/>
      <c r="EFV48" s="1"/>
      <c r="EFW48" s="27"/>
      <c r="EFY48" s="31"/>
      <c r="EFZ48" s="31"/>
      <c r="EGF48" s="1"/>
      <c r="EGG48" s="27"/>
      <c r="EGI48" s="31"/>
      <c r="EGJ48" s="31"/>
      <c r="EGP48" s="1"/>
      <c r="EGQ48" s="27"/>
      <c r="EGS48" s="31"/>
      <c r="EGT48" s="31"/>
      <c r="EGZ48" s="1"/>
      <c r="EHA48" s="27"/>
      <c r="EHC48" s="31"/>
      <c r="EHD48" s="31"/>
      <c r="EHJ48" s="1"/>
      <c r="EHK48" s="27"/>
      <c r="EHM48" s="31"/>
      <c r="EHN48" s="31"/>
      <c r="EHT48" s="1"/>
      <c r="EHU48" s="27"/>
      <c r="EHW48" s="31"/>
      <c r="EHX48" s="31"/>
      <c r="EID48" s="1"/>
      <c r="EIE48" s="27"/>
      <c r="EIG48" s="31"/>
      <c r="EIH48" s="31"/>
      <c r="EIN48" s="1"/>
      <c r="EIO48" s="27"/>
      <c r="EIQ48" s="31"/>
      <c r="EIR48" s="31"/>
      <c r="EIX48" s="1"/>
      <c r="EIY48" s="27"/>
      <c r="EJA48" s="31"/>
      <c r="EJB48" s="31"/>
      <c r="EJH48" s="1"/>
      <c r="EJI48" s="27"/>
      <c r="EJK48" s="31"/>
      <c r="EJL48" s="31"/>
      <c r="EJR48" s="1"/>
      <c r="EJS48" s="27"/>
      <c r="EJU48" s="31"/>
      <c r="EJV48" s="31"/>
      <c r="EKB48" s="1"/>
      <c r="EKC48" s="27"/>
      <c r="EKE48" s="31"/>
      <c r="EKF48" s="31"/>
      <c r="EKL48" s="1"/>
      <c r="EKM48" s="27"/>
      <c r="EKO48" s="31"/>
      <c r="EKP48" s="31"/>
      <c r="EKV48" s="1"/>
      <c r="EKW48" s="27"/>
      <c r="EKY48" s="31"/>
      <c r="EKZ48" s="31"/>
      <c r="ELF48" s="1"/>
      <c r="ELG48" s="27"/>
      <c r="ELI48" s="31"/>
      <c r="ELJ48" s="31"/>
      <c r="ELP48" s="1"/>
      <c r="ELQ48" s="27"/>
      <c r="ELS48" s="31"/>
      <c r="ELT48" s="31"/>
      <c r="ELZ48" s="1"/>
      <c r="EMA48" s="27"/>
      <c r="EMC48" s="31"/>
      <c r="EMD48" s="31"/>
      <c r="EMJ48" s="1"/>
      <c r="EMK48" s="27"/>
      <c r="EMM48" s="31"/>
      <c r="EMN48" s="31"/>
      <c r="EMT48" s="1"/>
      <c r="EMU48" s="27"/>
      <c r="EMW48" s="31"/>
      <c r="EMX48" s="31"/>
      <c r="END48" s="1"/>
      <c r="ENE48" s="27"/>
      <c r="ENG48" s="31"/>
      <c r="ENH48" s="31"/>
      <c r="ENN48" s="1"/>
      <c r="ENO48" s="27"/>
      <c r="ENQ48" s="31"/>
      <c r="ENR48" s="31"/>
      <c r="ENX48" s="1"/>
      <c r="ENY48" s="27"/>
      <c r="EOA48" s="31"/>
      <c r="EOB48" s="31"/>
      <c r="EOH48" s="1"/>
      <c r="EOI48" s="27"/>
      <c r="EOK48" s="31"/>
      <c r="EOL48" s="31"/>
      <c r="EOR48" s="1"/>
      <c r="EOS48" s="27"/>
      <c r="EOU48" s="31"/>
      <c r="EOV48" s="31"/>
      <c r="EPB48" s="1"/>
      <c r="EPC48" s="27"/>
      <c r="EPE48" s="31"/>
      <c r="EPF48" s="31"/>
      <c r="EPL48" s="1"/>
      <c r="EPM48" s="27"/>
      <c r="EPO48" s="31"/>
      <c r="EPP48" s="31"/>
      <c r="EPV48" s="1"/>
      <c r="EPW48" s="27"/>
      <c r="EPY48" s="31"/>
      <c r="EPZ48" s="31"/>
      <c r="EQF48" s="1"/>
      <c r="EQG48" s="27"/>
      <c r="EQI48" s="31"/>
      <c r="EQJ48" s="31"/>
      <c r="EQP48" s="1"/>
      <c r="EQQ48" s="27"/>
      <c r="EQS48" s="31"/>
      <c r="EQT48" s="31"/>
      <c r="EQZ48" s="1"/>
      <c r="ERA48" s="27"/>
      <c r="ERC48" s="31"/>
      <c r="ERD48" s="31"/>
      <c r="ERJ48" s="1"/>
      <c r="ERK48" s="27"/>
      <c r="ERM48" s="31"/>
      <c r="ERN48" s="31"/>
      <c r="ERT48" s="1"/>
      <c r="ERU48" s="27"/>
      <c r="ERW48" s="31"/>
      <c r="ERX48" s="31"/>
      <c r="ESD48" s="1"/>
      <c r="ESE48" s="27"/>
      <c r="ESG48" s="31"/>
      <c r="ESH48" s="31"/>
      <c r="ESN48" s="1"/>
      <c r="ESO48" s="27"/>
      <c r="ESQ48" s="31"/>
      <c r="ESR48" s="31"/>
      <c r="ESX48" s="1"/>
      <c r="ESY48" s="27"/>
      <c r="ETA48" s="31"/>
      <c r="ETB48" s="31"/>
      <c r="ETH48" s="1"/>
      <c r="ETI48" s="27"/>
      <c r="ETK48" s="31"/>
      <c r="ETL48" s="31"/>
      <c r="ETR48" s="1"/>
      <c r="ETS48" s="27"/>
      <c r="ETU48" s="31"/>
      <c r="ETV48" s="31"/>
      <c r="EUB48" s="1"/>
      <c r="EUC48" s="27"/>
      <c r="EUE48" s="31"/>
      <c r="EUF48" s="31"/>
      <c r="EUL48" s="1"/>
      <c r="EUM48" s="27"/>
      <c r="EUO48" s="31"/>
      <c r="EUP48" s="31"/>
      <c r="EUV48" s="1"/>
      <c r="EUW48" s="27"/>
      <c r="EUY48" s="31"/>
      <c r="EUZ48" s="31"/>
      <c r="EVF48" s="1"/>
      <c r="EVG48" s="27"/>
      <c r="EVI48" s="31"/>
      <c r="EVJ48" s="31"/>
      <c r="EVP48" s="1"/>
      <c r="EVQ48" s="27"/>
      <c r="EVS48" s="31"/>
      <c r="EVT48" s="31"/>
      <c r="EVZ48" s="1"/>
      <c r="EWA48" s="27"/>
      <c r="EWC48" s="31"/>
      <c r="EWD48" s="31"/>
      <c r="EWJ48" s="1"/>
      <c r="EWK48" s="27"/>
      <c r="EWM48" s="31"/>
      <c r="EWN48" s="31"/>
      <c r="EWT48" s="1"/>
      <c r="EWU48" s="27"/>
      <c r="EWW48" s="31"/>
      <c r="EWX48" s="31"/>
      <c r="EXD48" s="1"/>
      <c r="EXE48" s="27"/>
      <c r="EXG48" s="31"/>
      <c r="EXH48" s="31"/>
      <c r="EXN48" s="1"/>
      <c r="EXO48" s="27"/>
      <c r="EXQ48" s="31"/>
      <c r="EXR48" s="31"/>
      <c r="EXX48" s="1"/>
      <c r="EXY48" s="27"/>
      <c r="EYA48" s="31"/>
      <c r="EYB48" s="31"/>
      <c r="EYH48" s="1"/>
      <c r="EYI48" s="27"/>
      <c r="EYK48" s="31"/>
      <c r="EYL48" s="31"/>
      <c r="EYR48" s="1"/>
      <c r="EYS48" s="27"/>
      <c r="EYU48" s="31"/>
      <c r="EYV48" s="31"/>
      <c r="EZB48" s="1"/>
      <c r="EZC48" s="27"/>
      <c r="EZE48" s="31"/>
      <c r="EZF48" s="31"/>
      <c r="EZL48" s="1"/>
      <c r="EZM48" s="27"/>
      <c r="EZO48" s="31"/>
      <c r="EZP48" s="31"/>
      <c r="EZV48" s="1"/>
      <c r="EZW48" s="27"/>
      <c r="EZY48" s="31"/>
      <c r="EZZ48" s="31"/>
      <c r="FAF48" s="1"/>
      <c r="FAG48" s="27"/>
      <c r="FAI48" s="31"/>
      <c r="FAJ48" s="31"/>
      <c r="FAP48" s="1"/>
      <c r="FAQ48" s="27"/>
      <c r="FAS48" s="31"/>
      <c r="FAT48" s="31"/>
      <c r="FAZ48" s="1"/>
      <c r="FBA48" s="27"/>
      <c r="FBC48" s="31"/>
      <c r="FBD48" s="31"/>
      <c r="FBJ48" s="1"/>
      <c r="FBK48" s="27"/>
      <c r="FBM48" s="31"/>
      <c r="FBN48" s="31"/>
      <c r="FBT48" s="1"/>
      <c r="FBU48" s="27"/>
      <c r="FBW48" s="31"/>
      <c r="FBX48" s="31"/>
      <c r="FCD48" s="1"/>
      <c r="FCE48" s="27"/>
      <c r="FCG48" s="31"/>
      <c r="FCH48" s="31"/>
      <c r="FCN48" s="1"/>
      <c r="FCO48" s="27"/>
      <c r="FCQ48" s="31"/>
      <c r="FCR48" s="31"/>
      <c r="FCX48" s="1"/>
      <c r="FCY48" s="27"/>
      <c r="FDA48" s="31"/>
      <c r="FDB48" s="31"/>
      <c r="FDH48" s="1"/>
      <c r="FDI48" s="27"/>
      <c r="FDK48" s="31"/>
      <c r="FDL48" s="31"/>
      <c r="FDR48" s="1"/>
      <c r="FDS48" s="27"/>
      <c r="FDU48" s="31"/>
      <c r="FDV48" s="31"/>
      <c r="FEB48" s="1"/>
      <c r="FEC48" s="27"/>
      <c r="FEE48" s="31"/>
      <c r="FEF48" s="31"/>
      <c r="FEL48" s="1"/>
      <c r="FEM48" s="27"/>
      <c r="FEO48" s="31"/>
      <c r="FEP48" s="31"/>
      <c r="FEV48" s="1"/>
      <c r="FEW48" s="27"/>
      <c r="FEY48" s="31"/>
      <c r="FEZ48" s="31"/>
      <c r="FFF48" s="1"/>
      <c r="FFG48" s="27"/>
      <c r="FFI48" s="31"/>
      <c r="FFJ48" s="31"/>
      <c r="FFP48" s="1"/>
      <c r="FFQ48" s="27"/>
      <c r="FFS48" s="31"/>
      <c r="FFT48" s="31"/>
      <c r="FFZ48" s="1"/>
      <c r="FGA48" s="27"/>
      <c r="FGC48" s="31"/>
      <c r="FGD48" s="31"/>
      <c r="FGJ48" s="1"/>
      <c r="FGK48" s="27"/>
      <c r="FGM48" s="31"/>
      <c r="FGN48" s="31"/>
      <c r="FGT48" s="1"/>
      <c r="FGU48" s="27"/>
      <c r="FGW48" s="31"/>
      <c r="FGX48" s="31"/>
      <c r="FHD48" s="1"/>
      <c r="FHE48" s="27"/>
      <c r="FHG48" s="31"/>
      <c r="FHH48" s="31"/>
      <c r="FHN48" s="1"/>
      <c r="FHO48" s="27"/>
      <c r="FHQ48" s="31"/>
      <c r="FHR48" s="31"/>
      <c r="FHX48" s="1"/>
      <c r="FHY48" s="27"/>
      <c r="FIA48" s="31"/>
      <c r="FIB48" s="31"/>
      <c r="FIH48" s="1"/>
      <c r="FII48" s="27"/>
      <c r="FIK48" s="31"/>
      <c r="FIL48" s="31"/>
      <c r="FIR48" s="1"/>
      <c r="FIS48" s="27"/>
      <c r="FIU48" s="31"/>
      <c r="FIV48" s="31"/>
      <c r="FJB48" s="1"/>
      <c r="FJC48" s="27"/>
      <c r="FJE48" s="31"/>
      <c r="FJF48" s="31"/>
      <c r="FJL48" s="1"/>
      <c r="FJM48" s="27"/>
      <c r="FJO48" s="31"/>
      <c r="FJP48" s="31"/>
      <c r="FJV48" s="1"/>
      <c r="FJW48" s="27"/>
      <c r="FJY48" s="31"/>
      <c r="FJZ48" s="31"/>
      <c r="FKF48" s="1"/>
      <c r="FKG48" s="27"/>
      <c r="FKI48" s="31"/>
      <c r="FKJ48" s="31"/>
      <c r="FKP48" s="1"/>
      <c r="FKQ48" s="27"/>
      <c r="FKS48" s="31"/>
      <c r="FKT48" s="31"/>
      <c r="FKZ48" s="1"/>
      <c r="FLA48" s="27"/>
      <c r="FLC48" s="31"/>
      <c r="FLD48" s="31"/>
      <c r="FLJ48" s="1"/>
      <c r="FLK48" s="27"/>
      <c r="FLM48" s="31"/>
      <c r="FLN48" s="31"/>
      <c r="FLT48" s="1"/>
      <c r="FLU48" s="27"/>
      <c r="FLW48" s="31"/>
      <c r="FLX48" s="31"/>
      <c r="FMD48" s="1"/>
      <c r="FME48" s="27"/>
      <c r="FMG48" s="31"/>
      <c r="FMH48" s="31"/>
      <c r="FMN48" s="1"/>
      <c r="FMO48" s="27"/>
      <c r="FMQ48" s="31"/>
      <c r="FMR48" s="31"/>
      <c r="FMX48" s="1"/>
      <c r="FMY48" s="27"/>
      <c r="FNA48" s="31"/>
      <c r="FNB48" s="31"/>
      <c r="FNH48" s="1"/>
      <c r="FNI48" s="27"/>
      <c r="FNK48" s="31"/>
      <c r="FNL48" s="31"/>
      <c r="FNR48" s="1"/>
      <c r="FNS48" s="27"/>
      <c r="FNU48" s="31"/>
      <c r="FNV48" s="31"/>
      <c r="FOB48" s="1"/>
      <c r="FOC48" s="27"/>
      <c r="FOE48" s="31"/>
      <c r="FOF48" s="31"/>
      <c r="FOL48" s="1"/>
      <c r="FOM48" s="27"/>
      <c r="FOO48" s="31"/>
      <c r="FOP48" s="31"/>
      <c r="FOV48" s="1"/>
      <c r="FOW48" s="27"/>
      <c r="FOY48" s="31"/>
      <c r="FOZ48" s="31"/>
      <c r="FPF48" s="1"/>
      <c r="FPG48" s="27"/>
      <c r="FPI48" s="31"/>
      <c r="FPJ48" s="31"/>
      <c r="FPP48" s="1"/>
      <c r="FPQ48" s="27"/>
      <c r="FPS48" s="31"/>
      <c r="FPT48" s="31"/>
      <c r="FPZ48" s="1"/>
      <c r="FQA48" s="27"/>
      <c r="FQC48" s="31"/>
      <c r="FQD48" s="31"/>
      <c r="FQJ48" s="1"/>
      <c r="FQK48" s="27"/>
      <c r="FQM48" s="31"/>
      <c r="FQN48" s="31"/>
      <c r="FQT48" s="1"/>
      <c r="FQU48" s="27"/>
      <c r="FQW48" s="31"/>
      <c r="FQX48" s="31"/>
      <c r="FRD48" s="1"/>
      <c r="FRE48" s="27"/>
      <c r="FRG48" s="31"/>
      <c r="FRH48" s="31"/>
      <c r="FRN48" s="1"/>
      <c r="FRO48" s="27"/>
      <c r="FRQ48" s="31"/>
      <c r="FRR48" s="31"/>
      <c r="FRX48" s="1"/>
      <c r="FRY48" s="27"/>
      <c r="FSA48" s="31"/>
      <c r="FSB48" s="31"/>
      <c r="FSH48" s="1"/>
      <c r="FSI48" s="27"/>
      <c r="FSK48" s="31"/>
      <c r="FSL48" s="31"/>
      <c r="FSR48" s="1"/>
      <c r="FSS48" s="27"/>
      <c r="FSU48" s="31"/>
      <c r="FSV48" s="31"/>
      <c r="FTB48" s="1"/>
      <c r="FTC48" s="27"/>
      <c r="FTE48" s="31"/>
      <c r="FTF48" s="31"/>
      <c r="FTL48" s="1"/>
      <c r="FTM48" s="27"/>
      <c r="FTO48" s="31"/>
      <c r="FTP48" s="31"/>
      <c r="FTV48" s="1"/>
      <c r="FTW48" s="27"/>
      <c r="FTY48" s="31"/>
      <c r="FTZ48" s="31"/>
      <c r="FUF48" s="1"/>
      <c r="FUG48" s="27"/>
      <c r="FUI48" s="31"/>
      <c r="FUJ48" s="31"/>
      <c r="FUP48" s="1"/>
      <c r="FUQ48" s="27"/>
      <c r="FUS48" s="31"/>
      <c r="FUT48" s="31"/>
      <c r="FUZ48" s="1"/>
      <c r="FVA48" s="27"/>
      <c r="FVC48" s="31"/>
      <c r="FVD48" s="31"/>
      <c r="FVJ48" s="1"/>
      <c r="FVK48" s="27"/>
      <c r="FVM48" s="31"/>
      <c r="FVN48" s="31"/>
      <c r="FVT48" s="1"/>
      <c r="FVU48" s="27"/>
      <c r="FVW48" s="31"/>
      <c r="FVX48" s="31"/>
      <c r="FWD48" s="1"/>
      <c r="FWE48" s="27"/>
      <c r="FWG48" s="31"/>
      <c r="FWH48" s="31"/>
      <c r="FWN48" s="1"/>
      <c r="FWO48" s="27"/>
      <c r="FWQ48" s="31"/>
      <c r="FWR48" s="31"/>
      <c r="FWX48" s="1"/>
      <c r="FWY48" s="27"/>
      <c r="FXA48" s="31"/>
      <c r="FXB48" s="31"/>
      <c r="FXH48" s="1"/>
      <c r="FXI48" s="27"/>
      <c r="FXK48" s="31"/>
      <c r="FXL48" s="31"/>
      <c r="FXR48" s="1"/>
      <c r="FXS48" s="27"/>
      <c r="FXU48" s="31"/>
      <c r="FXV48" s="31"/>
      <c r="FYB48" s="1"/>
      <c r="FYC48" s="27"/>
      <c r="FYE48" s="31"/>
      <c r="FYF48" s="31"/>
      <c r="FYL48" s="1"/>
      <c r="FYM48" s="27"/>
      <c r="FYO48" s="31"/>
      <c r="FYP48" s="31"/>
      <c r="FYV48" s="1"/>
      <c r="FYW48" s="27"/>
      <c r="FYY48" s="31"/>
      <c r="FYZ48" s="31"/>
      <c r="FZF48" s="1"/>
      <c r="FZG48" s="27"/>
      <c r="FZI48" s="31"/>
      <c r="FZJ48" s="31"/>
      <c r="FZP48" s="1"/>
      <c r="FZQ48" s="27"/>
      <c r="FZS48" s="31"/>
      <c r="FZT48" s="31"/>
      <c r="FZZ48" s="1"/>
      <c r="GAA48" s="27"/>
      <c r="GAC48" s="31"/>
      <c r="GAD48" s="31"/>
      <c r="GAJ48" s="1"/>
      <c r="GAK48" s="27"/>
      <c r="GAM48" s="31"/>
      <c r="GAN48" s="31"/>
      <c r="GAT48" s="1"/>
      <c r="GAU48" s="27"/>
      <c r="GAW48" s="31"/>
      <c r="GAX48" s="31"/>
      <c r="GBD48" s="1"/>
      <c r="GBE48" s="27"/>
      <c r="GBG48" s="31"/>
      <c r="GBH48" s="31"/>
      <c r="GBN48" s="1"/>
      <c r="GBO48" s="27"/>
      <c r="GBQ48" s="31"/>
      <c r="GBR48" s="31"/>
      <c r="GBX48" s="1"/>
      <c r="GBY48" s="27"/>
      <c r="GCA48" s="31"/>
      <c r="GCB48" s="31"/>
      <c r="GCH48" s="1"/>
      <c r="GCI48" s="27"/>
      <c r="GCK48" s="31"/>
      <c r="GCL48" s="31"/>
      <c r="GCR48" s="1"/>
      <c r="GCS48" s="27"/>
      <c r="GCU48" s="31"/>
      <c r="GCV48" s="31"/>
      <c r="GDB48" s="1"/>
      <c r="GDC48" s="27"/>
      <c r="GDE48" s="31"/>
      <c r="GDF48" s="31"/>
      <c r="GDL48" s="1"/>
      <c r="GDM48" s="27"/>
      <c r="GDO48" s="31"/>
      <c r="GDP48" s="31"/>
      <c r="GDV48" s="1"/>
      <c r="GDW48" s="27"/>
      <c r="GDY48" s="31"/>
      <c r="GDZ48" s="31"/>
      <c r="GEF48" s="1"/>
      <c r="GEG48" s="27"/>
      <c r="GEI48" s="31"/>
      <c r="GEJ48" s="31"/>
      <c r="GEP48" s="1"/>
      <c r="GEQ48" s="27"/>
      <c r="GES48" s="31"/>
      <c r="GET48" s="31"/>
      <c r="GEZ48" s="1"/>
      <c r="GFA48" s="27"/>
      <c r="GFC48" s="31"/>
      <c r="GFD48" s="31"/>
      <c r="GFJ48" s="1"/>
      <c r="GFK48" s="27"/>
      <c r="GFM48" s="31"/>
      <c r="GFN48" s="31"/>
      <c r="GFT48" s="1"/>
      <c r="GFU48" s="27"/>
      <c r="GFW48" s="31"/>
      <c r="GFX48" s="31"/>
      <c r="GGD48" s="1"/>
      <c r="GGE48" s="27"/>
      <c r="GGG48" s="31"/>
      <c r="GGH48" s="31"/>
      <c r="GGN48" s="1"/>
      <c r="GGO48" s="27"/>
      <c r="GGQ48" s="31"/>
      <c r="GGR48" s="31"/>
      <c r="GGX48" s="1"/>
      <c r="GGY48" s="27"/>
      <c r="GHA48" s="31"/>
      <c r="GHB48" s="31"/>
      <c r="GHH48" s="1"/>
      <c r="GHI48" s="27"/>
      <c r="GHK48" s="31"/>
      <c r="GHL48" s="31"/>
      <c r="GHR48" s="1"/>
      <c r="GHS48" s="27"/>
      <c r="GHU48" s="31"/>
      <c r="GHV48" s="31"/>
      <c r="GIB48" s="1"/>
      <c r="GIC48" s="27"/>
      <c r="GIE48" s="31"/>
      <c r="GIF48" s="31"/>
      <c r="GIL48" s="1"/>
      <c r="GIM48" s="27"/>
      <c r="GIO48" s="31"/>
      <c r="GIP48" s="31"/>
      <c r="GIV48" s="1"/>
      <c r="GIW48" s="27"/>
      <c r="GIY48" s="31"/>
      <c r="GIZ48" s="31"/>
      <c r="GJF48" s="1"/>
      <c r="GJG48" s="27"/>
      <c r="GJI48" s="31"/>
      <c r="GJJ48" s="31"/>
      <c r="GJP48" s="1"/>
      <c r="GJQ48" s="27"/>
      <c r="GJS48" s="31"/>
      <c r="GJT48" s="31"/>
      <c r="GJZ48" s="1"/>
      <c r="GKA48" s="27"/>
      <c r="GKC48" s="31"/>
      <c r="GKD48" s="31"/>
      <c r="GKJ48" s="1"/>
      <c r="GKK48" s="27"/>
      <c r="GKM48" s="31"/>
      <c r="GKN48" s="31"/>
      <c r="GKT48" s="1"/>
      <c r="GKU48" s="27"/>
      <c r="GKW48" s="31"/>
      <c r="GKX48" s="31"/>
      <c r="GLD48" s="1"/>
      <c r="GLE48" s="27"/>
      <c r="GLG48" s="31"/>
      <c r="GLH48" s="31"/>
      <c r="GLN48" s="1"/>
      <c r="GLO48" s="27"/>
      <c r="GLQ48" s="31"/>
      <c r="GLR48" s="31"/>
      <c r="GLX48" s="1"/>
      <c r="GLY48" s="27"/>
      <c r="GMA48" s="31"/>
      <c r="GMB48" s="31"/>
      <c r="GMH48" s="1"/>
      <c r="GMI48" s="27"/>
      <c r="GMK48" s="31"/>
      <c r="GML48" s="31"/>
      <c r="GMR48" s="1"/>
      <c r="GMS48" s="27"/>
      <c r="GMU48" s="31"/>
      <c r="GMV48" s="31"/>
      <c r="GNB48" s="1"/>
      <c r="GNC48" s="27"/>
      <c r="GNE48" s="31"/>
      <c r="GNF48" s="31"/>
      <c r="GNL48" s="1"/>
      <c r="GNM48" s="27"/>
      <c r="GNO48" s="31"/>
      <c r="GNP48" s="31"/>
      <c r="GNV48" s="1"/>
      <c r="GNW48" s="27"/>
      <c r="GNY48" s="31"/>
      <c r="GNZ48" s="31"/>
      <c r="GOF48" s="1"/>
      <c r="GOG48" s="27"/>
      <c r="GOI48" s="31"/>
      <c r="GOJ48" s="31"/>
      <c r="GOP48" s="1"/>
      <c r="GOQ48" s="27"/>
      <c r="GOS48" s="31"/>
      <c r="GOT48" s="31"/>
      <c r="GOZ48" s="1"/>
      <c r="GPA48" s="27"/>
      <c r="GPC48" s="31"/>
      <c r="GPD48" s="31"/>
      <c r="GPJ48" s="1"/>
      <c r="GPK48" s="27"/>
      <c r="GPM48" s="31"/>
      <c r="GPN48" s="31"/>
      <c r="GPT48" s="1"/>
      <c r="GPU48" s="27"/>
      <c r="GPW48" s="31"/>
      <c r="GPX48" s="31"/>
      <c r="GQD48" s="1"/>
      <c r="GQE48" s="27"/>
      <c r="GQG48" s="31"/>
      <c r="GQH48" s="31"/>
      <c r="GQN48" s="1"/>
      <c r="GQO48" s="27"/>
      <c r="GQQ48" s="31"/>
      <c r="GQR48" s="31"/>
      <c r="GQX48" s="1"/>
      <c r="GQY48" s="27"/>
      <c r="GRA48" s="31"/>
      <c r="GRB48" s="31"/>
      <c r="GRH48" s="1"/>
      <c r="GRI48" s="27"/>
      <c r="GRK48" s="31"/>
      <c r="GRL48" s="31"/>
      <c r="GRR48" s="1"/>
      <c r="GRS48" s="27"/>
      <c r="GRU48" s="31"/>
      <c r="GRV48" s="31"/>
      <c r="GSB48" s="1"/>
      <c r="GSC48" s="27"/>
      <c r="GSE48" s="31"/>
      <c r="GSF48" s="31"/>
      <c r="GSL48" s="1"/>
      <c r="GSM48" s="27"/>
      <c r="GSO48" s="31"/>
      <c r="GSP48" s="31"/>
      <c r="GSV48" s="1"/>
      <c r="GSW48" s="27"/>
      <c r="GSY48" s="31"/>
      <c r="GSZ48" s="31"/>
      <c r="GTF48" s="1"/>
      <c r="GTG48" s="27"/>
      <c r="GTI48" s="31"/>
      <c r="GTJ48" s="31"/>
      <c r="GTP48" s="1"/>
      <c r="GTQ48" s="27"/>
      <c r="GTS48" s="31"/>
      <c r="GTT48" s="31"/>
      <c r="GTZ48" s="1"/>
      <c r="GUA48" s="27"/>
      <c r="GUC48" s="31"/>
      <c r="GUD48" s="31"/>
      <c r="GUJ48" s="1"/>
      <c r="GUK48" s="27"/>
      <c r="GUM48" s="31"/>
      <c r="GUN48" s="31"/>
      <c r="GUT48" s="1"/>
      <c r="GUU48" s="27"/>
      <c r="GUW48" s="31"/>
      <c r="GUX48" s="31"/>
      <c r="GVD48" s="1"/>
      <c r="GVE48" s="27"/>
      <c r="GVG48" s="31"/>
      <c r="GVH48" s="31"/>
      <c r="GVN48" s="1"/>
      <c r="GVO48" s="27"/>
      <c r="GVQ48" s="31"/>
      <c r="GVR48" s="31"/>
      <c r="GVX48" s="1"/>
      <c r="GVY48" s="27"/>
      <c r="GWA48" s="31"/>
      <c r="GWB48" s="31"/>
      <c r="GWH48" s="1"/>
      <c r="GWI48" s="27"/>
      <c r="GWK48" s="31"/>
      <c r="GWL48" s="31"/>
      <c r="GWR48" s="1"/>
      <c r="GWS48" s="27"/>
      <c r="GWU48" s="31"/>
      <c r="GWV48" s="31"/>
      <c r="GXB48" s="1"/>
      <c r="GXC48" s="27"/>
      <c r="GXE48" s="31"/>
      <c r="GXF48" s="31"/>
      <c r="GXL48" s="1"/>
      <c r="GXM48" s="27"/>
      <c r="GXO48" s="31"/>
      <c r="GXP48" s="31"/>
      <c r="GXV48" s="1"/>
      <c r="GXW48" s="27"/>
      <c r="GXY48" s="31"/>
      <c r="GXZ48" s="31"/>
      <c r="GYF48" s="1"/>
      <c r="GYG48" s="27"/>
      <c r="GYI48" s="31"/>
      <c r="GYJ48" s="31"/>
      <c r="GYP48" s="1"/>
      <c r="GYQ48" s="27"/>
      <c r="GYS48" s="31"/>
      <c r="GYT48" s="31"/>
      <c r="GYZ48" s="1"/>
      <c r="GZA48" s="27"/>
      <c r="GZC48" s="31"/>
      <c r="GZD48" s="31"/>
      <c r="GZJ48" s="1"/>
      <c r="GZK48" s="27"/>
      <c r="GZM48" s="31"/>
      <c r="GZN48" s="31"/>
      <c r="GZT48" s="1"/>
      <c r="GZU48" s="27"/>
      <c r="GZW48" s="31"/>
      <c r="GZX48" s="31"/>
      <c r="HAD48" s="1"/>
      <c r="HAE48" s="27"/>
      <c r="HAG48" s="31"/>
      <c r="HAH48" s="31"/>
      <c r="HAN48" s="1"/>
      <c r="HAO48" s="27"/>
      <c r="HAQ48" s="31"/>
      <c r="HAR48" s="31"/>
      <c r="HAX48" s="1"/>
      <c r="HAY48" s="27"/>
      <c r="HBA48" s="31"/>
      <c r="HBB48" s="31"/>
      <c r="HBH48" s="1"/>
      <c r="HBI48" s="27"/>
      <c r="HBK48" s="31"/>
      <c r="HBL48" s="31"/>
      <c r="HBR48" s="1"/>
      <c r="HBS48" s="27"/>
      <c r="HBU48" s="31"/>
      <c r="HBV48" s="31"/>
      <c r="HCB48" s="1"/>
      <c r="HCC48" s="27"/>
      <c r="HCE48" s="31"/>
      <c r="HCF48" s="31"/>
      <c r="HCL48" s="1"/>
      <c r="HCM48" s="27"/>
      <c r="HCO48" s="31"/>
      <c r="HCP48" s="31"/>
      <c r="HCV48" s="1"/>
      <c r="HCW48" s="27"/>
      <c r="HCY48" s="31"/>
      <c r="HCZ48" s="31"/>
      <c r="HDF48" s="1"/>
      <c r="HDG48" s="27"/>
      <c r="HDI48" s="31"/>
      <c r="HDJ48" s="31"/>
      <c r="HDP48" s="1"/>
      <c r="HDQ48" s="27"/>
      <c r="HDS48" s="31"/>
      <c r="HDT48" s="31"/>
      <c r="HDZ48" s="1"/>
      <c r="HEA48" s="27"/>
      <c r="HEC48" s="31"/>
      <c r="HED48" s="31"/>
      <c r="HEJ48" s="1"/>
      <c r="HEK48" s="27"/>
      <c r="HEM48" s="31"/>
      <c r="HEN48" s="31"/>
      <c r="HET48" s="1"/>
      <c r="HEU48" s="27"/>
      <c r="HEW48" s="31"/>
      <c r="HEX48" s="31"/>
      <c r="HFD48" s="1"/>
      <c r="HFE48" s="27"/>
      <c r="HFG48" s="31"/>
      <c r="HFH48" s="31"/>
      <c r="HFN48" s="1"/>
      <c r="HFO48" s="27"/>
      <c r="HFQ48" s="31"/>
      <c r="HFR48" s="31"/>
      <c r="HFX48" s="1"/>
      <c r="HFY48" s="27"/>
      <c r="HGA48" s="31"/>
      <c r="HGB48" s="31"/>
      <c r="HGH48" s="1"/>
      <c r="HGI48" s="27"/>
      <c r="HGK48" s="31"/>
      <c r="HGL48" s="31"/>
      <c r="HGR48" s="1"/>
      <c r="HGS48" s="27"/>
      <c r="HGU48" s="31"/>
      <c r="HGV48" s="31"/>
      <c r="HHB48" s="1"/>
      <c r="HHC48" s="27"/>
      <c r="HHE48" s="31"/>
      <c r="HHF48" s="31"/>
      <c r="HHL48" s="1"/>
      <c r="HHM48" s="27"/>
      <c r="HHO48" s="31"/>
      <c r="HHP48" s="31"/>
      <c r="HHV48" s="1"/>
      <c r="HHW48" s="27"/>
      <c r="HHY48" s="31"/>
      <c r="HHZ48" s="31"/>
      <c r="HIF48" s="1"/>
      <c r="HIG48" s="27"/>
      <c r="HII48" s="31"/>
      <c r="HIJ48" s="31"/>
      <c r="HIP48" s="1"/>
      <c r="HIQ48" s="27"/>
      <c r="HIS48" s="31"/>
      <c r="HIT48" s="31"/>
      <c r="HIZ48" s="1"/>
      <c r="HJA48" s="27"/>
      <c r="HJC48" s="31"/>
      <c r="HJD48" s="31"/>
      <c r="HJJ48" s="1"/>
      <c r="HJK48" s="27"/>
      <c r="HJM48" s="31"/>
      <c r="HJN48" s="31"/>
      <c r="HJT48" s="1"/>
      <c r="HJU48" s="27"/>
      <c r="HJW48" s="31"/>
      <c r="HJX48" s="31"/>
      <c r="HKD48" s="1"/>
      <c r="HKE48" s="27"/>
      <c r="HKG48" s="31"/>
      <c r="HKH48" s="31"/>
      <c r="HKN48" s="1"/>
      <c r="HKO48" s="27"/>
      <c r="HKQ48" s="31"/>
      <c r="HKR48" s="31"/>
      <c r="HKX48" s="1"/>
      <c r="HKY48" s="27"/>
      <c r="HLA48" s="31"/>
      <c r="HLB48" s="31"/>
      <c r="HLH48" s="1"/>
      <c r="HLI48" s="27"/>
      <c r="HLK48" s="31"/>
      <c r="HLL48" s="31"/>
      <c r="HLR48" s="1"/>
      <c r="HLS48" s="27"/>
      <c r="HLU48" s="31"/>
      <c r="HLV48" s="31"/>
      <c r="HMB48" s="1"/>
      <c r="HMC48" s="27"/>
      <c r="HME48" s="31"/>
      <c r="HMF48" s="31"/>
      <c r="HML48" s="1"/>
      <c r="HMM48" s="27"/>
      <c r="HMO48" s="31"/>
      <c r="HMP48" s="31"/>
      <c r="HMV48" s="1"/>
      <c r="HMW48" s="27"/>
      <c r="HMY48" s="31"/>
      <c r="HMZ48" s="31"/>
      <c r="HNF48" s="1"/>
      <c r="HNG48" s="27"/>
      <c r="HNI48" s="31"/>
      <c r="HNJ48" s="31"/>
      <c r="HNP48" s="1"/>
      <c r="HNQ48" s="27"/>
      <c r="HNS48" s="31"/>
      <c r="HNT48" s="31"/>
      <c r="HNZ48" s="1"/>
      <c r="HOA48" s="27"/>
      <c r="HOC48" s="31"/>
      <c r="HOD48" s="31"/>
      <c r="HOJ48" s="1"/>
      <c r="HOK48" s="27"/>
      <c r="HOM48" s="31"/>
      <c r="HON48" s="31"/>
      <c r="HOT48" s="1"/>
      <c r="HOU48" s="27"/>
      <c r="HOW48" s="31"/>
      <c r="HOX48" s="31"/>
      <c r="HPD48" s="1"/>
      <c r="HPE48" s="27"/>
      <c r="HPG48" s="31"/>
      <c r="HPH48" s="31"/>
      <c r="HPN48" s="1"/>
      <c r="HPO48" s="27"/>
      <c r="HPQ48" s="31"/>
      <c r="HPR48" s="31"/>
      <c r="HPX48" s="1"/>
      <c r="HPY48" s="27"/>
      <c r="HQA48" s="31"/>
      <c r="HQB48" s="31"/>
      <c r="HQH48" s="1"/>
      <c r="HQI48" s="27"/>
      <c r="HQK48" s="31"/>
      <c r="HQL48" s="31"/>
      <c r="HQR48" s="1"/>
      <c r="HQS48" s="27"/>
      <c r="HQU48" s="31"/>
      <c r="HQV48" s="31"/>
      <c r="HRB48" s="1"/>
      <c r="HRC48" s="27"/>
      <c r="HRE48" s="31"/>
      <c r="HRF48" s="31"/>
      <c r="HRL48" s="1"/>
      <c r="HRM48" s="27"/>
      <c r="HRO48" s="31"/>
      <c r="HRP48" s="31"/>
      <c r="HRV48" s="1"/>
      <c r="HRW48" s="27"/>
      <c r="HRY48" s="31"/>
      <c r="HRZ48" s="31"/>
      <c r="HSF48" s="1"/>
      <c r="HSG48" s="27"/>
      <c r="HSI48" s="31"/>
      <c r="HSJ48" s="31"/>
      <c r="HSP48" s="1"/>
      <c r="HSQ48" s="27"/>
      <c r="HSS48" s="31"/>
      <c r="HST48" s="31"/>
      <c r="HSZ48" s="1"/>
      <c r="HTA48" s="27"/>
      <c r="HTC48" s="31"/>
      <c r="HTD48" s="31"/>
      <c r="HTJ48" s="1"/>
      <c r="HTK48" s="27"/>
      <c r="HTM48" s="31"/>
      <c r="HTN48" s="31"/>
      <c r="HTT48" s="1"/>
      <c r="HTU48" s="27"/>
      <c r="HTW48" s="31"/>
      <c r="HTX48" s="31"/>
      <c r="HUD48" s="1"/>
      <c r="HUE48" s="27"/>
      <c r="HUG48" s="31"/>
      <c r="HUH48" s="31"/>
      <c r="HUN48" s="1"/>
      <c r="HUO48" s="27"/>
      <c r="HUQ48" s="31"/>
      <c r="HUR48" s="31"/>
      <c r="HUX48" s="1"/>
      <c r="HUY48" s="27"/>
      <c r="HVA48" s="31"/>
      <c r="HVB48" s="31"/>
      <c r="HVH48" s="1"/>
      <c r="HVI48" s="27"/>
      <c r="HVK48" s="31"/>
      <c r="HVL48" s="31"/>
      <c r="HVR48" s="1"/>
      <c r="HVS48" s="27"/>
      <c r="HVU48" s="31"/>
      <c r="HVV48" s="31"/>
      <c r="HWB48" s="1"/>
      <c r="HWC48" s="27"/>
      <c r="HWE48" s="31"/>
      <c r="HWF48" s="31"/>
      <c r="HWL48" s="1"/>
      <c r="HWM48" s="27"/>
      <c r="HWO48" s="31"/>
      <c r="HWP48" s="31"/>
      <c r="HWV48" s="1"/>
      <c r="HWW48" s="27"/>
      <c r="HWY48" s="31"/>
      <c r="HWZ48" s="31"/>
      <c r="HXF48" s="1"/>
      <c r="HXG48" s="27"/>
      <c r="HXI48" s="31"/>
      <c r="HXJ48" s="31"/>
      <c r="HXP48" s="1"/>
      <c r="HXQ48" s="27"/>
      <c r="HXS48" s="31"/>
      <c r="HXT48" s="31"/>
      <c r="HXZ48" s="1"/>
      <c r="HYA48" s="27"/>
      <c r="HYC48" s="31"/>
      <c r="HYD48" s="31"/>
      <c r="HYJ48" s="1"/>
      <c r="HYK48" s="27"/>
      <c r="HYM48" s="31"/>
      <c r="HYN48" s="31"/>
      <c r="HYT48" s="1"/>
      <c r="HYU48" s="27"/>
      <c r="HYW48" s="31"/>
      <c r="HYX48" s="31"/>
      <c r="HZD48" s="1"/>
      <c r="HZE48" s="27"/>
      <c r="HZG48" s="31"/>
      <c r="HZH48" s="31"/>
      <c r="HZN48" s="1"/>
      <c r="HZO48" s="27"/>
      <c r="HZQ48" s="31"/>
      <c r="HZR48" s="31"/>
      <c r="HZX48" s="1"/>
      <c r="HZY48" s="27"/>
      <c r="IAA48" s="31"/>
      <c r="IAB48" s="31"/>
      <c r="IAH48" s="1"/>
      <c r="IAI48" s="27"/>
      <c r="IAK48" s="31"/>
      <c r="IAL48" s="31"/>
      <c r="IAR48" s="1"/>
      <c r="IAS48" s="27"/>
      <c r="IAU48" s="31"/>
      <c r="IAV48" s="31"/>
      <c r="IBB48" s="1"/>
      <c r="IBC48" s="27"/>
      <c r="IBE48" s="31"/>
      <c r="IBF48" s="31"/>
      <c r="IBL48" s="1"/>
      <c r="IBM48" s="27"/>
      <c r="IBO48" s="31"/>
      <c r="IBP48" s="31"/>
      <c r="IBV48" s="1"/>
      <c r="IBW48" s="27"/>
      <c r="IBY48" s="31"/>
      <c r="IBZ48" s="31"/>
      <c r="ICF48" s="1"/>
      <c r="ICG48" s="27"/>
      <c r="ICI48" s="31"/>
      <c r="ICJ48" s="31"/>
      <c r="ICP48" s="1"/>
      <c r="ICQ48" s="27"/>
      <c r="ICS48" s="31"/>
      <c r="ICT48" s="31"/>
      <c r="ICZ48" s="1"/>
      <c r="IDA48" s="27"/>
      <c r="IDC48" s="31"/>
      <c r="IDD48" s="31"/>
      <c r="IDJ48" s="1"/>
      <c r="IDK48" s="27"/>
      <c r="IDM48" s="31"/>
      <c r="IDN48" s="31"/>
      <c r="IDT48" s="1"/>
      <c r="IDU48" s="27"/>
      <c r="IDW48" s="31"/>
      <c r="IDX48" s="31"/>
      <c r="IED48" s="1"/>
      <c r="IEE48" s="27"/>
      <c r="IEG48" s="31"/>
      <c r="IEH48" s="31"/>
      <c r="IEN48" s="1"/>
      <c r="IEO48" s="27"/>
      <c r="IEQ48" s="31"/>
      <c r="IER48" s="31"/>
      <c r="IEX48" s="1"/>
      <c r="IEY48" s="27"/>
      <c r="IFA48" s="31"/>
      <c r="IFB48" s="31"/>
      <c r="IFH48" s="1"/>
      <c r="IFI48" s="27"/>
      <c r="IFK48" s="31"/>
      <c r="IFL48" s="31"/>
      <c r="IFR48" s="1"/>
      <c r="IFS48" s="27"/>
      <c r="IFU48" s="31"/>
      <c r="IFV48" s="31"/>
      <c r="IGB48" s="1"/>
      <c r="IGC48" s="27"/>
      <c r="IGE48" s="31"/>
      <c r="IGF48" s="31"/>
      <c r="IGL48" s="1"/>
      <c r="IGM48" s="27"/>
      <c r="IGO48" s="31"/>
      <c r="IGP48" s="31"/>
      <c r="IGV48" s="1"/>
      <c r="IGW48" s="27"/>
      <c r="IGY48" s="31"/>
      <c r="IGZ48" s="31"/>
      <c r="IHF48" s="1"/>
      <c r="IHG48" s="27"/>
      <c r="IHI48" s="31"/>
      <c r="IHJ48" s="31"/>
      <c r="IHP48" s="1"/>
      <c r="IHQ48" s="27"/>
      <c r="IHS48" s="31"/>
      <c r="IHT48" s="31"/>
      <c r="IHZ48" s="1"/>
      <c r="IIA48" s="27"/>
      <c r="IIC48" s="31"/>
      <c r="IID48" s="31"/>
      <c r="IIJ48" s="1"/>
      <c r="IIK48" s="27"/>
      <c r="IIM48" s="31"/>
      <c r="IIN48" s="31"/>
      <c r="IIT48" s="1"/>
      <c r="IIU48" s="27"/>
      <c r="IIW48" s="31"/>
      <c r="IIX48" s="31"/>
      <c r="IJD48" s="1"/>
      <c r="IJE48" s="27"/>
      <c r="IJG48" s="31"/>
      <c r="IJH48" s="31"/>
      <c r="IJN48" s="1"/>
      <c r="IJO48" s="27"/>
      <c r="IJQ48" s="31"/>
      <c r="IJR48" s="31"/>
      <c r="IJX48" s="1"/>
      <c r="IJY48" s="27"/>
      <c r="IKA48" s="31"/>
      <c r="IKB48" s="31"/>
      <c r="IKH48" s="1"/>
      <c r="IKI48" s="27"/>
      <c r="IKK48" s="31"/>
      <c r="IKL48" s="31"/>
      <c r="IKR48" s="1"/>
      <c r="IKS48" s="27"/>
      <c r="IKU48" s="31"/>
      <c r="IKV48" s="31"/>
      <c r="ILB48" s="1"/>
      <c r="ILC48" s="27"/>
      <c r="ILE48" s="31"/>
      <c r="ILF48" s="31"/>
      <c r="ILL48" s="1"/>
      <c r="ILM48" s="27"/>
      <c r="ILO48" s="31"/>
      <c r="ILP48" s="31"/>
      <c r="ILV48" s="1"/>
      <c r="ILW48" s="27"/>
      <c r="ILY48" s="31"/>
      <c r="ILZ48" s="31"/>
      <c r="IMF48" s="1"/>
      <c r="IMG48" s="27"/>
      <c r="IMI48" s="31"/>
      <c r="IMJ48" s="31"/>
      <c r="IMP48" s="1"/>
      <c r="IMQ48" s="27"/>
      <c r="IMS48" s="31"/>
      <c r="IMT48" s="31"/>
      <c r="IMZ48" s="1"/>
      <c r="INA48" s="27"/>
      <c r="INC48" s="31"/>
      <c r="IND48" s="31"/>
      <c r="INJ48" s="1"/>
      <c r="INK48" s="27"/>
      <c r="INM48" s="31"/>
      <c r="INN48" s="31"/>
      <c r="INT48" s="1"/>
      <c r="INU48" s="27"/>
      <c r="INW48" s="31"/>
      <c r="INX48" s="31"/>
      <c r="IOD48" s="1"/>
      <c r="IOE48" s="27"/>
      <c r="IOG48" s="31"/>
      <c r="IOH48" s="31"/>
      <c r="ION48" s="1"/>
      <c r="IOO48" s="27"/>
      <c r="IOQ48" s="31"/>
      <c r="IOR48" s="31"/>
      <c r="IOX48" s="1"/>
      <c r="IOY48" s="27"/>
      <c r="IPA48" s="31"/>
      <c r="IPB48" s="31"/>
      <c r="IPH48" s="1"/>
      <c r="IPI48" s="27"/>
      <c r="IPK48" s="31"/>
      <c r="IPL48" s="31"/>
      <c r="IPR48" s="1"/>
      <c r="IPS48" s="27"/>
      <c r="IPU48" s="31"/>
      <c r="IPV48" s="31"/>
      <c r="IQB48" s="1"/>
      <c r="IQC48" s="27"/>
      <c r="IQE48" s="31"/>
      <c r="IQF48" s="31"/>
      <c r="IQL48" s="1"/>
      <c r="IQM48" s="27"/>
      <c r="IQO48" s="31"/>
      <c r="IQP48" s="31"/>
      <c r="IQV48" s="1"/>
      <c r="IQW48" s="27"/>
      <c r="IQY48" s="31"/>
      <c r="IQZ48" s="31"/>
      <c r="IRF48" s="1"/>
      <c r="IRG48" s="27"/>
      <c r="IRI48" s="31"/>
      <c r="IRJ48" s="31"/>
      <c r="IRP48" s="1"/>
      <c r="IRQ48" s="27"/>
      <c r="IRS48" s="31"/>
      <c r="IRT48" s="31"/>
      <c r="IRZ48" s="1"/>
      <c r="ISA48" s="27"/>
      <c r="ISC48" s="31"/>
      <c r="ISD48" s="31"/>
      <c r="ISJ48" s="1"/>
      <c r="ISK48" s="27"/>
      <c r="ISM48" s="31"/>
      <c r="ISN48" s="31"/>
      <c r="IST48" s="1"/>
      <c r="ISU48" s="27"/>
      <c r="ISW48" s="31"/>
      <c r="ISX48" s="31"/>
      <c r="ITD48" s="1"/>
      <c r="ITE48" s="27"/>
      <c r="ITG48" s="31"/>
      <c r="ITH48" s="31"/>
      <c r="ITN48" s="1"/>
      <c r="ITO48" s="27"/>
      <c r="ITQ48" s="31"/>
      <c r="ITR48" s="31"/>
      <c r="ITX48" s="1"/>
      <c r="ITY48" s="27"/>
      <c r="IUA48" s="31"/>
      <c r="IUB48" s="31"/>
      <c r="IUH48" s="1"/>
      <c r="IUI48" s="27"/>
      <c r="IUK48" s="31"/>
      <c r="IUL48" s="31"/>
      <c r="IUR48" s="1"/>
      <c r="IUS48" s="27"/>
      <c r="IUU48" s="31"/>
      <c r="IUV48" s="31"/>
      <c r="IVB48" s="1"/>
      <c r="IVC48" s="27"/>
      <c r="IVE48" s="31"/>
      <c r="IVF48" s="31"/>
      <c r="IVL48" s="1"/>
      <c r="IVM48" s="27"/>
      <c r="IVO48" s="31"/>
      <c r="IVP48" s="31"/>
      <c r="IVV48" s="1"/>
      <c r="IVW48" s="27"/>
      <c r="IVY48" s="31"/>
      <c r="IVZ48" s="31"/>
      <c r="IWF48" s="1"/>
      <c r="IWG48" s="27"/>
      <c r="IWI48" s="31"/>
      <c r="IWJ48" s="31"/>
      <c r="IWP48" s="1"/>
      <c r="IWQ48" s="27"/>
      <c r="IWS48" s="31"/>
      <c r="IWT48" s="31"/>
      <c r="IWZ48" s="1"/>
      <c r="IXA48" s="27"/>
      <c r="IXC48" s="31"/>
      <c r="IXD48" s="31"/>
      <c r="IXJ48" s="1"/>
      <c r="IXK48" s="27"/>
      <c r="IXM48" s="31"/>
      <c r="IXN48" s="31"/>
      <c r="IXT48" s="1"/>
      <c r="IXU48" s="27"/>
      <c r="IXW48" s="31"/>
      <c r="IXX48" s="31"/>
      <c r="IYD48" s="1"/>
      <c r="IYE48" s="27"/>
      <c r="IYG48" s="31"/>
      <c r="IYH48" s="31"/>
      <c r="IYN48" s="1"/>
      <c r="IYO48" s="27"/>
      <c r="IYQ48" s="31"/>
      <c r="IYR48" s="31"/>
      <c r="IYX48" s="1"/>
      <c r="IYY48" s="27"/>
      <c r="IZA48" s="31"/>
      <c r="IZB48" s="31"/>
      <c r="IZH48" s="1"/>
      <c r="IZI48" s="27"/>
      <c r="IZK48" s="31"/>
      <c r="IZL48" s="31"/>
      <c r="IZR48" s="1"/>
      <c r="IZS48" s="27"/>
      <c r="IZU48" s="31"/>
      <c r="IZV48" s="31"/>
      <c r="JAB48" s="1"/>
      <c r="JAC48" s="27"/>
      <c r="JAE48" s="31"/>
      <c r="JAF48" s="31"/>
      <c r="JAL48" s="1"/>
      <c r="JAM48" s="27"/>
      <c r="JAO48" s="31"/>
      <c r="JAP48" s="31"/>
      <c r="JAV48" s="1"/>
      <c r="JAW48" s="27"/>
      <c r="JAY48" s="31"/>
      <c r="JAZ48" s="31"/>
      <c r="JBF48" s="1"/>
      <c r="JBG48" s="27"/>
      <c r="JBI48" s="31"/>
      <c r="JBJ48" s="31"/>
      <c r="JBP48" s="1"/>
      <c r="JBQ48" s="27"/>
      <c r="JBS48" s="31"/>
      <c r="JBT48" s="31"/>
      <c r="JBZ48" s="1"/>
      <c r="JCA48" s="27"/>
      <c r="JCC48" s="31"/>
      <c r="JCD48" s="31"/>
      <c r="JCJ48" s="1"/>
      <c r="JCK48" s="27"/>
      <c r="JCM48" s="31"/>
      <c r="JCN48" s="31"/>
      <c r="JCT48" s="1"/>
      <c r="JCU48" s="27"/>
      <c r="JCW48" s="31"/>
      <c r="JCX48" s="31"/>
      <c r="JDD48" s="1"/>
      <c r="JDE48" s="27"/>
      <c r="JDG48" s="31"/>
      <c r="JDH48" s="31"/>
      <c r="JDN48" s="1"/>
      <c r="JDO48" s="27"/>
      <c r="JDQ48" s="31"/>
      <c r="JDR48" s="31"/>
      <c r="JDX48" s="1"/>
      <c r="JDY48" s="27"/>
      <c r="JEA48" s="31"/>
      <c r="JEB48" s="31"/>
      <c r="JEH48" s="1"/>
      <c r="JEI48" s="27"/>
      <c r="JEK48" s="31"/>
      <c r="JEL48" s="31"/>
      <c r="JER48" s="1"/>
      <c r="JES48" s="27"/>
      <c r="JEU48" s="31"/>
      <c r="JEV48" s="31"/>
      <c r="JFB48" s="1"/>
      <c r="JFC48" s="27"/>
      <c r="JFE48" s="31"/>
      <c r="JFF48" s="31"/>
      <c r="JFL48" s="1"/>
      <c r="JFM48" s="27"/>
      <c r="JFO48" s="31"/>
      <c r="JFP48" s="31"/>
      <c r="JFV48" s="1"/>
      <c r="JFW48" s="27"/>
      <c r="JFY48" s="31"/>
      <c r="JFZ48" s="31"/>
      <c r="JGF48" s="1"/>
      <c r="JGG48" s="27"/>
      <c r="JGI48" s="31"/>
      <c r="JGJ48" s="31"/>
      <c r="JGP48" s="1"/>
      <c r="JGQ48" s="27"/>
      <c r="JGS48" s="31"/>
      <c r="JGT48" s="31"/>
      <c r="JGZ48" s="1"/>
      <c r="JHA48" s="27"/>
      <c r="JHC48" s="31"/>
      <c r="JHD48" s="31"/>
      <c r="JHJ48" s="1"/>
      <c r="JHK48" s="27"/>
      <c r="JHM48" s="31"/>
      <c r="JHN48" s="31"/>
      <c r="JHT48" s="1"/>
      <c r="JHU48" s="27"/>
      <c r="JHW48" s="31"/>
      <c r="JHX48" s="31"/>
      <c r="JID48" s="1"/>
      <c r="JIE48" s="27"/>
      <c r="JIG48" s="31"/>
      <c r="JIH48" s="31"/>
      <c r="JIN48" s="1"/>
      <c r="JIO48" s="27"/>
      <c r="JIQ48" s="31"/>
      <c r="JIR48" s="31"/>
      <c r="JIX48" s="1"/>
      <c r="JIY48" s="27"/>
      <c r="JJA48" s="31"/>
      <c r="JJB48" s="31"/>
      <c r="JJH48" s="1"/>
      <c r="JJI48" s="27"/>
      <c r="JJK48" s="31"/>
      <c r="JJL48" s="31"/>
      <c r="JJR48" s="1"/>
      <c r="JJS48" s="27"/>
      <c r="JJU48" s="31"/>
      <c r="JJV48" s="31"/>
      <c r="JKB48" s="1"/>
      <c r="JKC48" s="27"/>
      <c r="JKE48" s="31"/>
      <c r="JKF48" s="31"/>
      <c r="JKL48" s="1"/>
      <c r="JKM48" s="27"/>
      <c r="JKO48" s="31"/>
      <c r="JKP48" s="31"/>
      <c r="JKV48" s="1"/>
      <c r="JKW48" s="27"/>
      <c r="JKY48" s="31"/>
      <c r="JKZ48" s="31"/>
      <c r="JLF48" s="1"/>
      <c r="JLG48" s="27"/>
      <c r="JLI48" s="31"/>
      <c r="JLJ48" s="31"/>
      <c r="JLP48" s="1"/>
      <c r="JLQ48" s="27"/>
      <c r="JLS48" s="31"/>
      <c r="JLT48" s="31"/>
      <c r="JLZ48" s="1"/>
      <c r="JMA48" s="27"/>
      <c r="JMC48" s="31"/>
      <c r="JMD48" s="31"/>
      <c r="JMJ48" s="1"/>
      <c r="JMK48" s="27"/>
      <c r="JMM48" s="31"/>
      <c r="JMN48" s="31"/>
      <c r="JMT48" s="1"/>
      <c r="JMU48" s="27"/>
      <c r="JMW48" s="31"/>
      <c r="JMX48" s="31"/>
      <c r="JND48" s="1"/>
      <c r="JNE48" s="27"/>
      <c r="JNG48" s="31"/>
      <c r="JNH48" s="31"/>
      <c r="JNN48" s="1"/>
      <c r="JNO48" s="27"/>
      <c r="JNQ48" s="31"/>
      <c r="JNR48" s="31"/>
      <c r="JNX48" s="1"/>
      <c r="JNY48" s="27"/>
      <c r="JOA48" s="31"/>
      <c r="JOB48" s="31"/>
      <c r="JOH48" s="1"/>
      <c r="JOI48" s="27"/>
      <c r="JOK48" s="31"/>
      <c r="JOL48" s="31"/>
      <c r="JOR48" s="1"/>
      <c r="JOS48" s="27"/>
      <c r="JOU48" s="31"/>
      <c r="JOV48" s="31"/>
      <c r="JPB48" s="1"/>
      <c r="JPC48" s="27"/>
      <c r="JPE48" s="31"/>
      <c r="JPF48" s="31"/>
      <c r="JPL48" s="1"/>
      <c r="JPM48" s="27"/>
      <c r="JPO48" s="31"/>
      <c r="JPP48" s="31"/>
      <c r="JPV48" s="1"/>
      <c r="JPW48" s="27"/>
      <c r="JPY48" s="31"/>
      <c r="JPZ48" s="31"/>
      <c r="JQF48" s="1"/>
      <c r="JQG48" s="27"/>
      <c r="JQI48" s="31"/>
      <c r="JQJ48" s="31"/>
      <c r="JQP48" s="1"/>
      <c r="JQQ48" s="27"/>
      <c r="JQS48" s="31"/>
      <c r="JQT48" s="31"/>
      <c r="JQZ48" s="1"/>
      <c r="JRA48" s="27"/>
      <c r="JRC48" s="31"/>
      <c r="JRD48" s="31"/>
      <c r="JRJ48" s="1"/>
      <c r="JRK48" s="27"/>
      <c r="JRM48" s="31"/>
      <c r="JRN48" s="31"/>
      <c r="JRT48" s="1"/>
      <c r="JRU48" s="27"/>
      <c r="JRW48" s="31"/>
      <c r="JRX48" s="31"/>
      <c r="JSD48" s="1"/>
      <c r="JSE48" s="27"/>
      <c r="JSG48" s="31"/>
      <c r="JSH48" s="31"/>
      <c r="JSN48" s="1"/>
      <c r="JSO48" s="27"/>
      <c r="JSQ48" s="31"/>
      <c r="JSR48" s="31"/>
      <c r="JSX48" s="1"/>
      <c r="JSY48" s="27"/>
      <c r="JTA48" s="31"/>
      <c r="JTB48" s="31"/>
      <c r="JTH48" s="1"/>
      <c r="JTI48" s="27"/>
      <c r="JTK48" s="31"/>
      <c r="JTL48" s="31"/>
      <c r="JTR48" s="1"/>
      <c r="JTS48" s="27"/>
      <c r="JTU48" s="31"/>
      <c r="JTV48" s="31"/>
      <c r="JUB48" s="1"/>
      <c r="JUC48" s="27"/>
      <c r="JUE48" s="31"/>
      <c r="JUF48" s="31"/>
      <c r="JUL48" s="1"/>
      <c r="JUM48" s="27"/>
      <c r="JUO48" s="31"/>
      <c r="JUP48" s="31"/>
      <c r="JUV48" s="1"/>
      <c r="JUW48" s="27"/>
      <c r="JUY48" s="31"/>
      <c r="JUZ48" s="31"/>
      <c r="JVF48" s="1"/>
      <c r="JVG48" s="27"/>
      <c r="JVI48" s="31"/>
      <c r="JVJ48" s="31"/>
      <c r="JVP48" s="1"/>
      <c r="JVQ48" s="27"/>
      <c r="JVS48" s="31"/>
      <c r="JVT48" s="31"/>
      <c r="JVZ48" s="1"/>
      <c r="JWA48" s="27"/>
      <c r="JWC48" s="31"/>
      <c r="JWD48" s="31"/>
      <c r="JWJ48" s="1"/>
      <c r="JWK48" s="27"/>
      <c r="JWM48" s="31"/>
      <c r="JWN48" s="31"/>
      <c r="JWT48" s="1"/>
      <c r="JWU48" s="27"/>
      <c r="JWW48" s="31"/>
      <c r="JWX48" s="31"/>
      <c r="JXD48" s="1"/>
      <c r="JXE48" s="27"/>
      <c r="JXG48" s="31"/>
      <c r="JXH48" s="31"/>
      <c r="JXN48" s="1"/>
      <c r="JXO48" s="27"/>
      <c r="JXQ48" s="31"/>
      <c r="JXR48" s="31"/>
      <c r="JXX48" s="1"/>
      <c r="JXY48" s="27"/>
      <c r="JYA48" s="31"/>
      <c r="JYB48" s="31"/>
      <c r="JYH48" s="1"/>
      <c r="JYI48" s="27"/>
      <c r="JYK48" s="31"/>
      <c r="JYL48" s="31"/>
      <c r="JYR48" s="1"/>
      <c r="JYS48" s="27"/>
      <c r="JYU48" s="31"/>
      <c r="JYV48" s="31"/>
      <c r="JZB48" s="1"/>
      <c r="JZC48" s="27"/>
      <c r="JZE48" s="31"/>
      <c r="JZF48" s="31"/>
      <c r="JZL48" s="1"/>
      <c r="JZM48" s="27"/>
      <c r="JZO48" s="31"/>
      <c r="JZP48" s="31"/>
      <c r="JZV48" s="1"/>
      <c r="JZW48" s="27"/>
      <c r="JZY48" s="31"/>
      <c r="JZZ48" s="31"/>
      <c r="KAF48" s="1"/>
      <c r="KAG48" s="27"/>
      <c r="KAI48" s="31"/>
      <c r="KAJ48" s="31"/>
      <c r="KAP48" s="1"/>
      <c r="KAQ48" s="27"/>
      <c r="KAS48" s="31"/>
      <c r="KAT48" s="31"/>
      <c r="KAZ48" s="1"/>
      <c r="KBA48" s="27"/>
      <c r="KBC48" s="31"/>
      <c r="KBD48" s="31"/>
      <c r="KBJ48" s="1"/>
      <c r="KBK48" s="27"/>
      <c r="KBM48" s="31"/>
      <c r="KBN48" s="31"/>
      <c r="KBT48" s="1"/>
      <c r="KBU48" s="27"/>
      <c r="KBW48" s="31"/>
      <c r="KBX48" s="31"/>
      <c r="KCD48" s="1"/>
      <c r="KCE48" s="27"/>
      <c r="KCG48" s="31"/>
      <c r="KCH48" s="31"/>
      <c r="KCN48" s="1"/>
      <c r="KCO48" s="27"/>
      <c r="KCQ48" s="31"/>
      <c r="KCR48" s="31"/>
      <c r="KCX48" s="1"/>
      <c r="KCY48" s="27"/>
      <c r="KDA48" s="31"/>
      <c r="KDB48" s="31"/>
      <c r="KDH48" s="1"/>
      <c r="KDI48" s="27"/>
      <c r="KDK48" s="31"/>
      <c r="KDL48" s="31"/>
      <c r="KDR48" s="1"/>
      <c r="KDS48" s="27"/>
      <c r="KDU48" s="31"/>
      <c r="KDV48" s="31"/>
      <c r="KEB48" s="1"/>
      <c r="KEC48" s="27"/>
      <c r="KEE48" s="31"/>
      <c r="KEF48" s="31"/>
      <c r="KEL48" s="1"/>
      <c r="KEM48" s="27"/>
      <c r="KEO48" s="31"/>
      <c r="KEP48" s="31"/>
      <c r="KEV48" s="1"/>
      <c r="KEW48" s="27"/>
      <c r="KEY48" s="31"/>
      <c r="KEZ48" s="31"/>
      <c r="KFF48" s="1"/>
      <c r="KFG48" s="27"/>
      <c r="KFI48" s="31"/>
      <c r="KFJ48" s="31"/>
      <c r="KFP48" s="1"/>
      <c r="KFQ48" s="27"/>
      <c r="KFS48" s="31"/>
      <c r="KFT48" s="31"/>
      <c r="KFZ48" s="1"/>
      <c r="KGA48" s="27"/>
      <c r="KGC48" s="31"/>
      <c r="KGD48" s="31"/>
      <c r="KGJ48" s="1"/>
      <c r="KGK48" s="27"/>
      <c r="KGM48" s="31"/>
      <c r="KGN48" s="31"/>
      <c r="KGT48" s="1"/>
      <c r="KGU48" s="27"/>
      <c r="KGW48" s="31"/>
      <c r="KGX48" s="31"/>
      <c r="KHD48" s="1"/>
      <c r="KHE48" s="27"/>
      <c r="KHG48" s="31"/>
      <c r="KHH48" s="31"/>
      <c r="KHN48" s="1"/>
      <c r="KHO48" s="27"/>
      <c r="KHQ48" s="31"/>
      <c r="KHR48" s="31"/>
      <c r="KHX48" s="1"/>
      <c r="KHY48" s="27"/>
      <c r="KIA48" s="31"/>
      <c r="KIB48" s="31"/>
      <c r="KIH48" s="1"/>
      <c r="KII48" s="27"/>
      <c r="KIK48" s="31"/>
      <c r="KIL48" s="31"/>
      <c r="KIR48" s="1"/>
      <c r="KIS48" s="27"/>
      <c r="KIU48" s="31"/>
      <c r="KIV48" s="31"/>
      <c r="KJB48" s="1"/>
      <c r="KJC48" s="27"/>
      <c r="KJE48" s="31"/>
      <c r="KJF48" s="31"/>
      <c r="KJL48" s="1"/>
      <c r="KJM48" s="27"/>
      <c r="KJO48" s="31"/>
      <c r="KJP48" s="31"/>
      <c r="KJV48" s="1"/>
      <c r="KJW48" s="27"/>
      <c r="KJY48" s="31"/>
      <c r="KJZ48" s="31"/>
      <c r="KKF48" s="1"/>
      <c r="KKG48" s="27"/>
      <c r="KKI48" s="31"/>
      <c r="KKJ48" s="31"/>
      <c r="KKP48" s="1"/>
      <c r="KKQ48" s="27"/>
      <c r="KKS48" s="31"/>
      <c r="KKT48" s="31"/>
      <c r="KKZ48" s="1"/>
      <c r="KLA48" s="27"/>
      <c r="KLC48" s="31"/>
      <c r="KLD48" s="31"/>
      <c r="KLJ48" s="1"/>
      <c r="KLK48" s="27"/>
      <c r="KLM48" s="31"/>
      <c r="KLN48" s="31"/>
      <c r="KLT48" s="1"/>
      <c r="KLU48" s="27"/>
      <c r="KLW48" s="31"/>
      <c r="KLX48" s="31"/>
      <c r="KMD48" s="1"/>
      <c r="KME48" s="27"/>
      <c r="KMG48" s="31"/>
      <c r="KMH48" s="31"/>
      <c r="KMN48" s="1"/>
      <c r="KMO48" s="27"/>
      <c r="KMQ48" s="31"/>
      <c r="KMR48" s="31"/>
      <c r="KMX48" s="1"/>
      <c r="KMY48" s="27"/>
      <c r="KNA48" s="31"/>
      <c r="KNB48" s="31"/>
      <c r="KNH48" s="1"/>
      <c r="KNI48" s="27"/>
      <c r="KNK48" s="31"/>
      <c r="KNL48" s="31"/>
      <c r="KNR48" s="1"/>
      <c r="KNS48" s="27"/>
      <c r="KNU48" s="31"/>
      <c r="KNV48" s="31"/>
      <c r="KOB48" s="1"/>
      <c r="KOC48" s="27"/>
      <c r="KOE48" s="31"/>
      <c r="KOF48" s="31"/>
      <c r="KOL48" s="1"/>
      <c r="KOM48" s="27"/>
      <c r="KOO48" s="31"/>
      <c r="KOP48" s="31"/>
      <c r="KOV48" s="1"/>
      <c r="KOW48" s="27"/>
      <c r="KOY48" s="31"/>
      <c r="KOZ48" s="31"/>
      <c r="KPF48" s="1"/>
      <c r="KPG48" s="27"/>
      <c r="KPI48" s="31"/>
      <c r="KPJ48" s="31"/>
      <c r="KPP48" s="1"/>
      <c r="KPQ48" s="27"/>
      <c r="KPS48" s="31"/>
      <c r="KPT48" s="31"/>
      <c r="KPZ48" s="1"/>
      <c r="KQA48" s="27"/>
      <c r="KQC48" s="31"/>
      <c r="KQD48" s="31"/>
      <c r="KQJ48" s="1"/>
      <c r="KQK48" s="27"/>
      <c r="KQM48" s="31"/>
      <c r="KQN48" s="31"/>
      <c r="KQT48" s="1"/>
      <c r="KQU48" s="27"/>
      <c r="KQW48" s="31"/>
      <c r="KQX48" s="31"/>
      <c r="KRD48" s="1"/>
      <c r="KRE48" s="27"/>
      <c r="KRG48" s="31"/>
      <c r="KRH48" s="31"/>
      <c r="KRN48" s="1"/>
      <c r="KRO48" s="27"/>
      <c r="KRQ48" s="31"/>
      <c r="KRR48" s="31"/>
      <c r="KRX48" s="1"/>
      <c r="KRY48" s="27"/>
      <c r="KSA48" s="31"/>
      <c r="KSB48" s="31"/>
      <c r="KSH48" s="1"/>
      <c r="KSI48" s="27"/>
      <c r="KSK48" s="31"/>
      <c r="KSL48" s="31"/>
      <c r="KSR48" s="1"/>
      <c r="KSS48" s="27"/>
      <c r="KSU48" s="31"/>
      <c r="KSV48" s="31"/>
      <c r="KTB48" s="1"/>
      <c r="KTC48" s="27"/>
      <c r="KTE48" s="31"/>
      <c r="KTF48" s="31"/>
      <c r="KTL48" s="1"/>
      <c r="KTM48" s="27"/>
      <c r="KTO48" s="31"/>
      <c r="KTP48" s="31"/>
      <c r="KTV48" s="1"/>
      <c r="KTW48" s="27"/>
      <c r="KTY48" s="31"/>
      <c r="KTZ48" s="31"/>
      <c r="KUF48" s="1"/>
      <c r="KUG48" s="27"/>
      <c r="KUI48" s="31"/>
      <c r="KUJ48" s="31"/>
      <c r="KUP48" s="1"/>
      <c r="KUQ48" s="27"/>
      <c r="KUS48" s="31"/>
      <c r="KUT48" s="31"/>
      <c r="KUZ48" s="1"/>
      <c r="KVA48" s="27"/>
      <c r="KVC48" s="31"/>
      <c r="KVD48" s="31"/>
      <c r="KVJ48" s="1"/>
      <c r="KVK48" s="27"/>
      <c r="KVM48" s="31"/>
      <c r="KVN48" s="31"/>
      <c r="KVT48" s="1"/>
      <c r="KVU48" s="27"/>
      <c r="KVW48" s="31"/>
      <c r="KVX48" s="31"/>
      <c r="KWD48" s="1"/>
      <c r="KWE48" s="27"/>
      <c r="KWG48" s="31"/>
      <c r="KWH48" s="31"/>
      <c r="KWN48" s="1"/>
      <c r="KWO48" s="27"/>
      <c r="KWQ48" s="31"/>
      <c r="KWR48" s="31"/>
      <c r="KWX48" s="1"/>
      <c r="KWY48" s="27"/>
      <c r="KXA48" s="31"/>
      <c r="KXB48" s="31"/>
      <c r="KXH48" s="1"/>
      <c r="KXI48" s="27"/>
      <c r="KXK48" s="31"/>
      <c r="KXL48" s="31"/>
      <c r="KXR48" s="1"/>
      <c r="KXS48" s="27"/>
      <c r="KXU48" s="31"/>
      <c r="KXV48" s="31"/>
      <c r="KYB48" s="1"/>
      <c r="KYC48" s="27"/>
      <c r="KYE48" s="31"/>
      <c r="KYF48" s="31"/>
      <c r="KYL48" s="1"/>
      <c r="KYM48" s="27"/>
      <c r="KYO48" s="31"/>
      <c r="KYP48" s="31"/>
      <c r="KYV48" s="1"/>
      <c r="KYW48" s="27"/>
      <c r="KYY48" s="31"/>
      <c r="KYZ48" s="31"/>
      <c r="KZF48" s="1"/>
      <c r="KZG48" s="27"/>
      <c r="KZI48" s="31"/>
      <c r="KZJ48" s="31"/>
      <c r="KZP48" s="1"/>
      <c r="KZQ48" s="27"/>
      <c r="KZS48" s="31"/>
      <c r="KZT48" s="31"/>
      <c r="KZZ48" s="1"/>
      <c r="LAA48" s="27"/>
      <c r="LAC48" s="31"/>
      <c r="LAD48" s="31"/>
      <c r="LAJ48" s="1"/>
      <c r="LAK48" s="27"/>
      <c r="LAM48" s="31"/>
      <c r="LAN48" s="31"/>
      <c r="LAT48" s="1"/>
      <c r="LAU48" s="27"/>
      <c r="LAW48" s="31"/>
      <c r="LAX48" s="31"/>
      <c r="LBD48" s="1"/>
      <c r="LBE48" s="27"/>
      <c r="LBG48" s="31"/>
      <c r="LBH48" s="31"/>
      <c r="LBN48" s="1"/>
      <c r="LBO48" s="27"/>
      <c r="LBQ48" s="31"/>
      <c r="LBR48" s="31"/>
      <c r="LBX48" s="1"/>
      <c r="LBY48" s="27"/>
      <c r="LCA48" s="31"/>
      <c r="LCB48" s="31"/>
      <c r="LCH48" s="1"/>
      <c r="LCI48" s="27"/>
      <c r="LCK48" s="31"/>
      <c r="LCL48" s="31"/>
      <c r="LCR48" s="1"/>
      <c r="LCS48" s="27"/>
      <c r="LCU48" s="31"/>
      <c r="LCV48" s="31"/>
      <c r="LDB48" s="1"/>
      <c r="LDC48" s="27"/>
      <c r="LDE48" s="31"/>
      <c r="LDF48" s="31"/>
      <c r="LDL48" s="1"/>
      <c r="LDM48" s="27"/>
      <c r="LDO48" s="31"/>
      <c r="LDP48" s="31"/>
      <c r="LDV48" s="1"/>
      <c r="LDW48" s="27"/>
      <c r="LDY48" s="31"/>
      <c r="LDZ48" s="31"/>
      <c r="LEF48" s="1"/>
      <c r="LEG48" s="27"/>
      <c r="LEI48" s="31"/>
      <c r="LEJ48" s="31"/>
      <c r="LEP48" s="1"/>
      <c r="LEQ48" s="27"/>
      <c r="LES48" s="31"/>
      <c r="LET48" s="31"/>
      <c r="LEZ48" s="1"/>
      <c r="LFA48" s="27"/>
      <c r="LFC48" s="31"/>
      <c r="LFD48" s="31"/>
      <c r="LFJ48" s="1"/>
      <c r="LFK48" s="27"/>
      <c r="LFM48" s="31"/>
      <c r="LFN48" s="31"/>
      <c r="LFT48" s="1"/>
      <c r="LFU48" s="27"/>
      <c r="LFW48" s="31"/>
      <c r="LFX48" s="31"/>
      <c r="LGD48" s="1"/>
      <c r="LGE48" s="27"/>
      <c r="LGG48" s="31"/>
      <c r="LGH48" s="31"/>
      <c r="LGN48" s="1"/>
      <c r="LGO48" s="27"/>
      <c r="LGQ48" s="31"/>
      <c r="LGR48" s="31"/>
      <c r="LGX48" s="1"/>
      <c r="LGY48" s="27"/>
      <c r="LHA48" s="31"/>
      <c r="LHB48" s="31"/>
      <c r="LHH48" s="1"/>
      <c r="LHI48" s="27"/>
      <c r="LHK48" s="31"/>
      <c r="LHL48" s="31"/>
      <c r="LHR48" s="1"/>
      <c r="LHS48" s="27"/>
      <c r="LHU48" s="31"/>
      <c r="LHV48" s="31"/>
      <c r="LIB48" s="1"/>
      <c r="LIC48" s="27"/>
      <c r="LIE48" s="31"/>
      <c r="LIF48" s="31"/>
      <c r="LIL48" s="1"/>
      <c r="LIM48" s="27"/>
      <c r="LIO48" s="31"/>
      <c r="LIP48" s="31"/>
      <c r="LIV48" s="1"/>
      <c r="LIW48" s="27"/>
      <c r="LIY48" s="31"/>
      <c r="LIZ48" s="31"/>
      <c r="LJF48" s="1"/>
      <c r="LJG48" s="27"/>
      <c r="LJI48" s="31"/>
      <c r="LJJ48" s="31"/>
      <c r="LJP48" s="1"/>
      <c r="LJQ48" s="27"/>
      <c r="LJS48" s="31"/>
      <c r="LJT48" s="31"/>
      <c r="LJZ48" s="1"/>
      <c r="LKA48" s="27"/>
      <c r="LKC48" s="31"/>
      <c r="LKD48" s="31"/>
      <c r="LKJ48" s="1"/>
      <c r="LKK48" s="27"/>
      <c r="LKM48" s="31"/>
      <c r="LKN48" s="31"/>
      <c r="LKT48" s="1"/>
      <c r="LKU48" s="27"/>
      <c r="LKW48" s="31"/>
      <c r="LKX48" s="31"/>
      <c r="LLD48" s="1"/>
      <c r="LLE48" s="27"/>
      <c r="LLG48" s="31"/>
      <c r="LLH48" s="31"/>
      <c r="LLN48" s="1"/>
      <c r="LLO48" s="27"/>
      <c r="LLQ48" s="31"/>
      <c r="LLR48" s="31"/>
      <c r="LLX48" s="1"/>
      <c r="LLY48" s="27"/>
      <c r="LMA48" s="31"/>
      <c r="LMB48" s="31"/>
      <c r="LMH48" s="1"/>
      <c r="LMI48" s="27"/>
      <c r="LMK48" s="31"/>
      <c r="LML48" s="31"/>
      <c r="LMR48" s="1"/>
      <c r="LMS48" s="27"/>
      <c r="LMU48" s="31"/>
      <c r="LMV48" s="31"/>
      <c r="LNB48" s="1"/>
      <c r="LNC48" s="27"/>
      <c r="LNE48" s="31"/>
      <c r="LNF48" s="31"/>
      <c r="LNL48" s="1"/>
      <c r="LNM48" s="27"/>
      <c r="LNO48" s="31"/>
      <c r="LNP48" s="31"/>
      <c r="LNV48" s="1"/>
      <c r="LNW48" s="27"/>
      <c r="LNY48" s="31"/>
      <c r="LNZ48" s="31"/>
      <c r="LOF48" s="1"/>
      <c r="LOG48" s="27"/>
      <c r="LOI48" s="31"/>
      <c r="LOJ48" s="31"/>
      <c r="LOP48" s="1"/>
      <c r="LOQ48" s="27"/>
      <c r="LOS48" s="31"/>
      <c r="LOT48" s="31"/>
      <c r="LOZ48" s="1"/>
      <c r="LPA48" s="27"/>
      <c r="LPC48" s="31"/>
      <c r="LPD48" s="31"/>
      <c r="LPJ48" s="1"/>
      <c r="LPK48" s="27"/>
      <c r="LPM48" s="31"/>
      <c r="LPN48" s="31"/>
      <c r="LPT48" s="1"/>
      <c r="LPU48" s="27"/>
      <c r="LPW48" s="31"/>
      <c r="LPX48" s="31"/>
      <c r="LQD48" s="1"/>
      <c r="LQE48" s="27"/>
      <c r="LQG48" s="31"/>
      <c r="LQH48" s="31"/>
      <c r="LQN48" s="1"/>
      <c r="LQO48" s="27"/>
      <c r="LQQ48" s="31"/>
      <c r="LQR48" s="31"/>
      <c r="LQX48" s="1"/>
      <c r="LQY48" s="27"/>
      <c r="LRA48" s="31"/>
      <c r="LRB48" s="31"/>
      <c r="LRH48" s="1"/>
      <c r="LRI48" s="27"/>
      <c r="LRK48" s="31"/>
      <c r="LRL48" s="31"/>
      <c r="LRR48" s="1"/>
      <c r="LRS48" s="27"/>
      <c r="LRU48" s="31"/>
      <c r="LRV48" s="31"/>
      <c r="LSB48" s="1"/>
      <c r="LSC48" s="27"/>
      <c r="LSE48" s="31"/>
      <c r="LSF48" s="31"/>
      <c r="LSL48" s="1"/>
      <c r="LSM48" s="27"/>
      <c r="LSO48" s="31"/>
      <c r="LSP48" s="31"/>
      <c r="LSV48" s="1"/>
      <c r="LSW48" s="27"/>
      <c r="LSY48" s="31"/>
      <c r="LSZ48" s="31"/>
      <c r="LTF48" s="1"/>
      <c r="LTG48" s="27"/>
      <c r="LTI48" s="31"/>
      <c r="LTJ48" s="31"/>
      <c r="LTP48" s="1"/>
      <c r="LTQ48" s="27"/>
      <c r="LTS48" s="31"/>
      <c r="LTT48" s="31"/>
      <c r="LTZ48" s="1"/>
      <c r="LUA48" s="27"/>
      <c r="LUC48" s="31"/>
      <c r="LUD48" s="31"/>
      <c r="LUJ48" s="1"/>
      <c r="LUK48" s="27"/>
      <c r="LUM48" s="31"/>
      <c r="LUN48" s="31"/>
      <c r="LUT48" s="1"/>
      <c r="LUU48" s="27"/>
      <c r="LUW48" s="31"/>
      <c r="LUX48" s="31"/>
      <c r="LVD48" s="1"/>
      <c r="LVE48" s="27"/>
      <c r="LVG48" s="31"/>
      <c r="LVH48" s="31"/>
      <c r="LVN48" s="1"/>
      <c r="LVO48" s="27"/>
      <c r="LVQ48" s="31"/>
      <c r="LVR48" s="31"/>
      <c r="LVX48" s="1"/>
      <c r="LVY48" s="27"/>
      <c r="LWA48" s="31"/>
      <c r="LWB48" s="31"/>
      <c r="LWH48" s="1"/>
      <c r="LWI48" s="27"/>
      <c r="LWK48" s="31"/>
      <c r="LWL48" s="31"/>
      <c r="LWR48" s="1"/>
      <c r="LWS48" s="27"/>
      <c r="LWU48" s="31"/>
      <c r="LWV48" s="31"/>
      <c r="LXB48" s="1"/>
      <c r="LXC48" s="27"/>
      <c r="LXE48" s="31"/>
      <c r="LXF48" s="31"/>
      <c r="LXL48" s="1"/>
      <c r="LXM48" s="27"/>
      <c r="LXO48" s="31"/>
      <c r="LXP48" s="31"/>
      <c r="LXV48" s="1"/>
      <c r="LXW48" s="27"/>
      <c r="LXY48" s="31"/>
      <c r="LXZ48" s="31"/>
      <c r="LYF48" s="1"/>
      <c r="LYG48" s="27"/>
      <c r="LYI48" s="31"/>
      <c r="LYJ48" s="31"/>
      <c r="LYP48" s="1"/>
      <c r="LYQ48" s="27"/>
      <c r="LYS48" s="31"/>
      <c r="LYT48" s="31"/>
      <c r="LYZ48" s="1"/>
      <c r="LZA48" s="27"/>
      <c r="LZC48" s="31"/>
      <c r="LZD48" s="31"/>
      <c r="LZJ48" s="1"/>
      <c r="LZK48" s="27"/>
      <c r="LZM48" s="31"/>
      <c r="LZN48" s="31"/>
      <c r="LZT48" s="1"/>
      <c r="LZU48" s="27"/>
      <c r="LZW48" s="31"/>
      <c r="LZX48" s="31"/>
      <c r="MAD48" s="1"/>
      <c r="MAE48" s="27"/>
      <c r="MAG48" s="31"/>
      <c r="MAH48" s="31"/>
      <c r="MAN48" s="1"/>
      <c r="MAO48" s="27"/>
      <c r="MAQ48" s="31"/>
      <c r="MAR48" s="31"/>
      <c r="MAX48" s="1"/>
      <c r="MAY48" s="27"/>
      <c r="MBA48" s="31"/>
      <c r="MBB48" s="31"/>
      <c r="MBH48" s="1"/>
      <c r="MBI48" s="27"/>
      <c r="MBK48" s="31"/>
      <c r="MBL48" s="31"/>
      <c r="MBR48" s="1"/>
      <c r="MBS48" s="27"/>
      <c r="MBU48" s="31"/>
      <c r="MBV48" s="31"/>
      <c r="MCB48" s="1"/>
      <c r="MCC48" s="27"/>
      <c r="MCE48" s="31"/>
      <c r="MCF48" s="31"/>
      <c r="MCL48" s="1"/>
      <c r="MCM48" s="27"/>
      <c r="MCO48" s="31"/>
      <c r="MCP48" s="31"/>
      <c r="MCV48" s="1"/>
      <c r="MCW48" s="27"/>
      <c r="MCY48" s="31"/>
      <c r="MCZ48" s="31"/>
      <c r="MDF48" s="1"/>
      <c r="MDG48" s="27"/>
      <c r="MDI48" s="31"/>
      <c r="MDJ48" s="31"/>
      <c r="MDP48" s="1"/>
      <c r="MDQ48" s="27"/>
      <c r="MDS48" s="31"/>
      <c r="MDT48" s="31"/>
      <c r="MDZ48" s="1"/>
      <c r="MEA48" s="27"/>
      <c r="MEC48" s="31"/>
      <c r="MED48" s="31"/>
      <c r="MEJ48" s="1"/>
      <c r="MEK48" s="27"/>
      <c r="MEM48" s="31"/>
      <c r="MEN48" s="31"/>
      <c r="MET48" s="1"/>
      <c r="MEU48" s="27"/>
      <c r="MEW48" s="31"/>
      <c r="MEX48" s="31"/>
      <c r="MFD48" s="1"/>
      <c r="MFE48" s="27"/>
      <c r="MFG48" s="31"/>
      <c r="MFH48" s="31"/>
      <c r="MFN48" s="1"/>
      <c r="MFO48" s="27"/>
      <c r="MFQ48" s="31"/>
      <c r="MFR48" s="31"/>
      <c r="MFX48" s="1"/>
      <c r="MFY48" s="27"/>
      <c r="MGA48" s="31"/>
      <c r="MGB48" s="31"/>
      <c r="MGH48" s="1"/>
      <c r="MGI48" s="27"/>
      <c r="MGK48" s="31"/>
      <c r="MGL48" s="31"/>
      <c r="MGR48" s="1"/>
      <c r="MGS48" s="27"/>
      <c r="MGU48" s="31"/>
      <c r="MGV48" s="31"/>
      <c r="MHB48" s="1"/>
      <c r="MHC48" s="27"/>
      <c r="MHE48" s="31"/>
      <c r="MHF48" s="31"/>
      <c r="MHL48" s="1"/>
      <c r="MHM48" s="27"/>
      <c r="MHO48" s="31"/>
      <c r="MHP48" s="31"/>
      <c r="MHV48" s="1"/>
      <c r="MHW48" s="27"/>
      <c r="MHY48" s="31"/>
      <c r="MHZ48" s="31"/>
      <c r="MIF48" s="1"/>
      <c r="MIG48" s="27"/>
      <c r="MII48" s="31"/>
      <c r="MIJ48" s="31"/>
      <c r="MIP48" s="1"/>
      <c r="MIQ48" s="27"/>
      <c r="MIS48" s="31"/>
      <c r="MIT48" s="31"/>
      <c r="MIZ48" s="1"/>
      <c r="MJA48" s="27"/>
      <c r="MJC48" s="31"/>
      <c r="MJD48" s="31"/>
      <c r="MJJ48" s="1"/>
      <c r="MJK48" s="27"/>
      <c r="MJM48" s="31"/>
      <c r="MJN48" s="31"/>
      <c r="MJT48" s="1"/>
      <c r="MJU48" s="27"/>
      <c r="MJW48" s="31"/>
      <c r="MJX48" s="31"/>
      <c r="MKD48" s="1"/>
      <c r="MKE48" s="27"/>
      <c r="MKG48" s="31"/>
      <c r="MKH48" s="31"/>
      <c r="MKN48" s="1"/>
      <c r="MKO48" s="27"/>
      <c r="MKQ48" s="31"/>
      <c r="MKR48" s="31"/>
      <c r="MKX48" s="1"/>
      <c r="MKY48" s="27"/>
      <c r="MLA48" s="31"/>
      <c r="MLB48" s="31"/>
      <c r="MLH48" s="1"/>
      <c r="MLI48" s="27"/>
      <c r="MLK48" s="31"/>
      <c r="MLL48" s="31"/>
      <c r="MLR48" s="1"/>
      <c r="MLS48" s="27"/>
      <c r="MLU48" s="31"/>
      <c r="MLV48" s="31"/>
      <c r="MMB48" s="1"/>
      <c r="MMC48" s="27"/>
      <c r="MME48" s="31"/>
      <c r="MMF48" s="31"/>
      <c r="MML48" s="1"/>
      <c r="MMM48" s="27"/>
      <c r="MMO48" s="31"/>
      <c r="MMP48" s="31"/>
      <c r="MMV48" s="1"/>
      <c r="MMW48" s="27"/>
      <c r="MMY48" s="31"/>
      <c r="MMZ48" s="31"/>
      <c r="MNF48" s="1"/>
      <c r="MNG48" s="27"/>
      <c r="MNI48" s="31"/>
      <c r="MNJ48" s="31"/>
      <c r="MNP48" s="1"/>
      <c r="MNQ48" s="27"/>
      <c r="MNS48" s="31"/>
      <c r="MNT48" s="31"/>
      <c r="MNZ48" s="1"/>
      <c r="MOA48" s="27"/>
      <c r="MOC48" s="31"/>
      <c r="MOD48" s="31"/>
      <c r="MOJ48" s="1"/>
      <c r="MOK48" s="27"/>
      <c r="MOM48" s="31"/>
      <c r="MON48" s="31"/>
      <c r="MOT48" s="1"/>
      <c r="MOU48" s="27"/>
      <c r="MOW48" s="31"/>
      <c r="MOX48" s="31"/>
      <c r="MPD48" s="1"/>
      <c r="MPE48" s="27"/>
      <c r="MPG48" s="31"/>
      <c r="MPH48" s="31"/>
      <c r="MPN48" s="1"/>
      <c r="MPO48" s="27"/>
      <c r="MPQ48" s="31"/>
      <c r="MPR48" s="31"/>
      <c r="MPX48" s="1"/>
      <c r="MPY48" s="27"/>
      <c r="MQA48" s="31"/>
      <c r="MQB48" s="31"/>
      <c r="MQH48" s="1"/>
      <c r="MQI48" s="27"/>
      <c r="MQK48" s="31"/>
      <c r="MQL48" s="31"/>
      <c r="MQR48" s="1"/>
      <c r="MQS48" s="27"/>
      <c r="MQU48" s="31"/>
      <c r="MQV48" s="31"/>
      <c r="MRB48" s="1"/>
      <c r="MRC48" s="27"/>
      <c r="MRE48" s="31"/>
      <c r="MRF48" s="31"/>
      <c r="MRL48" s="1"/>
      <c r="MRM48" s="27"/>
      <c r="MRO48" s="31"/>
      <c r="MRP48" s="31"/>
      <c r="MRV48" s="1"/>
      <c r="MRW48" s="27"/>
      <c r="MRY48" s="31"/>
      <c r="MRZ48" s="31"/>
      <c r="MSF48" s="1"/>
      <c r="MSG48" s="27"/>
      <c r="MSI48" s="31"/>
      <c r="MSJ48" s="31"/>
      <c r="MSP48" s="1"/>
      <c r="MSQ48" s="27"/>
      <c r="MSS48" s="31"/>
      <c r="MST48" s="31"/>
      <c r="MSZ48" s="1"/>
      <c r="MTA48" s="27"/>
      <c r="MTC48" s="31"/>
      <c r="MTD48" s="31"/>
      <c r="MTJ48" s="1"/>
      <c r="MTK48" s="27"/>
      <c r="MTM48" s="31"/>
      <c r="MTN48" s="31"/>
      <c r="MTT48" s="1"/>
      <c r="MTU48" s="27"/>
      <c r="MTW48" s="31"/>
      <c r="MTX48" s="31"/>
      <c r="MUD48" s="1"/>
      <c r="MUE48" s="27"/>
      <c r="MUG48" s="31"/>
      <c r="MUH48" s="31"/>
      <c r="MUN48" s="1"/>
      <c r="MUO48" s="27"/>
      <c r="MUQ48" s="31"/>
      <c r="MUR48" s="31"/>
      <c r="MUX48" s="1"/>
      <c r="MUY48" s="27"/>
      <c r="MVA48" s="31"/>
      <c r="MVB48" s="31"/>
      <c r="MVH48" s="1"/>
      <c r="MVI48" s="27"/>
      <c r="MVK48" s="31"/>
      <c r="MVL48" s="31"/>
      <c r="MVR48" s="1"/>
      <c r="MVS48" s="27"/>
      <c r="MVU48" s="31"/>
      <c r="MVV48" s="31"/>
      <c r="MWB48" s="1"/>
      <c r="MWC48" s="27"/>
      <c r="MWE48" s="31"/>
      <c r="MWF48" s="31"/>
      <c r="MWL48" s="1"/>
      <c r="MWM48" s="27"/>
      <c r="MWO48" s="31"/>
      <c r="MWP48" s="31"/>
      <c r="MWV48" s="1"/>
      <c r="MWW48" s="27"/>
      <c r="MWY48" s="31"/>
      <c r="MWZ48" s="31"/>
      <c r="MXF48" s="1"/>
      <c r="MXG48" s="27"/>
      <c r="MXI48" s="31"/>
      <c r="MXJ48" s="31"/>
      <c r="MXP48" s="1"/>
      <c r="MXQ48" s="27"/>
      <c r="MXS48" s="31"/>
      <c r="MXT48" s="31"/>
      <c r="MXZ48" s="1"/>
      <c r="MYA48" s="27"/>
      <c r="MYC48" s="31"/>
      <c r="MYD48" s="31"/>
      <c r="MYJ48" s="1"/>
      <c r="MYK48" s="27"/>
      <c r="MYM48" s="31"/>
      <c r="MYN48" s="31"/>
      <c r="MYT48" s="1"/>
      <c r="MYU48" s="27"/>
      <c r="MYW48" s="31"/>
      <c r="MYX48" s="31"/>
      <c r="MZD48" s="1"/>
      <c r="MZE48" s="27"/>
      <c r="MZG48" s="31"/>
      <c r="MZH48" s="31"/>
      <c r="MZN48" s="1"/>
      <c r="MZO48" s="27"/>
      <c r="MZQ48" s="31"/>
      <c r="MZR48" s="31"/>
      <c r="MZX48" s="1"/>
      <c r="MZY48" s="27"/>
      <c r="NAA48" s="31"/>
      <c r="NAB48" s="31"/>
      <c r="NAH48" s="1"/>
      <c r="NAI48" s="27"/>
      <c r="NAK48" s="31"/>
      <c r="NAL48" s="31"/>
      <c r="NAR48" s="1"/>
      <c r="NAS48" s="27"/>
      <c r="NAU48" s="31"/>
      <c r="NAV48" s="31"/>
      <c r="NBB48" s="1"/>
      <c r="NBC48" s="27"/>
      <c r="NBE48" s="31"/>
      <c r="NBF48" s="31"/>
      <c r="NBL48" s="1"/>
      <c r="NBM48" s="27"/>
      <c r="NBO48" s="31"/>
      <c r="NBP48" s="31"/>
      <c r="NBV48" s="1"/>
      <c r="NBW48" s="27"/>
      <c r="NBY48" s="31"/>
      <c r="NBZ48" s="31"/>
      <c r="NCF48" s="1"/>
      <c r="NCG48" s="27"/>
      <c r="NCI48" s="31"/>
      <c r="NCJ48" s="31"/>
      <c r="NCP48" s="1"/>
      <c r="NCQ48" s="27"/>
      <c r="NCS48" s="31"/>
      <c r="NCT48" s="31"/>
      <c r="NCZ48" s="1"/>
      <c r="NDA48" s="27"/>
      <c r="NDC48" s="31"/>
      <c r="NDD48" s="31"/>
      <c r="NDJ48" s="1"/>
      <c r="NDK48" s="27"/>
      <c r="NDM48" s="31"/>
      <c r="NDN48" s="31"/>
      <c r="NDT48" s="1"/>
      <c r="NDU48" s="27"/>
      <c r="NDW48" s="31"/>
      <c r="NDX48" s="31"/>
      <c r="NED48" s="1"/>
      <c r="NEE48" s="27"/>
      <c r="NEG48" s="31"/>
      <c r="NEH48" s="31"/>
      <c r="NEN48" s="1"/>
      <c r="NEO48" s="27"/>
      <c r="NEQ48" s="31"/>
      <c r="NER48" s="31"/>
      <c r="NEX48" s="1"/>
      <c r="NEY48" s="27"/>
      <c r="NFA48" s="31"/>
      <c r="NFB48" s="31"/>
      <c r="NFH48" s="1"/>
      <c r="NFI48" s="27"/>
      <c r="NFK48" s="31"/>
      <c r="NFL48" s="31"/>
      <c r="NFR48" s="1"/>
      <c r="NFS48" s="27"/>
      <c r="NFU48" s="31"/>
      <c r="NFV48" s="31"/>
      <c r="NGB48" s="1"/>
      <c r="NGC48" s="27"/>
      <c r="NGE48" s="31"/>
      <c r="NGF48" s="31"/>
      <c r="NGL48" s="1"/>
      <c r="NGM48" s="27"/>
      <c r="NGO48" s="31"/>
      <c r="NGP48" s="31"/>
      <c r="NGV48" s="1"/>
      <c r="NGW48" s="27"/>
      <c r="NGY48" s="31"/>
      <c r="NGZ48" s="31"/>
      <c r="NHF48" s="1"/>
      <c r="NHG48" s="27"/>
      <c r="NHI48" s="31"/>
      <c r="NHJ48" s="31"/>
      <c r="NHP48" s="1"/>
      <c r="NHQ48" s="27"/>
      <c r="NHS48" s="31"/>
      <c r="NHT48" s="31"/>
      <c r="NHZ48" s="1"/>
      <c r="NIA48" s="27"/>
      <c r="NIC48" s="31"/>
      <c r="NID48" s="31"/>
      <c r="NIJ48" s="1"/>
      <c r="NIK48" s="27"/>
      <c r="NIM48" s="31"/>
      <c r="NIN48" s="31"/>
      <c r="NIT48" s="1"/>
      <c r="NIU48" s="27"/>
      <c r="NIW48" s="31"/>
      <c r="NIX48" s="31"/>
      <c r="NJD48" s="1"/>
      <c r="NJE48" s="27"/>
      <c r="NJG48" s="31"/>
      <c r="NJH48" s="31"/>
      <c r="NJN48" s="1"/>
      <c r="NJO48" s="27"/>
      <c r="NJQ48" s="31"/>
      <c r="NJR48" s="31"/>
      <c r="NJX48" s="1"/>
      <c r="NJY48" s="27"/>
      <c r="NKA48" s="31"/>
      <c r="NKB48" s="31"/>
      <c r="NKH48" s="1"/>
      <c r="NKI48" s="27"/>
      <c r="NKK48" s="31"/>
      <c r="NKL48" s="31"/>
      <c r="NKR48" s="1"/>
      <c r="NKS48" s="27"/>
      <c r="NKU48" s="31"/>
      <c r="NKV48" s="31"/>
      <c r="NLB48" s="1"/>
      <c r="NLC48" s="27"/>
      <c r="NLE48" s="31"/>
      <c r="NLF48" s="31"/>
      <c r="NLL48" s="1"/>
      <c r="NLM48" s="27"/>
      <c r="NLO48" s="31"/>
      <c r="NLP48" s="31"/>
      <c r="NLV48" s="1"/>
      <c r="NLW48" s="27"/>
      <c r="NLY48" s="31"/>
      <c r="NLZ48" s="31"/>
      <c r="NMF48" s="1"/>
      <c r="NMG48" s="27"/>
      <c r="NMI48" s="31"/>
      <c r="NMJ48" s="31"/>
      <c r="NMP48" s="1"/>
      <c r="NMQ48" s="27"/>
      <c r="NMS48" s="31"/>
      <c r="NMT48" s="31"/>
      <c r="NMZ48" s="1"/>
      <c r="NNA48" s="27"/>
      <c r="NNC48" s="31"/>
      <c r="NND48" s="31"/>
      <c r="NNJ48" s="1"/>
      <c r="NNK48" s="27"/>
      <c r="NNM48" s="31"/>
      <c r="NNN48" s="31"/>
      <c r="NNT48" s="1"/>
      <c r="NNU48" s="27"/>
      <c r="NNW48" s="31"/>
      <c r="NNX48" s="31"/>
      <c r="NOD48" s="1"/>
      <c r="NOE48" s="27"/>
      <c r="NOG48" s="31"/>
      <c r="NOH48" s="31"/>
      <c r="NON48" s="1"/>
      <c r="NOO48" s="27"/>
      <c r="NOQ48" s="31"/>
      <c r="NOR48" s="31"/>
      <c r="NOX48" s="1"/>
      <c r="NOY48" s="27"/>
      <c r="NPA48" s="31"/>
      <c r="NPB48" s="31"/>
      <c r="NPH48" s="1"/>
      <c r="NPI48" s="27"/>
      <c r="NPK48" s="31"/>
      <c r="NPL48" s="31"/>
      <c r="NPR48" s="1"/>
      <c r="NPS48" s="27"/>
      <c r="NPU48" s="31"/>
      <c r="NPV48" s="31"/>
      <c r="NQB48" s="1"/>
      <c r="NQC48" s="27"/>
      <c r="NQE48" s="31"/>
      <c r="NQF48" s="31"/>
      <c r="NQL48" s="1"/>
      <c r="NQM48" s="27"/>
      <c r="NQO48" s="31"/>
      <c r="NQP48" s="31"/>
      <c r="NQV48" s="1"/>
      <c r="NQW48" s="27"/>
      <c r="NQY48" s="31"/>
      <c r="NQZ48" s="31"/>
      <c r="NRF48" s="1"/>
      <c r="NRG48" s="27"/>
      <c r="NRI48" s="31"/>
      <c r="NRJ48" s="31"/>
      <c r="NRP48" s="1"/>
      <c r="NRQ48" s="27"/>
      <c r="NRS48" s="31"/>
      <c r="NRT48" s="31"/>
      <c r="NRZ48" s="1"/>
      <c r="NSA48" s="27"/>
      <c r="NSC48" s="31"/>
      <c r="NSD48" s="31"/>
      <c r="NSJ48" s="1"/>
      <c r="NSK48" s="27"/>
      <c r="NSM48" s="31"/>
      <c r="NSN48" s="31"/>
      <c r="NST48" s="1"/>
      <c r="NSU48" s="27"/>
      <c r="NSW48" s="31"/>
      <c r="NSX48" s="31"/>
      <c r="NTD48" s="1"/>
      <c r="NTE48" s="27"/>
      <c r="NTG48" s="31"/>
      <c r="NTH48" s="31"/>
      <c r="NTN48" s="1"/>
      <c r="NTO48" s="27"/>
      <c r="NTQ48" s="31"/>
      <c r="NTR48" s="31"/>
      <c r="NTX48" s="1"/>
      <c r="NTY48" s="27"/>
      <c r="NUA48" s="31"/>
      <c r="NUB48" s="31"/>
      <c r="NUH48" s="1"/>
      <c r="NUI48" s="27"/>
      <c r="NUK48" s="31"/>
      <c r="NUL48" s="31"/>
      <c r="NUR48" s="1"/>
      <c r="NUS48" s="27"/>
      <c r="NUU48" s="31"/>
      <c r="NUV48" s="31"/>
      <c r="NVB48" s="1"/>
      <c r="NVC48" s="27"/>
      <c r="NVE48" s="31"/>
      <c r="NVF48" s="31"/>
      <c r="NVL48" s="1"/>
      <c r="NVM48" s="27"/>
      <c r="NVO48" s="31"/>
      <c r="NVP48" s="31"/>
      <c r="NVV48" s="1"/>
      <c r="NVW48" s="27"/>
      <c r="NVY48" s="31"/>
      <c r="NVZ48" s="31"/>
      <c r="NWF48" s="1"/>
      <c r="NWG48" s="27"/>
      <c r="NWI48" s="31"/>
      <c r="NWJ48" s="31"/>
      <c r="NWP48" s="1"/>
      <c r="NWQ48" s="27"/>
      <c r="NWS48" s="31"/>
      <c r="NWT48" s="31"/>
      <c r="NWZ48" s="1"/>
      <c r="NXA48" s="27"/>
      <c r="NXC48" s="31"/>
      <c r="NXD48" s="31"/>
      <c r="NXJ48" s="1"/>
      <c r="NXK48" s="27"/>
      <c r="NXM48" s="31"/>
      <c r="NXN48" s="31"/>
      <c r="NXT48" s="1"/>
      <c r="NXU48" s="27"/>
      <c r="NXW48" s="31"/>
      <c r="NXX48" s="31"/>
      <c r="NYD48" s="1"/>
      <c r="NYE48" s="27"/>
      <c r="NYG48" s="31"/>
      <c r="NYH48" s="31"/>
      <c r="NYN48" s="1"/>
      <c r="NYO48" s="27"/>
      <c r="NYQ48" s="31"/>
      <c r="NYR48" s="31"/>
      <c r="NYX48" s="1"/>
      <c r="NYY48" s="27"/>
      <c r="NZA48" s="31"/>
      <c r="NZB48" s="31"/>
      <c r="NZH48" s="1"/>
      <c r="NZI48" s="27"/>
      <c r="NZK48" s="31"/>
      <c r="NZL48" s="31"/>
      <c r="NZR48" s="1"/>
      <c r="NZS48" s="27"/>
      <c r="NZU48" s="31"/>
      <c r="NZV48" s="31"/>
      <c r="OAB48" s="1"/>
      <c r="OAC48" s="27"/>
      <c r="OAE48" s="31"/>
      <c r="OAF48" s="31"/>
      <c r="OAL48" s="1"/>
      <c r="OAM48" s="27"/>
      <c r="OAO48" s="31"/>
      <c r="OAP48" s="31"/>
      <c r="OAV48" s="1"/>
      <c r="OAW48" s="27"/>
      <c r="OAY48" s="31"/>
      <c r="OAZ48" s="31"/>
      <c r="OBF48" s="1"/>
      <c r="OBG48" s="27"/>
      <c r="OBI48" s="31"/>
      <c r="OBJ48" s="31"/>
      <c r="OBP48" s="1"/>
      <c r="OBQ48" s="27"/>
      <c r="OBS48" s="31"/>
      <c r="OBT48" s="31"/>
      <c r="OBZ48" s="1"/>
      <c r="OCA48" s="27"/>
      <c r="OCC48" s="31"/>
      <c r="OCD48" s="31"/>
      <c r="OCJ48" s="1"/>
      <c r="OCK48" s="27"/>
      <c r="OCM48" s="31"/>
      <c r="OCN48" s="31"/>
      <c r="OCT48" s="1"/>
      <c r="OCU48" s="27"/>
      <c r="OCW48" s="31"/>
      <c r="OCX48" s="31"/>
      <c r="ODD48" s="1"/>
      <c r="ODE48" s="27"/>
      <c r="ODG48" s="31"/>
      <c r="ODH48" s="31"/>
      <c r="ODN48" s="1"/>
      <c r="ODO48" s="27"/>
      <c r="ODQ48" s="31"/>
      <c r="ODR48" s="31"/>
      <c r="ODX48" s="1"/>
      <c r="ODY48" s="27"/>
      <c r="OEA48" s="31"/>
      <c r="OEB48" s="31"/>
      <c r="OEH48" s="1"/>
      <c r="OEI48" s="27"/>
      <c r="OEK48" s="31"/>
      <c r="OEL48" s="31"/>
      <c r="OER48" s="1"/>
      <c r="OES48" s="27"/>
      <c r="OEU48" s="31"/>
      <c r="OEV48" s="31"/>
      <c r="OFB48" s="1"/>
      <c r="OFC48" s="27"/>
      <c r="OFE48" s="31"/>
      <c r="OFF48" s="31"/>
      <c r="OFL48" s="1"/>
      <c r="OFM48" s="27"/>
      <c r="OFO48" s="31"/>
      <c r="OFP48" s="31"/>
      <c r="OFV48" s="1"/>
      <c r="OFW48" s="27"/>
      <c r="OFY48" s="31"/>
      <c r="OFZ48" s="31"/>
      <c r="OGF48" s="1"/>
      <c r="OGG48" s="27"/>
      <c r="OGI48" s="31"/>
      <c r="OGJ48" s="31"/>
      <c r="OGP48" s="1"/>
      <c r="OGQ48" s="27"/>
      <c r="OGS48" s="31"/>
      <c r="OGT48" s="31"/>
      <c r="OGZ48" s="1"/>
      <c r="OHA48" s="27"/>
      <c r="OHC48" s="31"/>
      <c r="OHD48" s="31"/>
      <c r="OHJ48" s="1"/>
      <c r="OHK48" s="27"/>
      <c r="OHM48" s="31"/>
      <c r="OHN48" s="31"/>
      <c r="OHT48" s="1"/>
      <c r="OHU48" s="27"/>
      <c r="OHW48" s="31"/>
      <c r="OHX48" s="31"/>
      <c r="OID48" s="1"/>
      <c r="OIE48" s="27"/>
      <c r="OIG48" s="31"/>
      <c r="OIH48" s="31"/>
      <c r="OIN48" s="1"/>
      <c r="OIO48" s="27"/>
      <c r="OIQ48" s="31"/>
      <c r="OIR48" s="31"/>
      <c r="OIX48" s="1"/>
      <c r="OIY48" s="27"/>
      <c r="OJA48" s="31"/>
      <c r="OJB48" s="31"/>
      <c r="OJH48" s="1"/>
      <c r="OJI48" s="27"/>
      <c r="OJK48" s="31"/>
      <c r="OJL48" s="31"/>
      <c r="OJR48" s="1"/>
      <c r="OJS48" s="27"/>
      <c r="OJU48" s="31"/>
      <c r="OJV48" s="31"/>
      <c r="OKB48" s="1"/>
      <c r="OKC48" s="27"/>
      <c r="OKE48" s="31"/>
      <c r="OKF48" s="31"/>
      <c r="OKL48" s="1"/>
      <c r="OKM48" s="27"/>
      <c r="OKO48" s="31"/>
      <c r="OKP48" s="31"/>
      <c r="OKV48" s="1"/>
      <c r="OKW48" s="27"/>
      <c r="OKY48" s="31"/>
      <c r="OKZ48" s="31"/>
      <c r="OLF48" s="1"/>
      <c r="OLG48" s="27"/>
      <c r="OLI48" s="31"/>
      <c r="OLJ48" s="31"/>
      <c r="OLP48" s="1"/>
      <c r="OLQ48" s="27"/>
      <c r="OLS48" s="31"/>
      <c r="OLT48" s="31"/>
      <c r="OLZ48" s="1"/>
      <c r="OMA48" s="27"/>
      <c r="OMC48" s="31"/>
      <c r="OMD48" s="31"/>
      <c r="OMJ48" s="1"/>
      <c r="OMK48" s="27"/>
      <c r="OMM48" s="31"/>
      <c r="OMN48" s="31"/>
      <c r="OMT48" s="1"/>
      <c r="OMU48" s="27"/>
      <c r="OMW48" s="31"/>
      <c r="OMX48" s="31"/>
      <c r="OND48" s="1"/>
      <c r="ONE48" s="27"/>
      <c r="ONG48" s="31"/>
      <c r="ONH48" s="31"/>
      <c r="ONN48" s="1"/>
      <c r="ONO48" s="27"/>
      <c r="ONQ48" s="31"/>
      <c r="ONR48" s="31"/>
      <c r="ONX48" s="1"/>
      <c r="ONY48" s="27"/>
      <c r="OOA48" s="31"/>
      <c r="OOB48" s="31"/>
      <c r="OOH48" s="1"/>
      <c r="OOI48" s="27"/>
      <c r="OOK48" s="31"/>
      <c r="OOL48" s="31"/>
      <c r="OOR48" s="1"/>
      <c r="OOS48" s="27"/>
      <c r="OOU48" s="31"/>
      <c r="OOV48" s="31"/>
      <c r="OPB48" s="1"/>
      <c r="OPC48" s="27"/>
      <c r="OPE48" s="31"/>
      <c r="OPF48" s="31"/>
      <c r="OPL48" s="1"/>
      <c r="OPM48" s="27"/>
      <c r="OPO48" s="31"/>
      <c r="OPP48" s="31"/>
      <c r="OPV48" s="1"/>
      <c r="OPW48" s="27"/>
      <c r="OPY48" s="31"/>
      <c r="OPZ48" s="31"/>
      <c r="OQF48" s="1"/>
      <c r="OQG48" s="27"/>
      <c r="OQI48" s="31"/>
      <c r="OQJ48" s="31"/>
      <c r="OQP48" s="1"/>
      <c r="OQQ48" s="27"/>
      <c r="OQS48" s="31"/>
      <c r="OQT48" s="31"/>
      <c r="OQZ48" s="1"/>
      <c r="ORA48" s="27"/>
      <c r="ORC48" s="31"/>
      <c r="ORD48" s="31"/>
      <c r="ORJ48" s="1"/>
      <c r="ORK48" s="27"/>
      <c r="ORM48" s="31"/>
      <c r="ORN48" s="31"/>
      <c r="ORT48" s="1"/>
      <c r="ORU48" s="27"/>
      <c r="ORW48" s="31"/>
      <c r="ORX48" s="31"/>
      <c r="OSD48" s="1"/>
      <c r="OSE48" s="27"/>
      <c r="OSG48" s="31"/>
      <c r="OSH48" s="31"/>
      <c r="OSN48" s="1"/>
      <c r="OSO48" s="27"/>
      <c r="OSQ48" s="31"/>
      <c r="OSR48" s="31"/>
      <c r="OSX48" s="1"/>
      <c r="OSY48" s="27"/>
      <c r="OTA48" s="31"/>
      <c r="OTB48" s="31"/>
      <c r="OTH48" s="1"/>
      <c r="OTI48" s="27"/>
      <c r="OTK48" s="31"/>
      <c r="OTL48" s="31"/>
      <c r="OTR48" s="1"/>
      <c r="OTS48" s="27"/>
      <c r="OTU48" s="31"/>
      <c r="OTV48" s="31"/>
      <c r="OUB48" s="1"/>
      <c r="OUC48" s="27"/>
      <c r="OUE48" s="31"/>
      <c r="OUF48" s="31"/>
      <c r="OUL48" s="1"/>
      <c r="OUM48" s="27"/>
      <c r="OUO48" s="31"/>
      <c r="OUP48" s="31"/>
      <c r="OUV48" s="1"/>
      <c r="OUW48" s="27"/>
      <c r="OUY48" s="31"/>
      <c r="OUZ48" s="31"/>
      <c r="OVF48" s="1"/>
      <c r="OVG48" s="27"/>
      <c r="OVI48" s="31"/>
      <c r="OVJ48" s="31"/>
      <c r="OVP48" s="1"/>
      <c r="OVQ48" s="27"/>
      <c r="OVS48" s="31"/>
      <c r="OVT48" s="31"/>
      <c r="OVZ48" s="1"/>
      <c r="OWA48" s="27"/>
      <c r="OWC48" s="31"/>
      <c r="OWD48" s="31"/>
      <c r="OWJ48" s="1"/>
      <c r="OWK48" s="27"/>
      <c r="OWM48" s="31"/>
      <c r="OWN48" s="31"/>
      <c r="OWT48" s="1"/>
      <c r="OWU48" s="27"/>
      <c r="OWW48" s="31"/>
      <c r="OWX48" s="31"/>
      <c r="OXD48" s="1"/>
      <c r="OXE48" s="27"/>
      <c r="OXG48" s="31"/>
      <c r="OXH48" s="31"/>
      <c r="OXN48" s="1"/>
      <c r="OXO48" s="27"/>
      <c r="OXQ48" s="31"/>
      <c r="OXR48" s="31"/>
      <c r="OXX48" s="1"/>
      <c r="OXY48" s="27"/>
      <c r="OYA48" s="31"/>
      <c r="OYB48" s="31"/>
      <c r="OYH48" s="1"/>
      <c r="OYI48" s="27"/>
      <c r="OYK48" s="31"/>
      <c r="OYL48" s="31"/>
      <c r="OYR48" s="1"/>
      <c r="OYS48" s="27"/>
      <c r="OYU48" s="31"/>
      <c r="OYV48" s="31"/>
      <c r="OZB48" s="1"/>
      <c r="OZC48" s="27"/>
      <c r="OZE48" s="31"/>
      <c r="OZF48" s="31"/>
      <c r="OZL48" s="1"/>
      <c r="OZM48" s="27"/>
      <c r="OZO48" s="31"/>
      <c r="OZP48" s="31"/>
      <c r="OZV48" s="1"/>
      <c r="OZW48" s="27"/>
      <c r="OZY48" s="31"/>
      <c r="OZZ48" s="31"/>
      <c r="PAF48" s="1"/>
      <c r="PAG48" s="27"/>
      <c r="PAI48" s="31"/>
      <c r="PAJ48" s="31"/>
      <c r="PAP48" s="1"/>
      <c r="PAQ48" s="27"/>
      <c r="PAS48" s="31"/>
      <c r="PAT48" s="31"/>
      <c r="PAZ48" s="1"/>
      <c r="PBA48" s="27"/>
      <c r="PBC48" s="31"/>
      <c r="PBD48" s="31"/>
      <c r="PBJ48" s="1"/>
      <c r="PBK48" s="27"/>
      <c r="PBM48" s="31"/>
      <c r="PBN48" s="31"/>
      <c r="PBT48" s="1"/>
      <c r="PBU48" s="27"/>
      <c r="PBW48" s="31"/>
      <c r="PBX48" s="31"/>
      <c r="PCD48" s="1"/>
      <c r="PCE48" s="27"/>
      <c r="PCG48" s="31"/>
      <c r="PCH48" s="31"/>
      <c r="PCN48" s="1"/>
      <c r="PCO48" s="27"/>
      <c r="PCQ48" s="31"/>
      <c r="PCR48" s="31"/>
      <c r="PCX48" s="1"/>
      <c r="PCY48" s="27"/>
      <c r="PDA48" s="31"/>
      <c r="PDB48" s="31"/>
      <c r="PDH48" s="1"/>
      <c r="PDI48" s="27"/>
      <c r="PDK48" s="31"/>
      <c r="PDL48" s="31"/>
      <c r="PDR48" s="1"/>
      <c r="PDS48" s="27"/>
      <c r="PDU48" s="31"/>
      <c r="PDV48" s="31"/>
      <c r="PEB48" s="1"/>
      <c r="PEC48" s="27"/>
      <c r="PEE48" s="31"/>
      <c r="PEF48" s="31"/>
      <c r="PEL48" s="1"/>
      <c r="PEM48" s="27"/>
      <c r="PEO48" s="31"/>
      <c r="PEP48" s="31"/>
      <c r="PEV48" s="1"/>
      <c r="PEW48" s="27"/>
      <c r="PEY48" s="31"/>
      <c r="PEZ48" s="31"/>
      <c r="PFF48" s="1"/>
      <c r="PFG48" s="27"/>
      <c r="PFI48" s="31"/>
      <c r="PFJ48" s="31"/>
      <c r="PFP48" s="1"/>
      <c r="PFQ48" s="27"/>
      <c r="PFS48" s="31"/>
      <c r="PFT48" s="31"/>
      <c r="PFZ48" s="1"/>
      <c r="PGA48" s="27"/>
      <c r="PGC48" s="31"/>
      <c r="PGD48" s="31"/>
      <c r="PGJ48" s="1"/>
      <c r="PGK48" s="27"/>
      <c r="PGM48" s="31"/>
      <c r="PGN48" s="31"/>
      <c r="PGT48" s="1"/>
      <c r="PGU48" s="27"/>
      <c r="PGW48" s="31"/>
      <c r="PGX48" s="31"/>
      <c r="PHD48" s="1"/>
      <c r="PHE48" s="27"/>
      <c r="PHG48" s="31"/>
      <c r="PHH48" s="31"/>
      <c r="PHN48" s="1"/>
      <c r="PHO48" s="27"/>
      <c r="PHQ48" s="31"/>
      <c r="PHR48" s="31"/>
      <c r="PHX48" s="1"/>
      <c r="PHY48" s="27"/>
      <c r="PIA48" s="31"/>
      <c r="PIB48" s="31"/>
      <c r="PIH48" s="1"/>
      <c r="PII48" s="27"/>
      <c r="PIK48" s="31"/>
      <c r="PIL48" s="31"/>
      <c r="PIR48" s="1"/>
      <c r="PIS48" s="27"/>
      <c r="PIU48" s="31"/>
      <c r="PIV48" s="31"/>
      <c r="PJB48" s="1"/>
      <c r="PJC48" s="27"/>
      <c r="PJE48" s="31"/>
      <c r="PJF48" s="31"/>
      <c r="PJL48" s="1"/>
      <c r="PJM48" s="27"/>
      <c r="PJO48" s="31"/>
      <c r="PJP48" s="31"/>
      <c r="PJV48" s="1"/>
      <c r="PJW48" s="27"/>
      <c r="PJY48" s="31"/>
      <c r="PJZ48" s="31"/>
      <c r="PKF48" s="1"/>
      <c r="PKG48" s="27"/>
      <c r="PKI48" s="31"/>
      <c r="PKJ48" s="31"/>
      <c r="PKP48" s="1"/>
      <c r="PKQ48" s="27"/>
      <c r="PKS48" s="31"/>
      <c r="PKT48" s="31"/>
      <c r="PKZ48" s="1"/>
      <c r="PLA48" s="27"/>
      <c r="PLC48" s="31"/>
      <c r="PLD48" s="31"/>
      <c r="PLJ48" s="1"/>
      <c r="PLK48" s="27"/>
      <c r="PLM48" s="31"/>
      <c r="PLN48" s="31"/>
      <c r="PLT48" s="1"/>
      <c r="PLU48" s="27"/>
      <c r="PLW48" s="31"/>
      <c r="PLX48" s="31"/>
      <c r="PMD48" s="1"/>
      <c r="PME48" s="27"/>
      <c r="PMG48" s="31"/>
      <c r="PMH48" s="31"/>
      <c r="PMN48" s="1"/>
      <c r="PMO48" s="27"/>
      <c r="PMQ48" s="31"/>
      <c r="PMR48" s="31"/>
      <c r="PMX48" s="1"/>
      <c r="PMY48" s="27"/>
      <c r="PNA48" s="31"/>
      <c r="PNB48" s="31"/>
      <c r="PNH48" s="1"/>
      <c r="PNI48" s="27"/>
      <c r="PNK48" s="31"/>
      <c r="PNL48" s="31"/>
      <c r="PNR48" s="1"/>
      <c r="PNS48" s="27"/>
      <c r="PNU48" s="31"/>
      <c r="PNV48" s="31"/>
      <c r="POB48" s="1"/>
      <c r="POC48" s="27"/>
      <c r="POE48" s="31"/>
      <c r="POF48" s="31"/>
      <c r="POL48" s="1"/>
      <c r="POM48" s="27"/>
      <c r="POO48" s="31"/>
      <c r="POP48" s="31"/>
      <c r="POV48" s="1"/>
      <c r="POW48" s="27"/>
      <c r="POY48" s="31"/>
      <c r="POZ48" s="31"/>
      <c r="PPF48" s="1"/>
      <c r="PPG48" s="27"/>
      <c r="PPI48" s="31"/>
      <c r="PPJ48" s="31"/>
      <c r="PPP48" s="1"/>
      <c r="PPQ48" s="27"/>
      <c r="PPS48" s="31"/>
      <c r="PPT48" s="31"/>
      <c r="PPZ48" s="1"/>
      <c r="PQA48" s="27"/>
      <c r="PQC48" s="31"/>
      <c r="PQD48" s="31"/>
      <c r="PQJ48" s="1"/>
      <c r="PQK48" s="27"/>
      <c r="PQM48" s="31"/>
      <c r="PQN48" s="31"/>
      <c r="PQT48" s="1"/>
      <c r="PQU48" s="27"/>
      <c r="PQW48" s="31"/>
      <c r="PQX48" s="31"/>
      <c r="PRD48" s="1"/>
      <c r="PRE48" s="27"/>
      <c r="PRG48" s="31"/>
      <c r="PRH48" s="31"/>
      <c r="PRN48" s="1"/>
      <c r="PRO48" s="27"/>
      <c r="PRQ48" s="31"/>
      <c r="PRR48" s="31"/>
      <c r="PRX48" s="1"/>
      <c r="PRY48" s="27"/>
      <c r="PSA48" s="31"/>
      <c r="PSB48" s="31"/>
      <c r="PSH48" s="1"/>
      <c r="PSI48" s="27"/>
      <c r="PSK48" s="31"/>
      <c r="PSL48" s="31"/>
      <c r="PSR48" s="1"/>
      <c r="PSS48" s="27"/>
      <c r="PSU48" s="31"/>
      <c r="PSV48" s="31"/>
      <c r="PTB48" s="1"/>
      <c r="PTC48" s="27"/>
      <c r="PTE48" s="31"/>
      <c r="PTF48" s="31"/>
      <c r="PTL48" s="1"/>
      <c r="PTM48" s="27"/>
      <c r="PTO48" s="31"/>
      <c r="PTP48" s="31"/>
      <c r="PTV48" s="1"/>
      <c r="PTW48" s="27"/>
      <c r="PTY48" s="31"/>
      <c r="PTZ48" s="31"/>
      <c r="PUF48" s="1"/>
      <c r="PUG48" s="27"/>
      <c r="PUI48" s="31"/>
      <c r="PUJ48" s="31"/>
      <c r="PUP48" s="1"/>
      <c r="PUQ48" s="27"/>
      <c r="PUS48" s="31"/>
      <c r="PUT48" s="31"/>
      <c r="PUZ48" s="1"/>
      <c r="PVA48" s="27"/>
      <c r="PVC48" s="31"/>
      <c r="PVD48" s="31"/>
      <c r="PVJ48" s="1"/>
      <c r="PVK48" s="27"/>
      <c r="PVM48" s="31"/>
      <c r="PVN48" s="31"/>
      <c r="PVT48" s="1"/>
      <c r="PVU48" s="27"/>
      <c r="PVW48" s="31"/>
      <c r="PVX48" s="31"/>
      <c r="PWD48" s="1"/>
      <c r="PWE48" s="27"/>
      <c r="PWG48" s="31"/>
      <c r="PWH48" s="31"/>
      <c r="PWN48" s="1"/>
      <c r="PWO48" s="27"/>
      <c r="PWQ48" s="31"/>
      <c r="PWR48" s="31"/>
      <c r="PWX48" s="1"/>
      <c r="PWY48" s="27"/>
      <c r="PXA48" s="31"/>
      <c r="PXB48" s="31"/>
      <c r="PXH48" s="1"/>
      <c r="PXI48" s="27"/>
      <c r="PXK48" s="31"/>
      <c r="PXL48" s="31"/>
      <c r="PXR48" s="1"/>
      <c r="PXS48" s="27"/>
      <c r="PXU48" s="31"/>
      <c r="PXV48" s="31"/>
      <c r="PYB48" s="1"/>
      <c r="PYC48" s="27"/>
      <c r="PYE48" s="31"/>
      <c r="PYF48" s="31"/>
      <c r="PYL48" s="1"/>
      <c r="PYM48" s="27"/>
      <c r="PYO48" s="31"/>
      <c r="PYP48" s="31"/>
      <c r="PYV48" s="1"/>
      <c r="PYW48" s="27"/>
      <c r="PYY48" s="31"/>
      <c r="PYZ48" s="31"/>
      <c r="PZF48" s="1"/>
      <c r="PZG48" s="27"/>
      <c r="PZI48" s="31"/>
      <c r="PZJ48" s="31"/>
      <c r="PZP48" s="1"/>
      <c r="PZQ48" s="27"/>
      <c r="PZS48" s="31"/>
      <c r="PZT48" s="31"/>
      <c r="PZZ48" s="1"/>
      <c r="QAA48" s="27"/>
      <c r="QAC48" s="31"/>
      <c r="QAD48" s="31"/>
      <c r="QAJ48" s="1"/>
      <c r="QAK48" s="27"/>
      <c r="QAM48" s="31"/>
      <c r="QAN48" s="31"/>
      <c r="QAT48" s="1"/>
      <c r="QAU48" s="27"/>
      <c r="QAW48" s="31"/>
      <c r="QAX48" s="31"/>
      <c r="QBD48" s="1"/>
      <c r="QBE48" s="27"/>
      <c r="QBG48" s="31"/>
      <c r="QBH48" s="31"/>
      <c r="QBN48" s="1"/>
      <c r="QBO48" s="27"/>
      <c r="QBQ48" s="31"/>
      <c r="QBR48" s="31"/>
      <c r="QBX48" s="1"/>
      <c r="QBY48" s="27"/>
      <c r="QCA48" s="31"/>
      <c r="QCB48" s="31"/>
      <c r="QCH48" s="1"/>
      <c r="QCI48" s="27"/>
      <c r="QCK48" s="31"/>
      <c r="QCL48" s="31"/>
      <c r="QCR48" s="1"/>
      <c r="QCS48" s="27"/>
      <c r="QCU48" s="31"/>
      <c r="QCV48" s="31"/>
      <c r="QDB48" s="1"/>
      <c r="QDC48" s="27"/>
      <c r="QDE48" s="31"/>
      <c r="QDF48" s="31"/>
      <c r="QDL48" s="1"/>
      <c r="QDM48" s="27"/>
      <c r="QDO48" s="31"/>
      <c r="QDP48" s="31"/>
      <c r="QDV48" s="1"/>
      <c r="QDW48" s="27"/>
      <c r="QDY48" s="31"/>
      <c r="QDZ48" s="31"/>
      <c r="QEF48" s="1"/>
      <c r="QEG48" s="27"/>
      <c r="QEI48" s="31"/>
      <c r="QEJ48" s="31"/>
      <c r="QEP48" s="1"/>
      <c r="QEQ48" s="27"/>
      <c r="QES48" s="31"/>
      <c r="QET48" s="31"/>
      <c r="QEZ48" s="1"/>
      <c r="QFA48" s="27"/>
      <c r="QFC48" s="31"/>
      <c r="QFD48" s="31"/>
      <c r="QFJ48" s="1"/>
      <c r="QFK48" s="27"/>
      <c r="QFM48" s="31"/>
      <c r="QFN48" s="31"/>
      <c r="QFT48" s="1"/>
      <c r="QFU48" s="27"/>
      <c r="QFW48" s="31"/>
      <c r="QFX48" s="31"/>
      <c r="QGD48" s="1"/>
      <c r="QGE48" s="27"/>
      <c r="QGG48" s="31"/>
      <c r="QGH48" s="31"/>
      <c r="QGN48" s="1"/>
      <c r="QGO48" s="27"/>
      <c r="QGQ48" s="31"/>
      <c r="QGR48" s="31"/>
      <c r="QGX48" s="1"/>
      <c r="QGY48" s="27"/>
      <c r="QHA48" s="31"/>
      <c r="QHB48" s="31"/>
      <c r="QHH48" s="1"/>
      <c r="QHI48" s="27"/>
      <c r="QHK48" s="31"/>
      <c r="QHL48" s="31"/>
      <c r="QHR48" s="1"/>
      <c r="QHS48" s="27"/>
      <c r="QHU48" s="31"/>
      <c r="QHV48" s="31"/>
      <c r="QIB48" s="1"/>
      <c r="QIC48" s="27"/>
      <c r="QIE48" s="31"/>
      <c r="QIF48" s="31"/>
      <c r="QIL48" s="1"/>
      <c r="QIM48" s="27"/>
      <c r="QIO48" s="31"/>
      <c r="QIP48" s="31"/>
      <c r="QIV48" s="1"/>
      <c r="QIW48" s="27"/>
      <c r="QIY48" s="31"/>
      <c r="QIZ48" s="31"/>
      <c r="QJF48" s="1"/>
      <c r="QJG48" s="27"/>
      <c r="QJI48" s="31"/>
      <c r="QJJ48" s="31"/>
      <c r="QJP48" s="1"/>
      <c r="QJQ48" s="27"/>
      <c r="QJS48" s="31"/>
      <c r="QJT48" s="31"/>
      <c r="QJZ48" s="1"/>
      <c r="QKA48" s="27"/>
      <c r="QKC48" s="31"/>
      <c r="QKD48" s="31"/>
      <c r="QKJ48" s="1"/>
      <c r="QKK48" s="27"/>
      <c r="QKM48" s="31"/>
      <c r="QKN48" s="31"/>
      <c r="QKT48" s="1"/>
      <c r="QKU48" s="27"/>
      <c r="QKW48" s="31"/>
      <c r="QKX48" s="31"/>
      <c r="QLD48" s="1"/>
      <c r="QLE48" s="27"/>
      <c r="QLG48" s="31"/>
      <c r="QLH48" s="31"/>
      <c r="QLN48" s="1"/>
      <c r="QLO48" s="27"/>
      <c r="QLQ48" s="31"/>
      <c r="QLR48" s="31"/>
      <c r="QLX48" s="1"/>
      <c r="QLY48" s="27"/>
      <c r="QMA48" s="31"/>
      <c r="QMB48" s="31"/>
      <c r="QMH48" s="1"/>
      <c r="QMI48" s="27"/>
      <c r="QMK48" s="31"/>
      <c r="QML48" s="31"/>
      <c r="QMR48" s="1"/>
      <c r="QMS48" s="27"/>
      <c r="QMU48" s="31"/>
      <c r="QMV48" s="31"/>
      <c r="QNB48" s="1"/>
      <c r="QNC48" s="27"/>
      <c r="QNE48" s="31"/>
      <c r="QNF48" s="31"/>
      <c r="QNL48" s="1"/>
      <c r="QNM48" s="27"/>
      <c r="QNO48" s="31"/>
      <c r="QNP48" s="31"/>
      <c r="QNV48" s="1"/>
      <c r="QNW48" s="27"/>
      <c r="QNY48" s="31"/>
      <c r="QNZ48" s="31"/>
      <c r="QOF48" s="1"/>
      <c r="QOG48" s="27"/>
      <c r="QOI48" s="31"/>
      <c r="QOJ48" s="31"/>
      <c r="QOP48" s="1"/>
      <c r="QOQ48" s="27"/>
      <c r="QOS48" s="31"/>
      <c r="QOT48" s="31"/>
      <c r="QOZ48" s="1"/>
      <c r="QPA48" s="27"/>
      <c r="QPC48" s="31"/>
      <c r="QPD48" s="31"/>
      <c r="QPJ48" s="1"/>
      <c r="QPK48" s="27"/>
      <c r="QPM48" s="31"/>
      <c r="QPN48" s="31"/>
      <c r="QPT48" s="1"/>
      <c r="QPU48" s="27"/>
      <c r="QPW48" s="31"/>
      <c r="QPX48" s="31"/>
      <c r="QQD48" s="1"/>
      <c r="QQE48" s="27"/>
      <c r="QQG48" s="31"/>
      <c r="QQH48" s="31"/>
      <c r="QQN48" s="1"/>
      <c r="QQO48" s="27"/>
      <c r="QQQ48" s="31"/>
      <c r="QQR48" s="31"/>
      <c r="QQX48" s="1"/>
      <c r="QQY48" s="27"/>
      <c r="QRA48" s="31"/>
      <c r="QRB48" s="31"/>
      <c r="QRH48" s="1"/>
      <c r="QRI48" s="27"/>
      <c r="QRK48" s="31"/>
      <c r="QRL48" s="31"/>
      <c r="QRR48" s="1"/>
      <c r="QRS48" s="27"/>
      <c r="QRU48" s="31"/>
      <c r="QRV48" s="31"/>
      <c r="QSB48" s="1"/>
      <c r="QSC48" s="27"/>
      <c r="QSE48" s="31"/>
      <c r="QSF48" s="31"/>
      <c r="QSL48" s="1"/>
      <c r="QSM48" s="27"/>
      <c r="QSO48" s="31"/>
      <c r="QSP48" s="31"/>
      <c r="QSV48" s="1"/>
      <c r="QSW48" s="27"/>
      <c r="QSY48" s="31"/>
      <c r="QSZ48" s="31"/>
      <c r="QTF48" s="1"/>
      <c r="QTG48" s="27"/>
      <c r="QTI48" s="31"/>
      <c r="QTJ48" s="31"/>
      <c r="QTP48" s="1"/>
      <c r="QTQ48" s="27"/>
      <c r="QTS48" s="31"/>
      <c r="QTT48" s="31"/>
      <c r="QTZ48" s="1"/>
      <c r="QUA48" s="27"/>
      <c r="QUC48" s="31"/>
      <c r="QUD48" s="31"/>
      <c r="QUJ48" s="1"/>
      <c r="QUK48" s="27"/>
      <c r="QUM48" s="31"/>
      <c r="QUN48" s="31"/>
      <c r="QUT48" s="1"/>
      <c r="QUU48" s="27"/>
      <c r="QUW48" s="31"/>
      <c r="QUX48" s="31"/>
      <c r="QVD48" s="1"/>
      <c r="QVE48" s="27"/>
      <c r="QVG48" s="31"/>
      <c r="QVH48" s="31"/>
      <c r="QVN48" s="1"/>
      <c r="QVO48" s="27"/>
      <c r="QVQ48" s="31"/>
      <c r="QVR48" s="31"/>
      <c r="QVX48" s="1"/>
      <c r="QVY48" s="27"/>
      <c r="QWA48" s="31"/>
      <c r="QWB48" s="31"/>
      <c r="QWH48" s="1"/>
      <c r="QWI48" s="27"/>
      <c r="QWK48" s="31"/>
      <c r="QWL48" s="31"/>
      <c r="QWR48" s="1"/>
      <c r="QWS48" s="27"/>
      <c r="QWU48" s="31"/>
      <c r="QWV48" s="31"/>
      <c r="QXB48" s="1"/>
      <c r="QXC48" s="27"/>
      <c r="QXE48" s="31"/>
      <c r="QXF48" s="31"/>
      <c r="QXL48" s="1"/>
      <c r="QXM48" s="27"/>
      <c r="QXO48" s="31"/>
      <c r="QXP48" s="31"/>
      <c r="QXV48" s="1"/>
      <c r="QXW48" s="27"/>
      <c r="QXY48" s="31"/>
      <c r="QXZ48" s="31"/>
      <c r="QYF48" s="1"/>
      <c r="QYG48" s="27"/>
      <c r="QYI48" s="31"/>
      <c r="QYJ48" s="31"/>
      <c r="QYP48" s="1"/>
      <c r="QYQ48" s="27"/>
      <c r="QYS48" s="31"/>
      <c r="QYT48" s="31"/>
      <c r="QYZ48" s="1"/>
      <c r="QZA48" s="27"/>
      <c r="QZC48" s="31"/>
      <c r="QZD48" s="31"/>
      <c r="QZJ48" s="1"/>
      <c r="QZK48" s="27"/>
      <c r="QZM48" s="31"/>
      <c r="QZN48" s="31"/>
      <c r="QZT48" s="1"/>
      <c r="QZU48" s="27"/>
      <c r="QZW48" s="31"/>
      <c r="QZX48" s="31"/>
      <c r="RAD48" s="1"/>
      <c r="RAE48" s="27"/>
      <c r="RAG48" s="31"/>
      <c r="RAH48" s="31"/>
      <c r="RAN48" s="1"/>
      <c r="RAO48" s="27"/>
      <c r="RAQ48" s="31"/>
      <c r="RAR48" s="31"/>
      <c r="RAX48" s="1"/>
      <c r="RAY48" s="27"/>
      <c r="RBA48" s="31"/>
      <c r="RBB48" s="31"/>
      <c r="RBH48" s="1"/>
      <c r="RBI48" s="27"/>
      <c r="RBK48" s="31"/>
      <c r="RBL48" s="31"/>
      <c r="RBR48" s="1"/>
      <c r="RBS48" s="27"/>
      <c r="RBU48" s="31"/>
      <c r="RBV48" s="31"/>
      <c r="RCB48" s="1"/>
      <c r="RCC48" s="27"/>
      <c r="RCE48" s="31"/>
      <c r="RCF48" s="31"/>
      <c r="RCL48" s="1"/>
      <c r="RCM48" s="27"/>
      <c r="RCO48" s="31"/>
      <c r="RCP48" s="31"/>
      <c r="RCV48" s="1"/>
      <c r="RCW48" s="27"/>
      <c r="RCY48" s="31"/>
      <c r="RCZ48" s="31"/>
      <c r="RDF48" s="1"/>
      <c r="RDG48" s="27"/>
      <c r="RDI48" s="31"/>
      <c r="RDJ48" s="31"/>
      <c r="RDP48" s="1"/>
      <c r="RDQ48" s="27"/>
      <c r="RDS48" s="31"/>
      <c r="RDT48" s="31"/>
      <c r="RDZ48" s="1"/>
      <c r="REA48" s="27"/>
      <c r="REC48" s="31"/>
      <c r="RED48" s="31"/>
      <c r="REJ48" s="1"/>
      <c r="REK48" s="27"/>
      <c r="REM48" s="31"/>
      <c r="REN48" s="31"/>
      <c r="RET48" s="1"/>
      <c r="REU48" s="27"/>
      <c r="REW48" s="31"/>
      <c r="REX48" s="31"/>
      <c r="RFD48" s="1"/>
      <c r="RFE48" s="27"/>
      <c r="RFG48" s="31"/>
      <c r="RFH48" s="31"/>
      <c r="RFN48" s="1"/>
      <c r="RFO48" s="27"/>
      <c r="RFQ48" s="31"/>
      <c r="RFR48" s="31"/>
      <c r="RFX48" s="1"/>
      <c r="RFY48" s="27"/>
      <c r="RGA48" s="31"/>
      <c r="RGB48" s="31"/>
      <c r="RGH48" s="1"/>
      <c r="RGI48" s="27"/>
      <c r="RGK48" s="31"/>
      <c r="RGL48" s="31"/>
      <c r="RGR48" s="1"/>
      <c r="RGS48" s="27"/>
      <c r="RGU48" s="31"/>
      <c r="RGV48" s="31"/>
      <c r="RHB48" s="1"/>
      <c r="RHC48" s="27"/>
      <c r="RHE48" s="31"/>
      <c r="RHF48" s="31"/>
      <c r="RHL48" s="1"/>
      <c r="RHM48" s="27"/>
      <c r="RHO48" s="31"/>
      <c r="RHP48" s="31"/>
      <c r="RHV48" s="1"/>
      <c r="RHW48" s="27"/>
      <c r="RHY48" s="31"/>
      <c r="RHZ48" s="31"/>
      <c r="RIF48" s="1"/>
      <c r="RIG48" s="27"/>
      <c r="RII48" s="31"/>
      <c r="RIJ48" s="31"/>
      <c r="RIP48" s="1"/>
      <c r="RIQ48" s="27"/>
      <c r="RIS48" s="31"/>
      <c r="RIT48" s="31"/>
      <c r="RIZ48" s="1"/>
      <c r="RJA48" s="27"/>
      <c r="RJC48" s="31"/>
      <c r="RJD48" s="31"/>
      <c r="RJJ48" s="1"/>
      <c r="RJK48" s="27"/>
      <c r="RJM48" s="31"/>
      <c r="RJN48" s="31"/>
      <c r="RJT48" s="1"/>
      <c r="RJU48" s="27"/>
      <c r="RJW48" s="31"/>
      <c r="RJX48" s="31"/>
      <c r="RKD48" s="1"/>
      <c r="RKE48" s="27"/>
      <c r="RKG48" s="31"/>
      <c r="RKH48" s="31"/>
      <c r="RKN48" s="1"/>
      <c r="RKO48" s="27"/>
      <c r="RKQ48" s="31"/>
      <c r="RKR48" s="31"/>
      <c r="RKX48" s="1"/>
      <c r="RKY48" s="27"/>
      <c r="RLA48" s="31"/>
      <c r="RLB48" s="31"/>
      <c r="RLH48" s="1"/>
      <c r="RLI48" s="27"/>
      <c r="RLK48" s="31"/>
      <c r="RLL48" s="31"/>
      <c r="RLR48" s="1"/>
      <c r="RLS48" s="27"/>
      <c r="RLU48" s="31"/>
      <c r="RLV48" s="31"/>
      <c r="RMB48" s="1"/>
      <c r="RMC48" s="27"/>
      <c r="RME48" s="31"/>
      <c r="RMF48" s="31"/>
      <c r="RML48" s="1"/>
      <c r="RMM48" s="27"/>
      <c r="RMO48" s="31"/>
      <c r="RMP48" s="31"/>
      <c r="RMV48" s="1"/>
      <c r="RMW48" s="27"/>
      <c r="RMY48" s="31"/>
      <c r="RMZ48" s="31"/>
      <c r="RNF48" s="1"/>
      <c r="RNG48" s="27"/>
      <c r="RNI48" s="31"/>
      <c r="RNJ48" s="31"/>
      <c r="RNP48" s="1"/>
      <c r="RNQ48" s="27"/>
      <c r="RNS48" s="31"/>
      <c r="RNT48" s="31"/>
      <c r="RNZ48" s="1"/>
      <c r="ROA48" s="27"/>
      <c r="ROC48" s="31"/>
      <c r="ROD48" s="31"/>
      <c r="ROJ48" s="1"/>
      <c r="ROK48" s="27"/>
      <c r="ROM48" s="31"/>
      <c r="RON48" s="31"/>
      <c r="ROT48" s="1"/>
      <c r="ROU48" s="27"/>
      <c r="ROW48" s="31"/>
      <c r="ROX48" s="31"/>
      <c r="RPD48" s="1"/>
      <c r="RPE48" s="27"/>
      <c r="RPG48" s="31"/>
      <c r="RPH48" s="31"/>
      <c r="RPN48" s="1"/>
      <c r="RPO48" s="27"/>
      <c r="RPQ48" s="31"/>
      <c r="RPR48" s="31"/>
      <c r="RPX48" s="1"/>
      <c r="RPY48" s="27"/>
      <c r="RQA48" s="31"/>
      <c r="RQB48" s="31"/>
      <c r="RQH48" s="1"/>
      <c r="RQI48" s="27"/>
      <c r="RQK48" s="31"/>
      <c r="RQL48" s="31"/>
      <c r="RQR48" s="1"/>
      <c r="RQS48" s="27"/>
      <c r="RQU48" s="31"/>
      <c r="RQV48" s="31"/>
      <c r="RRB48" s="1"/>
      <c r="RRC48" s="27"/>
      <c r="RRE48" s="31"/>
      <c r="RRF48" s="31"/>
      <c r="RRL48" s="1"/>
      <c r="RRM48" s="27"/>
      <c r="RRO48" s="31"/>
      <c r="RRP48" s="31"/>
      <c r="RRV48" s="1"/>
      <c r="RRW48" s="27"/>
      <c r="RRY48" s="31"/>
      <c r="RRZ48" s="31"/>
      <c r="RSF48" s="1"/>
      <c r="RSG48" s="27"/>
      <c r="RSI48" s="31"/>
      <c r="RSJ48" s="31"/>
      <c r="RSP48" s="1"/>
      <c r="RSQ48" s="27"/>
      <c r="RSS48" s="31"/>
      <c r="RST48" s="31"/>
      <c r="RSZ48" s="1"/>
      <c r="RTA48" s="27"/>
      <c r="RTC48" s="31"/>
      <c r="RTD48" s="31"/>
      <c r="RTJ48" s="1"/>
      <c r="RTK48" s="27"/>
      <c r="RTM48" s="31"/>
      <c r="RTN48" s="31"/>
      <c r="RTT48" s="1"/>
      <c r="RTU48" s="27"/>
      <c r="RTW48" s="31"/>
      <c r="RTX48" s="31"/>
      <c r="RUD48" s="1"/>
      <c r="RUE48" s="27"/>
      <c r="RUG48" s="31"/>
      <c r="RUH48" s="31"/>
      <c r="RUN48" s="1"/>
      <c r="RUO48" s="27"/>
      <c r="RUQ48" s="31"/>
      <c r="RUR48" s="31"/>
      <c r="RUX48" s="1"/>
      <c r="RUY48" s="27"/>
      <c r="RVA48" s="31"/>
      <c r="RVB48" s="31"/>
      <c r="RVH48" s="1"/>
      <c r="RVI48" s="27"/>
      <c r="RVK48" s="31"/>
      <c r="RVL48" s="31"/>
      <c r="RVR48" s="1"/>
      <c r="RVS48" s="27"/>
      <c r="RVU48" s="31"/>
      <c r="RVV48" s="31"/>
      <c r="RWB48" s="1"/>
      <c r="RWC48" s="27"/>
      <c r="RWE48" s="31"/>
      <c r="RWF48" s="31"/>
      <c r="RWL48" s="1"/>
      <c r="RWM48" s="27"/>
      <c r="RWO48" s="31"/>
      <c r="RWP48" s="31"/>
      <c r="RWV48" s="1"/>
      <c r="RWW48" s="27"/>
      <c r="RWY48" s="31"/>
      <c r="RWZ48" s="31"/>
      <c r="RXF48" s="1"/>
      <c r="RXG48" s="27"/>
      <c r="RXI48" s="31"/>
      <c r="RXJ48" s="31"/>
      <c r="RXP48" s="1"/>
      <c r="RXQ48" s="27"/>
      <c r="RXS48" s="31"/>
      <c r="RXT48" s="31"/>
      <c r="RXZ48" s="1"/>
      <c r="RYA48" s="27"/>
      <c r="RYC48" s="31"/>
      <c r="RYD48" s="31"/>
      <c r="RYJ48" s="1"/>
      <c r="RYK48" s="27"/>
      <c r="RYM48" s="31"/>
      <c r="RYN48" s="31"/>
      <c r="RYT48" s="1"/>
      <c r="RYU48" s="27"/>
      <c r="RYW48" s="31"/>
      <c r="RYX48" s="31"/>
      <c r="RZD48" s="1"/>
      <c r="RZE48" s="27"/>
      <c r="RZG48" s="31"/>
      <c r="RZH48" s="31"/>
      <c r="RZN48" s="1"/>
      <c r="RZO48" s="27"/>
      <c r="RZQ48" s="31"/>
      <c r="RZR48" s="31"/>
      <c r="RZX48" s="1"/>
      <c r="RZY48" s="27"/>
      <c r="SAA48" s="31"/>
      <c r="SAB48" s="31"/>
      <c r="SAH48" s="1"/>
      <c r="SAI48" s="27"/>
      <c r="SAK48" s="31"/>
      <c r="SAL48" s="31"/>
      <c r="SAR48" s="1"/>
      <c r="SAS48" s="27"/>
      <c r="SAU48" s="31"/>
      <c r="SAV48" s="31"/>
      <c r="SBB48" s="1"/>
      <c r="SBC48" s="27"/>
      <c r="SBE48" s="31"/>
      <c r="SBF48" s="31"/>
      <c r="SBL48" s="1"/>
      <c r="SBM48" s="27"/>
      <c r="SBO48" s="31"/>
      <c r="SBP48" s="31"/>
      <c r="SBV48" s="1"/>
      <c r="SBW48" s="27"/>
      <c r="SBY48" s="31"/>
      <c r="SBZ48" s="31"/>
      <c r="SCF48" s="1"/>
      <c r="SCG48" s="27"/>
      <c r="SCI48" s="31"/>
      <c r="SCJ48" s="31"/>
      <c r="SCP48" s="1"/>
      <c r="SCQ48" s="27"/>
      <c r="SCS48" s="31"/>
      <c r="SCT48" s="31"/>
      <c r="SCZ48" s="1"/>
      <c r="SDA48" s="27"/>
      <c r="SDC48" s="31"/>
      <c r="SDD48" s="31"/>
      <c r="SDJ48" s="1"/>
      <c r="SDK48" s="27"/>
      <c r="SDM48" s="31"/>
      <c r="SDN48" s="31"/>
      <c r="SDT48" s="1"/>
      <c r="SDU48" s="27"/>
      <c r="SDW48" s="31"/>
      <c r="SDX48" s="31"/>
      <c r="SED48" s="1"/>
      <c r="SEE48" s="27"/>
      <c r="SEG48" s="31"/>
      <c r="SEH48" s="31"/>
      <c r="SEN48" s="1"/>
      <c r="SEO48" s="27"/>
      <c r="SEQ48" s="31"/>
      <c r="SER48" s="31"/>
      <c r="SEX48" s="1"/>
      <c r="SEY48" s="27"/>
      <c r="SFA48" s="31"/>
      <c r="SFB48" s="31"/>
      <c r="SFH48" s="1"/>
      <c r="SFI48" s="27"/>
      <c r="SFK48" s="31"/>
      <c r="SFL48" s="31"/>
      <c r="SFR48" s="1"/>
      <c r="SFS48" s="27"/>
      <c r="SFU48" s="31"/>
      <c r="SFV48" s="31"/>
      <c r="SGB48" s="1"/>
      <c r="SGC48" s="27"/>
      <c r="SGE48" s="31"/>
      <c r="SGF48" s="31"/>
      <c r="SGL48" s="1"/>
      <c r="SGM48" s="27"/>
      <c r="SGO48" s="31"/>
      <c r="SGP48" s="31"/>
      <c r="SGV48" s="1"/>
      <c r="SGW48" s="27"/>
      <c r="SGY48" s="31"/>
      <c r="SGZ48" s="31"/>
      <c r="SHF48" s="1"/>
      <c r="SHG48" s="27"/>
      <c r="SHI48" s="31"/>
      <c r="SHJ48" s="31"/>
      <c r="SHP48" s="1"/>
      <c r="SHQ48" s="27"/>
      <c r="SHS48" s="31"/>
      <c r="SHT48" s="31"/>
      <c r="SHZ48" s="1"/>
      <c r="SIA48" s="27"/>
      <c r="SIC48" s="31"/>
      <c r="SID48" s="31"/>
      <c r="SIJ48" s="1"/>
      <c r="SIK48" s="27"/>
      <c r="SIM48" s="31"/>
      <c r="SIN48" s="31"/>
      <c r="SIT48" s="1"/>
      <c r="SIU48" s="27"/>
      <c r="SIW48" s="31"/>
      <c r="SIX48" s="31"/>
      <c r="SJD48" s="1"/>
      <c r="SJE48" s="27"/>
      <c r="SJG48" s="31"/>
      <c r="SJH48" s="31"/>
      <c r="SJN48" s="1"/>
      <c r="SJO48" s="27"/>
      <c r="SJQ48" s="31"/>
      <c r="SJR48" s="31"/>
      <c r="SJX48" s="1"/>
      <c r="SJY48" s="27"/>
      <c r="SKA48" s="31"/>
      <c r="SKB48" s="31"/>
      <c r="SKH48" s="1"/>
      <c r="SKI48" s="27"/>
      <c r="SKK48" s="31"/>
      <c r="SKL48" s="31"/>
      <c r="SKR48" s="1"/>
      <c r="SKS48" s="27"/>
      <c r="SKU48" s="31"/>
      <c r="SKV48" s="31"/>
      <c r="SLB48" s="1"/>
      <c r="SLC48" s="27"/>
      <c r="SLE48" s="31"/>
      <c r="SLF48" s="31"/>
      <c r="SLL48" s="1"/>
      <c r="SLM48" s="27"/>
      <c r="SLO48" s="31"/>
      <c r="SLP48" s="31"/>
      <c r="SLV48" s="1"/>
      <c r="SLW48" s="27"/>
      <c r="SLY48" s="31"/>
      <c r="SLZ48" s="31"/>
      <c r="SMF48" s="1"/>
      <c r="SMG48" s="27"/>
      <c r="SMI48" s="31"/>
      <c r="SMJ48" s="31"/>
      <c r="SMP48" s="1"/>
      <c r="SMQ48" s="27"/>
      <c r="SMS48" s="31"/>
      <c r="SMT48" s="31"/>
      <c r="SMZ48" s="1"/>
      <c r="SNA48" s="27"/>
      <c r="SNC48" s="31"/>
      <c r="SND48" s="31"/>
      <c r="SNJ48" s="1"/>
      <c r="SNK48" s="27"/>
      <c r="SNM48" s="31"/>
      <c r="SNN48" s="31"/>
      <c r="SNT48" s="1"/>
      <c r="SNU48" s="27"/>
      <c r="SNW48" s="31"/>
      <c r="SNX48" s="31"/>
      <c r="SOD48" s="1"/>
      <c r="SOE48" s="27"/>
      <c r="SOG48" s="31"/>
      <c r="SOH48" s="31"/>
      <c r="SON48" s="1"/>
      <c r="SOO48" s="27"/>
      <c r="SOQ48" s="31"/>
      <c r="SOR48" s="31"/>
      <c r="SOX48" s="1"/>
      <c r="SOY48" s="27"/>
      <c r="SPA48" s="31"/>
      <c r="SPB48" s="31"/>
      <c r="SPH48" s="1"/>
      <c r="SPI48" s="27"/>
      <c r="SPK48" s="31"/>
      <c r="SPL48" s="31"/>
      <c r="SPR48" s="1"/>
      <c r="SPS48" s="27"/>
      <c r="SPU48" s="31"/>
      <c r="SPV48" s="31"/>
      <c r="SQB48" s="1"/>
      <c r="SQC48" s="27"/>
      <c r="SQE48" s="31"/>
      <c r="SQF48" s="31"/>
      <c r="SQL48" s="1"/>
      <c r="SQM48" s="27"/>
      <c r="SQO48" s="31"/>
      <c r="SQP48" s="31"/>
      <c r="SQV48" s="1"/>
      <c r="SQW48" s="27"/>
      <c r="SQY48" s="31"/>
      <c r="SQZ48" s="31"/>
      <c r="SRF48" s="1"/>
      <c r="SRG48" s="27"/>
      <c r="SRI48" s="31"/>
      <c r="SRJ48" s="31"/>
      <c r="SRP48" s="1"/>
      <c r="SRQ48" s="27"/>
      <c r="SRS48" s="31"/>
      <c r="SRT48" s="31"/>
      <c r="SRZ48" s="1"/>
      <c r="SSA48" s="27"/>
      <c r="SSC48" s="31"/>
      <c r="SSD48" s="31"/>
      <c r="SSJ48" s="1"/>
      <c r="SSK48" s="27"/>
      <c r="SSM48" s="31"/>
      <c r="SSN48" s="31"/>
      <c r="SST48" s="1"/>
      <c r="SSU48" s="27"/>
      <c r="SSW48" s="31"/>
      <c r="SSX48" s="31"/>
      <c r="STD48" s="1"/>
      <c r="STE48" s="27"/>
      <c r="STG48" s="31"/>
      <c r="STH48" s="31"/>
      <c r="STN48" s="1"/>
      <c r="STO48" s="27"/>
      <c r="STQ48" s="31"/>
      <c r="STR48" s="31"/>
      <c r="STX48" s="1"/>
      <c r="STY48" s="27"/>
      <c r="SUA48" s="31"/>
      <c r="SUB48" s="31"/>
      <c r="SUH48" s="1"/>
      <c r="SUI48" s="27"/>
      <c r="SUK48" s="31"/>
      <c r="SUL48" s="31"/>
      <c r="SUR48" s="1"/>
      <c r="SUS48" s="27"/>
      <c r="SUU48" s="31"/>
      <c r="SUV48" s="31"/>
      <c r="SVB48" s="1"/>
      <c r="SVC48" s="27"/>
      <c r="SVE48" s="31"/>
      <c r="SVF48" s="31"/>
      <c r="SVL48" s="1"/>
      <c r="SVM48" s="27"/>
      <c r="SVO48" s="31"/>
      <c r="SVP48" s="31"/>
      <c r="SVV48" s="1"/>
      <c r="SVW48" s="27"/>
      <c r="SVY48" s="31"/>
      <c r="SVZ48" s="31"/>
      <c r="SWF48" s="1"/>
      <c r="SWG48" s="27"/>
      <c r="SWI48" s="31"/>
      <c r="SWJ48" s="31"/>
      <c r="SWP48" s="1"/>
      <c r="SWQ48" s="27"/>
      <c r="SWS48" s="31"/>
      <c r="SWT48" s="31"/>
      <c r="SWZ48" s="1"/>
      <c r="SXA48" s="27"/>
      <c r="SXC48" s="31"/>
      <c r="SXD48" s="31"/>
      <c r="SXJ48" s="1"/>
      <c r="SXK48" s="27"/>
      <c r="SXM48" s="31"/>
      <c r="SXN48" s="31"/>
      <c r="SXT48" s="1"/>
      <c r="SXU48" s="27"/>
      <c r="SXW48" s="31"/>
      <c r="SXX48" s="31"/>
      <c r="SYD48" s="1"/>
      <c r="SYE48" s="27"/>
      <c r="SYG48" s="31"/>
      <c r="SYH48" s="31"/>
      <c r="SYN48" s="1"/>
      <c r="SYO48" s="27"/>
      <c r="SYQ48" s="31"/>
      <c r="SYR48" s="31"/>
      <c r="SYX48" s="1"/>
      <c r="SYY48" s="27"/>
      <c r="SZA48" s="31"/>
      <c r="SZB48" s="31"/>
      <c r="SZH48" s="1"/>
      <c r="SZI48" s="27"/>
      <c r="SZK48" s="31"/>
      <c r="SZL48" s="31"/>
      <c r="SZR48" s="1"/>
      <c r="SZS48" s="27"/>
      <c r="SZU48" s="31"/>
      <c r="SZV48" s="31"/>
      <c r="TAB48" s="1"/>
      <c r="TAC48" s="27"/>
      <c r="TAE48" s="31"/>
      <c r="TAF48" s="31"/>
      <c r="TAL48" s="1"/>
      <c r="TAM48" s="27"/>
      <c r="TAO48" s="31"/>
      <c r="TAP48" s="31"/>
      <c r="TAV48" s="1"/>
      <c r="TAW48" s="27"/>
      <c r="TAY48" s="31"/>
      <c r="TAZ48" s="31"/>
      <c r="TBF48" s="1"/>
      <c r="TBG48" s="27"/>
      <c r="TBI48" s="31"/>
      <c r="TBJ48" s="31"/>
      <c r="TBP48" s="1"/>
      <c r="TBQ48" s="27"/>
      <c r="TBS48" s="31"/>
      <c r="TBT48" s="31"/>
      <c r="TBZ48" s="1"/>
      <c r="TCA48" s="27"/>
      <c r="TCC48" s="31"/>
      <c r="TCD48" s="31"/>
      <c r="TCJ48" s="1"/>
      <c r="TCK48" s="27"/>
      <c r="TCM48" s="31"/>
      <c r="TCN48" s="31"/>
      <c r="TCT48" s="1"/>
      <c r="TCU48" s="27"/>
      <c r="TCW48" s="31"/>
      <c r="TCX48" s="31"/>
      <c r="TDD48" s="1"/>
      <c r="TDE48" s="27"/>
      <c r="TDG48" s="31"/>
      <c r="TDH48" s="31"/>
      <c r="TDN48" s="1"/>
      <c r="TDO48" s="27"/>
      <c r="TDQ48" s="31"/>
      <c r="TDR48" s="31"/>
      <c r="TDX48" s="1"/>
      <c r="TDY48" s="27"/>
      <c r="TEA48" s="31"/>
      <c r="TEB48" s="31"/>
      <c r="TEH48" s="1"/>
      <c r="TEI48" s="27"/>
      <c r="TEK48" s="31"/>
      <c r="TEL48" s="31"/>
      <c r="TER48" s="1"/>
      <c r="TES48" s="27"/>
      <c r="TEU48" s="31"/>
      <c r="TEV48" s="31"/>
      <c r="TFB48" s="1"/>
      <c r="TFC48" s="27"/>
      <c r="TFE48" s="31"/>
      <c r="TFF48" s="31"/>
      <c r="TFL48" s="1"/>
      <c r="TFM48" s="27"/>
      <c r="TFO48" s="31"/>
      <c r="TFP48" s="31"/>
      <c r="TFV48" s="1"/>
      <c r="TFW48" s="27"/>
      <c r="TFY48" s="31"/>
      <c r="TFZ48" s="31"/>
      <c r="TGF48" s="1"/>
      <c r="TGG48" s="27"/>
      <c r="TGI48" s="31"/>
      <c r="TGJ48" s="31"/>
      <c r="TGP48" s="1"/>
      <c r="TGQ48" s="27"/>
      <c r="TGS48" s="31"/>
      <c r="TGT48" s="31"/>
      <c r="TGZ48" s="1"/>
      <c r="THA48" s="27"/>
      <c r="THC48" s="31"/>
      <c r="THD48" s="31"/>
      <c r="THJ48" s="1"/>
      <c r="THK48" s="27"/>
      <c r="THM48" s="31"/>
      <c r="THN48" s="31"/>
      <c r="THT48" s="1"/>
      <c r="THU48" s="27"/>
      <c r="THW48" s="31"/>
      <c r="THX48" s="31"/>
      <c r="TID48" s="1"/>
      <c r="TIE48" s="27"/>
      <c r="TIG48" s="31"/>
      <c r="TIH48" s="31"/>
      <c r="TIN48" s="1"/>
      <c r="TIO48" s="27"/>
      <c r="TIQ48" s="31"/>
      <c r="TIR48" s="31"/>
      <c r="TIX48" s="1"/>
      <c r="TIY48" s="27"/>
      <c r="TJA48" s="31"/>
      <c r="TJB48" s="31"/>
      <c r="TJH48" s="1"/>
      <c r="TJI48" s="27"/>
      <c r="TJK48" s="31"/>
      <c r="TJL48" s="31"/>
      <c r="TJR48" s="1"/>
      <c r="TJS48" s="27"/>
      <c r="TJU48" s="31"/>
      <c r="TJV48" s="31"/>
      <c r="TKB48" s="1"/>
      <c r="TKC48" s="27"/>
      <c r="TKE48" s="31"/>
      <c r="TKF48" s="31"/>
      <c r="TKL48" s="1"/>
      <c r="TKM48" s="27"/>
      <c r="TKO48" s="31"/>
      <c r="TKP48" s="31"/>
      <c r="TKV48" s="1"/>
      <c r="TKW48" s="27"/>
      <c r="TKY48" s="31"/>
      <c r="TKZ48" s="31"/>
      <c r="TLF48" s="1"/>
      <c r="TLG48" s="27"/>
      <c r="TLI48" s="31"/>
      <c r="TLJ48" s="31"/>
      <c r="TLP48" s="1"/>
      <c r="TLQ48" s="27"/>
      <c r="TLS48" s="31"/>
      <c r="TLT48" s="31"/>
      <c r="TLZ48" s="1"/>
      <c r="TMA48" s="27"/>
      <c r="TMC48" s="31"/>
      <c r="TMD48" s="31"/>
      <c r="TMJ48" s="1"/>
      <c r="TMK48" s="27"/>
      <c r="TMM48" s="31"/>
      <c r="TMN48" s="31"/>
      <c r="TMT48" s="1"/>
      <c r="TMU48" s="27"/>
      <c r="TMW48" s="31"/>
      <c r="TMX48" s="31"/>
      <c r="TND48" s="1"/>
      <c r="TNE48" s="27"/>
      <c r="TNG48" s="31"/>
      <c r="TNH48" s="31"/>
      <c r="TNN48" s="1"/>
      <c r="TNO48" s="27"/>
      <c r="TNQ48" s="31"/>
      <c r="TNR48" s="31"/>
      <c r="TNX48" s="1"/>
      <c r="TNY48" s="27"/>
      <c r="TOA48" s="31"/>
      <c r="TOB48" s="31"/>
      <c r="TOH48" s="1"/>
      <c r="TOI48" s="27"/>
      <c r="TOK48" s="31"/>
      <c r="TOL48" s="31"/>
      <c r="TOR48" s="1"/>
      <c r="TOS48" s="27"/>
      <c r="TOU48" s="31"/>
      <c r="TOV48" s="31"/>
      <c r="TPB48" s="1"/>
      <c r="TPC48" s="27"/>
      <c r="TPE48" s="31"/>
      <c r="TPF48" s="31"/>
      <c r="TPL48" s="1"/>
      <c r="TPM48" s="27"/>
      <c r="TPO48" s="31"/>
      <c r="TPP48" s="31"/>
      <c r="TPV48" s="1"/>
      <c r="TPW48" s="27"/>
      <c r="TPY48" s="31"/>
      <c r="TPZ48" s="31"/>
      <c r="TQF48" s="1"/>
      <c r="TQG48" s="27"/>
      <c r="TQI48" s="31"/>
      <c r="TQJ48" s="31"/>
      <c r="TQP48" s="1"/>
      <c r="TQQ48" s="27"/>
      <c r="TQS48" s="31"/>
      <c r="TQT48" s="31"/>
      <c r="TQZ48" s="1"/>
      <c r="TRA48" s="27"/>
      <c r="TRC48" s="31"/>
      <c r="TRD48" s="31"/>
      <c r="TRJ48" s="1"/>
      <c r="TRK48" s="27"/>
      <c r="TRM48" s="31"/>
      <c r="TRN48" s="31"/>
      <c r="TRT48" s="1"/>
      <c r="TRU48" s="27"/>
      <c r="TRW48" s="31"/>
      <c r="TRX48" s="31"/>
      <c r="TSD48" s="1"/>
      <c r="TSE48" s="27"/>
      <c r="TSG48" s="31"/>
      <c r="TSH48" s="31"/>
      <c r="TSN48" s="1"/>
      <c r="TSO48" s="27"/>
      <c r="TSQ48" s="31"/>
      <c r="TSR48" s="31"/>
      <c r="TSX48" s="1"/>
      <c r="TSY48" s="27"/>
      <c r="TTA48" s="31"/>
      <c r="TTB48" s="31"/>
      <c r="TTH48" s="1"/>
      <c r="TTI48" s="27"/>
      <c r="TTK48" s="31"/>
      <c r="TTL48" s="31"/>
      <c r="TTR48" s="1"/>
      <c r="TTS48" s="27"/>
      <c r="TTU48" s="31"/>
      <c r="TTV48" s="31"/>
      <c r="TUB48" s="1"/>
      <c r="TUC48" s="27"/>
      <c r="TUE48" s="31"/>
      <c r="TUF48" s="31"/>
      <c r="TUL48" s="1"/>
      <c r="TUM48" s="27"/>
      <c r="TUO48" s="31"/>
      <c r="TUP48" s="31"/>
      <c r="TUV48" s="1"/>
      <c r="TUW48" s="27"/>
      <c r="TUY48" s="31"/>
      <c r="TUZ48" s="31"/>
      <c r="TVF48" s="1"/>
      <c r="TVG48" s="27"/>
      <c r="TVI48" s="31"/>
      <c r="TVJ48" s="31"/>
      <c r="TVP48" s="1"/>
      <c r="TVQ48" s="27"/>
      <c r="TVS48" s="31"/>
      <c r="TVT48" s="31"/>
      <c r="TVZ48" s="1"/>
      <c r="TWA48" s="27"/>
      <c r="TWC48" s="31"/>
      <c r="TWD48" s="31"/>
      <c r="TWJ48" s="1"/>
      <c r="TWK48" s="27"/>
      <c r="TWM48" s="31"/>
      <c r="TWN48" s="31"/>
      <c r="TWT48" s="1"/>
      <c r="TWU48" s="27"/>
      <c r="TWW48" s="31"/>
      <c r="TWX48" s="31"/>
      <c r="TXD48" s="1"/>
      <c r="TXE48" s="27"/>
      <c r="TXG48" s="31"/>
      <c r="TXH48" s="31"/>
      <c r="TXN48" s="1"/>
      <c r="TXO48" s="27"/>
      <c r="TXQ48" s="31"/>
      <c r="TXR48" s="31"/>
      <c r="TXX48" s="1"/>
      <c r="TXY48" s="27"/>
      <c r="TYA48" s="31"/>
      <c r="TYB48" s="31"/>
      <c r="TYH48" s="1"/>
      <c r="TYI48" s="27"/>
      <c r="TYK48" s="31"/>
      <c r="TYL48" s="31"/>
      <c r="TYR48" s="1"/>
      <c r="TYS48" s="27"/>
      <c r="TYU48" s="31"/>
      <c r="TYV48" s="31"/>
      <c r="TZB48" s="1"/>
      <c r="TZC48" s="27"/>
      <c r="TZE48" s="31"/>
      <c r="TZF48" s="31"/>
      <c r="TZL48" s="1"/>
      <c r="TZM48" s="27"/>
      <c r="TZO48" s="31"/>
      <c r="TZP48" s="31"/>
      <c r="TZV48" s="1"/>
      <c r="TZW48" s="27"/>
      <c r="TZY48" s="31"/>
      <c r="TZZ48" s="31"/>
      <c r="UAF48" s="1"/>
      <c r="UAG48" s="27"/>
      <c r="UAI48" s="31"/>
      <c r="UAJ48" s="31"/>
      <c r="UAP48" s="1"/>
      <c r="UAQ48" s="27"/>
      <c r="UAS48" s="31"/>
      <c r="UAT48" s="31"/>
      <c r="UAZ48" s="1"/>
      <c r="UBA48" s="27"/>
      <c r="UBC48" s="31"/>
      <c r="UBD48" s="31"/>
      <c r="UBJ48" s="1"/>
      <c r="UBK48" s="27"/>
      <c r="UBM48" s="31"/>
      <c r="UBN48" s="31"/>
      <c r="UBT48" s="1"/>
      <c r="UBU48" s="27"/>
      <c r="UBW48" s="31"/>
      <c r="UBX48" s="31"/>
      <c r="UCD48" s="1"/>
      <c r="UCE48" s="27"/>
      <c r="UCG48" s="31"/>
      <c r="UCH48" s="31"/>
      <c r="UCN48" s="1"/>
      <c r="UCO48" s="27"/>
      <c r="UCQ48" s="31"/>
      <c r="UCR48" s="31"/>
      <c r="UCX48" s="1"/>
      <c r="UCY48" s="27"/>
      <c r="UDA48" s="31"/>
      <c r="UDB48" s="31"/>
      <c r="UDH48" s="1"/>
      <c r="UDI48" s="27"/>
      <c r="UDK48" s="31"/>
      <c r="UDL48" s="31"/>
      <c r="UDR48" s="1"/>
      <c r="UDS48" s="27"/>
      <c r="UDU48" s="31"/>
      <c r="UDV48" s="31"/>
      <c r="UEB48" s="1"/>
      <c r="UEC48" s="27"/>
      <c r="UEE48" s="31"/>
      <c r="UEF48" s="31"/>
      <c r="UEL48" s="1"/>
      <c r="UEM48" s="27"/>
      <c r="UEO48" s="31"/>
      <c r="UEP48" s="31"/>
      <c r="UEV48" s="1"/>
      <c r="UEW48" s="27"/>
      <c r="UEY48" s="31"/>
      <c r="UEZ48" s="31"/>
      <c r="UFF48" s="1"/>
      <c r="UFG48" s="27"/>
      <c r="UFI48" s="31"/>
      <c r="UFJ48" s="31"/>
      <c r="UFP48" s="1"/>
      <c r="UFQ48" s="27"/>
      <c r="UFS48" s="31"/>
      <c r="UFT48" s="31"/>
      <c r="UFZ48" s="1"/>
      <c r="UGA48" s="27"/>
      <c r="UGC48" s="31"/>
      <c r="UGD48" s="31"/>
      <c r="UGJ48" s="1"/>
      <c r="UGK48" s="27"/>
      <c r="UGM48" s="31"/>
      <c r="UGN48" s="31"/>
      <c r="UGT48" s="1"/>
      <c r="UGU48" s="27"/>
      <c r="UGW48" s="31"/>
      <c r="UGX48" s="31"/>
      <c r="UHD48" s="1"/>
      <c r="UHE48" s="27"/>
      <c r="UHG48" s="31"/>
      <c r="UHH48" s="31"/>
      <c r="UHN48" s="1"/>
      <c r="UHO48" s="27"/>
      <c r="UHQ48" s="31"/>
      <c r="UHR48" s="31"/>
      <c r="UHX48" s="1"/>
      <c r="UHY48" s="27"/>
      <c r="UIA48" s="31"/>
      <c r="UIB48" s="31"/>
      <c r="UIH48" s="1"/>
      <c r="UII48" s="27"/>
      <c r="UIK48" s="31"/>
      <c r="UIL48" s="31"/>
      <c r="UIR48" s="1"/>
      <c r="UIS48" s="27"/>
      <c r="UIU48" s="31"/>
      <c r="UIV48" s="31"/>
      <c r="UJB48" s="1"/>
      <c r="UJC48" s="27"/>
      <c r="UJE48" s="31"/>
      <c r="UJF48" s="31"/>
      <c r="UJL48" s="1"/>
      <c r="UJM48" s="27"/>
      <c r="UJO48" s="31"/>
      <c r="UJP48" s="31"/>
      <c r="UJV48" s="1"/>
      <c r="UJW48" s="27"/>
      <c r="UJY48" s="31"/>
      <c r="UJZ48" s="31"/>
      <c r="UKF48" s="1"/>
      <c r="UKG48" s="27"/>
      <c r="UKI48" s="31"/>
      <c r="UKJ48" s="31"/>
      <c r="UKP48" s="1"/>
      <c r="UKQ48" s="27"/>
      <c r="UKS48" s="31"/>
      <c r="UKT48" s="31"/>
      <c r="UKZ48" s="1"/>
      <c r="ULA48" s="27"/>
      <c r="ULC48" s="31"/>
      <c r="ULD48" s="31"/>
      <c r="ULJ48" s="1"/>
      <c r="ULK48" s="27"/>
      <c r="ULM48" s="31"/>
      <c r="ULN48" s="31"/>
      <c r="ULT48" s="1"/>
      <c r="ULU48" s="27"/>
      <c r="ULW48" s="31"/>
      <c r="ULX48" s="31"/>
      <c r="UMD48" s="1"/>
      <c r="UME48" s="27"/>
      <c r="UMG48" s="31"/>
      <c r="UMH48" s="31"/>
      <c r="UMN48" s="1"/>
      <c r="UMO48" s="27"/>
      <c r="UMQ48" s="31"/>
      <c r="UMR48" s="31"/>
      <c r="UMX48" s="1"/>
      <c r="UMY48" s="27"/>
      <c r="UNA48" s="31"/>
      <c r="UNB48" s="31"/>
      <c r="UNH48" s="1"/>
      <c r="UNI48" s="27"/>
      <c r="UNK48" s="31"/>
      <c r="UNL48" s="31"/>
      <c r="UNR48" s="1"/>
      <c r="UNS48" s="27"/>
      <c r="UNU48" s="31"/>
      <c r="UNV48" s="31"/>
      <c r="UOB48" s="1"/>
      <c r="UOC48" s="27"/>
      <c r="UOE48" s="31"/>
      <c r="UOF48" s="31"/>
      <c r="UOL48" s="1"/>
      <c r="UOM48" s="27"/>
      <c r="UOO48" s="31"/>
      <c r="UOP48" s="31"/>
      <c r="UOV48" s="1"/>
      <c r="UOW48" s="27"/>
      <c r="UOY48" s="31"/>
      <c r="UOZ48" s="31"/>
      <c r="UPF48" s="1"/>
      <c r="UPG48" s="27"/>
      <c r="UPI48" s="31"/>
      <c r="UPJ48" s="31"/>
      <c r="UPP48" s="1"/>
      <c r="UPQ48" s="27"/>
      <c r="UPS48" s="31"/>
      <c r="UPT48" s="31"/>
      <c r="UPZ48" s="1"/>
      <c r="UQA48" s="27"/>
      <c r="UQC48" s="31"/>
      <c r="UQD48" s="31"/>
      <c r="UQJ48" s="1"/>
      <c r="UQK48" s="27"/>
      <c r="UQM48" s="31"/>
      <c r="UQN48" s="31"/>
      <c r="UQT48" s="1"/>
      <c r="UQU48" s="27"/>
      <c r="UQW48" s="31"/>
      <c r="UQX48" s="31"/>
      <c r="URD48" s="1"/>
      <c r="URE48" s="27"/>
      <c r="URG48" s="31"/>
      <c r="URH48" s="31"/>
      <c r="URN48" s="1"/>
      <c r="URO48" s="27"/>
      <c r="URQ48" s="31"/>
      <c r="URR48" s="31"/>
      <c r="URX48" s="1"/>
      <c r="URY48" s="27"/>
      <c r="USA48" s="31"/>
      <c r="USB48" s="31"/>
      <c r="USH48" s="1"/>
      <c r="USI48" s="27"/>
      <c r="USK48" s="31"/>
      <c r="USL48" s="31"/>
      <c r="USR48" s="1"/>
      <c r="USS48" s="27"/>
      <c r="USU48" s="31"/>
      <c r="USV48" s="31"/>
      <c r="UTB48" s="1"/>
      <c r="UTC48" s="27"/>
      <c r="UTE48" s="31"/>
      <c r="UTF48" s="31"/>
      <c r="UTL48" s="1"/>
      <c r="UTM48" s="27"/>
      <c r="UTO48" s="31"/>
      <c r="UTP48" s="31"/>
      <c r="UTV48" s="1"/>
      <c r="UTW48" s="27"/>
      <c r="UTY48" s="31"/>
      <c r="UTZ48" s="31"/>
      <c r="UUF48" s="1"/>
      <c r="UUG48" s="27"/>
      <c r="UUI48" s="31"/>
      <c r="UUJ48" s="31"/>
      <c r="UUP48" s="1"/>
      <c r="UUQ48" s="27"/>
      <c r="UUS48" s="31"/>
      <c r="UUT48" s="31"/>
      <c r="UUZ48" s="1"/>
      <c r="UVA48" s="27"/>
      <c r="UVC48" s="31"/>
      <c r="UVD48" s="31"/>
      <c r="UVJ48" s="1"/>
      <c r="UVK48" s="27"/>
      <c r="UVM48" s="31"/>
      <c r="UVN48" s="31"/>
      <c r="UVT48" s="1"/>
      <c r="UVU48" s="27"/>
      <c r="UVW48" s="31"/>
      <c r="UVX48" s="31"/>
      <c r="UWD48" s="1"/>
      <c r="UWE48" s="27"/>
      <c r="UWG48" s="31"/>
      <c r="UWH48" s="31"/>
      <c r="UWN48" s="1"/>
      <c r="UWO48" s="27"/>
      <c r="UWQ48" s="31"/>
      <c r="UWR48" s="31"/>
      <c r="UWX48" s="1"/>
      <c r="UWY48" s="27"/>
      <c r="UXA48" s="31"/>
      <c r="UXB48" s="31"/>
      <c r="UXH48" s="1"/>
      <c r="UXI48" s="27"/>
      <c r="UXK48" s="31"/>
      <c r="UXL48" s="31"/>
      <c r="UXR48" s="1"/>
      <c r="UXS48" s="27"/>
      <c r="UXU48" s="31"/>
      <c r="UXV48" s="31"/>
      <c r="UYB48" s="1"/>
      <c r="UYC48" s="27"/>
      <c r="UYE48" s="31"/>
      <c r="UYF48" s="31"/>
      <c r="UYL48" s="1"/>
      <c r="UYM48" s="27"/>
      <c r="UYO48" s="31"/>
      <c r="UYP48" s="31"/>
      <c r="UYV48" s="1"/>
      <c r="UYW48" s="27"/>
      <c r="UYY48" s="31"/>
      <c r="UYZ48" s="31"/>
      <c r="UZF48" s="1"/>
      <c r="UZG48" s="27"/>
      <c r="UZI48" s="31"/>
      <c r="UZJ48" s="31"/>
      <c r="UZP48" s="1"/>
      <c r="UZQ48" s="27"/>
      <c r="UZS48" s="31"/>
      <c r="UZT48" s="31"/>
      <c r="UZZ48" s="1"/>
      <c r="VAA48" s="27"/>
      <c r="VAC48" s="31"/>
      <c r="VAD48" s="31"/>
      <c r="VAJ48" s="1"/>
      <c r="VAK48" s="27"/>
      <c r="VAM48" s="31"/>
      <c r="VAN48" s="31"/>
      <c r="VAT48" s="1"/>
      <c r="VAU48" s="27"/>
      <c r="VAW48" s="31"/>
      <c r="VAX48" s="31"/>
      <c r="VBD48" s="1"/>
      <c r="VBE48" s="27"/>
      <c r="VBG48" s="31"/>
      <c r="VBH48" s="31"/>
      <c r="VBN48" s="1"/>
      <c r="VBO48" s="27"/>
      <c r="VBQ48" s="31"/>
      <c r="VBR48" s="31"/>
      <c r="VBX48" s="1"/>
      <c r="VBY48" s="27"/>
      <c r="VCA48" s="31"/>
      <c r="VCB48" s="31"/>
      <c r="VCH48" s="1"/>
      <c r="VCI48" s="27"/>
      <c r="VCK48" s="31"/>
      <c r="VCL48" s="31"/>
      <c r="VCR48" s="1"/>
      <c r="VCS48" s="27"/>
      <c r="VCU48" s="31"/>
      <c r="VCV48" s="31"/>
      <c r="VDB48" s="1"/>
      <c r="VDC48" s="27"/>
      <c r="VDE48" s="31"/>
      <c r="VDF48" s="31"/>
      <c r="VDL48" s="1"/>
      <c r="VDM48" s="27"/>
      <c r="VDO48" s="31"/>
      <c r="VDP48" s="31"/>
      <c r="VDV48" s="1"/>
      <c r="VDW48" s="27"/>
      <c r="VDY48" s="31"/>
      <c r="VDZ48" s="31"/>
      <c r="VEF48" s="1"/>
      <c r="VEG48" s="27"/>
      <c r="VEI48" s="31"/>
      <c r="VEJ48" s="31"/>
      <c r="VEP48" s="1"/>
      <c r="VEQ48" s="27"/>
      <c r="VES48" s="31"/>
      <c r="VET48" s="31"/>
      <c r="VEZ48" s="1"/>
      <c r="VFA48" s="27"/>
      <c r="VFC48" s="31"/>
      <c r="VFD48" s="31"/>
      <c r="VFJ48" s="1"/>
      <c r="VFK48" s="27"/>
      <c r="VFM48" s="31"/>
      <c r="VFN48" s="31"/>
      <c r="VFT48" s="1"/>
      <c r="VFU48" s="27"/>
      <c r="VFW48" s="31"/>
      <c r="VFX48" s="31"/>
      <c r="VGD48" s="1"/>
      <c r="VGE48" s="27"/>
      <c r="VGG48" s="31"/>
      <c r="VGH48" s="31"/>
      <c r="VGN48" s="1"/>
      <c r="VGO48" s="27"/>
      <c r="VGQ48" s="31"/>
      <c r="VGR48" s="31"/>
      <c r="VGX48" s="1"/>
      <c r="VGY48" s="27"/>
      <c r="VHA48" s="31"/>
      <c r="VHB48" s="31"/>
      <c r="VHH48" s="1"/>
      <c r="VHI48" s="27"/>
      <c r="VHK48" s="31"/>
      <c r="VHL48" s="31"/>
      <c r="VHR48" s="1"/>
      <c r="VHS48" s="27"/>
      <c r="VHU48" s="31"/>
      <c r="VHV48" s="31"/>
      <c r="VIB48" s="1"/>
      <c r="VIC48" s="27"/>
      <c r="VIE48" s="31"/>
      <c r="VIF48" s="31"/>
      <c r="VIL48" s="1"/>
      <c r="VIM48" s="27"/>
      <c r="VIO48" s="31"/>
      <c r="VIP48" s="31"/>
      <c r="VIV48" s="1"/>
      <c r="VIW48" s="27"/>
      <c r="VIY48" s="31"/>
      <c r="VIZ48" s="31"/>
      <c r="VJF48" s="1"/>
      <c r="VJG48" s="27"/>
      <c r="VJI48" s="31"/>
      <c r="VJJ48" s="31"/>
      <c r="VJP48" s="1"/>
      <c r="VJQ48" s="27"/>
      <c r="VJS48" s="31"/>
      <c r="VJT48" s="31"/>
      <c r="VJZ48" s="1"/>
      <c r="VKA48" s="27"/>
      <c r="VKC48" s="31"/>
      <c r="VKD48" s="31"/>
      <c r="VKJ48" s="1"/>
      <c r="VKK48" s="27"/>
      <c r="VKM48" s="31"/>
      <c r="VKN48" s="31"/>
      <c r="VKT48" s="1"/>
      <c r="VKU48" s="27"/>
      <c r="VKW48" s="31"/>
      <c r="VKX48" s="31"/>
      <c r="VLD48" s="1"/>
      <c r="VLE48" s="27"/>
      <c r="VLG48" s="31"/>
      <c r="VLH48" s="31"/>
      <c r="VLN48" s="1"/>
      <c r="VLO48" s="27"/>
      <c r="VLQ48" s="31"/>
      <c r="VLR48" s="31"/>
      <c r="VLX48" s="1"/>
      <c r="VLY48" s="27"/>
      <c r="VMA48" s="31"/>
      <c r="VMB48" s="31"/>
      <c r="VMH48" s="1"/>
      <c r="VMI48" s="27"/>
      <c r="VMK48" s="31"/>
      <c r="VML48" s="31"/>
      <c r="VMR48" s="1"/>
      <c r="VMS48" s="27"/>
      <c r="VMU48" s="31"/>
      <c r="VMV48" s="31"/>
      <c r="VNB48" s="1"/>
      <c r="VNC48" s="27"/>
      <c r="VNE48" s="31"/>
      <c r="VNF48" s="31"/>
      <c r="VNL48" s="1"/>
      <c r="VNM48" s="27"/>
      <c r="VNO48" s="31"/>
      <c r="VNP48" s="31"/>
      <c r="VNV48" s="1"/>
      <c r="VNW48" s="27"/>
      <c r="VNY48" s="31"/>
      <c r="VNZ48" s="31"/>
      <c r="VOF48" s="1"/>
      <c r="VOG48" s="27"/>
      <c r="VOI48" s="31"/>
      <c r="VOJ48" s="31"/>
      <c r="VOP48" s="1"/>
      <c r="VOQ48" s="27"/>
      <c r="VOS48" s="31"/>
      <c r="VOT48" s="31"/>
      <c r="VOZ48" s="1"/>
      <c r="VPA48" s="27"/>
      <c r="VPC48" s="31"/>
      <c r="VPD48" s="31"/>
      <c r="VPJ48" s="1"/>
      <c r="VPK48" s="27"/>
      <c r="VPM48" s="31"/>
      <c r="VPN48" s="31"/>
      <c r="VPT48" s="1"/>
      <c r="VPU48" s="27"/>
      <c r="VPW48" s="31"/>
      <c r="VPX48" s="31"/>
      <c r="VQD48" s="1"/>
      <c r="VQE48" s="27"/>
      <c r="VQG48" s="31"/>
      <c r="VQH48" s="31"/>
      <c r="VQN48" s="1"/>
      <c r="VQO48" s="27"/>
      <c r="VQQ48" s="31"/>
      <c r="VQR48" s="31"/>
      <c r="VQX48" s="1"/>
      <c r="VQY48" s="27"/>
      <c r="VRA48" s="31"/>
      <c r="VRB48" s="31"/>
      <c r="VRH48" s="1"/>
      <c r="VRI48" s="27"/>
      <c r="VRK48" s="31"/>
      <c r="VRL48" s="31"/>
      <c r="VRR48" s="1"/>
      <c r="VRS48" s="27"/>
      <c r="VRU48" s="31"/>
      <c r="VRV48" s="31"/>
      <c r="VSB48" s="1"/>
      <c r="VSC48" s="27"/>
      <c r="VSE48" s="31"/>
      <c r="VSF48" s="31"/>
      <c r="VSL48" s="1"/>
      <c r="VSM48" s="27"/>
      <c r="VSO48" s="31"/>
      <c r="VSP48" s="31"/>
      <c r="VSV48" s="1"/>
      <c r="VSW48" s="27"/>
      <c r="VSY48" s="31"/>
      <c r="VSZ48" s="31"/>
      <c r="VTF48" s="1"/>
      <c r="VTG48" s="27"/>
      <c r="VTI48" s="31"/>
      <c r="VTJ48" s="31"/>
      <c r="VTP48" s="1"/>
      <c r="VTQ48" s="27"/>
      <c r="VTS48" s="31"/>
      <c r="VTT48" s="31"/>
      <c r="VTZ48" s="1"/>
      <c r="VUA48" s="27"/>
      <c r="VUC48" s="31"/>
      <c r="VUD48" s="31"/>
      <c r="VUJ48" s="1"/>
      <c r="VUK48" s="27"/>
      <c r="VUM48" s="31"/>
      <c r="VUN48" s="31"/>
      <c r="VUT48" s="1"/>
      <c r="VUU48" s="27"/>
      <c r="VUW48" s="31"/>
      <c r="VUX48" s="31"/>
      <c r="VVD48" s="1"/>
      <c r="VVE48" s="27"/>
      <c r="VVG48" s="31"/>
      <c r="VVH48" s="31"/>
      <c r="VVN48" s="1"/>
      <c r="VVO48" s="27"/>
      <c r="VVQ48" s="31"/>
      <c r="VVR48" s="31"/>
      <c r="VVX48" s="1"/>
      <c r="VVY48" s="27"/>
      <c r="VWA48" s="31"/>
      <c r="VWB48" s="31"/>
      <c r="VWH48" s="1"/>
      <c r="VWI48" s="27"/>
      <c r="VWK48" s="31"/>
      <c r="VWL48" s="31"/>
      <c r="VWR48" s="1"/>
      <c r="VWS48" s="27"/>
      <c r="VWU48" s="31"/>
      <c r="VWV48" s="31"/>
      <c r="VXB48" s="1"/>
      <c r="VXC48" s="27"/>
      <c r="VXE48" s="31"/>
      <c r="VXF48" s="31"/>
      <c r="VXL48" s="1"/>
      <c r="VXM48" s="27"/>
      <c r="VXO48" s="31"/>
      <c r="VXP48" s="31"/>
      <c r="VXV48" s="1"/>
      <c r="VXW48" s="27"/>
      <c r="VXY48" s="31"/>
      <c r="VXZ48" s="31"/>
      <c r="VYF48" s="1"/>
      <c r="VYG48" s="27"/>
      <c r="VYI48" s="31"/>
      <c r="VYJ48" s="31"/>
      <c r="VYP48" s="1"/>
      <c r="VYQ48" s="27"/>
      <c r="VYS48" s="31"/>
      <c r="VYT48" s="31"/>
      <c r="VYZ48" s="1"/>
      <c r="VZA48" s="27"/>
      <c r="VZC48" s="31"/>
      <c r="VZD48" s="31"/>
      <c r="VZJ48" s="1"/>
      <c r="VZK48" s="27"/>
      <c r="VZM48" s="31"/>
      <c r="VZN48" s="31"/>
      <c r="VZT48" s="1"/>
      <c r="VZU48" s="27"/>
      <c r="VZW48" s="31"/>
      <c r="VZX48" s="31"/>
      <c r="WAD48" s="1"/>
      <c r="WAE48" s="27"/>
      <c r="WAG48" s="31"/>
      <c r="WAH48" s="31"/>
      <c r="WAN48" s="1"/>
      <c r="WAO48" s="27"/>
      <c r="WAQ48" s="31"/>
      <c r="WAR48" s="31"/>
      <c r="WAX48" s="1"/>
      <c r="WAY48" s="27"/>
      <c r="WBA48" s="31"/>
      <c r="WBB48" s="31"/>
      <c r="WBH48" s="1"/>
      <c r="WBI48" s="27"/>
      <c r="WBK48" s="31"/>
      <c r="WBL48" s="31"/>
      <c r="WBR48" s="1"/>
      <c r="WBS48" s="27"/>
      <c r="WBU48" s="31"/>
      <c r="WBV48" s="31"/>
      <c r="WCB48" s="1"/>
      <c r="WCC48" s="27"/>
      <c r="WCE48" s="31"/>
      <c r="WCF48" s="31"/>
      <c r="WCL48" s="1"/>
      <c r="WCM48" s="27"/>
      <c r="WCO48" s="31"/>
      <c r="WCP48" s="31"/>
      <c r="WCV48" s="1"/>
      <c r="WCW48" s="27"/>
      <c r="WCY48" s="31"/>
      <c r="WCZ48" s="31"/>
      <c r="WDF48" s="1"/>
      <c r="WDG48" s="27"/>
      <c r="WDI48" s="31"/>
      <c r="WDJ48" s="31"/>
      <c r="WDP48" s="1"/>
      <c r="WDQ48" s="27"/>
      <c r="WDS48" s="31"/>
      <c r="WDT48" s="31"/>
      <c r="WDZ48" s="1"/>
      <c r="WEA48" s="27"/>
      <c r="WEC48" s="31"/>
      <c r="WED48" s="31"/>
      <c r="WEJ48" s="1"/>
      <c r="WEK48" s="27"/>
      <c r="WEM48" s="31"/>
      <c r="WEN48" s="31"/>
      <c r="WET48" s="1"/>
      <c r="WEU48" s="27"/>
      <c r="WEW48" s="31"/>
      <c r="WEX48" s="31"/>
      <c r="WFD48" s="1"/>
      <c r="WFE48" s="27"/>
      <c r="WFG48" s="31"/>
      <c r="WFH48" s="31"/>
      <c r="WFN48" s="1"/>
      <c r="WFO48" s="27"/>
      <c r="WFQ48" s="31"/>
      <c r="WFR48" s="31"/>
      <c r="WFX48" s="1"/>
      <c r="WFY48" s="27"/>
      <c r="WGA48" s="31"/>
      <c r="WGB48" s="31"/>
      <c r="WGH48" s="1"/>
      <c r="WGI48" s="27"/>
      <c r="WGK48" s="31"/>
      <c r="WGL48" s="31"/>
      <c r="WGR48" s="1"/>
      <c r="WGS48" s="27"/>
      <c r="WGU48" s="31"/>
      <c r="WGV48" s="31"/>
      <c r="WHB48" s="1"/>
      <c r="WHC48" s="27"/>
      <c r="WHE48" s="31"/>
      <c r="WHF48" s="31"/>
      <c r="WHL48" s="1"/>
      <c r="WHM48" s="27"/>
      <c r="WHO48" s="31"/>
      <c r="WHP48" s="31"/>
      <c r="WHV48" s="1"/>
      <c r="WHW48" s="27"/>
      <c r="WHY48" s="31"/>
      <c r="WHZ48" s="31"/>
      <c r="WIF48" s="1"/>
      <c r="WIG48" s="27"/>
      <c r="WII48" s="31"/>
      <c r="WIJ48" s="31"/>
      <c r="WIP48" s="1"/>
      <c r="WIQ48" s="27"/>
      <c r="WIS48" s="31"/>
      <c r="WIT48" s="31"/>
      <c r="WIZ48" s="1"/>
      <c r="WJA48" s="27"/>
      <c r="WJC48" s="31"/>
      <c r="WJD48" s="31"/>
      <c r="WJJ48" s="1"/>
      <c r="WJK48" s="27"/>
      <c r="WJM48" s="31"/>
      <c r="WJN48" s="31"/>
      <c r="WJT48" s="1"/>
      <c r="WJU48" s="27"/>
      <c r="WJW48" s="31"/>
      <c r="WJX48" s="31"/>
      <c r="WKD48" s="1"/>
      <c r="WKE48" s="27"/>
      <c r="WKG48" s="31"/>
      <c r="WKH48" s="31"/>
      <c r="WKN48" s="1"/>
      <c r="WKO48" s="27"/>
      <c r="WKQ48" s="31"/>
      <c r="WKR48" s="31"/>
      <c r="WKX48" s="1"/>
      <c r="WKY48" s="27"/>
      <c r="WLA48" s="31"/>
      <c r="WLB48" s="31"/>
      <c r="WLH48" s="1"/>
      <c r="WLI48" s="27"/>
      <c r="WLK48" s="31"/>
      <c r="WLL48" s="31"/>
      <c r="WLR48" s="1"/>
      <c r="WLS48" s="27"/>
      <c r="WLU48" s="31"/>
      <c r="WLV48" s="31"/>
      <c r="WMB48" s="1"/>
      <c r="WMC48" s="27"/>
      <c r="WME48" s="31"/>
      <c r="WMF48" s="31"/>
      <c r="WML48" s="1"/>
      <c r="WMM48" s="27"/>
      <c r="WMO48" s="31"/>
      <c r="WMP48" s="31"/>
      <c r="WMV48" s="1"/>
      <c r="WMW48" s="27"/>
      <c r="WMY48" s="31"/>
      <c r="WMZ48" s="31"/>
      <c r="WNF48" s="1"/>
      <c r="WNG48" s="27"/>
      <c r="WNI48" s="31"/>
      <c r="WNJ48" s="31"/>
      <c r="WNP48" s="1"/>
      <c r="WNQ48" s="27"/>
      <c r="WNS48" s="31"/>
      <c r="WNT48" s="31"/>
      <c r="WNZ48" s="1"/>
      <c r="WOA48" s="27"/>
      <c r="WOC48" s="31"/>
      <c r="WOD48" s="31"/>
      <c r="WOJ48" s="1"/>
      <c r="WOK48" s="27"/>
      <c r="WOM48" s="31"/>
      <c r="WON48" s="31"/>
      <c r="WOT48" s="1"/>
      <c r="WOU48" s="27"/>
      <c r="WOW48" s="31"/>
      <c r="WOX48" s="31"/>
      <c r="WPD48" s="1"/>
      <c r="WPE48" s="27"/>
      <c r="WPG48" s="31"/>
      <c r="WPH48" s="31"/>
      <c r="WPN48" s="1"/>
      <c r="WPO48" s="27"/>
      <c r="WPQ48" s="31"/>
      <c r="WPR48" s="31"/>
      <c r="WPX48" s="1"/>
      <c r="WPY48" s="27"/>
      <c r="WQA48" s="31"/>
      <c r="WQB48" s="31"/>
      <c r="WQH48" s="1"/>
      <c r="WQI48" s="27"/>
      <c r="WQK48" s="31"/>
      <c r="WQL48" s="31"/>
      <c r="WQR48" s="1"/>
      <c r="WQS48" s="27"/>
      <c r="WQU48" s="31"/>
      <c r="WQV48" s="31"/>
      <c r="WRB48" s="1"/>
      <c r="WRC48" s="27"/>
      <c r="WRE48" s="31"/>
      <c r="WRF48" s="31"/>
      <c r="WRL48" s="1"/>
      <c r="WRM48" s="27"/>
      <c r="WRO48" s="31"/>
      <c r="WRP48" s="31"/>
      <c r="WRV48" s="1"/>
      <c r="WRW48" s="27"/>
      <c r="WRY48" s="31"/>
      <c r="WRZ48" s="31"/>
      <c r="WSF48" s="1"/>
      <c r="WSG48" s="27"/>
      <c r="WSI48" s="31"/>
      <c r="WSJ48" s="31"/>
      <c r="WSP48" s="1"/>
      <c r="WSQ48" s="27"/>
      <c r="WSS48" s="31"/>
      <c r="WST48" s="31"/>
      <c r="WSZ48" s="1"/>
      <c r="WTA48" s="27"/>
      <c r="WTC48" s="31"/>
      <c r="WTD48" s="31"/>
      <c r="WTJ48" s="1"/>
      <c r="WTK48" s="27"/>
      <c r="WTM48" s="31"/>
      <c r="WTN48" s="31"/>
      <c r="WTT48" s="1"/>
      <c r="WTU48" s="27"/>
      <c r="WTW48" s="31"/>
      <c r="WTX48" s="31"/>
      <c r="WUD48" s="1"/>
      <c r="WUE48" s="27"/>
      <c r="WUG48" s="31"/>
      <c r="WUH48" s="31"/>
      <c r="WUN48" s="1"/>
      <c r="WUO48" s="27"/>
      <c r="WUQ48" s="31"/>
      <c r="WUR48" s="31"/>
      <c r="WUX48" s="1"/>
      <c r="WUY48" s="27"/>
      <c r="WVA48" s="31"/>
      <c r="WVB48" s="31"/>
      <c r="WVH48" s="1"/>
      <c r="WVI48" s="27"/>
      <c r="WVK48" s="31"/>
      <c r="WVL48" s="31"/>
      <c r="WVR48" s="1"/>
      <c r="WVS48" s="27"/>
      <c r="WVU48" s="31"/>
      <c r="WVV48" s="31"/>
      <c r="WWB48" s="1"/>
      <c r="WWC48" s="27"/>
      <c r="WWE48" s="31"/>
      <c r="WWF48" s="31"/>
      <c r="WWL48" s="1"/>
      <c r="WWM48" s="27"/>
      <c r="WWO48" s="31"/>
      <c r="WWP48" s="31"/>
      <c r="WWV48" s="1"/>
      <c r="WWW48" s="27"/>
      <c r="WWY48" s="31"/>
      <c r="WWZ48" s="31"/>
      <c r="WXF48" s="1"/>
      <c r="WXG48" s="27"/>
      <c r="WXI48" s="31"/>
      <c r="WXJ48" s="31"/>
      <c r="WXP48" s="1"/>
      <c r="WXQ48" s="27"/>
      <c r="WXS48" s="31"/>
      <c r="WXT48" s="31"/>
      <c r="WXZ48" s="1"/>
      <c r="WYA48" s="27"/>
      <c r="WYC48" s="31"/>
      <c r="WYD48" s="31"/>
      <c r="WYJ48" s="1"/>
      <c r="WYK48" s="27"/>
      <c r="WYM48" s="31"/>
      <c r="WYN48" s="31"/>
      <c r="WYT48" s="1"/>
      <c r="WYU48" s="27"/>
      <c r="WYW48" s="31"/>
      <c r="WYX48" s="31"/>
      <c r="WZD48" s="1"/>
      <c r="WZE48" s="27"/>
      <c r="WZG48" s="31"/>
      <c r="WZH48" s="31"/>
      <c r="WZN48" s="1"/>
      <c r="WZO48" s="27"/>
      <c r="WZQ48" s="31"/>
      <c r="WZR48" s="31"/>
      <c r="WZX48" s="1"/>
      <c r="WZY48" s="27"/>
      <c r="XAA48" s="31"/>
      <c r="XAB48" s="31"/>
      <c r="XAH48" s="1"/>
      <c r="XAI48" s="27"/>
      <c r="XAK48" s="31"/>
      <c r="XAL48" s="31"/>
      <c r="XAR48" s="1"/>
      <c r="XAS48" s="27"/>
      <c r="XAU48" s="31"/>
      <c r="XAV48" s="31"/>
      <c r="XBB48" s="1"/>
      <c r="XBC48" s="27"/>
      <c r="XBE48" s="31"/>
      <c r="XBF48" s="31"/>
      <c r="XBL48" s="1"/>
      <c r="XBM48" s="27"/>
      <c r="XBO48" s="31"/>
      <c r="XBP48" s="31"/>
      <c r="XBV48" s="1"/>
      <c r="XBW48" s="27"/>
      <c r="XBY48" s="31"/>
      <c r="XBZ48" s="31"/>
      <c r="XCF48" s="1"/>
      <c r="XCG48" s="27"/>
      <c r="XCI48" s="31"/>
      <c r="XCJ48" s="31"/>
      <c r="XCP48" s="1"/>
      <c r="XCQ48" s="27"/>
      <c r="XCS48" s="31"/>
      <c r="XCT48" s="31"/>
      <c r="XCZ48" s="1"/>
      <c r="XDA48" s="27"/>
      <c r="XDC48" s="31"/>
      <c r="XDD48" s="31"/>
      <c r="XDJ48" s="1"/>
      <c r="XDK48" s="27"/>
      <c r="XDM48" s="31"/>
      <c r="XDN48" s="31"/>
      <c r="XDT48" s="1"/>
      <c r="XDU48" s="27"/>
      <c r="XDW48" s="31"/>
      <c r="XDX48" s="31"/>
      <c r="XED48" s="1"/>
      <c r="XEE48" s="27"/>
      <c r="XEG48" s="31"/>
      <c r="XEH48" s="31"/>
      <c r="XEN48" s="1"/>
      <c r="XEO48" s="27"/>
      <c r="XEQ48" s="31"/>
      <c r="XER48" s="31"/>
      <c r="XEX48" s="1"/>
      <c r="XEY48" s="27"/>
      <c r="XFA48" s="31"/>
      <c r="XFB48" s="31"/>
    </row>
    <row r="49" spans="1:1022 1028:3072 3078:4092 4098:5119 5121:6142 6148:8192 8198:9212 9218:10239 10241:11262 11268:13312 13318:14332 14338:15359 15361:16382" s="30" customFormat="1" ht="110.4" x14ac:dyDescent="0.3">
      <c r="A49" s="31" t="s">
        <v>329</v>
      </c>
      <c r="B49" s="30" t="s">
        <v>282</v>
      </c>
      <c r="C49" s="30" t="s">
        <v>330</v>
      </c>
      <c r="D49" s="30" t="s">
        <v>331</v>
      </c>
      <c r="E49" s="30" t="s">
        <v>332</v>
      </c>
      <c r="F49" s="30" t="s">
        <v>333</v>
      </c>
      <c r="G49" s="30" t="s">
        <v>334</v>
      </c>
      <c r="H49" s="30" t="s">
        <v>150</v>
      </c>
      <c r="I49" s="30" t="s">
        <v>335</v>
      </c>
      <c r="J49" s="27"/>
      <c r="K49" s="31"/>
      <c r="L49" s="34">
        <f>IF(INDICADORES[[#This Row],[APLICA A LA IPS]]="",0,(INDICADORES[[#This Row],[APLICA A LA IPS]]&lt;&gt;"No")*1)</f>
        <v>0</v>
      </c>
      <c r="M49" s="2">
        <f>(RANK($L49,$L$2:$L$56,0)+COUNTIF($L$2:$L49,L49)-1)*L49</f>
        <v>0</v>
      </c>
      <c r="R49" s="1"/>
      <c r="S49" s="27"/>
      <c r="U49" s="31"/>
      <c r="V49" s="31"/>
      <c r="AB49" s="1"/>
      <c r="AC49" s="27"/>
      <c r="AE49" s="31"/>
      <c r="AF49" s="31"/>
      <c r="AL49" s="1"/>
      <c r="AM49" s="27"/>
      <c r="AO49" s="31"/>
      <c r="AP49" s="31"/>
      <c r="AV49" s="1"/>
      <c r="AW49" s="27"/>
      <c r="AY49" s="31"/>
      <c r="AZ49" s="31"/>
      <c r="BF49" s="1"/>
      <c r="BG49" s="27"/>
      <c r="BI49" s="31"/>
      <c r="BJ49" s="31"/>
      <c r="BP49" s="1"/>
      <c r="BQ49" s="27"/>
      <c r="BS49" s="31"/>
      <c r="BT49" s="31"/>
      <c r="BZ49" s="1"/>
      <c r="CA49" s="27"/>
      <c r="CC49" s="31"/>
      <c r="CD49" s="31"/>
      <c r="CJ49" s="1"/>
      <c r="CK49" s="27"/>
      <c r="CM49" s="31"/>
      <c r="CN49" s="31"/>
      <c r="CT49" s="1"/>
      <c r="CU49" s="27"/>
      <c r="CW49" s="31"/>
      <c r="CX49" s="31"/>
      <c r="DD49" s="1"/>
      <c r="DE49" s="27"/>
      <c r="DG49" s="31"/>
      <c r="DH49" s="31"/>
      <c r="DN49" s="1"/>
      <c r="DO49" s="27"/>
      <c r="DQ49" s="31"/>
      <c r="DR49" s="31"/>
      <c r="DX49" s="1"/>
      <c r="DY49" s="27"/>
      <c r="EA49" s="31"/>
      <c r="EB49" s="31"/>
      <c r="EH49" s="1"/>
      <c r="EI49" s="27"/>
      <c r="EK49" s="31"/>
      <c r="EL49" s="31"/>
      <c r="ER49" s="1"/>
      <c r="ES49" s="27"/>
      <c r="EU49" s="31"/>
      <c r="EV49" s="31"/>
      <c r="FB49" s="1"/>
      <c r="FC49" s="27"/>
      <c r="FE49" s="31"/>
      <c r="FF49" s="31"/>
      <c r="FL49" s="1"/>
      <c r="FM49" s="27"/>
      <c r="FO49" s="31"/>
      <c r="FP49" s="31"/>
      <c r="FV49" s="1"/>
      <c r="FW49" s="27"/>
      <c r="FY49" s="31"/>
      <c r="FZ49" s="31"/>
      <c r="GF49" s="1"/>
      <c r="GG49" s="27"/>
      <c r="GI49" s="31"/>
      <c r="GJ49" s="31"/>
      <c r="GP49" s="1"/>
      <c r="GQ49" s="27"/>
      <c r="GS49" s="31"/>
      <c r="GT49" s="31"/>
      <c r="GZ49" s="1"/>
      <c r="HA49" s="27"/>
      <c r="HC49" s="31"/>
      <c r="HD49" s="31"/>
      <c r="HJ49" s="1"/>
      <c r="HK49" s="27"/>
      <c r="HM49" s="31"/>
      <c r="HN49" s="31"/>
      <c r="HT49" s="1"/>
      <c r="HU49" s="27"/>
      <c r="HW49" s="31"/>
      <c r="HX49" s="31"/>
      <c r="ID49" s="1"/>
      <c r="IE49" s="27"/>
      <c r="IG49" s="31"/>
      <c r="IH49" s="31"/>
      <c r="IN49" s="1"/>
      <c r="IO49" s="27"/>
      <c r="IQ49" s="31"/>
      <c r="IR49" s="31"/>
      <c r="IX49" s="1"/>
      <c r="IY49" s="27"/>
      <c r="JA49" s="31"/>
      <c r="JB49" s="31"/>
      <c r="JH49" s="1"/>
      <c r="JI49" s="27"/>
      <c r="JK49" s="31"/>
      <c r="JL49" s="31"/>
      <c r="JR49" s="1"/>
      <c r="JS49" s="27"/>
      <c r="JU49" s="31"/>
      <c r="JV49" s="31"/>
      <c r="KB49" s="1"/>
      <c r="KC49" s="27"/>
      <c r="KE49" s="31"/>
      <c r="KF49" s="31"/>
      <c r="KL49" s="1"/>
      <c r="KM49" s="27"/>
      <c r="KO49" s="31"/>
      <c r="KP49" s="31"/>
      <c r="KV49" s="1"/>
      <c r="KW49" s="27"/>
      <c r="KY49" s="31"/>
      <c r="KZ49" s="31"/>
      <c r="LF49" s="1"/>
      <c r="LG49" s="27"/>
      <c r="LI49" s="31"/>
      <c r="LJ49" s="31"/>
      <c r="LP49" s="1"/>
      <c r="LQ49" s="27"/>
      <c r="LS49" s="31"/>
      <c r="LT49" s="31"/>
      <c r="LZ49" s="1"/>
      <c r="MA49" s="27"/>
      <c r="MC49" s="31"/>
      <c r="MD49" s="31"/>
      <c r="MJ49" s="1"/>
      <c r="MK49" s="27"/>
      <c r="MM49" s="31"/>
      <c r="MN49" s="31"/>
      <c r="MT49" s="1"/>
      <c r="MU49" s="27"/>
      <c r="MW49" s="31"/>
      <c r="MX49" s="31"/>
      <c r="ND49" s="1"/>
      <c r="NE49" s="27"/>
      <c r="NG49" s="31"/>
      <c r="NH49" s="31"/>
      <c r="NN49" s="1"/>
      <c r="NO49" s="27"/>
      <c r="NQ49" s="31"/>
      <c r="NR49" s="31"/>
      <c r="NX49" s="1"/>
      <c r="NY49" s="27"/>
      <c r="OA49" s="31"/>
      <c r="OB49" s="31"/>
      <c r="OH49" s="1"/>
      <c r="OI49" s="27"/>
      <c r="OK49" s="31"/>
      <c r="OL49" s="31"/>
      <c r="OR49" s="1"/>
      <c r="OS49" s="27"/>
      <c r="OU49" s="31"/>
      <c r="OV49" s="31"/>
      <c r="PB49" s="1"/>
      <c r="PC49" s="27"/>
      <c r="PE49" s="31"/>
      <c r="PF49" s="31"/>
      <c r="PL49" s="1"/>
      <c r="PM49" s="27"/>
      <c r="PO49" s="31"/>
      <c r="PP49" s="31"/>
      <c r="PV49" s="1"/>
      <c r="PW49" s="27"/>
      <c r="PY49" s="31"/>
      <c r="PZ49" s="31"/>
      <c r="QF49" s="1"/>
      <c r="QG49" s="27"/>
      <c r="QI49" s="31"/>
      <c r="QJ49" s="31"/>
      <c r="QP49" s="1"/>
      <c r="QQ49" s="27"/>
      <c r="QS49" s="31"/>
      <c r="QT49" s="31"/>
      <c r="QZ49" s="1"/>
      <c r="RA49" s="27"/>
      <c r="RC49" s="31"/>
      <c r="RD49" s="31"/>
      <c r="RJ49" s="1"/>
      <c r="RK49" s="27"/>
      <c r="RM49" s="31"/>
      <c r="RN49" s="31"/>
      <c r="RT49" s="1"/>
      <c r="RU49" s="27"/>
      <c r="RW49" s="31"/>
      <c r="RX49" s="31"/>
      <c r="SD49" s="1"/>
      <c r="SE49" s="27"/>
      <c r="SG49" s="31"/>
      <c r="SH49" s="31"/>
      <c r="SN49" s="1"/>
      <c r="SO49" s="27"/>
      <c r="SQ49" s="31"/>
      <c r="SR49" s="31"/>
      <c r="SX49" s="1"/>
      <c r="SY49" s="27"/>
      <c r="TA49" s="31"/>
      <c r="TB49" s="31"/>
      <c r="TH49" s="1"/>
      <c r="TI49" s="27"/>
      <c r="TK49" s="31"/>
      <c r="TL49" s="31"/>
      <c r="TR49" s="1"/>
      <c r="TS49" s="27"/>
      <c r="TU49" s="31"/>
      <c r="TV49" s="31"/>
      <c r="UB49" s="1"/>
      <c r="UC49" s="27"/>
      <c r="UE49" s="31"/>
      <c r="UF49" s="31"/>
      <c r="UL49" s="1"/>
      <c r="UM49" s="27"/>
      <c r="UO49" s="31"/>
      <c r="UP49" s="31"/>
      <c r="UV49" s="1"/>
      <c r="UW49" s="27"/>
      <c r="UY49" s="31"/>
      <c r="UZ49" s="31"/>
      <c r="VF49" s="1"/>
      <c r="VG49" s="27"/>
      <c r="VI49" s="31"/>
      <c r="VJ49" s="31"/>
      <c r="VP49" s="1"/>
      <c r="VQ49" s="27"/>
      <c r="VS49" s="31"/>
      <c r="VT49" s="31"/>
      <c r="VZ49" s="1"/>
      <c r="WA49" s="27"/>
      <c r="WC49" s="31"/>
      <c r="WD49" s="31"/>
      <c r="WJ49" s="1"/>
      <c r="WK49" s="27"/>
      <c r="WM49" s="31"/>
      <c r="WN49" s="31"/>
      <c r="WT49" s="1"/>
      <c r="WU49" s="27"/>
      <c r="WW49" s="31"/>
      <c r="WX49" s="31"/>
      <c r="XD49" s="1"/>
      <c r="XE49" s="27"/>
      <c r="XG49" s="31"/>
      <c r="XH49" s="31"/>
      <c r="XN49" s="1"/>
      <c r="XO49" s="27"/>
      <c r="XQ49" s="31"/>
      <c r="XR49" s="31"/>
      <c r="XX49" s="1"/>
      <c r="XY49" s="27"/>
      <c r="YA49" s="31"/>
      <c r="YB49" s="31"/>
      <c r="YH49" s="1"/>
      <c r="YI49" s="27"/>
      <c r="YK49" s="31"/>
      <c r="YL49" s="31"/>
      <c r="YR49" s="1"/>
      <c r="YS49" s="27"/>
      <c r="YU49" s="31"/>
      <c r="YV49" s="31"/>
      <c r="ZB49" s="1"/>
      <c r="ZC49" s="27"/>
      <c r="ZE49" s="31"/>
      <c r="ZF49" s="31"/>
      <c r="ZL49" s="1"/>
      <c r="ZM49" s="27"/>
      <c r="ZO49" s="31"/>
      <c r="ZP49" s="31"/>
      <c r="ZV49" s="1"/>
      <c r="ZW49" s="27"/>
      <c r="ZY49" s="31"/>
      <c r="ZZ49" s="31"/>
      <c r="AAF49" s="1"/>
      <c r="AAG49" s="27"/>
      <c r="AAI49" s="31"/>
      <c r="AAJ49" s="31"/>
      <c r="AAP49" s="1"/>
      <c r="AAQ49" s="27"/>
      <c r="AAS49" s="31"/>
      <c r="AAT49" s="31"/>
      <c r="AAZ49" s="1"/>
      <c r="ABA49" s="27"/>
      <c r="ABC49" s="31"/>
      <c r="ABD49" s="31"/>
      <c r="ABJ49" s="1"/>
      <c r="ABK49" s="27"/>
      <c r="ABM49" s="31"/>
      <c r="ABN49" s="31"/>
      <c r="ABT49" s="1"/>
      <c r="ABU49" s="27"/>
      <c r="ABW49" s="31"/>
      <c r="ABX49" s="31"/>
      <c r="ACD49" s="1"/>
      <c r="ACE49" s="27"/>
      <c r="ACG49" s="31"/>
      <c r="ACH49" s="31"/>
      <c r="ACN49" s="1"/>
      <c r="ACO49" s="27"/>
      <c r="ACQ49" s="31"/>
      <c r="ACR49" s="31"/>
      <c r="ACX49" s="1"/>
      <c r="ACY49" s="27"/>
      <c r="ADA49" s="31"/>
      <c r="ADB49" s="31"/>
      <c r="ADH49" s="1"/>
      <c r="ADI49" s="27"/>
      <c r="ADK49" s="31"/>
      <c r="ADL49" s="31"/>
      <c r="ADR49" s="1"/>
      <c r="ADS49" s="27"/>
      <c r="ADU49" s="31"/>
      <c r="ADV49" s="31"/>
      <c r="AEB49" s="1"/>
      <c r="AEC49" s="27"/>
      <c r="AEE49" s="31"/>
      <c r="AEF49" s="31"/>
      <c r="AEL49" s="1"/>
      <c r="AEM49" s="27"/>
      <c r="AEO49" s="31"/>
      <c r="AEP49" s="31"/>
      <c r="AEV49" s="1"/>
      <c r="AEW49" s="27"/>
      <c r="AEY49" s="31"/>
      <c r="AEZ49" s="31"/>
      <c r="AFF49" s="1"/>
      <c r="AFG49" s="27"/>
      <c r="AFI49" s="31"/>
      <c r="AFJ49" s="31"/>
      <c r="AFP49" s="1"/>
      <c r="AFQ49" s="27"/>
      <c r="AFS49" s="31"/>
      <c r="AFT49" s="31"/>
      <c r="AFZ49" s="1"/>
      <c r="AGA49" s="27"/>
      <c r="AGC49" s="31"/>
      <c r="AGD49" s="31"/>
      <c r="AGJ49" s="1"/>
      <c r="AGK49" s="27"/>
      <c r="AGM49" s="31"/>
      <c r="AGN49" s="31"/>
      <c r="AGT49" s="1"/>
      <c r="AGU49" s="27"/>
      <c r="AGW49" s="31"/>
      <c r="AGX49" s="31"/>
      <c r="AHD49" s="1"/>
      <c r="AHE49" s="27"/>
      <c r="AHG49" s="31"/>
      <c r="AHH49" s="31"/>
      <c r="AHN49" s="1"/>
      <c r="AHO49" s="27"/>
      <c r="AHQ49" s="31"/>
      <c r="AHR49" s="31"/>
      <c r="AHX49" s="1"/>
      <c r="AHY49" s="27"/>
      <c r="AIA49" s="31"/>
      <c r="AIB49" s="31"/>
      <c r="AIH49" s="1"/>
      <c r="AII49" s="27"/>
      <c r="AIK49" s="31"/>
      <c r="AIL49" s="31"/>
      <c r="AIR49" s="1"/>
      <c r="AIS49" s="27"/>
      <c r="AIU49" s="31"/>
      <c r="AIV49" s="31"/>
      <c r="AJB49" s="1"/>
      <c r="AJC49" s="27"/>
      <c r="AJE49" s="31"/>
      <c r="AJF49" s="31"/>
      <c r="AJL49" s="1"/>
      <c r="AJM49" s="27"/>
      <c r="AJO49" s="31"/>
      <c r="AJP49" s="31"/>
      <c r="AJV49" s="1"/>
      <c r="AJW49" s="27"/>
      <c r="AJY49" s="31"/>
      <c r="AJZ49" s="31"/>
      <c r="AKF49" s="1"/>
      <c r="AKG49" s="27"/>
      <c r="AKI49" s="31"/>
      <c r="AKJ49" s="31"/>
      <c r="AKP49" s="1"/>
      <c r="AKQ49" s="27"/>
      <c r="AKS49" s="31"/>
      <c r="AKT49" s="31"/>
      <c r="AKZ49" s="1"/>
      <c r="ALA49" s="27"/>
      <c r="ALC49" s="31"/>
      <c r="ALD49" s="31"/>
      <c r="ALJ49" s="1"/>
      <c r="ALK49" s="27"/>
      <c r="ALM49" s="31"/>
      <c r="ALN49" s="31"/>
      <c r="ALT49" s="1"/>
      <c r="ALU49" s="27"/>
      <c r="ALW49" s="31"/>
      <c r="ALX49" s="31"/>
      <c r="AMD49" s="1"/>
      <c r="AME49" s="27"/>
      <c r="AMG49" s="31"/>
      <c r="AMH49" s="31"/>
      <c r="AMN49" s="1"/>
      <c r="AMO49" s="27"/>
      <c r="AMQ49" s="31"/>
      <c r="AMR49" s="31"/>
      <c r="AMX49" s="1"/>
      <c r="AMY49" s="27"/>
      <c r="ANA49" s="31"/>
      <c r="ANB49" s="31"/>
      <c r="ANH49" s="1"/>
      <c r="ANI49" s="27"/>
      <c r="ANK49" s="31"/>
      <c r="ANL49" s="31"/>
      <c r="ANR49" s="1"/>
      <c r="ANS49" s="27"/>
      <c r="ANU49" s="31"/>
      <c r="ANV49" s="31"/>
      <c r="AOB49" s="1"/>
      <c r="AOC49" s="27"/>
      <c r="AOE49" s="31"/>
      <c r="AOF49" s="31"/>
      <c r="AOL49" s="1"/>
      <c r="AOM49" s="27"/>
      <c r="AOO49" s="31"/>
      <c r="AOP49" s="31"/>
      <c r="AOV49" s="1"/>
      <c r="AOW49" s="27"/>
      <c r="AOY49" s="31"/>
      <c r="AOZ49" s="31"/>
      <c r="APF49" s="1"/>
      <c r="APG49" s="27"/>
      <c r="API49" s="31"/>
      <c r="APJ49" s="31"/>
      <c r="APP49" s="1"/>
      <c r="APQ49" s="27"/>
      <c r="APS49" s="31"/>
      <c r="APT49" s="31"/>
      <c r="APZ49" s="1"/>
      <c r="AQA49" s="27"/>
      <c r="AQC49" s="31"/>
      <c r="AQD49" s="31"/>
      <c r="AQJ49" s="1"/>
      <c r="AQK49" s="27"/>
      <c r="AQM49" s="31"/>
      <c r="AQN49" s="31"/>
      <c r="AQT49" s="1"/>
      <c r="AQU49" s="27"/>
      <c r="AQW49" s="31"/>
      <c r="AQX49" s="31"/>
      <c r="ARD49" s="1"/>
      <c r="ARE49" s="27"/>
      <c r="ARG49" s="31"/>
      <c r="ARH49" s="31"/>
      <c r="ARN49" s="1"/>
      <c r="ARO49" s="27"/>
      <c r="ARQ49" s="31"/>
      <c r="ARR49" s="31"/>
      <c r="ARX49" s="1"/>
      <c r="ARY49" s="27"/>
      <c r="ASA49" s="31"/>
      <c r="ASB49" s="31"/>
      <c r="ASH49" s="1"/>
      <c r="ASI49" s="27"/>
      <c r="ASK49" s="31"/>
      <c r="ASL49" s="31"/>
      <c r="ASR49" s="1"/>
      <c r="ASS49" s="27"/>
      <c r="ASU49" s="31"/>
      <c r="ASV49" s="31"/>
      <c r="ATB49" s="1"/>
      <c r="ATC49" s="27"/>
      <c r="ATE49" s="31"/>
      <c r="ATF49" s="31"/>
      <c r="ATL49" s="1"/>
      <c r="ATM49" s="27"/>
      <c r="ATO49" s="31"/>
      <c r="ATP49" s="31"/>
      <c r="ATV49" s="1"/>
      <c r="ATW49" s="27"/>
      <c r="ATY49" s="31"/>
      <c r="ATZ49" s="31"/>
      <c r="AUF49" s="1"/>
      <c r="AUG49" s="27"/>
      <c r="AUI49" s="31"/>
      <c r="AUJ49" s="31"/>
      <c r="AUP49" s="1"/>
      <c r="AUQ49" s="27"/>
      <c r="AUS49" s="31"/>
      <c r="AUT49" s="31"/>
      <c r="AUZ49" s="1"/>
      <c r="AVA49" s="27"/>
      <c r="AVC49" s="31"/>
      <c r="AVD49" s="31"/>
      <c r="AVJ49" s="1"/>
      <c r="AVK49" s="27"/>
      <c r="AVM49" s="31"/>
      <c r="AVN49" s="31"/>
      <c r="AVT49" s="1"/>
      <c r="AVU49" s="27"/>
      <c r="AVW49" s="31"/>
      <c r="AVX49" s="31"/>
      <c r="AWD49" s="1"/>
      <c r="AWE49" s="27"/>
      <c r="AWG49" s="31"/>
      <c r="AWH49" s="31"/>
      <c r="AWN49" s="1"/>
      <c r="AWO49" s="27"/>
      <c r="AWQ49" s="31"/>
      <c r="AWR49" s="31"/>
      <c r="AWX49" s="1"/>
      <c r="AWY49" s="27"/>
      <c r="AXA49" s="31"/>
      <c r="AXB49" s="31"/>
      <c r="AXH49" s="1"/>
      <c r="AXI49" s="27"/>
      <c r="AXK49" s="31"/>
      <c r="AXL49" s="31"/>
      <c r="AXR49" s="1"/>
      <c r="AXS49" s="27"/>
      <c r="AXU49" s="31"/>
      <c r="AXV49" s="31"/>
      <c r="AYB49" s="1"/>
      <c r="AYC49" s="27"/>
      <c r="AYE49" s="31"/>
      <c r="AYF49" s="31"/>
      <c r="AYL49" s="1"/>
      <c r="AYM49" s="27"/>
      <c r="AYO49" s="31"/>
      <c r="AYP49" s="31"/>
      <c r="AYV49" s="1"/>
      <c r="AYW49" s="27"/>
      <c r="AYY49" s="31"/>
      <c r="AYZ49" s="31"/>
      <c r="AZF49" s="1"/>
      <c r="AZG49" s="27"/>
      <c r="AZI49" s="31"/>
      <c r="AZJ49" s="31"/>
      <c r="AZP49" s="1"/>
      <c r="AZQ49" s="27"/>
      <c r="AZS49" s="31"/>
      <c r="AZT49" s="31"/>
      <c r="AZZ49" s="1"/>
      <c r="BAA49" s="27"/>
      <c r="BAC49" s="31"/>
      <c r="BAD49" s="31"/>
      <c r="BAJ49" s="1"/>
      <c r="BAK49" s="27"/>
      <c r="BAM49" s="31"/>
      <c r="BAN49" s="31"/>
      <c r="BAT49" s="1"/>
      <c r="BAU49" s="27"/>
      <c r="BAW49" s="31"/>
      <c r="BAX49" s="31"/>
      <c r="BBD49" s="1"/>
      <c r="BBE49" s="27"/>
      <c r="BBG49" s="31"/>
      <c r="BBH49" s="31"/>
      <c r="BBN49" s="1"/>
      <c r="BBO49" s="27"/>
      <c r="BBQ49" s="31"/>
      <c r="BBR49" s="31"/>
      <c r="BBX49" s="1"/>
      <c r="BBY49" s="27"/>
      <c r="BCA49" s="31"/>
      <c r="BCB49" s="31"/>
      <c r="BCH49" s="1"/>
      <c r="BCI49" s="27"/>
      <c r="BCK49" s="31"/>
      <c r="BCL49" s="31"/>
      <c r="BCR49" s="1"/>
      <c r="BCS49" s="27"/>
      <c r="BCU49" s="31"/>
      <c r="BCV49" s="31"/>
      <c r="BDB49" s="1"/>
      <c r="BDC49" s="27"/>
      <c r="BDE49" s="31"/>
      <c r="BDF49" s="31"/>
      <c r="BDL49" s="1"/>
      <c r="BDM49" s="27"/>
      <c r="BDO49" s="31"/>
      <c r="BDP49" s="31"/>
      <c r="BDV49" s="1"/>
      <c r="BDW49" s="27"/>
      <c r="BDY49" s="31"/>
      <c r="BDZ49" s="31"/>
      <c r="BEF49" s="1"/>
      <c r="BEG49" s="27"/>
      <c r="BEI49" s="31"/>
      <c r="BEJ49" s="31"/>
      <c r="BEP49" s="1"/>
      <c r="BEQ49" s="27"/>
      <c r="BES49" s="31"/>
      <c r="BET49" s="31"/>
      <c r="BEZ49" s="1"/>
      <c r="BFA49" s="27"/>
      <c r="BFC49" s="31"/>
      <c r="BFD49" s="31"/>
      <c r="BFJ49" s="1"/>
      <c r="BFK49" s="27"/>
      <c r="BFM49" s="31"/>
      <c r="BFN49" s="31"/>
      <c r="BFT49" s="1"/>
      <c r="BFU49" s="27"/>
      <c r="BFW49" s="31"/>
      <c r="BFX49" s="31"/>
      <c r="BGD49" s="1"/>
      <c r="BGE49" s="27"/>
      <c r="BGG49" s="31"/>
      <c r="BGH49" s="31"/>
      <c r="BGN49" s="1"/>
      <c r="BGO49" s="27"/>
      <c r="BGQ49" s="31"/>
      <c r="BGR49" s="31"/>
      <c r="BGX49" s="1"/>
      <c r="BGY49" s="27"/>
      <c r="BHA49" s="31"/>
      <c r="BHB49" s="31"/>
      <c r="BHH49" s="1"/>
      <c r="BHI49" s="27"/>
      <c r="BHK49" s="31"/>
      <c r="BHL49" s="31"/>
      <c r="BHR49" s="1"/>
      <c r="BHS49" s="27"/>
      <c r="BHU49" s="31"/>
      <c r="BHV49" s="31"/>
      <c r="BIB49" s="1"/>
      <c r="BIC49" s="27"/>
      <c r="BIE49" s="31"/>
      <c r="BIF49" s="31"/>
      <c r="BIL49" s="1"/>
      <c r="BIM49" s="27"/>
      <c r="BIO49" s="31"/>
      <c r="BIP49" s="31"/>
      <c r="BIV49" s="1"/>
      <c r="BIW49" s="27"/>
      <c r="BIY49" s="31"/>
      <c r="BIZ49" s="31"/>
      <c r="BJF49" s="1"/>
      <c r="BJG49" s="27"/>
      <c r="BJI49" s="31"/>
      <c r="BJJ49" s="31"/>
      <c r="BJP49" s="1"/>
      <c r="BJQ49" s="27"/>
      <c r="BJS49" s="31"/>
      <c r="BJT49" s="31"/>
      <c r="BJZ49" s="1"/>
      <c r="BKA49" s="27"/>
      <c r="BKC49" s="31"/>
      <c r="BKD49" s="31"/>
      <c r="BKJ49" s="1"/>
      <c r="BKK49" s="27"/>
      <c r="BKM49" s="31"/>
      <c r="BKN49" s="31"/>
      <c r="BKT49" s="1"/>
      <c r="BKU49" s="27"/>
      <c r="BKW49" s="31"/>
      <c r="BKX49" s="31"/>
      <c r="BLD49" s="1"/>
      <c r="BLE49" s="27"/>
      <c r="BLG49" s="31"/>
      <c r="BLH49" s="31"/>
      <c r="BLN49" s="1"/>
      <c r="BLO49" s="27"/>
      <c r="BLQ49" s="31"/>
      <c r="BLR49" s="31"/>
      <c r="BLX49" s="1"/>
      <c r="BLY49" s="27"/>
      <c r="BMA49" s="31"/>
      <c r="BMB49" s="31"/>
      <c r="BMH49" s="1"/>
      <c r="BMI49" s="27"/>
      <c r="BMK49" s="31"/>
      <c r="BML49" s="31"/>
      <c r="BMR49" s="1"/>
      <c r="BMS49" s="27"/>
      <c r="BMU49" s="31"/>
      <c r="BMV49" s="31"/>
      <c r="BNB49" s="1"/>
      <c r="BNC49" s="27"/>
      <c r="BNE49" s="31"/>
      <c r="BNF49" s="31"/>
      <c r="BNL49" s="1"/>
      <c r="BNM49" s="27"/>
      <c r="BNO49" s="31"/>
      <c r="BNP49" s="31"/>
      <c r="BNV49" s="1"/>
      <c r="BNW49" s="27"/>
      <c r="BNY49" s="31"/>
      <c r="BNZ49" s="31"/>
      <c r="BOF49" s="1"/>
      <c r="BOG49" s="27"/>
      <c r="BOI49" s="31"/>
      <c r="BOJ49" s="31"/>
      <c r="BOP49" s="1"/>
      <c r="BOQ49" s="27"/>
      <c r="BOS49" s="31"/>
      <c r="BOT49" s="31"/>
      <c r="BOZ49" s="1"/>
      <c r="BPA49" s="27"/>
      <c r="BPC49" s="31"/>
      <c r="BPD49" s="31"/>
      <c r="BPJ49" s="1"/>
      <c r="BPK49" s="27"/>
      <c r="BPM49" s="31"/>
      <c r="BPN49" s="31"/>
      <c r="BPT49" s="1"/>
      <c r="BPU49" s="27"/>
      <c r="BPW49" s="31"/>
      <c r="BPX49" s="31"/>
      <c r="BQD49" s="1"/>
      <c r="BQE49" s="27"/>
      <c r="BQG49" s="31"/>
      <c r="BQH49" s="31"/>
      <c r="BQN49" s="1"/>
      <c r="BQO49" s="27"/>
      <c r="BQQ49" s="31"/>
      <c r="BQR49" s="31"/>
      <c r="BQX49" s="1"/>
      <c r="BQY49" s="27"/>
      <c r="BRA49" s="31"/>
      <c r="BRB49" s="31"/>
      <c r="BRH49" s="1"/>
      <c r="BRI49" s="27"/>
      <c r="BRK49" s="31"/>
      <c r="BRL49" s="31"/>
      <c r="BRR49" s="1"/>
      <c r="BRS49" s="27"/>
      <c r="BRU49" s="31"/>
      <c r="BRV49" s="31"/>
      <c r="BSB49" s="1"/>
      <c r="BSC49" s="27"/>
      <c r="BSE49" s="31"/>
      <c r="BSF49" s="31"/>
      <c r="BSL49" s="1"/>
      <c r="BSM49" s="27"/>
      <c r="BSO49" s="31"/>
      <c r="BSP49" s="31"/>
      <c r="BSV49" s="1"/>
      <c r="BSW49" s="27"/>
      <c r="BSY49" s="31"/>
      <c r="BSZ49" s="31"/>
      <c r="BTF49" s="1"/>
      <c r="BTG49" s="27"/>
      <c r="BTI49" s="31"/>
      <c r="BTJ49" s="31"/>
      <c r="BTP49" s="1"/>
      <c r="BTQ49" s="27"/>
      <c r="BTS49" s="31"/>
      <c r="BTT49" s="31"/>
      <c r="BTZ49" s="1"/>
      <c r="BUA49" s="27"/>
      <c r="BUC49" s="31"/>
      <c r="BUD49" s="31"/>
      <c r="BUJ49" s="1"/>
      <c r="BUK49" s="27"/>
      <c r="BUM49" s="31"/>
      <c r="BUN49" s="31"/>
      <c r="BUT49" s="1"/>
      <c r="BUU49" s="27"/>
      <c r="BUW49" s="31"/>
      <c r="BUX49" s="31"/>
      <c r="BVD49" s="1"/>
      <c r="BVE49" s="27"/>
      <c r="BVG49" s="31"/>
      <c r="BVH49" s="31"/>
      <c r="BVN49" s="1"/>
      <c r="BVO49" s="27"/>
      <c r="BVQ49" s="31"/>
      <c r="BVR49" s="31"/>
      <c r="BVX49" s="1"/>
      <c r="BVY49" s="27"/>
      <c r="BWA49" s="31"/>
      <c r="BWB49" s="31"/>
      <c r="BWH49" s="1"/>
      <c r="BWI49" s="27"/>
      <c r="BWK49" s="31"/>
      <c r="BWL49" s="31"/>
      <c r="BWR49" s="1"/>
      <c r="BWS49" s="27"/>
      <c r="BWU49" s="31"/>
      <c r="BWV49" s="31"/>
      <c r="BXB49" s="1"/>
      <c r="BXC49" s="27"/>
      <c r="BXE49" s="31"/>
      <c r="BXF49" s="31"/>
      <c r="BXL49" s="1"/>
      <c r="BXM49" s="27"/>
      <c r="BXO49" s="31"/>
      <c r="BXP49" s="31"/>
      <c r="BXV49" s="1"/>
      <c r="BXW49" s="27"/>
      <c r="BXY49" s="31"/>
      <c r="BXZ49" s="31"/>
      <c r="BYF49" s="1"/>
      <c r="BYG49" s="27"/>
      <c r="BYI49" s="31"/>
      <c r="BYJ49" s="31"/>
      <c r="BYP49" s="1"/>
      <c r="BYQ49" s="27"/>
      <c r="BYS49" s="31"/>
      <c r="BYT49" s="31"/>
      <c r="BYZ49" s="1"/>
      <c r="BZA49" s="27"/>
      <c r="BZC49" s="31"/>
      <c r="BZD49" s="31"/>
      <c r="BZJ49" s="1"/>
      <c r="BZK49" s="27"/>
      <c r="BZM49" s="31"/>
      <c r="BZN49" s="31"/>
      <c r="BZT49" s="1"/>
      <c r="BZU49" s="27"/>
      <c r="BZW49" s="31"/>
      <c r="BZX49" s="31"/>
      <c r="CAD49" s="1"/>
      <c r="CAE49" s="27"/>
      <c r="CAG49" s="31"/>
      <c r="CAH49" s="31"/>
      <c r="CAN49" s="1"/>
      <c r="CAO49" s="27"/>
      <c r="CAQ49" s="31"/>
      <c r="CAR49" s="31"/>
      <c r="CAX49" s="1"/>
      <c r="CAY49" s="27"/>
      <c r="CBA49" s="31"/>
      <c r="CBB49" s="31"/>
      <c r="CBH49" s="1"/>
      <c r="CBI49" s="27"/>
      <c r="CBK49" s="31"/>
      <c r="CBL49" s="31"/>
      <c r="CBR49" s="1"/>
      <c r="CBS49" s="27"/>
      <c r="CBU49" s="31"/>
      <c r="CBV49" s="31"/>
      <c r="CCB49" s="1"/>
      <c r="CCC49" s="27"/>
      <c r="CCE49" s="31"/>
      <c r="CCF49" s="31"/>
      <c r="CCL49" s="1"/>
      <c r="CCM49" s="27"/>
      <c r="CCO49" s="31"/>
      <c r="CCP49" s="31"/>
      <c r="CCV49" s="1"/>
      <c r="CCW49" s="27"/>
      <c r="CCY49" s="31"/>
      <c r="CCZ49" s="31"/>
      <c r="CDF49" s="1"/>
      <c r="CDG49" s="27"/>
      <c r="CDI49" s="31"/>
      <c r="CDJ49" s="31"/>
      <c r="CDP49" s="1"/>
      <c r="CDQ49" s="27"/>
      <c r="CDS49" s="31"/>
      <c r="CDT49" s="31"/>
      <c r="CDZ49" s="1"/>
      <c r="CEA49" s="27"/>
      <c r="CEC49" s="31"/>
      <c r="CED49" s="31"/>
      <c r="CEJ49" s="1"/>
      <c r="CEK49" s="27"/>
      <c r="CEM49" s="31"/>
      <c r="CEN49" s="31"/>
      <c r="CET49" s="1"/>
      <c r="CEU49" s="27"/>
      <c r="CEW49" s="31"/>
      <c r="CEX49" s="31"/>
      <c r="CFD49" s="1"/>
      <c r="CFE49" s="27"/>
      <c r="CFG49" s="31"/>
      <c r="CFH49" s="31"/>
      <c r="CFN49" s="1"/>
      <c r="CFO49" s="27"/>
      <c r="CFQ49" s="31"/>
      <c r="CFR49" s="31"/>
      <c r="CFX49" s="1"/>
      <c r="CFY49" s="27"/>
      <c r="CGA49" s="31"/>
      <c r="CGB49" s="31"/>
      <c r="CGH49" s="1"/>
      <c r="CGI49" s="27"/>
      <c r="CGK49" s="31"/>
      <c r="CGL49" s="31"/>
      <c r="CGR49" s="1"/>
      <c r="CGS49" s="27"/>
      <c r="CGU49" s="31"/>
      <c r="CGV49" s="31"/>
      <c r="CHB49" s="1"/>
      <c r="CHC49" s="27"/>
      <c r="CHE49" s="31"/>
      <c r="CHF49" s="31"/>
      <c r="CHL49" s="1"/>
      <c r="CHM49" s="27"/>
      <c r="CHO49" s="31"/>
      <c r="CHP49" s="31"/>
      <c r="CHV49" s="1"/>
      <c r="CHW49" s="27"/>
      <c r="CHY49" s="31"/>
      <c r="CHZ49" s="31"/>
      <c r="CIF49" s="1"/>
      <c r="CIG49" s="27"/>
      <c r="CII49" s="31"/>
      <c r="CIJ49" s="31"/>
      <c r="CIP49" s="1"/>
      <c r="CIQ49" s="27"/>
      <c r="CIS49" s="31"/>
      <c r="CIT49" s="31"/>
      <c r="CIZ49" s="1"/>
      <c r="CJA49" s="27"/>
      <c r="CJC49" s="31"/>
      <c r="CJD49" s="31"/>
      <c r="CJJ49" s="1"/>
      <c r="CJK49" s="27"/>
      <c r="CJM49" s="31"/>
      <c r="CJN49" s="31"/>
      <c r="CJT49" s="1"/>
      <c r="CJU49" s="27"/>
      <c r="CJW49" s="31"/>
      <c r="CJX49" s="31"/>
      <c r="CKD49" s="1"/>
      <c r="CKE49" s="27"/>
      <c r="CKG49" s="31"/>
      <c r="CKH49" s="31"/>
      <c r="CKN49" s="1"/>
      <c r="CKO49" s="27"/>
      <c r="CKQ49" s="31"/>
      <c r="CKR49" s="31"/>
      <c r="CKX49" s="1"/>
      <c r="CKY49" s="27"/>
      <c r="CLA49" s="31"/>
      <c r="CLB49" s="31"/>
      <c r="CLH49" s="1"/>
      <c r="CLI49" s="27"/>
      <c r="CLK49" s="31"/>
      <c r="CLL49" s="31"/>
      <c r="CLR49" s="1"/>
      <c r="CLS49" s="27"/>
      <c r="CLU49" s="31"/>
      <c r="CLV49" s="31"/>
      <c r="CMB49" s="1"/>
      <c r="CMC49" s="27"/>
      <c r="CME49" s="31"/>
      <c r="CMF49" s="31"/>
      <c r="CML49" s="1"/>
      <c r="CMM49" s="27"/>
      <c r="CMO49" s="31"/>
      <c r="CMP49" s="31"/>
      <c r="CMV49" s="1"/>
      <c r="CMW49" s="27"/>
      <c r="CMY49" s="31"/>
      <c r="CMZ49" s="31"/>
      <c r="CNF49" s="1"/>
      <c r="CNG49" s="27"/>
      <c r="CNI49" s="31"/>
      <c r="CNJ49" s="31"/>
      <c r="CNP49" s="1"/>
      <c r="CNQ49" s="27"/>
      <c r="CNS49" s="31"/>
      <c r="CNT49" s="31"/>
      <c r="CNZ49" s="1"/>
      <c r="COA49" s="27"/>
      <c r="COC49" s="31"/>
      <c r="COD49" s="31"/>
      <c r="COJ49" s="1"/>
      <c r="COK49" s="27"/>
      <c r="COM49" s="31"/>
      <c r="CON49" s="31"/>
      <c r="COT49" s="1"/>
      <c r="COU49" s="27"/>
      <c r="COW49" s="31"/>
      <c r="COX49" s="31"/>
      <c r="CPD49" s="1"/>
      <c r="CPE49" s="27"/>
      <c r="CPG49" s="31"/>
      <c r="CPH49" s="31"/>
      <c r="CPN49" s="1"/>
      <c r="CPO49" s="27"/>
      <c r="CPQ49" s="31"/>
      <c r="CPR49" s="31"/>
      <c r="CPX49" s="1"/>
      <c r="CPY49" s="27"/>
      <c r="CQA49" s="31"/>
      <c r="CQB49" s="31"/>
      <c r="CQH49" s="1"/>
      <c r="CQI49" s="27"/>
      <c r="CQK49" s="31"/>
      <c r="CQL49" s="31"/>
      <c r="CQR49" s="1"/>
      <c r="CQS49" s="27"/>
      <c r="CQU49" s="31"/>
      <c r="CQV49" s="31"/>
      <c r="CRB49" s="1"/>
      <c r="CRC49" s="27"/>
      <c r="CRE49" s="31"/>
      <c r="CRF49" s="31"/>
      <c r="CRL49" s="1"/>
      <c r="CRM49" s="27"/>
      <c r="CRO49" s="31"/>
      <c r="CRP49" s="31"/>
      <c r="CRV49" s="1"/>
      <c r="CRW49" s="27"/>
      <c r="CRY49" s="31"/>
      <c r="CRZ49" s="31"/>
      <c r="CSF49" s="1"/>
      <c r="CSG49" s="27"/>
      <c r="CSI49" s="31"/>
      <c r="CSJ49" s="31"/>
      <c r="CSP49" s="1"/>
      <c r="CSQ49" s="27"/>
      <c r="CSS49" s="31"/>
      <c r="CST49" s="31"/>
      <c r="CSZ49" s="1"/>
      <c r="CTA49" s="27"/>
      <c r="CTC49" s="31"/>
      <c r="CTD49" s="31"/>
      <c r="CTJ49" s="1"/>
      <c r="CTK49" s="27"/>
      <c r="CTM49" s="31"/>
      <c r="CTN49" s="31"/>
      <c r="CTT49" s="1"/>
      <c r="CTU49" s="27"/>
      <c r="CTW49" s="31"/>
      <c r="CTX49" s="31"/>
      <c r="CUD49" s="1"/>
      <c r="CUE49" s="27"/>
      <c r="CUG49" s="31"/>
      <c r="CUH49" s="31"/>
      <c r="CUN49" s="1"/>
      <c r="CUO49" s="27"/>
      <c r="CUQ49" s="31"/>
      <c r="CUR49" s="31"/>
      <c r="CUX49" s="1"/>
      <c r="CUY49" s="27"/>
      <c r="CVA49" s="31"/>
      <c r="CVB49" s="31"/>
      <c r="CVH49" s="1"/>
      <c r="CVI49" s="27"/>
      <c r="CVK49" s="31"/>
      <c r="CVL49" s="31"/>
      <c r="CVR49" s="1"/>
      <c r="CVS49" s="27"/>
      <c r="CVU49" s="31"/>
      <c r="CVV49" s="31"/>
      <c r="CWB49" s="1"/>
      <c r="CWC49" s="27"/>
      <c r="CWE49" s="31"/>
      <c r="CWF49" s="31"/>
      <c r="CWL49" s="1"/>
      <c r="CWM49" s="27"/>
      <c r="CWO49" s="31"/>
      <c r="CWP49" s="31"/>
      <c r="CWV49" s="1"/>
      <c r="CWW49" s="27"/>
      <c r="CWY49" s="31"/>
      <c r="CWZ49" s="31"/>
      <c r="CXF49" s="1"/>
      <c r="CXG49" s="27"/>
      <c r="CXI49" s="31"/>
      <c r="CXJ49" s="31"/>
      <c r="CXP49" s="1"/>
      <c r="CXQ49" s="27"/>
      <c r="CXS49" s="31"/>
      <c r="CXT49" s="31"/>
      <c r="CXZ49" s="1"/>
      <c r="CYA49" s="27"/>
      <c r="CYC49" s="31"/>
      <c r="CYD49" s="31"/>
      <c r="CYJ49" s="1"/>
      <c r="CYK49" s="27"/>
      <c r="CYM49" s="31"/>
      <c r="CYN49" s="31"/>
      <c r="CYT49" s="1"/>
      <c r="CYU49" s="27"/>
      <c r="CYW49" s="31"/>
      <c r="CYX49" s="31"/>
      <c r="CZD49" s="1"/>
      <c r="CZE49" s="27"/>
      <c r="CZG49" s="31"/>
      <c r="CZH49" s="31"/>
      <c r="CZN49" s="1"/>
      <c r="CZO49" s="27"/>
      <c r="CZQ49" s="31"/>
      <c r="CZR49" s="31"/>
      <c r="CZX49" s="1"/>
      <c r="CZY49" s="27"/>
      <c r="DAA49" s="31"/>
      <c r="DAB49" s="31"/>
      <c r="DAH49" s="1"/>
      <c r="DAI49" s="27"/>
      <c r="DAK49" s="31"/>
      <c r="DAL49" s="31"/>
      <c r="DAR49" s="1"/>
      <c r="DAS49" s="27"/>
      <c r="DAU49" s="31"/>
      <c r="DAV49" s="31"/>
      <c r="DBB49" s="1"/>
      <c r="DBC49" s="27"/>
      <c r="DBE49" s="31"/>
      <c r="DBF49" s="31"/>
      <c r="DBL49" s="1"/>
      <c r="DBM49" s="27"/>
      <c r="DBO49" s="31"/>
      <c r="DBP49" s="31"/>
      <c r="DBV49" s="1"/>
      <c r="DBW49" s="27"/>
      <c r="DBY49" s="31"/>
      <c r="DBZ49" s="31"/>
      <c r="DCF49" s="1"/>
      <c r="DCG49" s="27"/>
      <c r="DCI49" s="31"/>
      <c r="DCJ49" s="31"/>
      <c r="DCP49" s="1"/>
      <c r="DCQ49" s="27"/>
      <c r="DCS49" s="31"/>
      <c r="DCT49" s="31"/>
      <c r="DCZ49" s="1"/>
      <c r="DDA49" s="27"/>
      <c r="DDC49" s="31"/>
      <c r="DDD49" s="31"/>
      <c r="DDJ49" s="1"/>
      <c r="DDK49" s="27"/>
      <c r="DDM49" s="31"/>
      <c r="DDN49" s="31"/>
      <c r="DDT49" s="1"/>
      <c r="DDU49" s="27"/>
      <c r="DDW49" s="31"/>
      <c r="DDX49" s="31"/>
      <c r="DED49" s="1"/>
      <c r="DEE49" s="27"/>
      <c r="DEG49" s="31"/>
      <c r="DEH49" s="31"/>
      <c r="DEN49" s="1"/>
      <c r="DEO49" s="27"/>
      <c r="DEQ49" s="31"/>
      <c r="DER49" s="31"/>
      <c r="DEX49" s="1"/>
      <c r="DEY49" s="27"/>
      <c r="DFA49" s="31"/>
      <c r="DFB49" s="31"/>
      <c r="DFH49" s="1"/>
      <c r="DFI49" s="27"/>
      <c r="DFK49" s="31"/>
      <c r="DFL49" s="31"/>
      <c r="DFR49" s="1"/>
      <c r="DFS49" s="27"/>
      <c r="DFU49" s="31"/>
      <c r="DFV49" s="31"/>
      <c r="DGB49" s="1"/>
      <c r="DGC49" s="27"/>
      <c r="DGE49" s="31"/>
      <c r="DGF49" s="31"/>
      <c r="DGL49" s="1"/>
      <c r="DGM49" s="27"/>
      <c r="DGO49" s="31"/>
      <c r="DGP49" s="31"/>
      <c r="DGV49" s="1"/>
      <c r="DGW49" s="27"/>
      <c r="DGY49" s="31"/>
      <c r="DGZ49" s="31"/>
      <c r="DHF49" s="1"/>
      <c r="DHG49" s="27"/>
      <c r="DHI49" s="31"/>
      <c r="DHJ49" s="31"/>
      <c r="DHP49" s="1"/>
      <c r="DHQ49" s="27"/>
      <c r="DHS49" s="31"/>
      <c r="DHT49" s="31"/>
      <c r="DHZ49" s="1"/>
      <c r="DIA49" s="27"/>
      <c r="DIC49" s="31"/>
      <c r="DID49" s="31"/>
      <c r="DIJ49" s="1"/>
      <c r="DIK49" s="27"/>
      <c r="DIM49" s="31"/>
      <c r="DIN49" s="31"/>
      <c r="DIT49" s="1"/>
      <c r="DIU49" s="27"/>
      <c r="DIW49" s="31"/>
      <c r="DIX49" s="31"/>
      <c r="DJD49" s="1"/>
      <c r="DJE49" s="27"/>
      <c r="DJG49" s="31"/>
      <c r="DJH49" s="31"/>
      <c r="DJN49" s="1"/>
      <c r="DJO49" s="27"/>
      <c r="DJQ49" s="31"/>
      <c r="DJR49" s="31"/>
      <c r="DJX49" s="1"/>
      <c r="DJY49" s="27"/>
      <c r="DKA49" s="31"/>
      <c r="DKB49" s="31"/>
      <c r="DKH49" s="1"/>
      <c r="DKI49" s="27"/>
      <c r="DKK49" s="31"/>
      <c r="DKL49" s="31"/>
      <c r="DKR49" s="1"/>
      <c r="DKS49" s="27"/>
      <c r="DKU49" s="31"/>
      <c r="DKV49" s="31"/>
      <c r="DLB49" s="1"/>
      <c r="DLC49" s="27"/>
      <c r="DLE49" s="31"/>
      <c r="DLF49" s="31"/>
      <c r="DLL49" s="1"/>
      <c r="DLM49" s="27"/>
      <c r="DLO49" s="31"/>
      <c r="DLP49" s="31"/>
      <c r="DLV49" s="1"/>
      <c r="DLW49" s="27"/>
      <c r="DLY49" s="31"/>
      <c r="DLZ49" s="31"/>
      <c r="DMF49" s="1"/>
      <c r="DMG49" s="27"/>
      <c r="DMI49" s="31"/>
      <c r="DMJ49" s="31"/>
      <c r="DMP49" s="1"/>
      <c r="DMQ49" s="27"/>
      <c r="DMS49" s="31"/>
      <c r="DMT49" s="31"/>
      <c r="DMZ49" s="1"/>
      <c r="DNA49" s="27"/>
      <c r="DNC49" s="31"/>
      <c r="DND49" s="31"/>
      <c r="DNJ49" s="1"/>
      <c r="DNK49" s="27"/>
      <c r="DNM49" s="31"/>
      <c r="DNN49" s="31"/>
      <c r="DNT49" s="1"/>
      <c r="DNU49" s="27"/>
      <c r="DNW49" s="31"/>
      <c r="DNX49" s="31"/>
      <c r="DOD49" s="1"/>
      <c r="DOE49" s="27"/>
      <c r="DOG49" s="31"/>
      <c r="DOH49" s="31"/>
      <c r="DON49" s="1"/>
      <c r="DOO49" s="27"/>
      <c r="DOQ49" s="31"/>
      <c r="DOR49" s="31"/>
      <c r="DOX49" s="1"/>
      <c r="DOY49" s="27"/>
      <c r="DPA49" s="31"/>
      <c r="DPB49" s="31"/>
      <c r="DPH49" s="1"/>
      <c r="DPI49" s="27"/>
      <c r="DPK49" s="31"/>
      <c r="DPL49" s="31"/>
      <c r="DPR49" s="1"/>
      <c r="DPS49" s="27"/>
      <c r="DPU49" s="31"/>
      <c r="DPV49" s="31"/>
      <c r="DQB49" s="1"/>
      <c r="DQC49" s="27"/>
      <c r="DQE49" s="31"/>
      <c r="DQF49" s="31"/>
      <c r="DQL49" s="1"/>
      <c r="DQM49" s="27"/>
      <c r="DQO49" s="31"/>
      <c r="DQP49" s="31"/>
      <c r="DQV49" s="1"/>
      <c r="DQW49" s="27"/>
      <c r="DQY49" s="31"/>
      <c r="DQZ49" s="31"/>
      <c r="DRF49" s="1"/>
      <c r="DRG49" s="27"/>
      <c r="DRI49" s="31"/>
      <c r="DRJ49" s="31"/>
      <c r="DRP49" s="1"/>
      <c r="DRQ49" s="27"/>
      <c r="DRS49" s="31"/>
      <c r="DRT49" s="31"/>
      <c r="DRZ49" s="1"/>
      <c r="DSA49" s="27"/>
      <c r="DSC49" s="31"/>
      <c r="DSD49" s="31"/>
      <c r="DSJ49" s="1"/>
      <c r="DSK49" s="27"/>
      <c r="DSM49" s="31"/>
      <c r="DSN49" s="31"/>
      <c r="DST49" s="1"/>
      <c r="DSU49" s="27"/>
      <c r="DSW49" s="31"/>
      <c r="DSX49" s="31"/>
      <c r="DTD49" s="1"/>
      <c r="DTE49" s="27"/>
      <c r="DTG49" s="31"/>
      <c r="DTH49" s="31"/>
      <c r="DTN49" s="1"/>
      <c r="DTO49" s="27"/>
      <c r="DTQ49" s="31"/>
      <c r="DTR49" s="31"/>
      <c r="DTX49" s="1"/>
      <c r="DTY49" s="27"/>
      <c r="DUA49" s="31"/>
      <c r="DUB49" s="31"/>
      <c r="DUH49" s="1"/>
      <c r="DUI49" s="27"/>
      <c r="DUK49" s="31"/>
      <c r="DUL49" s="31"/>
      <c r="DUR49" s="1"/>
      <c r="DUS49" s="27"/>
      <c r="DUU49" s="31"/>
      <c r="DUV49" s="31"/>
      <c r="DVB49" s="1"/>
      <c r="DVC49" s="27"/>
      <c r="DVE49" s="31"/>
      <c r="DVF49" s="31"/>
      <c r="DVL49" s="1"/>
      <c r="DVM49" s="27"/>
      <c r="DVO49" s="31"/>
      <c r="DVP49" s="31"/>
      <c r="DVV49" s="1"/>
      <c r="DVW49" s="27"/>
      <c r="DVY49" s="31"/>
      <c r="DVZ49" s="31"/>
      <c r="DWF49" s="1"/>
      <c r="DWG49" s="27"/>
      <c r="DWI49" s="31"/>
      <c r="DWJ49" s="31"/>
      <c r="DWP49" s="1"/>
      <c r="DWQ49" s="27"/>
      <c r="DWS49" s="31"/>
      <c r="DWT49" s="31"/>
      <c r="DWZ49" s="1"/>
      <c r="DXA49" s="27"/>
      <c r="DXC49" s="31"/>
      <c r="DXD49" s="31"/>
      <c r="DXJ49" s="1"/>
      <c r="DXK49" s="27"/>
      <c r="DXM49" s="31"/>
      <c r="DXN49" s="31"/>
      <c r="DXT49" s="1"/>
      <c r="DXU49" s="27"/>
      <c r="DXW49" s="31"/>
      <c r="DXX49" s="31"/>
      <c r="DYD49" s="1"/>
      <c r="DYE49" s="27"/>
      <c r="DYG49" s="31"/>
      <c r="DYH49" s="31"/>
      <c r="DYN49" s="1"/>
      <c r="DYO49" s="27"/>
      <c r="DYQ49" s="31"/>
      <c r="DYR49" s="31"/>
      <c r="DYX49" s="1"/>
      <c r="DYY49" s="27"/>
      <c r="DZA49" s="31"/>
      <c r="DZB49" s="31"/>
      <c r="DZH49" s="1"/>
      <c r="DZI49" s="27"/>
      <c r="DZK49" s="31"/>
      <c r="DZL49" s="31"/>
      <c r="DZR49" s="1"/>
      <c r="DZS49" s="27"/>
      <c r="DZU49" s="31"/>
      <c r="DZV49" s="31"/>
      <c r="EAB49" s="1"/>
      <c r="EAC49" s="27"/>
      <c r="EAE49" s="31"/>
      <c r="EAF49" s="31"/>
      <c r="EAL49" s="1"/>
      <c r="EAM49" s="27"/>
      <c r="EAO49" s="31"/>
      <c r="EAP49" s="31"/>
      <c r="EAV49" s="1"/>
      <c r="EAW49" s="27"/>
      <c r="EAY49" s="31"/>
      <c r="EAZ49" s="31"/>
      <c r="EBF49" s="1"/>
      <c r="EBG49" s="27"/>
      <c r="EBI49" s="31"/>
      <c r="EBJ49" s="31"/>
      <c r="EBP49" s="1"/>
      <c r="EBQ49" s="27"/>
      <c r="EBS49" s="31"/>
      <c r="EBT49" s="31"/>
      <c r="EBZ49" s="1"/>
      <c r="ECA49" s="27"/>
      <c r="ECC49" s="31"/>
      <c r="ECD49" s="31"/>
      <c r="ECJ49" s="1"/>
      <c r="ECK49" s="27"/>
      <c r="ECM49" s="31"/>
      <c r="ECN49" s="31"/>
      <c r="ECT49" s="1"/>
      <c r="ECU49" s="27"/>
      <c r="ECW49" s="31"/>
      <c r="ECX49" s="31"/>
      <c r="EDD49" s="1"/>
      <c r="EDE49" s="27"/>
      <c r="EDG49" s="31"/>
      <c r="EDH49" s="31"/>
      <c r="EDN49" s="1"/>
      <c r="EDO49" s="27"/>
      <c r="EDQ49" s="31"/>
      <c r="EDR49" s="31"/>
      <c r="EDX49" s="1"/>
      <c r="EDY49" s="27"/>
      <c r="EEA49" s="31"/>
      <c r="EEB49" s="31"/>
      <c r="EEH49" s="1"/>
      <c r="EEI49" s="27"/>
      <c r="EEK49" s="31"/>
      <c r="EEL49" s="31"/>
      <c r="EER49" s="1"/>
      <c r="EES49" s="27"/>
      <c r="EEU49" s="31"/>
      <c r="EEV49" s="31"/>
      <c r="EFB49" s="1"/>
      <c r="EFC49" s="27"/>
      <c r="EFE49" s="31"/>
      <c r="EFF49" s="31"/>
      <c r="EFL49" s="1"/>
      <c r="EFM49" s="27"/>
      <c r="EFO49" s="31"/>
      <c r="EFP49" s="31"/>
      <c r="EFV49" s="1"/>
      <c r="EFW49" s="27"/>
      <c r="EFY49" s="31"/>
      <c r="EFZ49" s="31"/>
      <c r="EGF49" s="1"/>
      <c r="EGG49" s="27"/>
      <c r="EGI49" s="31"/>
      <c r="EGJ49" s="31"/>
      <c r="EGP49" s="1"/>
      <c r="EGQ49" s="27"/>
      <c r="EGS49" s="31"/>
      <c r="EGT49" s="31"/>
      <c r="EGZ49" s="1"/>
      <c r="EHA49" s="27"/>
      <c r="EHC49" s="31"/>
      <c r="EHD49" s="31"/>
      <c r="EHJ49" s="1"/>
      <c r="EHK49" s="27"/>
      <c r="EHM49" s="31"/>
      <c r="EHN49" s="31"/>
      <c r="EHT49" s="1"/>
      <c r="EHU49" s="27"/>
      <c r="EHW49" s="31"/>
      <c r="EHX49" s="31"/>
      <c r="EID49" s="1"/>
      <c r="EIE49" s="27"/>
      <c r="EIG49" s="31"/>
      <c r="EIH49" s="31"/>
      <c r="EIN49" s="1"/>
      <c r="EIO49" s="27"/>
      <c r="EIQ49" s="31"/>
      <c r="EIR49" s="31"/>
      <c r="EIX49" s="1"/>
      <c r="EIY49" s="27"/>
      <c r="EJA49" s="31"/>
      <c r="EJB49" s="31"/>
      <c r="EJH49" s="1"/>
      <c r="EJI49" s="27"/>
      <c r="EJK49" s="31"/>
      <c r="EJL49" s="31"/>
      <c r="EJR49" s="1"/>
      <c r="EJS49" s="27"/>
      <c r="EJU49" s="31"/>
      <c r="EJV49" s="31"/>
      <c r="EKB49" s="1"/>
      <c r="EKC49" s="27"/>
      <c r="EKE49" s="31"/>
      <c r="EKF49" s="31"/>
      <c r="EKL49" s="1"/>
      <c r="EKM49" s="27"/>
      <c r="EKO49" s="31"/>
      <c r="EKP49" s="31"/>
      <c r="EKV49" s="1"/>
      <c r="EKW49" s="27"/>
      <c r="EKY49" s="31"/>
      <c r="EKZ49" s="31"/>
      <c r="ELF49" s="1"/>
      <c r="ELG49" s="27"/>
      <c r="ELI49" s="31"/>
      <c r="ELJ49" s="31"/>
      <c r="ELP49" s="1"/>
      <c r="ELQ49" s="27"/>
      <c r="ELS49" s="31"/>
      <c r="ELT49" s="31"/>
      <c r="ELZ49" s="1"/>
      <c r="EMA49" s="27"/>
      <c r="EMC49" s="31"/>
      <c r="EMD49" s="31"/>
      <c r="EMJ49" s="1"/>
      <c r="EMK49" s="27"/>
      <c r="EMM49" s="31"/>
      <c r="EMN49" s="31"/>
      <c r="EMT49" s="1"/>
      <c r="EMU49" s="27"/>
      <c r="EMW49" s="31"/>
      <c r="EMX49" s="31"/>
      <c r="END49" s="1"/>
      <c r="ENE49" s="27"/>
      <c r="ENG49" s="31"/>
      <c r="ENH49" s="31"/>
      <c r="ENN49" s="1"/>
      <c r="ENO49" s="27"/>
      <c r="ENQ49" s="31"/>
      <c r="ENR49" s="31"/>
      <c r="ENX49" s="1"/>
      <c r="ENY49" s="27"/>
      <c r="EOA49" s="31"/>
      <c r="EOB49" s="31"/>
      <c r="EOH49" s="1"/>
      <c r="EOI49" s="27"/>
      <c r="EOK49" s="31"/>
      <c r="EOL49" s="31"/>
      <c r="EOR49" s="1"/>
      <c r="EOS49" s="27"/>
      <c r="EOU49" s="31"/>
      <c r="EOV49" s="31"/>
      <c r="EPB49" s="1"/>
      <c r="EPC49" s="27"/>
      <c r="EPE49" s="31"/>
      <c r="EPF49" s="31"/>
      <c r="EPL49" s="1"/>
      <c r="EPM49" s="27"/>
      <c r="EPO49" s="31"/>
      <c r="EPP49" s="31"/>
      <c r="EPV49" s="1"/>
      <c r="EPW49" s="27"/>
      <c r="EPY49" s="31"/>
      <c r="EPZ49" s="31"/>
      <c r="EQF49" s="1"/>
      <c r="EQG49" s="27"/>
      <c r="EQI49" s="31"/>
      <c r="EQJ49" s="31"/>
      <c r="EQP49" s="1"/>
      <c r="EQQ49" s="27"/>
      <c r="EQS49" s="31"/>
      <c r="EQT49" s="31"/>
      <c r="EQZ49" s="1"/>
      <c r="ERA49" s="27"/>
      <c r="ERC49" s="31"/>
      <c r="ERD49" s="31"/>
      <c r="ERJ49" s="1"/>
      <c r="ERK49" s="27"/>
      <c r="ERM49" s="31"/>
      <c r="ERN49" s="31"/>
      <c r="ERT49" s="1"/>
      <c r="ERU49" s="27"/>
      <c r="ERW49" s="31"/>
      <c r="ERX49" s="31"/>
      <c r="ESD49" s="1"/>
      <c r="ESE49" s="27"/>
      <c r="ESG49" s="31"/>
      <c r="ESH49" s="31"/>
      <c r="ESN49" s="1"/>
      <c r="ESO49" s="27"/>
      <c r="ESQ49" s="31"/>
      <c r="ESR49" s="31"/>
      <c r="ESX49" s="1"/>
      <c r="ESY49" s="27"/>
      <c r="ETA49" s="31"/>
      <c r="ETB49" s="31"/>
      <c r="ETH49" s="1"/>
      <c r="ETI49" s="27"/>
      <c r="ETK49" s="31"/>
      <c r="ETL49" s="31"/>
      <c r="ETR49" s="1"/>
      <c r="ETS49" s="27"/>
      <c r="ETU49" s="31"/>
      <c r="ETV49" s="31"/>
      <c r="EUB49" s="1"/>
      <c r="EUC49" s="27"/>
      <c r="EUE49" s="31"/>
      <c r="EUF49" s="31"/>
      <c r="EUL49" s="1"/>
      <c r="EUM49" s="27"/>
      <c r="EUO49" s="31"/>
      <c r="EUP49" s="31"/>
      <c r="EUV49" s="1"/>
      <c r="EUW49" s="27"/>
      <c r="EUY49" s="31"/>
      <c r="EUZ49" s="31"/>
      <c r="EVF49" s="1"/>
      <c r="EVG49" s="27"/>
      <c r="EVI49" s="31"/>
      <c r="EVJ49" s="31"/>
      <c r="EVP49" s="1"/>
      <c r="EVQ49" s="27"/>
      <c r="EVS49" s="31"/>
      <c r="EVT49" s="31"/>
      <c r="EVZ49" s="1"/>
      <c r="EWA49" s="27"/>
      <c r="EWC49" s="31"/>
      <c r="EWD49" s="31"/>
      <c r="EWJ49" s="1"/>
      <c r="EWK49" s="27"/>
      <c r="EWM49" s="31"/>
      <c r="EWN49" s="31"/>
      <c r="EWT49" s="1"/>
      <c r="EWU49" s="27"/>
      <c r="EWW49" s="31"/>
      <c r="EWX49" s="31"/>
      <c r="EXD49" s="1"/>
      <c r="EXE49" s="27"/>
      <c r="EXG49" s="31"/>
      <c r="EXH49" s="31"/>
      <c r="EXN49" s="1"/>
      <c r="EXO49" s="27"/>
      <c r="EXQ49" s="31"/>
      <c r="EXR49" s="31"/>
      <c r="EXX49" s="1"/>
      <c r="EXY49" s="27"/>
      <c r="EYA49" s="31"/>
      <c r="EYB49" s="31"/>
      <c r="EYH49" s="1"/>
      <c r="EYI49" s="27"/>
      <c r="EYK49" s="31"/>
      <c r="EYL49" s="31"/>
      <c r="EYR49" s="1"/>
      <c r="EYS49" s="27"/>
      <c r="EYU49" s="31"/>
      <c r="EYV49" s="31"/>
      <c r="EZB49" s="1"/>
      <c r="EZC49" s="27"/>
      <c r="EZE49" s="31"/>
      <c r="EZF49" s="31"/>
      <c r="EZL49" s="1"/>
      <c r="EZM49" s="27"/>
      <c r="EZO49" s="31"/>
      <c r="EZP49" s="31"/>
      <c r="EZV49" s="1"/>
      <c r="EZW49" s="27"/>
      <c r="EZY49" s="31"/>
      <c r="EZZ49" s="31"/>
      <c r="FAF49" s="1"/>
      <c r="FAG49" s="27"/>
      <c r="FAI49" s="31"/>
      <c r="FAJ49" s="31"/>
      <c r="FAP49" s="1"/>
      <c r="FAQ49" s="27"/>
      <c r="FAS49" s="31"/>
      <c r="FAT49" s="31"/>
      <c r="FAZ49" s="1"/>
      <c r="FBA49" s="27"/>
      <c r="FBC49" s="31"/>
      <c r="FBD49" s="31"/>
      <c r="FBJ49" s="1"/>
      <c r="FBK49" s="27"/>
      <c r="FBM49" s="31"/>
      <c r="FBN49" s="31"/>
      <c r="FBT49" s="1"/>
      <c r="FBU49" s="27"/>
      <c r="FBW49" s="31"/>
      <c r="FBX49" s="31"/>
      <c r="FCD49" s="1"/>
      <c r="FCE49" s="27"/>
      <c r="FCG49" s="31"/>
      <c r="FCH49" s="31"/>
      <c r="FCN49" s="1"/>
      <c r="FCO49" s="27"/>
      <c r="FCQ49" s="31"/>
      <c r="FCR49" s="31"/>
      <c r="FCX49" s="1"/>
      <c r="FCY49" s="27"/>
      <c r="FDA49" s="31"/>
      <c r="FDB49" s="31"/>
      <c r="FDH49" s="1"/>
      <c r="FDI49" s="27"/>
      <c r="FDK49" s="31"/>
      <c r="FDL49" s="31"/>
      <c r="FDR49" s="1"/>
      <c r="FDS49" s="27"/>
      <c r="FDU49" s="31"/>
      <c r="FDV49" s="31"/>
      <c r="FEB49" s="1"/>
      <c r="FEC49" s="27"/>
      <c r="FEE49" s="31"/>
      <c r="FEF49" s="31"/>
      <c r="FEL49" s="1"/>
      <c r="FEM49" s="27"/>
      <c r="FEO49" s="31"/>
      <c r="FEP49" s="31"/>
      <c r="FEV49" s="1"/>
      <c r="FEW49" s="27"/>
      <c r="FEY49" s="31"/>
      <c r="FEZ49" s="31"/>
      <c r="FFF49" s="1"/>
      <c r="FFG49" s="27"/>
      <c r="FFI49" s="31"/>
      <c r="FFJ49" s="31"/>
      <c r="FFP49" s="1"/>
      <c r="FFQ49" s="27"/>
      <c r="FFS49" s="31"/>
      <c r="FFT49" s="31"/>
      <c r="FFZ49" s="1"/>
      <c r="FGA49" s="27"/>
      <c r="FGC49" s="31"/>
      <c r="FGD49" s="31"/>
      <c r="FGJ49" s="1"/>
      <c r="FGK49" s="27"/>
      <c r="FGM49" s="31"/>
      <c r="FGN49" s="31"/>
      <c r="FGT49" s="1"/>
      <c r="FGU49" s="27"/>
      <c r="FGW49" s="31"/>
      <c r="FGX49" s="31"/>
      <c r="FHD49" s="1"/>
      <c r="FHE49" s="27"/>
      <c r="FHG49" s="31"/>
      <c r="FHH49" s="31"/>
      <c r="FHN49" s="1"/>
      <c r="FHO49" s="27"/>
      <c r="FHQ49" s="31"/>
      <c r="FHR49" s="31"/>
      <c r="FHX49" s="1"/>
      <c r="FHY49" s="27"/>
      <c r="FIA49" s="31"/>
      <c r="FIB49" s="31"/>
      <c r="FIH49" s="1"/>
      <c r="FII49" s="27"/>
      <c r="FIK49" s="31"/>
      <c r="FIL49" s="31"/>
      <c r="FIR49" s="1"/>
      <c r="FIS49" s="27"/>
      <c r="FIU49" s="31"/>
      <c r="FIV49" s="31"/>
      <c r="FJB49" s="1"/>
      <c r="FJC49" s="27"/>
      <c r="FJE49" s="31"/>
      <c r="FJF49" s="31"/>
      <c r="FJL49" s="1"/>
      <c r="FJM49" s="27"/>
      <c r="FJO49" s="31"/>
      <c r="FJP49" s="31"/>
      <c r="FJV49" s="1"/>
      <c r="FJW49" s="27"/>
      <c r="FJY49" s="31"/>
      <c r="FJZ49" s="31"/>
      <c r="FKF49" s="1"/>
      <c r="FKG49" s="27"/>
      <c r="FKI49" s="31"/>
      <c r="FKJ49" s="31"/>
      <c r="FKP49" s="1"/>
      <c r="FKQ49" s="27"/>
      <c r="FKS49" s="31"/>
      <c r="FKT49" s="31"/>
      <c r="FKZ49" s="1"/>
      <c r="FLA49" s="27"/>
      <c r="FLC49" s="31"/>
      <c r="FLD49" s="31"/>
      <c r="FLJ49" s="1"/>
      <c r="FLK49" s="27"/>
      <c r="FLM49" s="31"/>
      <c r="FLN49" s="31"/>
      <c r="FLT49" s="1"/>
      <c r="FLU49" s="27"/>
      <c r="FLW49" s="31"/>
      <c r="FLX49" s="31"/>
      <c r="FMD49" s="1"/>
      <c r="FME49" s="27"/>
      <c r="FMG49" s="31"/>
      <c r="FMH49" s="31"/>
      <c r="FMN49" s="1"/>
      <c r="FMO49" s="27"/>
      <c r="FMQ49" s="31"/>
      <c r="FMR49" s="31"/>
      <c r="FMX49" s="1"/>
      <c r="FMY49" s="27"/>
      <c r="FNA49" s="31"/>
      <c r="FNB49" s="31"/>
      <c r="FNH49" s="1"/>
      <c r="FNI49" s="27"/>
      <c r="FNK49" s="31"/>
      <c r="FNL49" s="31"/>
      <c r="FNR49" s="1"/>
      <c r="FNS49" s="27"/>
      <c r="FNU49" s="31"/>
      <c r="FNV49" s="31"/>
      <c r="FOB49" s="1"/>
      <c r="FOC49" s="27"/>
      <c r="FOE49" s="31"/>
      <c r="FOF49" s="31"/>
      <c r="FOL49" s="1"/>
      <c r="FOM49" s="27"/>
      <c r="FOO49" s="31"/>
      <c r="FOP49" s="31"/>
      <c r="FOV49" s="1"/>
      <c r="FOW49" s="27"/>
      <c r="FOY49" s="31"/>
      <c r="FOZ49" s="31"/>
      <c r="FPF49" s="1"/>
      <c r="FPG49" s="27"/>
      <c r="FPI49" s="31"/>
      <c r="FPJ49" s="31"/>
      <c r="FPP49" s="1"/>
      <c r="FPQ49" s="27"/>
      <c r="FPS49" s="31"/>
      <c r="FPT49" s="31"/>
      <c r="FPZ49" s="1"/>
      <c r="FQA49" s="27"/>
      <c r="FQC49" s="31"/>
      <c r="FQD49" s="31"/>
      <c r="FQJ49" s="1"/>
      <c r="FQK49" s="27"/>
      <c r="FQM49" s="31"/>
      <c r="FQN49" s="31"/>
      <c r="FQT49" s="1"/>
      <c r="FQU49" s="27"/>
      <c r="FQW49" s="31"/>
      <c r="FQX49" s="31"/>
      <c r="FRD49" s="1"/>
      <c r="FRE49" s="27"/>
      <c r="FRG49" s="31"/>
      <c r="FRH49" s="31"/>
      <c r="FRN49" s="1"/>
      <c r="FRO49" s="27"/>
      <c r="FRQ49" s="31"/>
      <c r="FRR49" s="31"/>
      <c r="FRX49" s="1"/>
      <c r="FRY49" s="27"/>
      <c r="FSA49" s="31"/>
      <c r="FSB49" s="31"/>
      <c r="FSH49" s="1"/>
      <c r="FSI49" s="27"/>
      <c r="FSK49" s="31"/>
      <c r="FSL49" s="31"/>
      <c r="FSR49" s="1"/>
      <c r="FSS49" s="27"/>
      <c r="FSU49" s="31"/>
      <c r="FSV49" s="31"/>
      <c r="FTB49" s="1"/>
      <c r="FTC49" s="27"/>
      <c r="FTE49" s="31"/>
      <c r="FTF49" s="31"/>
      <c r="FTL49" s="1"/>
      <c r="FTM49" s="27"/>
      <c r="FTO49" s="31"/>
      <c r="FTP49" s="31"/>
      <c r="FTV49" s="1"/>
      <c r="FTW49" s="27"/>
      <c r="FTY49" s="31"/>
      <c r="FTZ49" s="31"/>
      <c r="FUF49" s="1"/>
      <c r="FUG49" s="27"/>
      <c r="FUI49" s="31"/>
      <c r="FUJ49" s="31"/>
      <c r="FUP49" s="1"/>
      <c r="FUQ49" s="27"/>
      <c r="FUS49" s="31"/>
      <c r="FUT49" s="31"/>
      <c r="FUZ49" s="1"/>
      <c r="FVA49" s="27"/>
      <c r="FVC49" s="31"/>
      <c r="FVD49" s="31"/>
      <c r="FVJ49" s="1"/>
      <c r="FVK49" s="27"/>
      <c r="FVM49" s="31"/>
      <c r="FVN49" s="31"/>
      <c r="FVT49" s="1"/>
      <c r="FVU49" s="27"/>
      <c r="FVW49" s="31"/>
      <c r="FVX49" s="31"/>
      <c r="FWD49" s="1"/>
      <c r="FWE49" s="27"/>
      <c r="FWG49" s="31"/>
      <c r="FWH49" s="31"/>
      <c r="FWN49" s="1"/>
      <c r="FWO49" s="27"/>
      <c r="FWQ49" s="31"/>
      <c r="FWR49" s="31"/>
      <c r="FWX49" s="1"/>
      <c r="FWY49" s="27"/>
      <c r="FXA49" s="31"/>
      <c r="FXB49" s="31"/>
      <c r="FXH49" s="1"/>
      <c r="FXI49" s="27"/>
      <c r="FXK49" s="31"/>
      <c r="FXL49" s="31"/>
      <c r="FXR49" s="1"/>
      <c r="FXS49" s="27"/>
      <c r="FXU49" s="31"/>
      <c r="FXV49" s="31"/>
      <c r="FYB49" s="1"/>
      <c r="FYC49" s="27"/>
      <c r="FYE49" s="31"/>
      <c r="FYF49" s="31"/>
      <c r="FYL49" s="1"/>
      <c r="FYM49" s="27"/>
      <c r="FYO49" s="31"/>
      <c r="FYP49" s="31"/>
      <c r="FYV49" s="1"/>
      <c r="FYW49" s="27"/>
      <c r="FYY49" s="31"/>
      <c r="FYZ49" s="31"/>
      <c r="FZF49" s="1"/>
      <c r="FZG49" s="27"/>
      <c r="FZI49" s="31"/>
      <c r="FZJ49" s="31"/>
      <c r="FZP49" s="1"/>
      <c r="FZQ49" s="27"/>
      <c r="FZS49" s="31"/>
      <c r="FZT49" s="31"/>
      <c r="FZZ49" s="1"/>
      <c r="GAA49" s="27"/>
      <c r="GAC49" s="31"/>
      <c r="GAD49" s="31"/>
      <c r="GAJ49" s="1"/>
      <c r="GAK49" s="27"/>
      <c r="GAM49" s="31"/>
      <c r="GAN49" s="31"/>
      <c r="GAT49" s="1"/>
      <c r="GAU49" s="27"/>
      <c r="GAW49" s="31"/>
      <c r="GAX49" s="31"/>
      <c r="GBD49" s="1"/>
      <c r="GBE49" s="27"/>
      <c r="GBG49" s="31"/>
      <c r="GBH49" s="31"/>
      <c r="GBN49" s="1"/>
      <c r="GBO49" s="27"/>
      <c r="GBQ49" s="31"/>
      <c r="GBR49" s="31"/>
      <c r="GBX49" s="1"/>
      <c r="GBY49" s="27"/>
      <c r="GCA49" s="31"/>
      <c r="GCB49" s="31"/>
      <c r="GCH49" s="1"/>
      <c r="GCI49" s="27"/>
      <c r="GCK49" s="31"/>
      <c r="GCL49" s="31"/>
      <c r="GCR49" s="1"/>
      <c r="GCS49" s="27"/>
      <c r="GCU49" s="31"/>
      <c r="GCV49" s="31"/>
      <c r="GDB49" s="1"/>
      <c r="GDC49" s="27"/>
      <c r="GDE49" s="31"/>
      <c r="GDF49" s="31"/>
      <c r="GDL49" s="1"/>
      <c r="GDM49" s="27"/>
      <c r="GDO49" s="31"/>
      <c r="GDP49" s="31"/>
      <c r="GDV49" s="1"/>
      <c r="GDW49" s="27"/>
      <c r="GDY49" s="31"/>
      <c r="GDZ49" s="31"/>
      <c r="GEF49" s="1"/>
      <c r="GEG49" s="27"/>
      <c r="GEI49" s="31"/>
      <c r="GEJ49" s="31"/>
      <c r="GEP49" s="1"/>
      <c r="GEQ49" s="27"/>
      <c r="GES49" s="31"/>
      <c r="GET49" s="31"/>
      <c r="GEZ49" s="1"/>
      <c r="GFA49" s="27"/>
      <c r="GFC49" s="31"/>
      <c r="GFD49" s="31"/>
      <c r="GFJ49" s="1"/>
      <c r="GFK49" s="27"/>
      <c r="GFM49" s="31"/>
      <c r="GFN49" s="31"/>
      <c r="GFT49" s="1"/>
      <c r="GFU49" s="27"/>
      <c r="GFW49" s="31"/>
      <c r="GFX49" s="31"/>
      <c r="GGD49" s="1"/>
      <c r="GGE49" s="27"/>
      <c r="GGG49" s="31"/>
      <c r="GGH49" s="31"/>
      <c r="GGN49" s="1"/>
      <c r="GGO49" s="27"/>
      <c r="GGQ49" s="31"/>
      <c r="GGR49" s="31"/>
      <c r="GGX49" s="1"/>
      <c r="GGY49" s="27"/>
      <c r="GHA49" s="31"/>
      <c r="GHB49" s="31"/>
      <c r="GHH49" s="1"/>
      <c r="GHI49" s="27"/>
      <c r="GHK49" s="31"/>
      <c r="GHL49" s="31"/>
      <c r="GHR49" s="1"/>
      <c r="GHS49" s="27"/>
      <c r="GHU49" s="31"/>
      <c r="GHV49" s="31"/>
      <c r="GIB49" s="1"/>
      <c r="GIC49" s="27"/>
      <c r="GIE49" s="31"/>
      <c r="GIF49" s="31"/>
      <c r="GIL49" s="1"/>
      <c r="GIM49" s="27"/>
      <c r="GIO49" s="31"/>
      <c r="GIP49" s="31"/>
      <c r="GIV49" s="1"/>
      <c r="GIW49" s="27"/>
      <c r="GIY49" s="31"/>
      <c r="GIZ49" s="31"/>
      <c r="GJF49" s="1"/>
      <c r="GJG49" s="27"/>
      <c r="GJI49" s="31"/>
      <c r="GJJ49" s="31"/>
      <c r="GJP49" s="1"/>
      <c r="GJQ49" s="27"/>
      <c r="GJS49" s="31"/>
      <c r="GJT49" s="31"/>
      <c r="GJZ49" s="1"/>
      <c r="GKA49" s="27"/>
      <c r="GKC49" s="31"/>
      <c r="GKD49" s="31"/>
      <c r="GKJ49" s="1"/>
      <c r="GKK49" s="27"/>
      <c r="GKM49" s="31"/>
      <c r="GKN49" s="31"/>
      <c r="GKT49" s="1"/>
      <c r="GKU49" s="27"/>
      <c r="GKW49" s="31"/>
      <c r="GKX49" s="31"/>
      <c r="GLD49" s="1"/>
      <c r="GLE49" s="27"/>
      <c r="GLG49" s="31"/>
      <c r="GLH49" s="31"/>
      <c r="GLN49" s="1"/>
      <c r="GLO49" s="27"/>
      <c r="GLQ49" s="31"/>
      <c r="GLR49" s="31"/>
      <c r="GLX49" s="1"/>
      <c r="GLY49" s="27"/>
      <c r="GMA49" s="31"/>
      <c r="GMB49" s="31"/>
      <c r="GMH49" s="1"/>
      <c r="GMI49" s="27"/>
      <c r="GMK49" s="31"/>
      <c r="GML49" s="31"/>
      <c r="GMR49" s="1"/>
      <c r="GMS49" s="27"/>
      <c r="GMU49" s="31"/>
      <c r="GMV49" s="31"/>
      <c r="GNB49" s="1"/>
      <c r="GNC49" s="27"/>
      <c r="GNE49" s="31"/>
      <c r="GNF49" s="31"/>
      <c r="GNL49" s="1"/>
      <c r="GNM49" s="27"/>
      <c r="GNO49" s="31"/>
      <c r="GNP49" s="31"/>
      <c r="GNV49" s="1"/>
      <c r="GNW49" s="27"/>
      <c r="GNY49" s="31"/>
      <c r="GNZ49" s="31"/>
      <c r="GOF49" s="1"/>
      <c r="GOG49" s="27"/>
      <c r="GOI49" s="31"/>
      <c r="GOJ49" s="31"/>
      <c r="GOP49" s="1"/>
      <c r="GOQ49" s="27"/>
      <c r="GOS49" s="31"/>
      <c r="GOT49" s="31"/>
      <c r="GOZ49" s="1"/>
      <c r="GPA49" s="27"/>
      <c r="GPC49" s="31"/>
      <c r="GPD49" s="31"/>
      <c r="GPJ49" s="1"/>
      <c r="GPK49" s="27"/>
      <c r="GPM49" s="31"/>
      <c r="GPN49" s="31"/>
      <c r="GPT49" s="1"/>
      <c r="GPU49" s="27"/>
      <c r="GPW49" s="31"/>
      <c r="GPX49" s="31"/>
      <c r="GQD49" s="1"/>
      <c r="GQE49" s="27"/>
      <c r="GQG49" s="31"/>
      <c r="GQH49" s="31"/>
      <c r="GQN49" s="1"/>
      <c r="GQO49" s="27"/>
      <c r="GQQ49" s="31"/>
      <c r="GQR49" s="31"/>
      <c r="GQX49" s="1"/>
      <c r="GQY49" s="27"/>
      <c r="GRA49" s="31"/>
      <c r="GRB49" s="31"/>
      <c r="GRH49" s="1"/>
      <c r="GRI49" s="27"/>
      <c r="GRK49" s="31"/>
      <c r="GRL49" s="31"/>
      <c r="GRR49" s="1"/>
      <c r="GRS49" s="27"/>
      <c r="GRU49" s="31"/>
      <c r="GRV49" s="31"/>
      <c r="GSB49" s="1"/>
      <c r="GSC49" s="27"/>
      <c r="GSE49" s="31"/>
      <c r="GSF49" s="31"/>
      <c r="GSL49" s="1"/>
      <c r="GSM49" s="27"/>
      <c r="GSO49" s="31"/>
      <c r="GSP49" s="31"/>
      <c r="GSV49" s="1"/>
      <c r="GSW49" s="27"/>
      <c r="GSY49" s="31"/>
      <c r="GSZ49" s="31"/>
      <c r="GTF49" s="1"/>
      <c r="GTG49" s="27"/>
      <c r="GTI49" s="31"/>
      <c r="GTJ49" s="31"/>
      <c r="GTP49" s="1"/>
      <c r="GTQ49" s="27"/>
      <c r="GTS49" s="31"/>
      <c r="GTT49" s="31"/>
      <c r="GTZ49" s="1"/>
      <c r="GUA49" s="27"/>
      <c r="GUC49" s="31"/>
      <c r="GUD49" s="31"/>
      <c r="GUJ49" s="1"/>
      <c r="GUK49" s="27"/>
      <c r="GUM49" s="31"/>
      <c r="GUN49" s="31"/>
      <c r="GUT49" s="1"/>
      <c r="GUU49" s="27"/>
      <c r="GUW49" s="31"/>
      <c r="GUX49" s="31"/>
      <c r="GVD49" s="1"/>
      <c r="GVE49" s="27"/>
      <c r="GVG49" s="31"/>
      <c r="GVH49" s="31"/>
      <c r="GVN49" s="1"/>
      <c r="GVO49" s="27"/>
      <c r="GVQ49" s="31"/>
      <c r="GVR49" s="31"/>
      <c r="GVX49" s="1"/>
      <c r="GVY49" s="27"/>
      <c r="GWA49" s="31"/>
      <c r="GWB49" s="31"/>
      <c r="GWH49" s="1"/>
      <c r="GWI49" s="27"/>
      <c r="GWK49" s="31"/>
      <c r="GWL49" s="31"/>
      <c r="GWR49" s="1"/>
      <c r="GWS49" s="27"/>
      <c r="GWU49" s="31"/>
      <c r="GWV49" s="31"/>
      <c r="GXB49" s="1"/>
      <c r="GXC49" s="27"/>
      <c r="GXE49" s="31"/>
      <c r="GXF49" s="31"/>
      <c r="GXL49" s="1"/>
      <c r="GXM49" s="27"/>
      <c r="GXO49" s="31"/>
      <c r="GXP49" s="31"/>
      <c r="GXV49" s="1"/>
      <c r="GXW49" s="27"/>
      <c r="GXY49" s="31"/>
      <c r="GXZ49" s="31"/>
      <c r="GYF49" s="1"/>
      <c r="GYG49" s="27"/>
      <c r="GYI49" s="31"/>
      <c r="GYJ49" s="31"/>
      <c r="GYP49" s="1"/>
      <c r="GYQ49" s="27"/>
      <c r="GYS49" s="31"/>
      <c r="GYT49" s="31"/>
      <c r="GYZ49" s="1"/>
      <c r="GZA49" s="27"/>
      <c r="GZC49" s="31"/>
      <c r="GZD49" s="31"/>
      <c r="GZJ49" s="1"/>
      <c r="GZK49" s="27"/>
      <c r="GZM49" s="31"/>
      <c r="GZN49" s="31"/>
      <c r="GZT49" s="1"/>
      <c r="GZU49" s="27"/>
      <c r="GZW49" s="31"/>
      <c r="GZX49" s="31"/>
      <c r="HAD49" s="1"/>
      <c r="HAE49" s="27"/>
      <c r="HAG49" s="31"/>
      <c r="HAH49" s="31"/>
      <c r="HAN49" s="1"/>
      <c r="HAO49" s="27"/>
      <c r="HAQ49" s="31"/>
      <c r="HAR49" s="31"/>
      <c r="HAX49" s="1"/>
      <c r="HAY49" s="27"/>
      <c r="HBA49" s="31"/>
      <c r="HBB49" s="31"/>
      <c r="HBH49" s="1"/>
      <c r="HBI49" s="27"/>
      <c r="HBK49" s="31"/>
      <c r="HBL49" s="31"/>
      <c r="HBR49" s="1"/>
      <c r="HBS49" s="27"/>
      <c r="HBU49" s="31"/>
      <c r="HBV49" s="31"/>
      <c r="HCB49" s="1"/>
      <c r="HCC49" s="27"/>
      <c r="HCE49" s="31"/>
      <c r="HCF49" s="31"/>
      <c r="HCL49" s="1"/>
      <c r="HCM49" s="27"/>
      <c r="HCO49" s="31"/>
      <c r="HCP49" s="31"/>
      <c r="HCV49" s="1"/>
      <c r="HCW49" s="27"/>
      <c r="HCY49" s="31"/>
      <c r="HCZ49" s="31"/>
      <c r="HDF49" s="1"/>
      <c r="HDG49" s="27"/>
      <c r="HDI49" s="31"/>
      <c r="HDJ49" s="31"/>
      <c r="HDP49" s="1"/>
      <c r="HDQ49" s="27"/>
      <c r="HDS49" s="31"/>
      <c r="HDT49" s="31"/>
      <c r="HDZ49" s="1"/>
      <c r="HEA49" s="27"/>
      <c r="HEC49" s="31"/>
      <c r="HED49" s="31"/>
      <c r="HEJ49" s="1"/>
      <c r="HEK49" s="27"/>
      <c r="HEM49" s="31"/>
      <c r="HEN49" s="31"/>
      <c r="HET49" s="1"/>
      <c r="HEU49" s="27"/>
      <c r="HEW49" s="31"/>
      <c r="HEX49" s="31"/>
      <c r="HFD49" s="1"/>
      <c r="HFE49" s="27"/>
      <c r="HFG49" s="31"/>
      <c r="HFH49" s="31"/>
      <c r="HFN49" s="1"/>
      <c r="HFO49" s="27"/>
      <c r="HFQ49" s="31"/>
      <c r="HFR49" s="31"/>
      <c r="HFX49" s="1"/>
      <c r="HFY49" s="27"/>
      <c r="HGA49" s="31"/>
      <c r="HGB49" s="31"/>
      <c r="HGH49" s="1"/>
      <c r="HGI49" s="27"/>
      <c r="HGK49" s="31"/>
      <c r="HGL49" s="31"/>
      <c r="HGR49" s="1"/>
      <c r="HGS49" s="27"/>
      <c r="HGU49" s="31"/>
      <c r="HGV49" s="31"/>
      <c r="HHB49" s="1"/>
      <c r="HHC49" s="27"/>
      <c r="HHE49" s="31"/>
      <c r="HHF49" s="31"/>
      <c r="HHL49" s="1"/>
      <c r="HHM49" s="27"/>
      <c r="HHO49" s="31"/>
      <c r="HHP49" s="31"/>
      <c r="HHV49" s="1"/>
      <c r="HHW49" s="27"/>
      <c r="HHY49" s="31"/>
      <c r="HHZ49" s="31"/>
      <c r="HIF49" s="1"/>
      <c r="HIG49" s="27"/>
      <c r="HII49" s="31"/>
      <c r="HIJ49" s="31"/>
      <c r="HIP49" s="1"/>
      <c r="HIQ49" s="27"/>
      <c r="HIS49" s="31"/>
      <c r="HIT49" s="31"/>
      <c r="HIZ49" s="1"/>
      <c r="HJA49" s="27"/>
      <c r="HJC49" s="31"/>
      <c r="HJD49" s="31"/>
      <c r="HJJ49" s="1"/>
      <c r="HJK49" s="27"/>
      <c r="HJM49" s="31"/>
      <c r="HJN49" s="31"/>
      <c r="HJT49" s="1"/>
      <c r="HJU49" s="27"/>
      <c r="HJW49" s="31"/>
      <c r="HJX49" s="31"/>
      <c r="HKD49" s="1"/>
      <c r="HKE49" s="27"/>
      <c r="HKG49" s="31"/>
      <c r="HKH49" s="31"/>
      <c r="HKN49" s="1"/>
      <c r="HKO49" s="27"/>
      <c r="HKQ49" s="31"/>
      <c r="HKR49" s="31"/>
      <c r="HKX49" s="1"/>
      <c r="HKY49" s="27"/>
      <c r="HLA49" s="31"/>
      <c r="HLB49" s="31"/>
      <c r="HLH49" s="1"/>
      <c r="HLI49" s="27"/>
      <c r="HLK49" s="31"/>
      <c r="HLL49" s="31"/>
      <c r="HLR49" s="1"/>
      <c r="HLS49" s="27"/>
      <c r="HLU49" s="31"/>
      <c r="HLV49" s="31"/>
      <c r="HMB49" s="1"/>
      <c r="HMC49" s="27"/>
      <c r="HME49" s="31"/>
      <c r="HMF49" s="31"/>
      <c r="HML49" s="1"/>
      <c r="HMM49" s="27"/>
      <c r="HMO49" s="31"/>
      <c r="HMP49" s="31"/>
      <c r="HMV49" s="1"/>
      <c r="HMW49" s="27"/>
      <c r="HMY49" s="31"/>
      <c r="HMZ49" s="31"/>
      <c r="HNF49" s="1"/>
      <c r="HNG49" s="27"/>
      <c r="HNI49" s="31"/>
      <c r="HNJ49" s="31"/>
      <c r="HNP49" s="1"/>
      <c r="HNQ49" s="27"/>
      <c r="HNS49" s="31"/>
      <c r="HNT49" s="31"/>
      <c r="HNZ49" s="1"/>
      <c r="HOA49" s="27"/>
      <c r="HOC49" s="31"/>
      <c r="HOD49" s="31"/>
      <c r="HOJ49" s="1"/>
      <c r="HOK49" s="27"/>
      <c r="HOM49" s="31"/>
      <c r="HON49" s="31"/>
      <c r="HOT49" s="1"/>
      <c r="HOU49" s="27"/>
      <c r="HOW49" s="31"/>
      <c r="HOX49" s="31"/>
      <c r="HPD49" s="1"/>
      <c r="HPE49" s="27"/>
      <c r="HPG49" s="31"/>
      <c r="HPH49" s="31"/>
      <c r="HPN49" s="1"/>
      <c r="HPO49" s="27"/>
      <c r="HPQ49" s="31"/>
      <c r="HPR49" s="31"/>
      <c r="HPX49" s="1"/>
      <c r="HPY49" s="27"/>
      <c r="HQA49" s="31"/>
      <c r="HQB49" s="31"/>
      <c r="HQH49" s="1"/>
      <c r="HQI49" s="27"/>
      <c r="HQK49" s="31"/>
      <c r="HQL49" s="31"/>
      <c r="HQR49" s="1"/>
      <c r="HQS49" s="27"/>
      <c r="HQU49" s="31"/>
      <c r="HQV49" s="31"/>
      <c r="HRB49" s="1"/>
      <c r="HRC49" s="27"/>
      <c r="HRE49" s="31"/>
      <c r="HRF49" s="31"/>
      <c r="HRL49" s="1"/>
      <c r="HRM49" s="27"/>
      <c r="HRO49" s="31"/>
      <c r="HRP49" s="31"/>
      <c r="HRV49" s="1"/>
      <c r="HRW49" s="27"/>
      <c r="HRY49" s="31"/>
      <c r="HRZ49" s="31"/>
      <c r="HSF49" s="1"/>
      <c r="HSG49" s="27"/>
      <c r="HSI49" s="31"/>
      <c r="HSJ49" s="31"/>
      <c r="HSP49" s="1"/>
      <c r="HSQ49" s="27"/>
      <c r="HSS49" s="31"/>
      <c r="HST49" s="31"/>
      <c r="HSZ49" s="1"/>
      <c r="HTA49" s="27"/>
      <c r="HTC49" s="31"/>
      <c r="HTD49" s="31"/>
      <c r="HTJ49" s="1"/>
      <c r="HTK49" s="27"/>
      <c r="HTM49" s="31"/>
      <c r="HTN49" s="31"/>
      <c r="HTT49" s="1"/>
      <c r="HTU49" s="27"/>
      <c r="HTW49" s="31"/>
      <c r="HTX49" s="31"/>
      <c r="HUD49" s="1"/>
      <c r="HUE49" s="27"/>
      <c r="HUG49" s="31"/>
      <c r="HUH49" s="31"/>
      <c r="HUN49" s="1"/>
      <c r="HUO49" s="27"/>
      <c r="HUQ49" s="31"/>
      <c r="HUR49" s="31"/>
      <c r="HUX49" s="1"/>
      <c r="HUY49" s="27"/>
      <c r="HVA49" s="31"/>
      <c r="HVB49" s="31"/>
      <c r="HVH49" s="1"/>
      <c r="HVI49" s="27"/>
      <c r="HVK49" s="31"/>
      <c r="HVL49" s="31"/>
      <c r="HVR49" s="1"/>
      <c r="HVS49" s="27"/>
      <c r="HVU49" s="31"/>
      <c r="HVV49" s="31"/>
      <c r="HWB49" s="1"/>
      <c r="HWC49" s="27"/>
      <c r="HWE49" s="31"/>
      <c r="HWF49" s="31"/>
      <c r="HWL49" s="1"/>
      <c r="HWM49" s="27"/>
      <c r="HWO49" s="31"/>
      <c r="HWP49" s="31"/>
      <c r="HWV49" s="1"/>
      <c r="HWW49" s="27"/>
      <c r="HWY49" s="31"/>
      <c r="HWZ49" s="31"/>
      <c r="HXF49" s="1"/>
      <c r="HXG49" s="27"/>
      <c r="HXI49" s="31"/>
      <c r="HXJ49" s="31"/>
      <c r="HXP49" s="1"/>
      <c r="HXQ49" s="27"/>
      <c r="HXS49" s="31"/>
      <c r="HXT49" s="31"/>
      <c r="HXZ49" s="1"/>
      <c r="HYA49" s="27"/>
      <c r="HYC49" s="31"/>
      <c r="HYD49" s="31"/>
      <c r="HYJ49" s="1"/>
      <c r="HYK49" s="27"/>
      <c r="HYM49" s="31"/>
      <c r="HYN49" s="31"/>
      <c r="HYT49" s="1"/>
      <c r="HYU49" s="27"/>
      <c r="HYW49" s="31"/>
      <c r="HYX49" s="31"/>
      <c r="HZD49" s="1"/>
      <c r="HZE49" s="27"/>
      <c r="HZG49" s="31"/>
      <c r="HZH49" s="31"/>
      <c r="HZN49" s="1"/>
      <c r="HZO49" s="27"/>
      <c r="HZQ49" s="31"/>
      <c r="HZR49" s="31"/>
      <c r="HZX49" s="1"/>
      <c r="HZY49" s="27"/>
      <c r="IAA49" s="31"/>
      <c r="IAB49" s="31"/>
      <c r="IAH49" s="1"/>
      <c r="IAI49" s="27"/>
      <c r="IAK49" s="31"/>
      <c r="IAL49" s="31"/>
      <c r="IAR49" s="1"/>
      <c r="IAS49" s="27"/>
      <c r="IAU49" s="31"/>
      <c r="IAV49" s="31"/>
      <c r="IBB49" s="1"/>
      <c r="IBC49" s="27"/>
      <c r="IBE49" s="31"/>
      <c r="IBF49" s="31"/>
      <c r="IBL49" s="1"/>
      <c r="IBM49" s="27"/>
      <c r="IBO49" s="31"/>
      <c r="IBP49" s="31"/>
      <c r="IBV49" s="1"/>
      <c r="IBW49" s="27"/>
      <c r="IBY49" s="31"/>
      <c r="IBZ49" s="31"/>
      <c r="ICF49" s="1"/>
      <c r="ICG49" s="27"/>
      <c r="ICI49" s="31"/>
      <c r="ICJ49" s="31"/>
      <c r="ICP49" s="1"/>
      <c r="ICQ49" s="27"/>
      <c r="ICS49" s="31"/>
      <c r="ICT49" s="31"/>
      <c r="ICZ49" s="1"/>
      <c r="IDA49" s="27"/>
      <c r="IDC49" s="31"/>
      <c r="IDD49" s="31"/>
      <c r="IDJ49" s="1"/>
      <c r="IDK49" s="27"/>
      <c r="IDM49" s="31"/>
      <c r="IDN49" s="31"/>
      <c r="IDT49" s="1"/>
      <c r="IDU49" s="27"/>
      <c r="IDW49" s="31"/>
      <c r="IDX49" s="31"/>
      <c r="IED49" s="1"/>
      <c r="IEE49" s="27"/>
      <c r="IEG49" s="31"/>
      <c r="IEH49" s="31"/>
      <c r="IEN49" s="1"/>
      <c r="IEO49" s="27"/>
      <c r="IEQ49" s="31"/>
      <c r="IER49" s="31"/>
      <c r="IEX49" s="1"/>
      <c r="IEY49" s="27"/>
      <c r="IFA49" s="31"/>
      <c r="IFB49" s="31"/>
      <c r="IFH49" s="1"/>
      <c r="IFI49" s="27"/>
      <c r="IFK49" s="31"/>
      <c r="IFL49" s="31"/>
      <c r="IFR49" s="1"/>
      <c r="IFS49" s="27"/>
      <c r="IFU49" s="31"/>
      <c r="IFV49" s="31"/>
      <c r="IGB49" s="1"/>
      <c r="IGC49" s="27"/>
      <c r="IGE49" s="31"/>
      <c r="IGF49" s="31"/>
      <c r="IGL49" s="1"/>
      <c r="IGM49" s="27"/>
      <c r="IGO49" s="31"/>
      <c r="IGP49" s="31"/>
      <c r="IGV49" s="1"/>
      <c r="IGW49" s="27"/>
      <c r="IGY49" s="31"/>
      <c r="IGZ49" s="31"/>
      <c r="IHF49" s="1"/>
      <c r="IHG49" s="27"/>
      <c r="IHI49" s="31"/>
      <c r="IHJ49" s="31"/>
      <c r="IHP49" s="1"/>
      <c r="IHQ49" s="27"/>
      <c r="IHS49" s="31"/>
      <c r="IHT49" s="31"/>
      <c r="IHZ49" s="1"/>
      <c r="IIA49" s="27"/>
      <c r="IIC49" s="31"/>
      <c r="IID49" s="31"/>
      <c r="IIJ49" s="1"/>
      <c r="IIK49" s="27"/>
      <c r="IIM49" s="31"/>
      <c r="IIN49" s="31"/>
      <c r="IIT49" s="1"/>
      <c r="IIU49" s="27"/>
      <c r="IIW49" s="31"/>
      <c r="IIX49" s="31"/>
      <c r="IJD49" s="1"/>
      <c r="IJE49" s="27"/>
      <c r="IJG49" s="31"/>
      <c r="IJH49" s="31"/>
      <c r="IJN49" s="1"/>
      <c r="IJO49" s="27"/>
      <c r="IJQ49" s="31"/>
      <c r="IJR49" s="31"/>
      <c r="IJX49" s="1"/>
      <c r="IJY49" s="27"/>
      <c r="IKA49" s="31"/>
      <c r="IKB49" s="31"/>
      <c r="IKH49" s="1"/>
      <c r="IKI49" s="27"/>
      <c r="IKK49" s="31"/>
      <c r="IKL49" s="31"/>
      <c r="IKR49" s="1"/>
      <c r="IKS49" s="27"/>
      <c r="IKU49" s="31"/>
      <c r="IKV49" s="31"/>
      <c r="ILB49" s="1"/>
      <c r="ILC49" s="27"/>
      <c r="ILE49" s="31"/>
      <c r="ILF49" s="31"/>
      <c r="ILL49" s="1"/>
      <c r="ILM49" s="27"/>
      <c r="ILO49" s="31"/>
      <c r="ILP49" s="31"/>
      <c r="ILV49" s="1"/>
      <c r="ILW49" s="27"/>
      <c r="ILY49" s="31"/>
      <c r="ILZ49" s="31"/>
      <c r="IMF49" s="1"/>
      <c r="IMG49" s="27"/>
      <c r="IMI49" s="31"/>
      <c r="IMJ49" s="31"/>
      <c r="IMP49" s="1"/>
      <c r="IMQ49" s="27"/>
      <c r="IMS49" s="31"/>
      <c r="IMT49" s="31"/>
      <c r="IMZ49" s="1"/>
      <c r="INA49" s="27"/>
      <c r="INC49" s="31"/>
      <c r="IND49" s="31"/>
      <c r="INJ49" s="1"/>
      <c r="INK49" s="27"/>
      <c r="INM49" s="31"/>
      <c r="INN49" s="31"/>
      <c r="INT49" s="1"/>
      <c r="INU49" s="27"/>
      <c r="INW49" s="31"/>
      <c r="INX49" s="31"/>
      <c r="IOD49" s="1"/>
      <c r="IOE49" s="27"/>
      <c r="IOG49" s="31"/>
      <c r="IOH49" s="31"/>
      <c r="ION49" s="1"/>
      <c r="IOO49" s="27"/>
      <c r="IOQ49" s="31"/>
      <c r="IOR49" s="31"/>
      <c r="IOX49" s="1"/>
      <c r="IOY49" s="27"/>
      <c r="IPA49" s="31"/>
      <c r="IPB49" s="31"/>
      <c r="IPH49" s="1"/>
      <c r="IPI49" s="27"/>
      <c r="IPK49" s="31"/>
      <c r="IPL49" s="31"/>
      <c r="IPR49" s="1"/>
      <c r="IPS49" s="27"/>
      <c r="IPU49" s="31"/>
      <c r="IPV49" s="31"/>
      <c r="IQB49" s="1"/>
      <c r="IQC49" s="27"/>
      <c r="IQE49" s="31"/>
      <c r="IQF49" s="31"/>
      <c r="IQL49" s="1"/>
      <c r="IQM49" s="27"/>
      <c r="IQO49" s="31"/>
      <c r="IQP49" s="31"/>
      <c r="IQV49" s="1"/>
      <c r="IQW49" s="27"/>
      <c r="IQY49" s="31"/>
      <c r="IQZ49" s="31"/>
      <c r="IRF49" s="1"/>
      <c r="IRG49" s="27"/>
      <c r="IRI49" s="31"/>
      <c r="IRJ49" s="31"/>
      <c r="IRP49" s="1"/>
      <c r="IRQ49" s="27"/>
      <c r="IRS49" s="31"/>
      <c r="IRT49" s="31"/>
      <c r="IRZ49" s="1"/>
      <c r="ISA49" s="27"/>
      <c r="ISC49" s="31"/>
      <c r="ISD49" s="31"/>
      <c r="ISJ49" s="1"/>
      <c r="ISK49" s="27"/>
      <c r="ISM49" s="31"/>
      <c r="ISN49" s="31"/>
      <c r="IST49" s="1"/>
      <c r="ISU49" s="27"/>
      <c r="ISW49" s="31"/>
      <c r="ISX49" s="31"/>
      <c r="ITD49" s="1"/>
      <c r="ITE49" s="27"/>
      <c r="ITG49" s="31"/>
      <c r="ITH49" s="31"/>
      <c r="ITN49" s="1"/>
      <c r="ITO49" s="27"/>
      <c r="ITQ49" s="31"/>
      <c r="ITR49" s="31"/>
      <c r="ITX49" s="1"/>
      <c r="ITY49" s="27"/>
      <c r="IUA49" s="31"/>
      <c r="IUB49" s="31"/>
      <c r="IUH49" s="1"/>
      <c r="IUI49" s="27"/>
      <c r="IUK49" s="31"/>
      <c r="IUL49" s="31"/>
      <c r="IUR49" s="1"/>
      <c r="IUS49" s="27"/>
      <c r="IUU49" s="31"/>
      <c r="IUV49" s="31"/>
      <c r="IVB49" s="1"/>
      <c r="IVC49" s="27"/>
      <c r="IVE49" s="31"/>
      <c r="IVF49" s="31"/>
      <c r="IVL49" s="1"/>
      <c r="IVM49" s="27"/>
      <c r="IVO49" s="31"/>
      <c r="IVP49" s="31"/>
      <c r="IVV49" s="1"/>
      <c r="IVW49" s="27"/>
      <c r="IVY49" s="31"/>
      <c r="IVZ49" s="31"/>
      <c r="IWF49" s="1"/>
      <c r="IWG49" s="27"/>
      <c r="IWI49" s="31"/>
      <c r="IWJ49" s="31"/>
      <c r="IWP49" s="1"/>
      <c r="IWQ49" s="27"/>
      <c r="IWS49" s="31"/>
      <c r="IWT49" s="31"/>
      <c r="IWZ49" s="1"/>
      <c r="IXA49" s="27"/>
      <c r="IXC49" s="31"/>
      <c r="IXD49" s="31"/>
      <c r="IXJ49" s="1"/>
      <c r="IXK49" s="27"/>
      <c r="IXM49" s="31"/>
      <c r="IXN49" s="31"/>
      <c r="IXT49" s="1"/>
      <c r="IXU49" s="27"/>
      <c r="IXW49" s="31"/>
      <c r="IXX49" s="31"/>
      <c r="IYD49" s="1"/>
      <c r="IYE49" s="27"/>
      <c r="IYG49" s="31"/>
      <c r="IYH49" s="31"/>
      <c r="IYN49" s="1"/>
      <c r="IYO49" s="27"/>
      <c r="IYQ49" s="31"/>
      <c r="IYR49" s="31"/>
      <c r="IYX49" s="1"/>
      <c r="IYY49" s="27"/>
      <c r="IZA49" s="31"/>
      <c r="IZB49" s="31"/>
      <c r="IZH49" s="1"/>
      <c r="IZI49" s="27"/>
      <c r="IZK49" s="31"/>
      <c r="IZL49" s="31"/>
      <c r="IZR49" s="1"/>
      <c r="IZS49" s="27"/>
      <c r="IZU49" s="31"/>
      <c r="IZV49" s="31"/>
      <c r="JAB49" s="1"/>
      <c r="JAC49" s="27"/>
      <c r="JAE49" s="31"/>
      <c r="JAF49" s="31"/>
      <c r="JAL49" s="1"/>
      <c r="JAM49" s="27"/>
      <c r="JAO49" s="31"/>
      <c r="JAP49" s="31"/>
      <c r="JAV49" s="1"/>
      <c r="JAW49" s="27"/>
      <c r="JAY49" s="31"/>
      <c r="JAZ49" s="31"/>
      <c r="JBF49" s="1"/>
      <c r="JBG49" s="27"/>
      <c r="JBI49" s="31"/>
      <c r="JBJ49" s="31"/>
      <c r="JBP49" s="1"/>
      <c r="JBQ49" s="27"/>
      <c r="JBS49" s="31"/>
      <c r="JBT49" s="31"/>
      <c r="JBZ49" s="1"/>
      <c r="JCA49" s="27"/>
      <c r="JCC49" s="31"/>
      <c r="JCD49" s="31"/>
      <c r="JCJ49" s="1"/>
      <c r="JCK49" s="27"/>
      <c r="JCM49" s="31"/>
      <c r="JCN49" s="31"/>
      <c r="JCT49" s="1"/>
      <c r="JCU49" s="27"/>
      <c r="JCW49" s="31"/>
      <c r="JCX49" s="31"/>
      <c r="JDD49" s="1"/>
      <c r="JDE49" s="27"/>
      <c r="JDG49" s="31"/>
      <c r="JDH49" s="31"/>
      <c r="JDN49" s="1"/>
      <c r="JDO49" s="27"/>
      <c r="JDQ49" s="31"/>
      <c r="JDR49" s="31"/>
      <c r="JDX49" s="1"/>
      <c r="JDY49" s="27"/>
      <c r="JEA49" s="31"/>
      <c r="JEB49" s="31"/>
      <c r="JEH49" s="1"/>
      <c r="JEI49" s="27"/>
      <c r="JEK49" s="31"/>
      <c r="JEL49" s="31"/>
      <c r="JER49" s="1"/>
      <c r="JES49" s="27"/>
      <c r="JEU49" s="31"/>
      <c r="JEV49" s="31"/>
      <c r="JFB49" s="1"/>
      <c r="JFC49" s="27"/>
      <c r="JFE49" s="31"/>
      <c r="JFF49" s="31"/>
      <c r="JFL49" s="1"/>
      <c r="JFM49" s="27"/>
      <c r="JFO49" s="31"/>
      <c r="JFP49" s="31"/>
      <c r="JFV49" s="1"/>
      <c r="JFW49" s="27"/>
      <c r="JFY49" s="31"/>
      <c r="JFZ49" s="31"/>
      <c r="JGF49" s="1"/>
      <c r="JGG49" s="27"/>
      <c r="JGI49" s="31"/>
      <c r="JGJ49" s="31"/>
      <c r="JGP49" s="1"/>
      <c r="JGQ49" s="27"/>
      <c r="JGS49" s="31"/>
      <c r="JGT49" s="31"/>
      <c r="JGZ49" s="1"/>
      <c r="JHA49" s="27"/>
      <c r="JHC49" s="31"/>
      <c r="JHD49" s="31"/>
      <c r="JHJ49" s="1"/>
      <c r="JHK49" s="27"/>
      <c r="JHM49" s="31"/>
      <c r="JHN49" s="31"/>
      <c r="JHT49" s="1"/>
      <c r="JHU49" s="27"/>
      <c r="JHW49" s="31"/>
      <c r="JHX49" s="31"/>
      <c r="JID49" s="1"/>
      <c r="JIE49" s="27"/>
      <c r="JIG49" s="31"/>
      <c r="JIH49" s="31"/>
      <c r="JIN49" s="1"/>
      <c r="JIO49" s="27"/>
      <c r="JIQ49" s="31"/>
      <c r="JIR49" s="31"/>
      <c r="JIX49" s="1"/>
      <c r="JIY49" s="27"/>
      <c r="JJA49" s="31"/>
      <c r="JJB49" s="31"/>
      <c r="JJH49" s="1"/>
      <c r="JJI49" s="27"/>
      <c r="JJK49" s="31"/>
      <c r="JJL49" s="31"/>
      <c r="JJR49" s="1"/>
      <c r="JJS49" s="27"/>
      <c r="JJU49" s="31"/>
      <c r="JJV49" s="31"/>
      <c r="JKB49" s="1"/>
      <c r="JKC49" s="27"/>
      <c r="JKE49" s="31"/>
      <c r="JKF49" s="31"/>
      <c r="JKL49" s="1"/>
      <c r="JKM49" s="27"/>
      <c r="JKO49" s="31"/>
      <c r="JKP49" s="31"/>
      <c r="JKV49" s="1"/>
      <c r="JKW49" s="27"/>
      <c r="JKY49" s="31"/>
      <c r="JKZ49" s="31"/>
      <c r="JLF49" s="1"/>
      <c r="JLG49" s="27"/>
      <c r="JLI49" s="31"/>
      <c r="JLJ49" s="31"/>
      <c r="JLP49" s="1"/>
      <c r="JLQ49" s="27"/>
      <c r="JLS49" s="31"/>
      <c r="JLT49" s="31"/>
      <c r="JLZ49" s="1"/>
      <c r="JMA49" s="27"/>
      <c r="JMC49" s="31"/>
      <c r="JMD49" s="31"/>
      <c r="JMJ49" s="1"/>
      <c r="JMK49" s="27"/>
      <c r="JMM49" s="31"/>
      <c r="JMN49" s="31"/>
      <c r="JMT49" s="1"/>
      <c r="JMU49" s="27"/>
      <c r="JMW49" s="31"/>
      <c r="JMX49" s="31"/>
      <c r="JND49" s="1"/>
      <c r="JNE49" s="27"/>
      <c r="JNG49" s="31"/>
      <c r="JNH49" s="31"/>
      <c r="JNN49" s="1"/>
      <c r="JNO49" s="27"/>
      <c r="JNQ49" s="31"/>
      <c r="JNR49" s="31"/>
      <c r="JNX49" s="1"/>
      <c r="JNY49" s="27"/>
      <c r="JOA49" s="31"/>
      <c r="JOB49" s="31"/>
      <c r="JOH49" s="1"/>
      <c r="JOI49" s="27"/>
      <c r="JOK49" s="31"/>
      <c r="JOL49" s="31"/>
      <c r="JOR49" s="1"/>
      <c r="JOS49" s="27"/>
      <c r="JOU49" s="31"/>
      <c r="JOV49" s="31"/>
      <c r="JPB49" s="1"/>
      <c r="JPC49" s="27"/>
      <c r="JPE49" s="31"/>
      <c r="JPF49" s="31"/>
      <c r="JPL49" s="1"/>
      <c r="JPM49" s="27"/>
      <c r="JPO49" s="31"/>
      <c r="JPP49" s="31"/>
      <c r="JPV49" s="1"/>
      <c r="JPW49" s="27"/>
      <c r="JPY49" s="31"/>
      <c r="JPZ49" s="31"/>
      <c r="JQF49" s="1"/>
      <c r="JQG49" s="27"/>
      <c r="JQI49" s="31"/>
      <c r="JQJ49" s="31"/>
      <c r="JQP49" s="1"/>
      <c r="JQQ49" s="27"/>
      <c r="JQS49" s="31"/>
      <c r="JQT49" s="31"/>
      <c r="JQZ49" s="1"/>
      <c r="JRA49" s="27"/>
      <c r="JRC49" s="31"/>
      <c r="JRD49" s="31"/>
      <c r="JRJ49" s="1"/>
      <c r="JRK49" s="27"/>
      <c r="JRM49" s="31"/>
      <c r="JRN49" s="31"/>
      <c r="JRT49" s="1"/>
      <c r="JRU49" s="27"/>
      <c r="JRW49" s="31"/>
      <c r="JRX49" s="31"/>
      <c r="JSD49" s="1"/>
      <c r="JSE49" s="27"/>
      <c r="JSG49" s="31"/>
      <c r="JSH49" s="31"/>
      <c r="JSN49" s="1"/>
      <c r="JSO49" s="27"/>
      <c r="JSQ49" s="31"/>
      <c r="JSR49" s="31"/>
      <c r="JSX49" s="1"/>
      <c r="JSY49" s="27"/>
      <c r="JTA49" s="31"/>
      <c r="JTB49" s="31"/>
      <c r="JTH49" s="1"/>
      <c r="JTI49" s="27"/>
      <c r="JTK49" s="31"/>
      <c r="JTL49" s="31"/>
      <c r="JTR49" s="1"/>
      <c r="JTS49" s="27"/>
      <c r="JTU49" s="31"/>
      <c r="JTV49" s="31"/>
      <c r="JUB49" s="1"/>
      <c r="JUC49" s="27"/>
      <c r="JUE49" s="31"/>
      <c r="JUF49" s="31"/>
      <c r="JUL49" s="1"/>
      <c r="JUM49" s="27"/>
      <c r="JUO49" s="31"/>
      <c r="JUP49" s="31"/>
      <c r="JUV49" s="1"/>
      <c r="JUW49" s="27"/>
      <c r="JUY49" s="31"/>
      <c r="JUZ49" s="31"/>
      <c r="JVF49" s="1"/>
      <c r="JVG49" s="27"/>
      <c r="JVI49" s="31"/>
      <c r="JVJ49" s="31"/>
      <c r="JVP49" s="1"/>
      <c r="JVQ49" s="27"/>
      <c r="JVS49" s="31"/>
      <c r="JVT49" s="31"/>
      <c r="JVZ49" s="1"/>
      <c r="JWA49" s="27"/>
      <c r="JWC49" s="31"/>
      <c r="JWD49" s="31"/>
      <c r="JWJ49" s="1"/>
      <c r="JWK49" s="27"/>
      <c r="JWM49" s="31"/>
      <c r="JWN49" s="31"/>
      <c r="JWT49" s="1"/>
      <c r="JWU49" s="27"/>
      <c r="JWW49" s="31"/>
      <c r="JWX49" s="31"/>
      <c r="JXD49" s="1"/>
      <c r="JXE49" s="27"/>
      <c r="JXG49" s="31"/>
      <c r="JXH49" s="31"/>
      <c r="JXN49" s="1"/>
      <c r="JXO49" s="27"/>
      <c r="JXQ49" s="31"/>
      <c r="JXR49" s="31"/>
      <c r="JXX49" s="1"/>
      <c r="JXY49" s="27"/>
      <c r="JYA49" s="31"/>
      <c r="JYB49" s="31"/>
      <c r="JYH49" s="1"/>
      <c r="JYI49" s="27"/>
      <c r="JYK49" s="31"/>
      <c r="JYL49" s="31"/>
      <c r="JYR49" s="1"/>
      <c r="JYS49" s="27"/>
      <c r="JYU49" s="31"/>
      <c r="JYV49" s="31"/>
      <c r="JZB49" s="1"/>
      <c r="JZC49" s="27"/>
      <c r="JZE49" s="31"/>
      <c r="JZF49" s="31"/>
      <c r="JZL49" s="1"/>
      <c r="JZM49" s="27"/>
      <c r="JZO49" s="31"/>
      <c r="JZP49" s="31"/>
      <c r="JZV49" s="1"/>
      <c r="JZW49" s="27"/>
      <c r="JZY49" s="31"/>
      <c r="JZZ49" s="31"/>
      <c r="KAF49" s="1"/>
      <c r="KAG49" s="27"/>
      <c r="KAI49" s="31"/>
      <c r="KAJ49" s="31"/>
      <c r="KAP49" s="1"/>
      <c r="KAQ49" s="27"/>
      <c r="KAS49" s="31"/>
      <c r="KAT49" s="31"/>
      <c r="KAZ49" s="1"/>
      <c r="KBA49" s="27"/>
      <c r="KBC49" s="31"/>
      <c r="KBD49" s="31"/>
      <c r="KBJ49" s="1"/>
      <c r="KBK49" s="27"/>
      <c r="KBM49" s="31"/>
      <c r="KBN49" s="31"/>
      <c r="KBT49" s="1"/>
      <c r="KBU49" s="27"/>
      <c r="KBW49" s="31"/>
      <c r="KBX49" s="31"/>
      <c r="KCD49" s="1"/>
      <c r="KCE49" s="27"/>
      <c r="KCG49" s="31"/>
      <c r="KCH49" s="31"/>
      <c r="KCN49" s="1"/>
      <c r="KCO49" s="27"/>
      <c r="KCQ49" s="31"/>
      <c r="KCR49" s="31"/>
      <c r="KCX49" s="1"/>
      <c r="KCY49" s="27"/>
      <c r="KDA49" s="31"/>
      <c r="KDB49" s="31"/>
      <c r="KDH49" s="1"/>
      <c r="KDI49" s="27"/>
      <c r="KDK49" s="31"/>
      <c r="KDL49" s="31"/>
      <c r="KDR49" s="1"/>
      <c r="KDS49" s="27"/>
      <c r="KDU49" s="31"/>
      <c r="KDV49" s="31"/>
      <c r="KEB49" s="1"/>
      <c r="KEC49" s="27"/>
      <c r="KEE49" s="31"/>
      <c r="KEF49" s="31"/>
      <c r="KEL49" s="1"/>
      <c r="KEM49" s="27"/>
      <c r="KEO49" s="31"/>
      <c r="KEP49" s="31"/>
      <c r="KEV49" s="1"/>
      <c r="KEW49" s="27"/>
      <c r="KEY49" s="31"/>
      <c r="KEZ49" s="31"/>
      <c r="KFF49" s="1"/>
      <c r="KFG49" s="27"/>
      <c r="KFI49" s="31"/>
      <c r="KFJ49" s="31"/>
      <c r="KFP49" s="1"/>
      <c r="KFQ49" s="27"/>
      <c r="KFS49" s="31"/>
      <c r="KFT49" s="31"/>
      <c r="KFZ49" s="1"/>
      <c r="KGA49" s="27"/>
      <c r="KGC49" s="31"/>
      <c r="KGD49" s="31"/>
      <c r="KGJ49" s="1"/>
      <c r="KGK49" s="27"/>
      <c r="KGM49" s="31"/>
      <c r="KGN49" s="31"/>
      <c r="KGT49" s="1"/>
      <c r="KGU49" s="27"/>
      <c r="KGW49" s="31"/>
      <c r="KGX49" s="31"/>
      <c r="KHD49" s="1"/>
      <c r="KHE49" s="27"/>
      <c r="KHG49" s="31"/>
      <c r="KHH49" s="31"/>
      <c r="KHN49" s="1"/>
      <c r="KHO49" s="27"/>
      <c r="KHQ49" s="31"/>
      <c r="KHR49" s="31"/>
      <c r="KHX49" s="1"/>
      <c r="KHY49" s="27"/>
      <c r="KIA49" s="31"/>
      <c r="KIB49" s="31"/>
      <c r="KIH49" s="1"/>
      <c r="KII49" s="27"/>
      <c r="KIK49" s="31"/>
      <c r="KIL49" s="31"/>
      <c r="KIR49" s="1"/>
      <c r="KIS49" s="27"/>
      <c r="KIU49" s="31"/>
      <c r="KIV49" s="31"/>
      <c r="KJB49" s="1"/>
      <c r="KJC49" s="27"/>
      <c r="KJE49" s="31"/>
      <c r="KJF49" s="31"/>
      <c r="KJL49" s="1"/>
      <c r="KJM49" s="27"/>
      <c r="KJO49" s="31"/>
      <c r="KJP49" s="31"/>
      <c r="KJV49" s="1"/>
      <c r="KJW49" s="27"/>
      <c r="KJY49" s="31"/>
      <c r="KJZ49" s="31"/>
      <c r="KKF49" s="1"/>
      <c r="KKG49" s="27"/>
      <c r="KKI49" s="31"/>
      <c r="KKJ49" s="31"/>
      <c r="KKP49" s="1"/>
      <c r="KKQ49" s="27"/>
      <c r="KKS49" s="31"/>
      <c r="KKT49" s="31"/>
      <c r="KKZ49" s="1"/>
      <c r="KLA49" s="27"/>
      <c r="KLC49" s="31"/>
      <c r="KLD49" s="31"/>
      <c r="KLJ49" s="1"/>
      <c r="KLK49" s="27"/>
      <c r="KLM49" s="31"/>
      <c r="KLN49" s="31"/>
      <c r="KLT49" s="1"/>
      <c r="KLU49" s="27"/>
      <c r="KLW49" s="31"/>
      <c r="KLX49" s="31"/>
      <c r="KMD49" s="1"/>
      <c r="KME49" s="27"/>
      <c r="KMG49" s="31"/>
      <c r="KMH49" s="31"/>
      <c r="KMN49" s="1"/>
      <c r="KMO49" s="27"/>
      <c r="KMQ49" s="31"/>
      <c r="KMR49" s="31"/>
      <c r="KMX49" s="1"/>
      <c r="KMY49" s="27"/>
      <c r="KNA49" s="31"/>
      <c r="KNB49" s="31"/>
      <c r="KNH49" s="1"/>
      <c r="KNI49" s="27"/>
      <c r="KNK49" s="31"/>
      <c r="KNL49" s="31"/>
      <c r="KNR49" s="1"/>
      <c r="KNS49" s="27"/>
      <c r="KNU49" s="31"/>
      <c r="KNV49" s="31"/>
      <c r="KOB49" s="1"/>
      <c r="KOC49" s="27"/>
      <c r="KOE49" s="31"/>
      <c r="KOF49" s="31"/>
      <c r="KOL49" s="1"/>
      <c r="KOM49" s="27"/>
      <c r="KOO49" s="31"/>
      <c r="KOP49" s="31"/>
      <c r="KOV49" s="1"/>
      <c r="KOW49" s="27"/>
      <c r="KOY49" s="31"/>
      <c r="KOZ49" s="31"/>
      <c r="KPF49" s="1"/>
      <c r="KPG49" s="27"/>
      <c r="KPI49" s="31"/>
      <c r="KPJ49" s="31"/>
      <c r="KPP49" s="1"/>
      <c r="KPQ49" s="27"/>
      <c r="KPS49" s="31"/>
      <c r="KPT49" s="31"/>
      <c r="KPZ49" s="1"/>
      <c r="KQA49" s="27"/>
      <c r="KQC49" s="31"/>
      <c r="KQD49" s="31"/>
      <c r="KQJ49" s="1"/>
      <c r="KQK49" s="27"/>
      <c r="KQM49" s="31"/>
      <c r="KQN49" s="31"/>
      <c r="KQT49" s="1"/>
      <c r="KQU49" s="27"/>
      <c r="KQW49" s="31"/>
      <c r="KQX49" s="31"/>
      <c r="KRD49" s="1"/>
      <c r="KRE49" s="27"/>
      <c r="KRG49" s="31"/>
      <c r="KRH49" s="31"/>
      <c r="KRN49" s="1"/>
      <c r="KRO49" s="27"/>
      <c r="KRQ49" s="31"/>
      <c r="KRR49" s="31"/>
      <c r="KRX49" s="1"/>
      <c r="KRY49" s="27"/>
      <c r="KSA49" s="31"/>
      <c r="KSB49" s="31"/>
      <c r="KSH49" s="1"/>
      <c r="KSI49" s="27"/>
      <c r="KSK49" s="31"/>
      <c r="KSL49" s="31"/>
      <c r="KSR49" s="1"/>
      <c r="KSS49" s="27"/>
      <c r="KSU49" s="31"/>
      <c r="KSV49" s="31"/>
      <c r="KTB49" s="1"/>
      <c r="KTC49" s="27"/>
      <c r="KTE49" s="31"/>
      <c r="KTF49" s="31"/>
      <c r="KTL49" s="1"/>
      <c r="KTM49" s="27"/>
      <c r="KTO49" s="31"/>
      <c r="KTP49" s="31"/>
      <c r="KTV49" s="1"/>
      <c r="KTW49" s="27"/>
      <c r="KTY49" s="31"/>
      <c r="KTZ49" s="31"/>
      <c r="KUF49" s="1"/>
      <c r="KUG49" s="27"/>
      <c r="KUI49" s="31"/>
      <c r="KUJ49" s="31"/>
      <c r="KUP49" s="1"/>
      <c r="KUQ49" s="27"/>
      <c r="KUS49" s="31"/>
      <c r="KUT49" s="31"/>
      <c r="KUZ49" s="1"/>
      <c r="KVA49" s="27"/>
      <c r="KVC49" s="31"/>
      <c r="KVD49" s="31"/>
      <c r="KVJ49" s="1"/>
      <c r="KVK49" s="27"/>
      <c r="KVM49" s="31"/>
      <c r="KVN49" s="31"/>
      <c r="KVT49" s="1"/>
      <c r="KVU49" s="27"/>
      <c r="KVW49" s="31"/>
      <c r="KVX49" s="31"/>
      <c r="KWD49" s="1"/>
      <c r="KWE49" s="27"/>
      <c r="KWG49" s="31"/>
      <c r="KWH49" s="31"/>
      <c r="KWN49" s="1"/>
      <c r="KWO49" s="27"/>
      <c r="KWQ49" s="31"/>
      <c r="KWR49" s="31"/>
      <c r="KWX49" s="1"/>
      <c r="KWY49" s="27"/>
      <c r="KXA49" s="31"/>
      <c r="KXB49" s="31"/>
      <c r="KXH49" s="1"/>
      <c r="KXI49" s="27"/>
      <c r="KXK49" s="31"/>
      <c r="KXL49" s="31"/>
      <c r="KXR49" s="1"/>
      <c r="KXS49" s="27"/>
      <c r="KXU49" s="31"/>
      <c r="KXV49" s="31"/>
      <c r="KYB49" s="1"/>
      <c r="KYC49" s="27"/>
      <c r="KYE49" s="31"/>
      <c r="KYF49" s="31"/>
      <c r="KYL49" s="1"/>
      <c r="KYM49" s="27"/>
      <c r="KYO49" s="31"/>
      <c r="KYP49" s="31"/>
      <c r="KYV49" s="1"/>
      <c r="KYW49" s="27"/>
      <c r="KYY49" s="31"/>
      <c r="KYZ49" s="31"/>
      <c r="KZF49" s="1"/>
      <c r="KZG49" s="27"/>
      <c r="KZI49" s="31"/>
      <c r="KZJ49" s="31"/>
      <c r="KZP49" s="1"/>
      <c r="KZQ49" s="27"/>
      <c r="KZS49" s="31"/>
      <c r="KZT49" s="31"/>
      <c r="KZZ49" s="1"/>
      <c r="LAA49" s="27"/>
      <c r="LAC49" s="31"/>
      <c r="LAD49" s="31"/>
      <c r="LAJ49" s="1"/>
      <c r="LAK49" s="27"/>
      <c r="LAM49" s="31"/>
      <c r="LAN49" s="31"/>
      <c r="LAT49" s="1"/>
      <c r="LAU49" s="27"/>
      <c r="LAW49" s="31"/>
      <c r="LAX49" s="31"/>
      <c r="LBD49" s="1"/>
      <c r="LBE49" s="27"/>
      <c r="LBG49" s="31"/>
      <c r="LBH49" s="31"/>
      <c r="LBN49" s="1"/>
      <c r="LBO49" s="27"/>
      <c r="LBQ49" s="31"/>
      <c r="LBR49" s="31"/>
      <c r="LBX49" s="1"/>
      <c r="LBY49" s="27"/>
      <c r="LCA49" s="31"/>
      <c r="LCB49" s="31"/>
      <c r="LCH49" s="1"/>
      <c r="LCI49" s="27"/>
      <c r="LCK49" s="31"/>
      <c r="LCL49" s="31"/>
      <c r="LCR49" s="1"/>
      <c r="LCS49" s="27"/>
      <c r="LCU49" s="31"/>
      <c r="LCV49" s="31"/>
      <c r="LDB49" s="1"/>
      <c r="LDC49" s="27"/>
      <c r="LDE49" s="31"/>
      <c r="LDF49" s="31"/>
      <c r="LDL49" s="1"/>
      <c r="LDM49" s="27"/>
      <c r="LDO49" s="31"/>
      <c r="LDP49" s="31"/>
      <c r="LDV49" s="1"/>
      <c r="LDW49" s="27"/>
      <c r="LDY49" s="31"/>
      <c r="LDZ49" s="31"/>
      <c r="LEF49" s="1"/>
      <c r="LEG49" s="27"/>
      <c r="LEI49" s="31"/>
      <c r="LEJ49" s="31"/>
      <c r="LEP49" s="1"/>
      <c r="LEQ49" s="27"/>
      <c r="LES49" s="31"/>
      <c r="LET49" s="31"/>
      <c r="LEZ49" s="1"/>
      <c r="LFA49" s="27"/>
      <c r="LFC49" s="31"/>
      <c r="LFD49" s="31"/>
      <c r="LFJ49" s="1"/>
      <c r="LFK49" s="27"/>
      <c r="LFM49" s="31"/>
      <c r="LFN49" s="31"/>
      <c r="LFT49" s="1"/>
      <c r="LFU49" s="27"/>
      <c r="LFW49" s="31"/>
      <c r="LFX49" s="31"/>
      <c r="LGD49" s="1"/>
      <c r="LGE49" s="27"/>
      <c r="LGG49" s="31"/>
      <c r="LGH49" s="31"/>
      <c r="LGN49" s="1"/>
      <c r="LGO49" s="27"/>
      <c r="LGQ49" s="31"/>
      <c r="LGR49" s="31"/>
      <c r="LGX49" s="1"/>
      <c r="LGY49" s="27"/>
      <c r="LHA49" s="31"/>
      <c r="LHB49" s="31"/>
      <c r="LHH49" s="1"/>
      <c r="LHI49" s="27"/>
      <c r="LHK49" s="31"/>
      <c r="LHL49" s="31"/>
      <c r="LHR49" s="1"/>
      <c r="LHS49" s="27"/>
      <c r="LHU49" s="31"/>
      <c r="LHV49" s="31"/>
      <c r="LIB49" s="1"/>
      <c r="LIC49" s="27"/>
      <c r="LIE49" s="31"/>
      <c r="LIF49" s="31"/>
      <c r="LIL49" s="1"/>
      <c r="LIM49" s="27"/>
      <c r="LIO49" s="31"/>
      <c r="LIP49" s="31"/>
      <c r="LIV49" s="1"/>
      <c r="LIW49" s="27"/>
      <c r="LIY49" s="31"/>
      <c r="LIZ49" s="31"/>
      <c r="LJF49" s="1"/>
      <c r="LJG49" s="27"/>
      <c r="LJI49" s="31"/>
      <c r="LJJ49" s="31"/>
      <c r="LJP49" s="1"/>
      <c r="LJQ49" s="27"/>
      <c r="LJS49" s="31"/>
      <c r="LJT49" s="31"/>
      <c r="LJZ49" s="1"/>
      <c r="LKA49" s="27"/>
      <c r="LKC49" s="31"/>
      <c r="LKD49" s="31"/>
      <c r="LKJ49" s="1"/>
      <c r="LKK49" s="27"/>
      <c r="LKM49" s="31"/>
      <c r="LKN49" s="31"/>
      <c r="LKT49" s="1"/>
      <c r="LKU49" s="27"/>
      <c r="LKW49" s="31"/>
      <c r="LKX49" s="31"/>
      <c r="LLD49" s="1"/>
      <c r="LLE49" s="27"/>
      <c r="LLG49" s="31"/>
      <c r="LLH49" s="31"/>
      <c r="LLN49" s="1"/>
      <c r="LLO49" s="27"/>
      <c r="LLQ49" s="31"/>
      <c r="LLR49" s="31"/>
      <c r="LLX49" s="1"/>
      <c r="LLY49" s="27"/>
      <c r="LMA49" s="31"/>
      <c r="LMB49" s="31"/>
      <c r="LMH49" s="1"/>
      <c r="LMI49" s="27"/>
      <c r="LMK49" s="31"/>
      <c r="LML49" s="31"/>
      <c r="LMR49" s="1"/>
      <c r="LMS49" s="27"/>
      <c r="LMU49" s="31"/>
      <c r="LMV49" s="31"/>
      <c r="LNB49" s="1"/>
      <c r="LNC49" s="27"/>
      <c r="LNE49" s="31"/>
      <c r="LNF49" s="31"/>
      <c r="LNL49" s="1"/>
      <c r="LNM49" s="27"/>
      <c r="LNO49" s="31"/>
      <c r="LNP49" s="31"/>
      <c r="LNV49" s="1"/>
      <c r="LNW49" s="27"/>
      <c r="LNY49" s="31"/>
      <c r="LNZ49" s="31"/>
      <c r="LOF49" s="1"/>
      <c r="LOG49" s="27"/>
      <c r="LOI49" s="31"/>
      <c r="LOJ49" s="31"/>
      <c r="LOP49" s="1"/>
      <c r="LOQ49" s="27"/>
      <c r="LOS49" s="31"/>
      <c r="LOT49" s="31"/>
      <c r="LOZ49" s="1"/>
      <c r="LPA49" s="27"/>
      <c r="LPC49" s="31"/>
      <c r="LPD49" s="31"/>
      <c r="LPJ49" s="1"/>
      <c r="LPK49" s="27"/>
      <c r="LPM49" s="31"/>
      <c r="LPN49" s="31"/>
      <c r="LPT49" s="1"/>
      <c r="LPU49" s="27"/>
      <c r="LPW49" s="31"/>
      <c r="LPX49" s="31"/>
      <c r="LQD49" s="1"/>
      <c r="LQE49" s="27"/>
      <c r="LQG49" s="31"/>
      <c r="LQH49" s="31"/>
      <c r="LQN49" s="1"/>
      <c r="LQO49" s="27"/>
      <c r="LQQ49" s="31"/>
      <c r="LQR49" s="31"/>
      <c r="LQX49" s="1"/>
      <c r="LQY49" s="27"/>
      <c r="LRA49" s="31"/>
      <c r="LRB49" s="31"/>
      <c r="LRH49" s="1"/>
      <c r="LRI49" s="27"/>
      <c r="LRK49" s="31"/>
      <c r="LRL49" s="31"/>
      <c r="LRR49" s="1"/>
      <c r="LRS49" s="27"/>
      <c r="LRU49" s="31"/>
      <c r="LRV49" s="31"/>
      <c r="LSB49" s="1"/>
      <c r="LSC49" s="27"/>
      <c r="LSE49" s="31"/>
      <c r="LSF49" s="31"/>
      <c r="LSL49" s="1"/>
      <c r="LSM49" s="27"/>
      <c r="LSO49" s="31"/>
      <c r="LSP49" s="31"/>
      <c r="LSV49" s="1"/>
      <c r="LSW49" s="27"/>
      <c r="LSY49" s="31"/>
      <c r="LSZ49" s="31"/>
      <c r="LTF49" s="1"/>
      <c r="LTG49" s="27"/>
      <c r="LTI49" s="31"/>
      <c r="LTJ49" s="31"/>
      <c r="LTP49" s="1"/>
      <c r="LTQ49" s="27"/>
      <c r="LTS49" s="31"/>
      <c r="LTT49" s="31"/>
      <c r="LTZ49" s="1"/>
      <c r="LUA49" s="27"/>
      <c r="LUC49" s="31"/>
      <c r="LUD49" s="31"/>
      <c r="LUJ49" s="1"/>
      <c r="LUK49" s="27"/>
      <c r="LUM49" s="31"/>
      <c r="LUN49" s="31"/>
      <c r="LUT49" s="1"/>
      <c r="LUU49" s="27"/>
      <c r="LUW49" s="31"/>
      <c r="LUX49" s="31"/>
      <c r="LVD49" s="1"/>
      <c r="LVE49" s="27"/>
      <c r="LVG49" s="31"/>
      <c r="LVH49" s="31"/>
      <c r="LVN49" s="1"/>
      <c r="LVO49" s="27"/>
      <c r="LVQ49" s="31"/>
      <c r="LVR49" s="31"/>
      <c r="LVX49" s="1"/>
      <c r="LVY49" s="27"/>
      <c r="LWA49" s="31"/>
      <c r="LWB49" s="31"/>
      <c r="LWH49" s="1"/>
      <c r="LWI49" s="27"/>
      <c r="LWK49" s="31"/>
      <c r="LWL49" s="31"/>
      <c r="LWR49" s="1"/>
      <c r="LWS49" s="27"/>
      <c r="LWU49" s="31"/>
      <c r="LWV49" s="31"/>
      <c r="LXB49" s="1"/>
      <c r="LXC49" s="27"/>
      <c r="LXE49" s="31"/>
      <c r="LXF49" s="31"/>
      <c r="LXL49" s="1"/>
      <c r="LXM49" s="27"/>
      <c r="LXO49" s="31"/>
      <c r="LXP49" s="31"/>
      <c r="LXV49" s="1"/>
      <c r="LXW49" s="27"/>
      <c r="LXY49" s="31"/>
      <c r="LXZ49" s="31"/>
      <c r="LYF49" s="1"/>
      <c r="LYG49" s="27"/>
      <c r="LYI49" s="31"/>
      <c r="LYJ49" s="31"/>
      <c r="LYP49" s="1"/>
      <c r="LYQ49" s="27"/>
      <c r="LYS49" s="31"/>
      <c r="LYT49" s="31"/>
      <c r="LYZ49" s="1"/>
      <c r="LZA49" s="27"/>
      <c r="LZC49" s="31"/>
      <c r="LZD49" s="31"/>
      <c r="LZJ49" s="1"/>
      <c r="LZK49" s="27"/>
      <c r="LZM49" s="31"/>
      <c r="LZN49" s="31"/>
      <c r="LZT49" s="1"/>
      <c r="LZU49" s="27"/>
      <c r="LZW49" s="31"/>
      <c r="LZX49" s="31"/>
      <c r="MAD49" s="1"/>
      <c r="MAE49" s="27"/>
      <c r="MAG49" s="31"/>
      <c r="MAH49" s="31"/>
      <c r="MAN49" s="1"/>
      <c r="MAO49" s="27"/>
      <c r="MAQ49" s="31"/>
      <c r="MAR49" s="31"/>
      <c r="MAX49" s="1"/>
      <c r="MAY49" s="27"/>
      <c r="MBA49" s="31"/>
      <c r="MBB49" s="31"/>
      <c r="MBH49" s="1"/>
      <c r="MBI49" s="27"/>
      <c r="MBK49" s="31"/>
      <c r="MBL49" s="31"/>
      <c r="MBR49" s="1"/>
      <c r="MBS49" s="27"/>
      <c r="MBU49" s="31"/>
      <c r="MBV49" s="31"/>
      <c r="MCB49" s="1"/>
      <c r="MCC49" s="27"/>
      <c r="MCE49" s="31"/>
      <c r="MCF49" s="31"/>
      <c r="MCL49" s="1"/>
      <c r="MCM49" s="27"/>
      <c r="MCO49" s="31"/>
      <c r="MCP49" s="31"/>
      <c r="MCV49" s="1"/>
      <c r="MCW49" s="27"/>
      <c r="MCY49" s="31"/>
      <c r="MCZ49" s="31"/>
      <c r="MDF49" s="1"/>
      <c r="MDG49" s="27"/>
      <c r="MDI49" s="31"/>
      <c r="MDJ49" s="31"/>
      <c r="MDP49" s="1"/>
      <c r="MDQ49" s="27"/>
      <c r="MDS49" s="31"/>
      <c r="MDT49" s="31"/>
      <c r="MDZ49" s="1"/>
      <c r="MEA49" s="27"/>
      <c r="MEC49" s="31"/>
      <c r="MED49" s="31"/>
      <c r="MEJ49" s="1"/>
      <c r="MEK49" s="27"/>
      <c r="MEM49" s="31"/>
      <c r="MEN49" s="31"/>
      <c r="MET49" s="1"/>
      <c r="MEU49" s="27"/>
      <c r="MEW49" s="31"/>
      <c r="MEX49" s="31"/>
      <c r="MFD49" s="1"/>
      <c r="MFE49" s="27"/>
      <c r="MFG49" s="31"/>
      <c r="MFH49" s="31"/>
      <c r="MFN49" s="1"/>
      <c r="MFO49" s="27"/>
      <c r="MFQ49" s="31"/>
      <c r="MFR49" s="31"/>
      <c r="MFX49" s="1"/>
      <c r="MFY49" s="27"/>
      <c r="MGA49" s="31"/>
      <c r="MGB49" s="31"/>
      <c r="MGH49" s="1"/>
      <c r="MGI49" s="27"/>
      <c r="MGK49" s="31"/>
      <c r="MGL49" s="31"/>
      <c r="MGR49" s="1"/>
      <c r="MGS49" s="27"/>
      <c r="MGU49" s="31"/>
      <c r="MGV49" s="31"/>
      <c r="MHB49" s="1"/>
      <c r="MHC49" s="27"/>
      <c r="MHE49" s="31"/>
      <c r="MHF49" s="31"/>
      <c r="MHL49" s="1"/>
      <c r="MHM49" s="27"/>
      <c r="MHO49" s="31"/>
      <c r="MHP49" s="31"/>
      <c r="MHV49" s="1"/>
      <c r="MHW49" s="27"/>
      <c r="MHY49" s="31"/>
      <c r="MHZ49" s="31"/>
      <c r="MIF49" s="1"/>
      <c r="MIG49" s="27"/>
      <c r="MII49" s="31"/>
      <c r="MIJ49" s="31"/>
      <c r="MIP49" s="1"/>
      <c r="MIQ49" s="27"/>
      <c r="MIS49" s="31"/>
      <c r="MIT49" s="31"/>
      <c r="MIZ49" s="1"/>
      <c r="MJA49" s="27"/>
      <c r="MJC49" s="31"/>
      <c r="MJD49" s="31"/>
      <c r="MJJ49" s="1"/>
      <c r="MJK49" s="27"/>
      <c r="MJM49" s="31"/>
      <c r="MJN49" s="31"/>
      <c r="MJT49" s="1"/>
      <c r="MJU49" s="27"/>
      <c r="MJW49" s="31"/>
      <c r="MJX49" s="31"/>
      <c r="MKD49" s="1"/>
      <c r="MKE49" s="27"/>
      <c r="MKG49" s="31"/>
      <c r="MKH49" s="31"/>
      <c r="MKN49" s="1"/>
      <c r="MKO49" s="27"/>
      <c r="MKQ49" s="31"/>
      <c r="MKR49" s="31"/>
      <c r="MKX49" s="1"/>
      <c r="MKY49" s="27"/>
      <c r="MLA49" s="31"/>
      <c r="MLB49" s="31"/>
      <c r="MLH49" s="1"/>
      <c r="MLI49" s="27"/>
      <c r="MLK49" s="31"/>
      <c r="MLL49" s="31"/>
      <c r="MLR49" s="1"/>
      <c r="MLS49" s="27"/>
      <c r="MLU49" s="31"/>
      <c r="MLV49" s="31"/>
      <c r="MMB49" s="1"/>
      <c r="MMC49" s="27"/>
      <c r="MME49" s="31"/>
      <c r="MMF49" s="31"/>
      <c r="MML49" s="1"/>
      <c r="MMM49" s="27"/>
      <c r="MMO49" s="31"/>
      <c r="MMP49" s="31"/>
      <c r="MMV49" s="1"/>
      <c r="MMW49" s="27"/>
      <c r="MMY49" s="31"/>
      <c r="MMZ49" s="31"/>
      <c r="MNF49" s="1"/>
      <c r="MNG49" s="27"/>
      <c r="MNI49" s="31"/>
      <c r="MNJ49" s="31"/>
      <c r="MNP49" s="1"/>
      <c r="MNQ49" s="27"/>
      <c r="MNS49" s="31"/>
      <c r="MNT49" s="31"/>
      <c r="MNZ49" s="1"/>
      <c r="MOA49" s="27"/>
      <c r="MOC49" s="31"/>
      <c r="MOD49" s="31"/>
      <c r="MOJ49" s="1"/>
      <c r="MOK49" s="27"/>
      <c r="MOM49" s="31"/>
      <c r="MON49" s="31"/>
      <c r="MOT49" s="1"/>
      <c r="MOU49" s="27"/>
      <c r="MOW49" s="31"/>
      <c r="MOX49" s="31"/>
      <c r="MPD49" s="1"/>
      <c r="MPE49" s="27"/>
      <c r="MPG49" s="31"/>
      <c r="MPH49" s="31"/>
      <c r="MPN49" s="1"/>
      <c r="MPO49" s="27"/>
      <c r="MPQ49" s="31"/>
      <c r="MPR49" s="31"/>
      <c r="MPX49" s="1"/>
      <c r="MPY49" s="27"/>
      <c r="MQA49" s="31"/>
      <c r="MQB49" s="31"/>
      <c r="MQH49" s="1"/>
      <c r="MQI49" s="27"/>
      <c r="MQK49" s="31"/>
      <c r="MQL49" s="31"/>
      <c r="MQR49" s="1"/>
      <c r="MQS49" s="27"/>
      <c r="MQU49" s="31"/>
      <c r="MQV49" s="31"/>
      <c r="MRB49" s="1"/>
      <c r="MRC49" s="27"/>
      <c r="MRE49" s="31"/>
      <c r="MRF49" s="31"/>
      <c r="MRL49" s="1"/>
      <c r="MRM49" s="27"/>
      <c r="MRO49" s="31"/>
      <c r="MRP49" s="31"/>
      <c r="MRV49" s="1"/>
      <c r="MRW49" s="27"/>
      <c r="MRY49" s="31"/>
      <c r="MRZ49" s="31"/>
      <c r="MSF49" s="1"/>
      <c r="MSG49" s="27"/>
      <c r="MSI49" s="31"/>
      <c r="MSJ49" s="31"/>
      <c r="MSP49" s="1"/>
      <c r="MSQ49" s="27"/>
      <c r="MSS49" s="31"/>
      <c r="MST49" s="31"/>
      <c r="MSZ49" s="1"/>
      <c r="MTA49" s="27"/>
      <c r="MTC49" s="31"/>
      <c r="MTD49" s="31"/>
      <c r="MTJ49" s="1"/>
      <c r="MTK49" s="27"/>
      <c r="MTM49" s="31"/>
      <c r="MTN49" s="31"/>
      <c r="MTT49" s="1"/>
      <c r="MTU49" s="27"/>
      <c r="MTW49" s="31"/>
      <c r="MTX49" s="31"/>
      <c r="MUD49" s="1"/>
      <c r="MUE49" s="27"/>
      <c r="MUG49" s="31"/>
      <c r="MUH49" s="31"/>
      <c r="MUN49" s="1"/>
      <c r="MUO49" s="27"/>
      <c r="MUQ49" s="31"/>
      <c r="MUR49" s="31"/>
      <c r="MUX49" s="1"/>
      <c r="MUY49" s="27"/>
      <c r="MVA49" s="31"/>
      <c r="MVB49" s="31"/>
      <c r="MVH49" s="1"/>
      <c r="MVI49" s="27"/>
      <c r="MVK49" s="31"/>
      <c r="MVL49" s="31"/>
      <c r="MVR49" s="1"/>
      <c r="MVS49" s="27"/>
      <c r="MVU49" s="31"/>
      <c r="MVV49" s="31"/>
      <c r="MWB49" s="1"/>
      <c r="MWC49" s="27"/>
      <c r="MWE49" s="31"/>
      <c r="MWF49" s="31"/>
      <c r="MWL49" s="1"/>
      <c r="MWM49" s="27"/>
      <c r="MWO49" s="31"/>
      <c r="MWP49" s="31"/>
      <c r="MWV49" s="1"/>
      <c r="MWW49" s="27"/>
      <c r="MWY49" s="31"/>
      <c r="MWZ49" s="31"/>
      <c r="MXF49" s="1"/>
      <c r="MXG49" s="27"/>
      <c r="MXI49" s="31"/>
      <c r="MXJ49" s="31"/>
      <c r="MXP49" s="1"/>
      <c r="MXQ49" s="27"/>
      <c r="MXS49" s="31"/>
      <c r="MXT49" s="31"/>
      <c r="MXZ49" s="1"/>
      <c r="MYA49" s="27"/>
      <c r="MYC49" s="31"/>
      <c r="MYD49" s="31"/>
      <c r="MYJ49" s="1"/>
      <c r="MYK49" s="27"/>
      <c r="MYM49" s="31"/>
      <c r="MYN49" s="31"/>
      <c r="MYT49" s="1"/>
      <c r="MYU49" s="27"/>
      <c r="MYW49" s="31"/>
      <c r="MYX49" s="31"/>
      <c r="MZD49" s="1"/>
      <c r="MZE49" s="27"/>
      <c r="MZG49" s="31"/>
      <c r="MZH49" s="31"/>
      <c r="MZN49" s="1"/>
      <c r="MZO49" s="27"/>
      <c r="MZQ49" s="31"/>
      <c r="MZR49" s="31"/>
      <c r="MZX49" s="1"/>
      <c r="MZY49" s="27"/>
      <c r="NAA49" s="31"/>
      <c r="NAB49" s="31"/>
      <c r="NAH49" s="1"/>
      <c r="NAI49" s="27"/>
      <c r="NAK49" s="31"/>
      <c r="NAL49" s="31"/>
      <c r="NAR49" s="1"/>
      <c r="NAS49" s="27"/>
      <c r="NAU49" s="31"/>
      <c r="NAV49" s="31"/>
      <c r="NBB49" s="1"/>
      <c r="NBC49" s="27"/>
      <c r="NBE49" s="31"/>
      <c r="NBF49" s="31"/>
      <c r="NBL49" s="1"/>
      <c r="NBM49" s="27"/>
      <c r="NBO49" s="31"/>
      <c r="NBP49" s="31"/>
      <c r="NBV49" s="1"/>
      <c r="NBW49" s="27"/>
      <c r="NBY49" s="31"/>
      <c r="NBZ49" s="31"/>
      <c r="NCF49" s="1"/>
      <c r="NCG49" s="27"/>
      <c r="NCI49" s="31"/>
      <c r="NCJ49" s="31"/>
      <c r="NCP49" s="1"/>
      <c r="NCQ49" s="27"/>
      <c r="NCS49" s="31"/>
      <c r="NCT49" s="31"/>
      <c r="NCZ49" s="1"/>
      <c r="NDA49" s="27"/>
      <c r="NDC49" s="31"/>
      <c r="NDD49" s="31"/>
      <c r="NDJ49" s="1"/>
      <c r="NDK49" s="27"/>
      <c r="NDM49" s="31"/>
      <c r="NDN49" s="31"/>
      <c r="NDT49" s="1"/>
      <c r="NDU49" s="27"/>
      <c r="NDW49" s="31"/>
      <c r="NDX49" s="31"/>
      <c r="NED49" s="1"/>
      <c r="NEE49" s="27"/>
      <c r="NEG49" s="31"/>
      <c r="NEH49" s="31"/>
      <c r="NEN49" s="1"/>
      <c r="NEO49" s="27"/>
      <c r="NEQ49" s="31"/>
      <c r="NER49" s="31"/>
      <c r="NEX49" s="1"/>
      <c r="NEY49" s="27"/>
      <c r="NFA49" s="31"/>
      <c r="NFB49" s="31"/>
      <c r="NFH49" s="1"/>
      <c r="NFI49" s="27"/>
      <c r="NFK49" s="31"/>
      <c r="NFL49" s="31"/>
      <c r="NFR49" s="1"/>
      <c r="NFS49" s="27"/>
      <c r="NFU49" s="31"/>
      <c r="NFV49" s="31"/>
      <c r="NGB49" s="1"/>
      <c r="NGC49" s="27"/>
      <c r="NGE49" s="31"/>
      <c r="NGF49" s="31"/>
      <c r="NGL49" s="1"/>
      <c r="NGM49" s="27"/>
      <c r="NGO49" s="31"/>
      <c r="NGP49" s="31"/>
      <c r="NGV49" s="1"/>
      <c r="NGW49" s="27"/>
      <c r="NGY49" s="31"/>
      <c r="NGZ49" s="31"/>
      <c r="NHF49" s="1"/>
      <c r="NHG49" s="27"/>
      <c r="NHI49" s="31"/>
      <c r="NHJ49" s="31"/>
      <c r="NHP49" s="1"/>
      <c r="NHQ49" s="27"/>
      <c r="NHS49" s="31"/>
      <c r="NHT49" s="31"/>
      <c r="NHZ49" s="1"/>
      <c r="NIA49" s="27"/>
      <c r="NIC49" s="31"/>
      <c r="NID49" s="31"/>
      <c r="NIJ49" s="1"/>
      <c r="NIK49" s="27"/>
      <c r="NIM49" s="31"/>
      <c r="NIN49" s="31"/>
      <c r="NIT49" s="1"/>
      <c r="NIU49" s="27"/>
      <c r="NIW49" s="31"/>
      <c r="NIX49" s="31"/>
      <c r="NJD49" s="1"/>
      <c r="NJE49" s="27"/>
      <c r="NJG49" s="31"/>
      <c r="NJH49" s="31"/>
      <c r="NJN49" s="1"/>
      <c r="NJO49" s="27"/>
      <c r="NJQ49" s="31"/>
      <c r="NJR49" s="31"/>
      <c r="NJX49" s="1"/>
      <c r="NJY49" s="27"/>
      <c r="NKA49" s="31"/>
      <c r="NKB49" s="31"/>
      <c r="NKH49" s="1"/>
      <c r="NKI49" s="27"/>
      <c r="NKK49" s="31"/>
      <c r="NKL49" s="31"/>
      <c r="NKR49" s="1"/>
      <c r="NKS49" s="27"/>
      <c r="NKU49" s="31"/>
      <c r="NKV49" s="31"/>
      <c r="NLB49" s="1"/>
      <c r="NLC49" s="27"/>
      <c r="NLE49" s="31"/>
      <c r="NLF49" s="31"/>
      <c r="NLL49" s="1"/>
      <c r="NLM49" s="27"/>
      <c r="NLO49" s="31"/>
      <c r="NLP49" s="31"/>
      <c r="NLV49" s="1"/>
      <c r="NLW49" s="27"/>
      <c r="NLY49" s="31"/>
      <c r="NLZ49" s="31"/>
      <c r="NMF49" s="1"/>
      <c r="NMG49" s="27"/>
      <c r="NMI49" s="31"/>
      <c r="NMJ49" s="31"/>
      <c r="NMP49" s="1"/>
      <c r="NMQ49" s="27"/>
      <c r="NMS49" s="31"/>
      <c r="NMT49" s="31"/>
      <c r="NMZ49" s="1"/>
      <c r="NNA49" s="27"/>
      <c r="NNC49" s="31"/>
      <c r="NND49" s="31"/>
      <c r="NNJ49" s="1"/>
      <c r="NNK49" s="27"/>
      <c r="NNM49" s="31"/>
      <c r="NNN49" s="31"/>
      <c r="NNT49" s="1"/>
      <c r="NNU49" s="27"/>
      <c r="NNW49" s="31"/>
      <c r="NNX49" s="31"/>
      <c r="NOD49" s="1"/>
      <c r="NOE49" s="27"/>
      <c r="NOG49" s="31"/>
      <c r="NOH49" s="31"/>
      <c r="NON49" s="1"/>
      <c r="NOO49" s="27"/>
      <c r="NOQ49" s="31"/>
      <c r="NOR49" s="31"/>
      <c r="NOX49" s="1"/>
      <c r="NOY49" s="27"/>
      <c r="NPA49" s="31"/>
      <c r="NPB49" s="31"/>
      <c r="NPH49" s="1"/>
      <c r="NPI49" s="27"/>
      <c r="NPK49" s="31"/>
      <c r="NPL49" s="31"/>
      <c r="NPR49" s="1"/>
      <c r="NPS49" s="27"/>
      <c r="NPU49" s="31"/>
      <c r="NPV49" s="31"/>
      <c r="NQB49" s="1"/>
      <c r="NQC49" s="27"/>
      <c r="NQE49" s="31"/>
      <c r="NQF49" s="31"/>
      <c r="NQL49" s="1"/>
      <c r="NQM49" s="27"/>
      <c r="NQO49" s="31"/>
      <c r="NQP49" s="31"/>
      <c r="NQV49" s="1"/>
      <c r="NQW49" s="27"/>
      <c r="NQY49" s="31"/>
      <c r="NQZ49" s="31"/>
      <c r="NRF49" s="1"/>
      <c r="NRG49" s="27"/>
      <c r="NRI49" s="31"/>
      <c r="NRJ49" s="31"/>
      <c r="NRP49" s="1"/>
      <c r="NRQ49" s="27"/>
      <c r="NRS49" s="31"/>
      <c r="NRT49" s="31"/>
      <c r="NRZ49" s="1"/>
      <c r="NSA49" s="27"/>
      <c r="NSC49" s="31"/>
      <c r="NSD49" s="31"/>
      <c r="NSJ49" s="1"/>
      <c r="NSK49" s="27"/>
      <c r="NSM49" s="31"/>
      <c r="NSN49" s="31"/>
      <c r="NST49" s="1"/>
      <c r="NSU49" s="27"/>
      <c r="NSW49" s="31"/>
      <c r="NSX49" s="31"/>
      <c r="NTD49" s="1"/>
      <c r="NTE49" s="27"/>
      <c r="NTG49" s="31"/>
      <c r="NTH49" s="31"/>
      <c r="NTN49" s="1"/>
      <c r="NTO49" s="27"/>
      <c r="NTQ49" s="31"/>
      <c r="NTR49" s="31"/>
      <c r="NTX49" s="1"/>
      <c r="NTY49" s="27"/>
      <c r="NUA49" s="31"/>
      <c r="NUB49" s="31"/>
      <c r="NUH49" s="1"/>
      <c r="NUI49" s="27"/>
      <c r="NUK49" s="31"/>
      <c r="NUL49" s="31"/>
      <c r="NUR49" s="1"/>
      <c r="NUS49" s="27"/>
      <c r="NUU49" s="31"/>
      <c r="NUV49" s="31"/>
      <c r="NVB49" s="1"/>
      <c r="NVC49" s="27"/>
      <c r="NVE49" s="31"/>
      <c r="NVF49" s="31"/>
      <c r="NVL49" s="1"/>
      <c r="NVM49" s="27"/>
      <c r="NVO49" s="31"/>
      <c r="NVP49" s="31"/>
      <c r="NVV49" s="1"/>
      <c r="NVW49" s="27"/>
      <c r="NVY49" s="31"/>
      <c r="NVZ49" s="31"/>
      <c r="NWF49" s="1"/>
      <c r="NWG49" s="27"/>
      <c r="NWI49" s="31"/>
      <c r="NWJ49" s="31"/>
      <c r="NWP49" s="1"/>
      <c r="NWQ49" s="27"/>
      <c r="NWS49" s="31"/>
      <c r="NWT49" s="31"/>
      <c r="NWZ49" s="1"/>
      <c r="NXA49" s="27"/>
      <c r="NXC49" s="31"/>
      <c r="NXD49" s="31"/>
      <c r="NXJ49" s="1"/>
      <c r="NXK49" s="27"/>
      <c r="NXM49" s="31"/>
      <c r="NXN49" s="31"/>
      <c r="NXT49" s="1"/>
      <c r="NXU49" s="27"/>
      <c r="NXW49" s="31"/>
      <c r="NXX49" s="31"/>
      <c r="NYD49" s="1"/>
      <c r="NYE49" s="27"/>
      <c r="NYG49" s="31"/>
      <c r="NYH49" s="31"/>
      <c r="NYN49" s="1"/>
      <c r="NYO49" s="27"/>
      <c r="NYQ49" s="31"/>
      <c r="NYR49" s="31"/>
      <c r="NYX49" s="1"/>
      <c r="NYY49" s="27"/>
      <c r="NZA49" s="31"/>
      <c r="NZB49" s="31"/>
      <c r="NZH49" s="1"/>
      <c r="NZI49" s="27"/>
      <c r="NZK49" s="31"/>
      <c r="NZL49" s="31"/>
      <c r="NZR49" s="1"/>
      <c r="NZS49" s="27"/>
      <c r="NZU49" s="31"/>
      <c r="NZV49" s="31"/>
      <c r="OAB49" s="1"/>
      <c r="OAC49" s="27"/>
      <c r="OAE49" s="31"/>
      <c r="OAF49" s="31"/>
      <c r="OAL49" s="1"/>
      <c r="OAM49" s="27"/>
      <c r="OAO49" s="31"/>
      <c r="OAP49" s="31"/>
      <c r="OAV49" s="1"/>
      <c r="OAW49" s="27"/>
      <c r="OAY49" s="31"/>
      <c r="OAZ49" s="31"/>
      <c r="OBF49" s="1"/>
      <c r="OBG49" s="27"/>
      <c r="OBI49" s="31"/>
      <c r="OBJ49" s="31"/>
      <c r="OBP49" s="1"/>
      <c r="OBQ49" s="27"/>
      <c r="OBS49" s="31"/>
      <c r="OBT49" s="31"/>
      <c r="OBZ49" s="1"/>
      <c r="OCA49" s="27"/>
      <c r="OCC49" s="31"/>
      <c r="OCD49" s="31"/>
      <c r="OCJ49" s="1"/>
      <c r="OCK49" s="27"/>
      <c r="OCM49" s="31"/>
      <c r="OCN49" s="31"/>
      <c r="OCT49" s="1"/>
      <c r="OCU49" s="27"/>
      <c r="OCW49" s="31"/>
      <c r="OCX49" s="31"/>
      <c r="ODD49" s="1"/>
      <c r="ODE49" s="27"/>
      <c r="ODG49" s="31"/>
      <c r="ODH49" s="31"/>
      <c r="ODN49" s="1"/>
      <c r="ODO49" s="27"/>
      <c r="ODQ49" s="31"/>
      <c r="ODR49" s="31"/>
      <c r="ODX49" s="1"/>
      <c r="ODY49" s="27"/>
      <c r="OEA49" s="31"/>
      <c r="OEB49" s="31"/>
      <c r="OEH49" s="1"/>
      <c r="OEI49" s="27"/>
      <c r="OEK49" s="31"/>
      <c r="OEL49" s="31"/>
      <c r="OER49" s="1"/>
      <c r="OES49" s="27"/>
      <c r="OEU49" s="31"/>
      <c r="OEV49" s="31"/>
      <c r="OFB49" s="1"/>
      <c r="OFC49" s="27"/>
      <c r="OFE49" s="31"/>
      <c r="OFF49" s="31"/>
      <c r="OFL49" s="1"/>
      <c r="OFM49" s="27"/>
      <c r="OFO49" s="31"/>
      <c r="OFP49" s="31"/>
      <c r="OFV49" s="1"/>
      <c r="OFW49" s="27"/>
      <c r="OFY49" s="31"/>
      <c r="OFZ49" s="31"/>
      <c r="OGF49" s="1"/>
      <c r="OGG49" s="27"/>
      <c r="OGI49" s="31"/>
      <c r="OGJ49" s="31"/>
      <c r="OGP49" s="1"/>
      <c r="OGQ49" s="27"/>
      <c r="OGS49" s="31"/>
      <c r="OGT49" s="31"/>
      <c r="OGZ49" s="1"/>
      <c r="OHA49" s="27"/>
      <c r="OHC49" s="31"/>
      <c r="OHD49" s="31"/>
      <c r="OHJ49" s="1"/>
      <c r="OHK49" s="27"/>
      <c r="OHM49" s="31"/>
      <c r="OHN49" s="31"/>
      <c r="OHT49" s="1"/>
      <c r="OHU49" s="27"/>
      <c r="OHW49" s="31"/>
      <c r="OHX49" s="31"/>
      <c r="OID49" s="1"/>
      <c r="OIE49" s="27"/>
      <c r="OIG49" s="31"/>
      <c r="OIH49" s="31"/>
      <c r="OIN49" s="1"/>
      <c r="OIO49" s="27"/>
      <c r="OIQ49" s="31"/>
      <c r="OIR49" s="31"/>
      <c r="OIX49" s="1"/>
      <c r="OIY49" s="27"/>
      <c r="OJA49" s="31"/>
      <c r="OJB49" s="31"/>
      <c r="OJH49" s="1"/>
      <c r="OJI49" s="27"/>
      <c r="OJK49" s="31"/>
      <c r="OJL49" s="31"/>
      <c r="OJR49" s="1"/>
      <c r="OJS49" s="27"/>
      <c r="OJU49" s="31"/>
      <c r="OJV49" s="31"/>
      <c r="OKB49" s="1"/>
      <c r="OKC49" s="27"/>
      <c r="OKE49" s="31"/>
      <c r="OKF49" s="31"/>
      <c r="OKL49" s="1"/>
      <c r="OKM49" s="27"/>
      <c r="OKO49" s="31"/>
      <c r="OKP49" s="31"/>
      <c r="OKV49" s="1"/>
      <c r="OKW49" s="27"/>
      <c r="OKY49" s="31"/>
      <c r="OKZ49" s="31"/>
      <c r="OLF49" s="1"/>
      <c r="OLG49" s="27"/>
      <c r="OLI49" s="31"/>
      <c r="OLJ49" s="31"/>
      <c r="OLP49" s="1"/>
      <c r="OLQ49" s="27"/>
      <c r="OLS49" s="31"/>
      <c r="OLT49" s="31"/>
      <c r="OLZ49" s="1"/>
      <c r="OMA49" s="27"/>
      <c r="OMC49" s="31"/>
      <c r="OMD49" s="31"/>
      <c r="OMJ49" s="1"/>
      <c r="OMK49" s="27"/>
      <c r="OMM49" s="31"/>
      <c r="OMN49" s="31"/>
      <c r="OMT49" s="1"/>
      <c r="OMU49" s="27"/>
      <c r="OMW49" s="31"/>
      <c r="OMX49" s="31"/>
      <c r="OND49" s="1"/>
      <c r="ONE49" s="27"/>
      <c r="ONG49" s="31"/>
      <c r="ONH49" s="31"/>
      <c r="ONN49" s="1"/>
      <c r="ONO49" s="27"/>
      <c r="ONQ49" s="31"/>
      <c r="ONR49" s="31"/>
      <c r="ONX49" s="1"/>
      <c r="ONY49" s="27"/>
      <c r="OOA49" s="31"/>
      <c r="OOB49" s="31"/>
      <c r="OOH49" s="1"/>
      <c r="OOI49" s="27"/>
      <c r="OOK49" s="31"/>
      <c r="OOL49" s="31"/>
      <c r="OOR49" s="1"/>
      <c r="OOS49" s="27"/>
      <c r="OOU49" s="31"/>
      <c r="OOV49" s="31"/>
      <c r="OPB49" s="1"/>
      <c r="OPC49" s="27"/>
      <c r="OPE49" s="31"/>
      <c r="OPF49" s="31"/>
      <c r="OPL49" s="1"/>
      <c r="OPM49" s="27"/>
      <c r="OPO49" s="31"/>
      <c r="OPP49" s="31"/>
      <c r="OPV49" s="1"/>
      <c r="OPW49" s="27"/>
      <c r="OPY49" s="31"/>
      <c r="OPZ49" s="31"/>
      <c r="OQF49" s="1"/>
      <c r="OQG49" s="27"/>
      <c r="OQI49" s="31"/>
      <c r="OQJ49" s="31"/>
      <c r="OQP49" s="1"/>
      <c r="OQQ49" s="27"/>
      <c r="OQS49" s="31"/>
      <c r="OQT49" s="31"/>
      <c r="OQZ49" s="1"/>
      <c r="ORA49" s="27"/>
      <c r="ORC49" s="31"/>
      <c r="ORD49" s="31"/>
      <c r="ORJ49" s="1"/>
      <c r="ORK49" s="27"/>
      <c r="ORM49" s="31"/>
      <c r="ORN49" s="31"/>
      <c r="ORT49" s="1"/>
      <c r="ORU49" s="27"/>
      <c r="ORW49" s="31"/>
      <c r="ORX49" s="31"/>
      <c r="OSD49" s="1"/>
      <c r="OSE49" s="27"/>
      <c r="OSG49" s="31"/>
      <c r="OSH49" s="31"/>
      <c r="OSN49" s="1"/>
      <c r="OSO49" s="27"/>
      <c r="OSQ49" s="31"/>
      <c r="OSR49" s="31"/>
      <c r="OSX49" s="1"/>
      <c r="OSY49" s="27"/>
      <c r="OTA49" s="31"/>
      <c r="OTB49" s="31"/>
      <c r="OTH49" s="1"/>
      <c r="OTI49" s="27"/>
      <c r="OTK49" s="31"/>
      <c r="OTL49" s="31"/>
      <c r="OTR49" s="1"/>
      <c r="OTS49" s="27"/>
      <c r="OTU49" s="31"/>
      <c r="OTV49" s="31"/>
      <c r="OUB49" s="1"/>
      <c r="OUC49" s="27"/>
      <c r="OUE49" s="31"/>
      <c r="OUF49" s="31"/>
      <c r="OUL49" s="1"/>
      <c r="OUM49" s="27"/>
      <c r="OUO49" s="31"/>
      <c r="OUP49" s="31"/>
      <c r="OUV49" s="1"/>
      <c r="OUW49" s="27"/>
      <c r="OUY49" s="31"/>
      <c r="OUZ49" s="31"/>
      <c r="OVF49" s="1"/>
      <c r="OVG49" s="27"/>
      <c r="OVI49" s="31"/>
      <c r="OVJ49" s="31"/>
      <c r="OVP49" s="1"/>
      <c r="OVQ49" s="27"/>
      <c r="OVS49" s="31"/>
      <c r="OVT49" s="31"/>
      <c r="OVZ49" s="1"/>
      <c r="OWA49" s="27"/>
      <c r="OWC49" s="31"/>
      <c r="OWD49" s="31"/>
      <c r="OWJ49" s="1"/>
      <c r="OWK49" s="27"/>
      <c r="OWM49" s="31"/>
      <c r="OWN49" s="31"/>
      <c r="OWT49" s="1"/>
      <c r="OWU49" s="27"/>
      <c r="OWW49" s="31"/>
      <c r="OWX49" s="31"/>
      <c r="OXD49" s="1"/>
      <c r="OXE49" s="27"/>
      <c r="OXG49" s="31"/>
      <c r="OXH49" s="31"/>
      <c r="OXN49" s="1"/>
      <c r="OXO49" s="27"/>
      <c r="OXQ49" s="31"/>
      <c r="OXR49" s="31"/>
      <c r="OXX49" s="1"/>
      <c r="OXY49" s="27"/>
      <c r="OYA49" s="31"/>
      <c r="OYB49" s="31"/>
      <c r="OYH49" s="1"/>
      <c r="OYI49" s="27"/>
      <c r="OYK49" s="31"/>
      <c r="OYL49" s="31"/>
      <c r="OYR49" s="1"/>
      <c r="OYS49" s="27"/>
      <c r="OYU49" s="31"/>
      <c r="OYV49" s="31"/>
      <c r="OZB49" s="1"/>
      <c r="OZC49" s="27"/>
      <c r="OZE49" s="31"/>
      <c r="OZF49" s="31"/>
      <c r="OZL49" s="1"/>
      <c r="OZM49" s="27"/>
      <c r="OZO49" s="31"/>
      <c r="OZP49" s="31"/>
      <c r="OZV49" s="1"/>
      <c r="OZW49" s="27"/>
      <c r="OZY49" s="31"/>
      <c r="OZZ49" s="31"/>
      <c r="PAF49" s="1"/>
      <c r="PAG49" s="27"/>
      <c r="PAI49" s="31"/>
      <c r="PAJ49" s="31"/>
      <c r="PAP49" s="1"/>
      <c r="PAQ49" s="27"/>
      <c r="PAS49" s="31"/>
      <c r="PAT49" s="31"/>
      <c r="PAZ49" s="1"/>
      <c r="PBA49" s="27"/>
      <c r="PBC49" s="31"/>
      <c r="PBD49" s="31"/>
      <c r="PBJ49" s="1"/>
      <c r="PBK49" s="27"/>
      <c r="PBM49" s="31"/>
      <c r="PBN49" s="31"/>
      <c r="PBT49" s="1"/>
      <c r="PBU49" s="27"/>
      <c r="PBW49" s="31"/>
      <c r="PBX49" s="31"/>
      <c r="PCD49" s="1"/>
      <c r="PCE49" s="27"/>
      <c r="PCG49" s="31"/>
      <c r="PCH49" s="31"/>
      <c r="PCN49" s="1"/>
      <c r="PCO49" s="27"/>
      <c r="PCQ49" s="31"/>
      <c r="PCR49" s="31"/>
      <c r="PCX49" s="1"/>
      <c r="PCY49" s="27"/>
      <c r="PDA49" s="31"/>
      <c r="PDB49" s="31"/>
      <c r="PDH49" s="1"/>
      <c r="PDI49" s="27"/>
      <c r="PDK49" s="31"/>
      <c r="PDL49" s="31"/>
      <c r="PDR49" s="1"/>
      <c r="PDS49" s="27"/>
      <c r="PDU49" s="31"/>
      <c r="PDV49" s="31"/>
      <c r="PEB49" s="1"/>
      <c r="PEC49" s="27"/>
      <c r="PEE49" s="31"/>
      <c r="PEF49" s="31"/>
      <c r="PEL49" s="1"/>
      <c r="PEM49" s="27"/>
      <c r="PEO49" s="31"/>
      <c r="PEP49" s="31"/>
      <c r="PEV49" s="1"/>
      <c r="PEW49" s="27"/>
      <c r="PEY49" s="31"/>
      <c r="PEZ49" s="31"/>
      <c r="PFF49" s="1"/>
      <c r="PFG49" s="27"/>
      <c r="PFI49" s="31"/>
      <c r="PFJ49" s="31"/>
      <c r="PFP49" s="1"/>
      <c r="PFQ49" s="27"/>
      <c r="PFS49" s="31"/>
      <c r="PFT49" s="31"/>
      <c r="PFZ49" s="1"/>
      <c r="PGA49" s="27"/>
      <c r="PGC49" s="31"/>
      <c r="PGD49" s="31"/>
      <c r="PGJ49" s="1"/>
      <c r="PGK49" s="27"/>
      <c r="PGM49" s="31"/>
      <c r="PGN49" s="31"/>
      <c r="PGT49" s="1"/>
      <c r="PGU49" s="27"/>
      <c r="PGW49" s="31"/>
      <c r="PGX49" s="31"/>
      <c r="PHD49" s="1"/>
      <c r="PHE49" s="27"/>
      <c r="PHG49" s="31"/>
      <c r="PHH49" s="31"/>
      <c r="PHN49" s="1"/>
      <c r="PHO49" s="27"/>
      <c r="PHQ49" s="31"/>
      <c r="PHR49" s="31"/>
      <c r="PHX49" s="1"/>
      <c r="PHY49" s="27"/>
      <c r="PIA49" s="31"/>
      <c r="PIB49" s="31"/>
      <c r="PIH49" s="1"/>
      <c r="PII49" s="27"/>
      <c r="PIK49" s="31"/>
      <c r="PIL49" s="31"/>
      <c r="PIR49" s="1"/>
      <c r="PIS49" s="27"/>
      <c r="PIU49" s="31"/>
      <c r="PIV49" s="31"/>
      <c r="PJB49" s="1"/>
      <c r="PJC49" s="27"/>
      <c r="PJE49" s="31"/>
      <c r="PJF49" s="31"/>
      <c r="PJL49" s="1"/>
      <c r="PJM49" s="27"/>
      <c r="PJO49" s="31"/>
      <c r="PJP49" s="31"/>
      <c r="PJV49" s="1"/>
      <c r="PJW49" s="27"/>
      <c r="PJY49" s="31"/>
      <c r="PJZ49" s="31"/>
      <c r="PKF49" s="1"/>
      <c r="PKG49" s="27"/>
      <c r="PKI49" s="31"/>
      <c r="PKJ49" s="31"/>
      <c r="PKP49" s="1"/>
      <c r="PKQ49" s="27"/>
      <c r="PKS49" s="31"/>
      <c r="PKT49" s="31"/>
      <c r="PKZ49" s="1"/>
      <c r="PLA49" s="27"/>
      <c r="PLC49" s="31"/>
      <c r="PLD49" s="31"/>
      <c r="PLJ49" s="1"/>
      <c r="PLK49" s="27"/>
      <c r="PLM49" s="31"/>
      <c r="PLN49" s="31"/>
      <c r="PLT49" s="1"/>
      <c r="PLU49" s="27"/>
      <c r="PLW49" s="31"/>
      <c r="PLX49" s="31"/>
      <c r="PMD49" s="1"/>
      <c r="PME49" s="27"/>
      <c r="PMG49" s="31"/>
      <c r="PMH49" s="31"/>
      <c r="PMN49" s="1"/>
      <c r="PMO49" s="27"/>
      <c r="PMQ49" s="31"/>
      <c r="PMR49" s="31"/>
      <c r="PMX49" s="1"/>
      <c r="PMY49" s="27"/>
      <c r="PNA49" s="31"/>
      <c r="PNB49" s="31"/>
      <c r="PNH49" s="1"/>
      <c r="PNI49" s="27"/>
      <c r="PNK49" s="31"/>
      <c r="PNL49" s="31"/>
      <c r="PNR49" s="1"/>
      <c r="PNS49" s="27"/>
      <c r="PNU49" s="31"/>
      <c r="PNV49" s="31"/>
      <c r="POB49" s="1"/>
      <c r="POC49" s="27"/>
      <c r="POE49" s="31"/>
      <c r="POF49" s="31"/>
      <c r="POL49" s="1"/>
      <c r="POM49" s="27"/>
      <c r="POO49" s="31"/>
      <c r="POP49" s="31"/>
      <c r="POV49" s="1"/>
      <c r="POW49" s="27"/>
      <c r="POY49" s="31"/>
      <c r="POZ49" s="31"/>
      <c r="PPF49" s="1"/>
      <c r="PPG49" s="27"/>
      <c r="PPI49" s="31"/>
      <c r="PPJ49" s="31"/>
      <c r="PPP49" s="1"/>
      <c r="PPQ49" s="27"/>
      <c r="PPS49" s="31"/>
      <c r="PPT49" s="31"/>
      <c r="PPZ49" s="1"/>
      <c r="PQA49" s="27"/>
      <c r="PQC49" s="31"/>
      <c r="PQD49" s="31"/>
      <c r="PQJ49" s="1"/>
      <c r="PQK49" s="27"/>
      <c r="PQM49" s="31"/>
      <c r="PQN49" s="31"/>
      <c r="PQT49" s="1"/>
      <c r="PQU49" s="27"/>
      <c r="PQW49" s="31"/>
      <c r="PQX49" s="31"/>
      <c r="PRD49" s="1"/>
      <c r="PRE49" s="27"/>
      <c r="PRG49" s="31"/>
      <c r="PRH49" s="31"/>
      <c r="PRN49" s="1"/>
      <c r="PRO49" s="27"/>
      <c r="PRQ49" s="31"/>
      <c r="PRR49" s="31"/>
      <c r="PRX49" s="1"/>
      <c r="PRY49" s="27"/>
      <c r="PSA49" s="31"/>
      <c r="PSB49" s="31"/>
      <c r="PSH49" s="1"/>
      <c r="PSI49" s="27"/>
      <c r="PSK49" s="31"/>
      <c r="PSL49" s="31"/>
      <c r="PSR49" s="1"/>
      <c r="PSS49" s="27"/>
      <c r="PSU49" s="31"/>
      <c r="PSV49" s="31"/>
      <c r="PTB49" s="1"/>
      <c r="PTC49" s="27"/>
      <c r="PTE49" s="31"/>
      <c r="PTF49" s="31"/>
      <c r="PTL49" s="1"/>
      <c r="PTM49" s="27"/>
      <c r="PTO49" s="31"/>
      <c r="PTP49" s="31"/>
      <c r="PTV49" s="1"/>
      <c r="PTW49" s="27"/>
      <c r="PTY49" s="31"/>
      <c r="PTZ49" s="31"/>
      <c r="PUF49" s="1"/>
      <c r="PUG49" s="27"/>
      <c r="PUI49" s="31"/>
      <c r="PUJ49" s="31"/>
      <c r="PUP49" s="1"/>
      <c r="PUQ49" s="27"/>
      <c r="PUS49" s="31"/>
      <c r="PUT49" s="31"/>
      <c r="PUZ49" s="1"/>
      <c r="PVA49" s="27"/>
      <c r="PVC49" s="31"/>
      <c r="PVD49" s="31"/>
      <c r="PVJ49" s="1"/>
      <c r="PVK49" s="27"/>
      <c r="PVM49" s="31"/>
      <c r="PVN49" s="31"/>
      <c r="PVT49" s="1"/>
      <c r="PVU49" s="27"/>
      <c r="PVW49" s="31"/>
      <c r="PVX49" s="31"/>
      <c r="PWD49" s="1"/>
      <c r="PWE49" s="27"/>
      <c r="PWG49" s="31"/>
      <c r="PWH49" s="31"/>
      <c r="PWN49" s="1"/>
      <c r="PWO49" s="27"/>
      <c r="PWQ49" s="31"/>
      <c r="PWR49" s="31"/>
      <c r="PWX49" s="1"/>
      <c r="PWY49" s="27"/>
      <c r="PXA49" s="31"/>
      <c r="PXB49" s="31"/>
      <c r="PXH49" s="1"/>
      <c r="PXI49" s="27"/>
      <c r="PXK49" s="31"/>
      <c r="PXL49" s="31"/>
      <c r="PXR49" s="1"/>
      <c r="PXS49" s="27"/>
      <c r="PXU49" s="31"/>
      <c r="PXV49" s="31"/>
      <c r="PYB49" s="1"/>
      <c r="PYC49" s="27"/>
      <c r="PYE49" s="31"/>
      <c r="PYF49" s="31"/>
      <c r="PYL49" s="1"/>
      <c r="PYM49" s="27"/>
      <c r="PYO49" s="31"/>
      <c r="PYP49" s="31"/>
      <c r="PYV49" s="1"/>
      <c r="PYW49" s="27"/>
      <c r="PYY49" s="31"/>
      <c r="PYZ49" s="31"/>
      <c r="PZF49" s="1"/>
      <c r="PZG49" s="27"/>
      <c r="PZI49" s="31"/>
      <c r="PZJ49" s="31"/>
      <c r="PZP49" s="1"/>
      <c r="PZQ49" s="27"/>
      <c r="PZS49" s="31"/>
      <c r="PZT49" s="31"/>
      <c r="PZZ49" s="1"/>
      <c r="QAA49" s="27"/>
      <c r="QAC49" s="31"/>
      <c r="QAD49" s="31"/>
      <c r="QAJ49" s="1"/>
      <c r="QAK49" s="27"/>
      <c r="QAM49" s="31"/>
      <c r="QAN49" s="31"/>
      <c r="QAT49" s="1"/>
      <c r="QAU49" s="27"/>
      <c r="QAW49" s="31"/>
      <c r="QAX49" s="31"/>
      <c r="QBD49" s="1"/>
      <c r="QBE49" s="27"/>
      <c r="QBG49" s="31"/>
      <c r="QBH49" s="31"/>
      <c r="QBN49" s="1"/>
      <c r="QBO49" s="27"/>
      <c r="QBQ49" s="31"/>
      <c r="QBR49" s="31"/>
      <c r="QBX49" s="1"/>
      <c r="QBY49" s="27"/>
      <c r="QCA49" s="31"/>
      <c r="QCB49" s="31"/>
      <c r="QCH49" s="1"/>
      <c r="QCI49" s="27"/>
      <c r="QCK49" s="31"/>
      <c r="QCL49" s="31"/>
      <c r="QCR49" s="1"/>
      <c r="QCS49" s="27"/>
      <c r="QCU49" s="31"/>
      <c r="QCV49" s="31"/>
      <c r="QDB49" s="1"/>
      <c r="QDC49" s="27"/>
      <c r="QDE49" s="31"/>
      <c r="QDF49" s="31"/>
      <c r="QDL49" s="1"/>
      <c r="QDM49" s="27"/>
      <c r="QDO49" s="31"/>
      <c r="QDP49" s="31"/>
      <c r="QDV49" s="1"/>
      <c r="QDW49" s="27"/>
      <c r="QDY49" s="31"/>
      <c r="QDZ49" s="31"/>
      <c r="QEF49" s="1"/>
      <c r="QEG49" s="27"/>
      <c r="QEI49" s="31"/>
      <c r="QEJ49" s="31"/>
      <c r="QEP49" s="1"/>
      <c r="QEQ49" s="27"/>
      <c r="QES49" s="31"/>
      <c r="QET49" s="31"/>
      <c r="QEZ49" s="1"/>
      <c r="QFA49" s="27"/>
      <c r="QFC49" s="31"/>
      <c r="QFD49" s="31"/>
      <c r="QFJ49" s="1"/>
      <c r="QFK49" s="27"/>
      <c r="QFM49" s="31"/>
      <c r="QFN49" s="31"/>
      <c r="QFT49" s="1"/>
      <c r="QFU49" s="27"/>
      <c r="QFW49" s="31"/>
      <c r="QFX49" s="31"/>
      <c r="QGD49" s="1"/>
      <c r="QGE49" s="27"/>
      <c r="QGG49" s="31"/>
      <c r="QGH49" s="31"/>
      <c r="QGN49" s="1"/>
      <c r="QGO49" s="27"/>
      <c r="QGQ49" s="31"/>
      <c r="QGR49" s="31"/>
      <c r="QGX49" s="1"/>
      <c r="QGY49" s="27"/>
      <c r="QHA49" s="31"/>
      <c r="QHB49" s="31"/>
      <c r="QHH49" s="1"/>
      <c r="QHI49" s="27"/>
      <c r="QHK49" s="31"/>
      <c r="QHL49" s="31"/>
      <c r="QHR49" s="1"/>
      <c r="QHS49" s="27"/>
      <c r="QHU49" s="31"/>
      <c r="QHV49" s="31"/>
      <c r="QIB49" s="1"/>
      <c r="QIC49" s="27"/>
      <c r="QIE49" s="31"/>
      <c r="QIF49" s="31"/>
      <c r="QIL49" s="1"/>
      <c r="QIM49" s="27"/>
      <c r="QIO49" s="31"/>
      <c r="QIP49" s="31"/>
      <c r="QIV49" s="1"/>
      <c r="QIW49" s="27"/>
      <c r="QIY49" s="31"/>
      <c r="QIZ49" s="31"/>
      <c r="QJF49" s="1"/>
      <c r="QJG49" s="27"/>
      <c r="QJI49" s="31"/>
      <c r="QJJ49" s="31"/>
      <c r="QJP49" s="1"/>
      <c r="QJQ49" s="27"/>
      <c r="QJS49" s="31"/>
      <c r="QJT49" s="31"/>
      <c r="QJZ49" s="1"/>
      <c r="QKA49" s="27"/>
      <c r="QKC49" s="31"/>
      <c r="QKD49" s="31"/>
      <c r="QKJ49" s="1"/>
      <c r="QKK49" s="27"/>
      <c r="QKM49" s="31"/>
      <c r="QKN49" s="31"/>
      <c r="QKT49" s="1"/>
      <c r="QKU49" s="27"/>
      <c r="QKW49" s="31"/>
      <c r="QKX49" s="31"/>
      <c r="QLD49" s="1"/>
      <c r="QLE49" s="27"/>
      <c r="QLG49" s="31"/>
      <c r="QLH49" s="31"/>
      <c r="QLN49" s="1"/>
      <c r="QLO49" s="27"/>
      <c r="QLQ49" s="31"/>
      <c r="QLR49" s="31"/>
      <c r="QLX49" s="1"/>
      <c r="QLY49" s="27"/>
      <c r="QMA49" s="31"/>
      <c r="QMB49" s="31"/>
      <c r="QMH49" s="1"/>
      <c r="QMI49" s="27"/>
      <c r="QMK49" s="31"/>
      <c r="QML49" s="31"/>
      <c r="QMR49" s="1"/>
      <c r="QMS49" s="27"/>
      <c r="QMU49" s="31"/>
      <c r="QMV49" s="31"/>
      <c r="QNB49" s="1"/>
      <c r="QNC49" s="27"/>
      <c r="QNE49" s="31"/>
      <c r="QNF49" s="31"/>
      <c r="QNL49" s="1"/>
      <c r="QNM49" s="27"/>
      <c r="QNO49" s="31"/>
      <c r="QNP49" s="31"/>
      <c r="QNV49" s="1"/>
      <c r="QNW49" s="27"/>
      <c r="QNY49" s="31"/>
      <c r="QNZ49" s="31"/>
      <c r="QOF49" s="1"/>
      <c r="QOG49" s="27"/>
      <c r="QOI49" s="31"/>
      <c r="QOJ49" s="31"/>
      <c r="QOP49" s="1"/>
      <c r="QOQ49" s="27"/>
      <c r="QOS49" s="31"/>
      <c r="QOT49" s="31"/>
      <c r="QOZ49" s="1"/>
      <c r="QPA49" s="27"/>
      <c r="QPC49" s="31"/>
      <c r="QPD49" s="31"/>
      <c r="QPJ49" s="1"/>
      <c r="QPK49" s="27"/>
      <c r="QPM49" s="31"/>
      <c r="QPN49" s="31"/>
      <c r="QPT49" s="1"/>
      <c r="QPU49" s="27"/>
      <c r="QPW49" s="31"/>
      <c r="QPX49" s="31"/>
      <c r="QQD49" s="1"/>
      <c r="QQE49" s="27"/>
      <c r="QQG49" s="31"/>
      <c r="QQH49" s="31"/>
      <c r="QQN49" s="1"/>
      <c r="QQO49" s="27"/>
      <c r="QQQ49" s="31"/>
      <c r="QQR49" s="31"/>
      <c r="QQX49" s="1"/>
      <c r="QQY49" s="27"/>
      <c r="QRA49" s="31"/>
      <c r="QRB49" s="31"/>
      <c r="QRH49" s="1"/>
      <c r="QRI49" s="27"/>
      <c r="QRK49" s="31"/>
      <c r="QRL49" s="31"/>
      <c r="QRR49" s="1"/>
      <c r="QRS49" s="27"/>
      <c r="QRU49" s="31"/>
      <c r="QRV49" s="31"/>
      <c r="QSB49" s="1"/>
      <c r="QSC49" s="27"/>
      <c r="QSE49" s="31"/>
      <c r="QSF49" s="31"/>
      <c r="QSL49" s="1"/>
      <c r="QSM49" s="27"/>
      <c r="QSO49" s="31"/>
      <c r="QSP49" s="31"/>
      <c r="QSV49" s="1"/>
      <c r="QSW49" s="27"/>
      <c r="QSY49" s="31"/>
      <c r="QSZ49" s="31"/>
      <c r="QTF49" s="1"/>
      <c r="QTG49" s="27"/>
      <c r="QTI49" s="31"/>
      <c r="QTJ49" s="31"/>
      <c r="QTP49" s="1"/>
      <c r="QTQ49" s="27"/>
      <c r="QTS49" s="31"/>
      <c r="QTT49" s="31"/>
      <c r="QTZ49" s="1"/>
      <c r="QUA49" s="27"/>
      <c r="QUC49" s="31"/>
      <c r="QUD49" s="31"/>
      <c r="QUJ49" s="1"/>
      <c r="QUK49" s="27"/>
      <c r="QUM49" s="31"/>
      <c r="QUN49" s="31"/>
      <c r="QUT49" s="1"/>
      <c r="QUU49" s="27"/>
      <c r="QUW49" s="31"/>
      <c r="QUX49" s="31"/>
      <c r="QVD49" s="1"/>
      <c r="QVE49" s="27"/>
      <c r="QVG49" s="31"/>
      <c r="QVH49" s="31"/>
      <c r="QVN49" s="1"/>
      <c r="QVO49" s="27"/>
      <c r="QVQ49" s="31"/>
      <c r="QVR49" s="31"/>
      <c r="QVX49" s="1"/>
      <c r="QVY49" s="27"/>
      <c r="QWA49" s="31"/>
      <c r="QWB49" s="31"/>
      <c r="QWH49" s="1"/>
      <c r="QWI49" s="27"/>
      <c r="QWK49" s="31"/>
      <c r="QWL49" s="31"/>
      <c r="QWR49" s="1"/>
      <c r="QWS49" s="27"/>
      <c r="QWU49" s="31"/>
      <c r="QWV49" s="31"/>
      <c r="QXB49" s="1"/>
      <c r="QXC49" s="27"/>
      <c r="QXE49" s="31"/>
      <c r="QXF49" s="31"/>
      <c r="QXL49" s="1"/>
      <c r="QXM49" s="27"/>
      <c r="QXO49" s="31"/>
      <c r="QXP49" s="31"/>
      <c r="QXV49" s="1"/>
      <c r="QXW49" s="27"/>
      <c r="QXY49" s="31"/>
      <c r="QXZ49" s="31"/>
      <c r="QYF49" s="1"/>
      <c r="QYG49" s="27"/>
      <c r="QYI49" s="31"/>
      <c r="QYJ49" s="31"/>
      <c r="QYP49" s="1"/>
      <c r="QYQ49" s="27"/>
      <c r="QYS49" s="31"/>
      <c r="QYT49" s="31"/>
      <c r="QYZ49" s="1"/>
      <c r="QZA49" s="27"/>
      <c r="QZC49" s="31"/>
      <c r="QZD49" s="31"/>
      <c r="QZJ49" s="1"/>
      <c r="QZK49" s="27"/>
      <c r="QZM49" s="31"/>
      <c r="QZN49" s="31"/>
      <c r="QZT49" s="1"/>
      <c r="QZU49" s="27"/>
      <c r="QZW49" s="31"/>
      <c r="QZX49" s="31"/>
      <c r="RAD49" s="1"/>
      <c r="RAE49" s="27"/>
      <c r="RAG49" s="31"/>
      <c r="RAH49" s="31"/>
      <c r="RAN49" s="1"/>
      <c r="RAO49" s="27"/>
      <c r="RAQ49" s="31"/>
      <c r="RAR49" s="31"/>
      <c r="RAX49" s="1"/>
      <c r="RAY49" s="27"/>
      <c r="RBA49" s="31"/>
      <c r="RBB49" s="31"/>
      <c r="RBH49" s="1"/>
      <c r="RBI49" s="27"/>
      <c r="RBK49" s="31"/>
      <c r="RBL49" s="31"/>
      <c r="RBR49" s="1"/>
      <c r="RBS49" s="27"/>
      <c r="RBU49" s="31"/>
      <c r="RBV49" s="31"/>
      <c r="RCB49" s="1"/>
      <c r="RCC49" s="27"/>
      <c r="RCE49" s="31"/>
      <c r="RCF49" s="31"/>
      <c r="RCL49" s="1"/>
      <c r="RCM49" s="27"/>
      <c r="RCO49" s="31"/>
      <c r="RCP49" s="31"/>
      <c r="RCV49" s="1"/>
      <c r="RCW49" s="27"/>
      <c r="RCY49" s="31"/>
      <c r="RCZ49" s="31"/>
      <c r="RDF49" s="1"/>
      <c r="RDG49" s="27"/>
      <c r="RDI49" s="31"/>
      <c r="RDJ49" s="31"/>
      <c r="RDP49" s="1"/>
      <c r="RDQ49" s="27"/>
      <c r="RDS49" s="31"/>
      <c r="RDT49" s="31"/>
      <c r="RDZ49" s="1"/>
      <c r="REA49" s="27"/>
      <c r="REC49" s="31"/>
      <c r="RED49" s="31"/>
      <c r="REJ49" s="1"/>
      <c r="REK49" s="27"/>
      <c r="REM49" s="31"/>
      <c r="REN49" s="31"/>
      <c r="RET49" s="1"/>
      <c r="REU49" s="27"/>
      <c r="REW49" s="31"/>
      <c r="REX49" s="31"/>
      <c r="RFD49" s="1"/>
      <c r="RFE49" s="27"/>
      <c r="RFG49" s="31"/>
      <c r="RFH49" s="31"/>
      <c r="RFN49" s="1"/>
      <c r="RFO49" s="27"/>
      <c r="RFQ49" s="31"/>
      <c r="RFR49" s="31"/>
      <c r="RFX49" s="1"/>
      <c r="RFY49" s="27"/>
      <c r="RGA49" s="31"/>
      <c r="RGB49" s="31"/>
      <c r="RGH49" s="1"/>
      <c r="RGI49" s="27"/>
      <c r="RGK49" s="31"/>
      <c r="RGL49" s="31"/>
      <c r="RGR49" s="1"/>
      <c r="RGS49" s="27"/>
      <c r="RGU49" s="31"/>
      <c r="RGV49" s="31"/>
      <c r="RHB49" s="1"/>
      <c r="RHC49" s="27"/>
      <c r="RHE49" s="31"/>
      <c r="RHF49" s="31"/>
      <c r="RHL49" s="1"/>
      <c r="RHM49" s="27"/>
      <c r="RHO49" s="31"/>
      <c r="RHP49" s="31"/>
      <c r="RHV49" s="1"/>
      <c r="RHW49" s="27"/>
      <c r="RHY49" s="31"/>
      <c r="RHZ49" s="31"/>
      <c r="RIF49" s="1"/>
      <c r="RIG49" s="27"/>
      <c r="RII49" s="31"/>
      <c r="RIJ49" s="31"/>
      <c r="RIP49" s="1"/>
      <c r="RIQ49" s="27"/>
      <c r="RIS49" s="31"/>
      <c r="RIT49" s="31"/>
      <c r="RIZ49" s="1"/>
      <c r="RJA49" s="27"/>
      <c r="RJC49" s="31"/>
      <c r="RJD49" s="31"/>
      <c r="RJJ49" s="1"/>
      <c r="RJK49" s="27"/>
      <c r="RJM49" s="31"/>
      <c r="RJN49" s="31"/>
      <c r="RJT49" s="1"/>
      <c r="RJU49" s="27"/>
      <c r="RJW49" s="31"/>
      <c r="RJX49" s="31"/>
      <c r="RKD49" s="1"/>
      <c r="RKE49" s="27"/>
      <c r="RKG49" s="31"/>
      <c r="RKH49" s="31"/>
      <c r="RKN49" s="1"/>
      <c r="RKO49" s="27"/>
      <c r="RKQ49" s="31"/>
      <c r="RKR49" s="31"/>
      <c r="RKX49" s="1"/>
      <c r="RKY49" s="27"/>
      <c r="RLA49" s="31"/>
      <c r="RLB49" s="31"/>
      <c r="RLH49" s="1"/>
      <c r="RLI49" s="27"/>
      <c r="RLK49" s="31"/>
      <c r="RLL49" s="31"/>
      <c r="RLR49" s="1"/>
      <c r="RLS49" s="27"/>
      <c r="RLU49" s="31"/>
      <c r="RLV49" s="31"/>
      <c r="RMB49" s="1"/>
      <c r="RMC49" s="27"/>
      <c r="RME49" s="31"/>
      <c r="RMF49" s="31"/>
      <c r="RML49" s="1"/>
      <c r="RMM49" s="27"/>
      <c r="RMO49" s="31"/>
      <c r="RMP49" s="31"/>
      <c r="RMV49" s="1"/>
      <c r="RMW49" s="27"/>
      <c r="RMY49" s="31"/>
      <c r="RMZ49" s="31"/>
      <c r="RNF49" s="1"/>
      <c r="RNG49" s="27"/>
      <c r="RNI49" s="31"/>
      <c r="RNJ49" s="31"/>
      <c r="RNP49" s="1"/>
      <c r="RNQ49" s="27"/>
      <c r="RNS49" s="31"/>
      <c r="RNT49" s="31"/>
      <c r="RNZ49" s="1"/>
      <c r="ROA49" s="27"/>
      <c r="ROC49" s="31"/>
      <c r="ROD49" s="31"/>
      <c r="ROJ49" s="1"/>
      <c r="ROK49" s="27"/>
      <c r="ROM49" s="31"/>
      <c r="RON49" s="31"/>
      <c r="ROT49" s="1"/>
      <c r="ROU49" s="27"/>
      <c r="ROW49" s="31"/>
      <c r="ROX49" s="31"/>
      <c r="RPD49" s="1"/>
      <c r="RPE49" s="27"/>
      <c r="RPG49" s="31"/>
      <c r="RPH49" s="31"/>
      <c r="RPN49" s="1"/>
      <c r="RPO49" s="27"/>
      <c r="RPQ49" s="31"/>
      <c r="RPR49" s="31"/>
      <c r="RPX49" s="1"/>
      <c r="RPY49" s="27"/>
      <c r="RQA49" s="31"/>
      <c r="RQB49" s="31"/>
      <c r="RQH49" s="1"/>
      <c r="RQI49" s="27"/>
      <c r="RQK49" s="31"/>
      <c r="RQL49" s="31"/>
      <c r="RQR49" s="1"/>
      <c r="RQS49" s="27"/>
      <c r="RQU49" s="31"/>
      <c r="RQV49" s="31"/>
      <c r="RRB49" s="1"/>
      <c r="RRC49" s="27"/>
      <c r="RRE49" s="31"/>
      <c r="RRF49" s="31"/>
      <c r="RRL49" s="1"/>
      <c r="RRM49" s="27"/>
      <c r="RRO49" s="31"/>
      <c r="RRP49" s="31"/>
      <c r="RRV49" s="1"/>
      <c r="RRW49" s="27"/>
      <c r="RRY49" s="31"/>
      <c r="RRZ49" s="31"/>
      <c r="RSF49" s="1"/>
      <c r="RSG49" s="27"/>
      <c r="RSI49" s="31"/>
      <c r="RSJ49" s="31"/>
      <c r="RSP49" s="1"/>
      <c r="RSQ49" s="27"/>
      <c r="RSS49" s="31"/>
      <c r="RST49" s="31"/>
      <c r="RSZ49" s="1"/>
      <c r="RTA49" s="27"/>
      <c r="RTC49" s="31"/>
      <c r="RTD49" s="31"/>
      <c r="RTJ49" s="1"/>
      <c r="RTK49" s="27"/>
      <c r="RTM49" s="31"/>
      <c r="RTN49" s="31"/>
      <c r="RTT49" s="1"/>
      <c r="RTU49" s="27"/>
      <c r="RTW49" s="31"/>
      <c r="RTX49" s="31"/>
      <c r="RUD49" s="1"/>
      <c r="RUE49" s="27"/>
      <c r="RUG49" s="31"/>
      <c r="RUH49" s="31"/>
      <c r="RUN49" s="1"/>
      <c r="RUO49" s="27"/>
      <c r="RUQ49" s="31"/>
      <c r="RUR49" s="31"/>
      <c r="RUX49" s="1"/>
      <c r="RUY49" s="27"/>
      <c r="RVA49" s="31"/>
      <c r="RVB49" s="31"/>
      <c r="RVH49" s="1"/>
      <c r="RVI49" s="27"/>
      <c r="RVK49" s="31"/>
      <c r="RVL49" s="31"/>
      <c r="RVR49" s="1"/>
      <c r="RVS49" s="27"/>
      <c r="RVU49" s="31"/>
      <c r="RVV49" s="31"/>
      <c r="RWB49" s="1"/>
      <c r="RWC49" s="27"/>
      <c r="RWE49" s="31"/>
      <c r="RWF49" s="31"/>
      <c r="RWL49" s="1"/>
      <c r="RWM49" s="27"/>
      <c r="RWO49" s="31"/>
      <c r="RWP49" s="31"/>
      <c r="RWV49" s="1"/>
      <c r="RWW49" s="27"/>
      <c r="RWY49" s="31"/>
      <c r="RWZ49" s="31"/>
      <c r="RXF49" s="1"/>
      <c r="RXG49" s="27"/>
      <c r="RXI49" s="31"/>
      <c r="RXJ49" s="31"/>
      <c r="RXP49" s="1"/>
      <c r="RXQ49" s="27"/>
      <c r="RXS49" s="31"/>
      <c r="RXT49" s="31"/>
      <c r="RXZ49" s="1"/>
      <c r="RYA49" s="27"/>
      <c r="RYC49" s="31"/>
      <c r="RYD49" s="31"/>
      <c r="RYJ49" s="1"/>
      <c r="RYK49" s="27"/>
      <c r="RYM49" s="31"/>
      <c r="RYN49" s="31"/>
      <c r="RYT49" s="1"/>
      <c r="RYU49" s="27"/>
      <c r="RYW49" s="31"/>
      <c r="RYX49" s="31"/>
      <c r="RZD49" s="1"/>
      <c r="RZE49" s="27"/>
      <c r="RZG49" s="31"/>
      <c r="RZH49" s="31"/>
      <c r="RZN49" s="1"/>
      <c r="RZO49" s="27"/>
      <c r="RZQ49" s="31"/>
      <c r="RZR49" s="31"/>
      <c r="RZX49" s="1"/>
      <c r="RZY49" s="27"/>
      <c r="SAA49" s="31"/>
      <c r="SAB49" s="31"/>
      <c r="SAH49" s="1"/>
      <c r="SAI49" s="27"/>
      <c r="SAK49" s="31"/>
      <c r="SAL49" s="31"/>
      <c r="SAR49" s="1"/>
      <c r="SAS49" s="27"/>
      <c r="SAU49" s="31"/>
      <c r="SAV49" s="31"/>
      <c r="SBB49" s="1"/>
      <c r="SBC49" s="27"/>
      <c r="SBE49" s="31"/>
      <c r="SBF49" s="31"/>
      <c r="SBL49" s="1"/>
      <c r="SBM49" s="27"/>
      <c r="SBO49" s="31"/>
      <c r="SBP49" s="31"/>
      <c r="SBV49" s="1"/>
      <c r="SBW49" s="27"/>
      <c r="SBY49" s="31"/>
      <c r="SBZ49" s="31"/>
      <c r="SCF49" s="1"/>
      <c r="SCG49" s="27"/>
      <c r="SCI49" s="31"/>
      <c r="SCJ49" s="31"/>
      <c r="SCP49" s="1"/>
      <c r="SCQ49" s="27"/>
      <c r="SCS49" s="31"/>
      <c r="SCT49" s="31"/>
      <c r="SCZ49" s="1"/>
      <c r="SDA49" s="27"/>
      <c r="SDC49" s="31"/>
      <c r="SDD49" s="31"/>
      <c r="SDJ49" s="1"/>
      <c r="SDK49" s="27"/>
      <c r="SDM49" s="31"/>
      <c r="SDN49" s="31"/>
      <c r="SDT49" s="1"/>
      <c r="SDU49" s="27"/>
      <c r="SDW49" s="31"/>
      <c r="SDX49" s="31"/>
      <c r="SED49" s="1"/>
      <c r="SEE49" s="27"/>
      <c r="SEG49" s="31"/>
      <c r="SEH49" s="31"/>
      <c r="SEN49" s="1"/>
      <c r="SEO49" s="27"/>
      <c r="SEQ49" s="31"/>
      <c r="SER49" s="31"/>
      <c r="SEX49" s="1"/>
      <c r="SEY49" s="27"/>
      <c r="SFA49" s="31"/>
      <c r="SFB49" s="31"/>
      <c r="SFH49" s="1"/>
      <c r="SFI49" s="27"/>
      <c r="SFK49" s="31"/>
      <c r="SFL49" s="31"/>
      <c r="SFR49" s="1"/>
      <c r="SFS49" s="27"/>
      <c r="SFU49" s="31"/>
      <c r="SFV49" s="31"/>
      <c r="SGB49" s="1"/>
      <c r="SGC49" s="27"/>
      <c r="SGE49" s="31"/>
      <c r="SGF49" s="31"/>
      <c r="SGL49" s="1"/>
      <c r="SGM49" s="27"/>
      <c r="SGO49" s="31"/>
      <c r="SGP49" s="31"/>
      <c r="SGV49" s="1"/>
      <c r="SGW49" s="27"/>
      <c r="SGY49" s="31"/>
      <c r="SGZ49" s="31"/>
      <c r="SHF49" s="1"/>
      <c r="SHG49" s="27"/>
      <c r="SHI49" s="31"/>
      <c r="SHJ49" s="31"/>
      <c r="SHP49" s="1"/>
      <c r="SHQ49" s="27"/>
      <c r="SHS49" s="31"/>
      <c r="SHT49" s="31"/>
      <c r="SHZ49" s="1"/>
      <c r="SIA49" s="27"/>
      <c r="SIC49" s="31"/>
      <c r="SID49" s="31"/>
      <c r="SIJ49" s="1"/>
      <c r="SIK49" s="27"/>
      <c r="SIM49" s="31"/>
      <c r="SIN49" s="31"/>
      <c r="SIT49" s="1"/>
      <c r="SIU49" s="27"/>
      <c r="SIW49" s="31"/>
      <c r="SIX49" s="31"/>
      <c r="SJD49" s="1"/>
      <c r="SJE49" s="27"/>
      <c r="SJG49" s="31"/>
      <c r="SJH49" s="31"/>
      <c r="SJN49" s="1"/>
      <c r="SJO49" s="27"/>
      <c r="SJQ49" s="31"/>
      <c r="SJR49" s="31"/>
      <c r="SJX49" s="1"/>
      <c r="SJY49" s="27"/>
      <c r="SKA49" s="31"/>
      <c r="SKB49" s="31"/>
      <c r="SKH49" s="1"/>
      <c r="SKI49" s="27"/>
      <c r="SKK49" s="31"/>
      <c r="SKL49" s="31"/>
      <c r="SKR49" s="1"/>
      <c r="SKS49" s="27"/>
      <c r="SKU49" s="31"/>
      <c r="SKV49" s="31"/>
      <c r="SLB49" s="1"/>
      <c r="SLC49" s="27"/>
      <c r="SLE49" s="31"/>
      <c r="SLF49" s="31"/>
      <c r="SLL49" s="1"/>
      <c r="SLM49" s="27"/>
      <c r="SLO49" s="31"/>
      <c r="SLP49" s="31"/>
      <c r="SLV49" s="1"/>
      <c r="SLW49" s="27"/>
      <c r="SLY49" s="31"/>
      <c r="SLZ49" s="31"/>
      <c r="SMF49" s="1"/>
      <c r="SMG49" s="27"/>
      <c r="SMI49" s="31"/>
      <c r="SMJ49" s="31"/>
      <c r="SMP49" s="1"/>
      <c r="SMQ49" s="27"/>
      <c r="SMS49" s="31"/>
      <c r="SMT49" s="31"/>
      <c r="SMZ49" s="1"/>
      <c r="SNA49" s="27"/>
      <c r="SNC49" s="31"/>
      <c r="SND49" s="31"/>
      <c r="SNJ49" s="1"/>
      <c r="SNK49" s="27"/>
      <c r="SNM49" s="31"/>
      <c r="SNN49" s="31"/>
      <c r="SNT49" s="1"/>
      <c r="SNU49" s="27"/>
      <c r="SNW49" s="31"/>
      <c r="SNX49" s="31"/>
      <c r="SOD49" s="1"/>
      <c r="SOE49" s="27"/>
      <c r="SOG49" s="31"/>
      <c r="SOH49" s="31"/>
      <c r="SON49" s="1"/>
      <c r="SOO49" s="27"/>
      <c r="SOQ49" s="31"/>
      <c r="SOR49" s="31"/>
      <c r="SOX49" s="1"/>
      <c r="SOY49" s="27"/>
      <c r="SPA49" s="31"/>
      <c r="SPB49" s="31"/>
      <c r="SPH49" s="1"/>
      <c r="SPI49" s="27"/>
      <c r="SPK49" s="31"/>
      <c r="SPL49" s="31"/>
      <c r="SPR49" s="1"/>
      <c r="SPS49" s="27"/>
      <c r="SPU49" s="31"/>
      <c r="SPV49" s="31"/>
      <c r="SQB49" s="1"/>
      <c r="SQC49" s="27"/>
      <c r="SQE49" s="31"/>
      <c r="SQF49" s="31"/>
      <c r="SQL49" s="1"/>
      <c r="SQM49" s="27"/>
      <c r="SQO49" s="31"/>
      <c r="SQP49" s="31"/>
      <c r="SQV49" s="1"/>
      <c r="SQW49" s="27"/>
      <c r="SQY49" s="31"/>
      <c r="SQZ49" s="31"/>
      <c r="SRF49" s="1"/>
      <c r="SRG49" s="27"/>
      <c r="SRI49" s="31"/>
      <c r="SRJ49" s="31"/>
      <c r="SRP49" s="1"/>
      <c r="SRQ49" s="27"/>
      <c r="SRS49" s="31"/>
      <c r="SRT49" s="31"/>
      <c r="SRZ49" s="1"/>
      <c r="SSA49" s="27"/>
      <c r="SSC49" s="31"/>
      <c r="SSD49" s="31"/>
      <c r="SSJ49" s="1"/>
      <c r="SSK49" s="27"/>
      <c r="SSM49" s="31"/>
      <c r="SSN49" s="31"/>
      <c r="SST49" s="1"/>
      <c r="SSU49" s="27"/>
      <c r="SSW49" s="31"/>
      <c r="SSX49" s="31"/>
      <c r="STD49" s="1"/>
      <c r="STE49" s="27"/>
      <c r="STG49" s="31"/>
      <c r="STH49" s="31"/>
      <c r="STN49" s="1"/>
      <c r="STO49" s="27"/>
      <c r="STQ49" s="31"/>
      <c r="STR49" s="31"/>
      <c r="STX49" s="1"/>
      <c r="STY49" s="27"/>
      <c r="SUA49" s="31"/>
      <c r="SUB49" s="31"/>
      <c r="SUH49" s="1"/>
      <c r="SUI49" s="27"/>
      <c r="SUK49" s="31"/>
      <c r="SUL49" s="31"/>
      <c r="SUR49" s="1"/>
      <c r="SUS49" s="27"/>
      <c r="SUU49" s="31"/>
      <c r="SUV49" s="31"/>
      <c r="SVB49" s="1"/>
      <c r="SVC49" s="27"/>
      <c r="SVE49" s="31"/>
      <c r="SVF49" s="31"/>
      <c r="SVL49" s="1"/>
      <c r="SVM49" s="27"/>
      <c r="SVO49" s="31"/>
      <c r="SVP49" s="31"/>
      <c r="SVV49" s="1"/>
      <c r="SVW49" s="27"/>
      <c r="SVY49" s="31"/>
      <c r="SVZ49" s="31"/>
      <c r="SWF49" s="1"/>
      <c r="SWG49" s="27"/>
      <c r="SWI49" s="31"/>
      <c r="SWJ49" s="31"/>
      <c r="SWP49" s="1"/>
      <c r="SWQ49" s="27"/>
      <c r="SWS49" s="31"/>
      <c r="SWT49" s="31"/>
      <c r="SWZ49" s="1"/>
      <c r="SXA49" s="27"/>
      <c r="SXC49" s="31"/>
      <c r="SXD49" s="31"/>
      <c r="SXJ49" s="1"/>
      <c r="SXK49" s="27"/>
      <c r="SXM49" s="31"/>
      <c r="SXN49" s="31"/>
      <c r="SXT49" s="1"/>
      <c r="SXU49" s="27"/>
      <c r="SXW49" s="31"/>
      <c r="SXX49" s="31"/>
      <c r="SYD49" s="1"/>
      <c r="SYE49" s="27"/>
      <c r="SYG49" s="31"/>
      <c r="SYH49" s="31"/>
      <c r="SYN49" s="1"/>
      <c r="SYO49" s="27"/>
      <c r="SYQ49" s="31"/>
      <c r="SYR49" s="31"/>
      <c r="SYX49" s="1"/>
      <c r="SYY49" s="27"/>
      <c r="SZA49" s="31"/>
      <c r="SZB49" s="31"/>
      <c r="SZH49" s="1"/>
      <c r="SZI49" s="27"/>
      <c r="SZK49" s="31"/>
      <c r="SZL49" s="31"/>
      <c r="SZR49" s="1"/>
      <c r="SZS49" s="27"/>
      <c r="SZU49" s="31"/>
      <c r="SZV49" s="31"/>
      <c r="TAB49" s="1"/>
      <c r="TAC49" s="27"/>
      <c r="TAE49" s="31"/>
      <c r="TAF49" s="31"/>
      <c r="TAL49" s="1"/>
      <c r="TAM49" s="27"/>
      <c r="TAO49" s="31"/>
      <c r="TAP49" s="31"/>
      <c r="TAV49" s="1"/>
      <c r="TAW49" s="27"/>
      <c r="TAY49" s="31"/>
      <c r="TAZ49" s="31"/>
      <c r="TBF49" s="1"/>
      <c r="TBG49" s="27"/>
      <c r="TBI49" s="31"/>
      <c r="TBJ49" s="31"/>
      <c r="TBP49" s="1"/>
      <c r="TBQ49" s="27"/>
      <c r="TBS49" s="31"/>
      <c r="TBT49" s="31"/>
      <c r="TBZ49" s="1"/>
      <c r="TCA49" s="27"/>
      <c r="TCC49" s="31"/>
      <c r="TCD49" s="31"/>
      <c r="TCJ49" s="1"/>
      <c r="TCK49" s="27"/>
      <c r="TCM49" s="31"/>
      <c r="TCN49" s="31"/>
      <c r="TCT49" s="1"/>
      <c r="TCU49" s="27"/>
      <c r="TCW49" s="31"/>
      <c r="TCX49" s="31"/>
      <c r="TDD49" s="1"/>
      <c r="TDE49" s="27"/>
      <c r="TDG49" s="31"/>
      <c r="TDH49" s="31"/>
      <c r="TDN49" s="1"/>
      <c r="TDO49" s="27"/>
      <c r="TDQ49" s="31"/>
      <c r="TDR49" s="31"/>
      <c r="TDX49" s="1"/>
      <c r="TDY49" s="27"/>
      <c r="TEA49" s="31"/>
      <c r="TEB49" s="31"/>
      <c r="TEH49" s="1"/>
      <c r="TEI49" s="27"/>
      <c r="TEK49" s="31"/>
      <c r="TEL49" s="31"/>
      <c r="TER49" s="1"/>
      <c r="TES49" s="27"/>
      <c r="TEU49" s="31"/>
      <c r="TEV49" s="31"/>
      <c r="TFB49" s="1"/>
      <c r="TFC49" s="27"/>
      <c r="TFE49" s="31"/>
      <c r="TFF49" s="31"/>
      <c r="TFL49" s="1"/>
      <c r="TFM49" s="27"/>
      <c r="TFO49" s="31"/>
      <c r="TFP49" s="31"/>
      <c r="TFV49" s="1"/>
      <c r="TFW49" s="27"/>
      <c r="TFY49" s="31"/>
      <c r="TFZ49" s="31"/>
      <c r="TGF49" s="1"/>
      <c r="TGG49" s="27"/>
      <c r="TGI49" s="31"/>
      <c r="TGJ49" s="31"/>
      <c r="TGP49" s="1"/>
      <c r="TGQ49" s="27"/>
      <c r="TGS49" s="31"/>
      <c r="TGT49" s="31"/>
      <c r="TGZ49" s="1"/>
      <c r="THA49" s="27"/>
      <c r="THC49" s="31"/>
      <c r="THD49" s="31"/>
      <c r="THJ49" s="1"/>
      <c r="THK49" s="27"/>
      <c r="THM49" s="31"/>
      <c r="THN49" s="31"/>
      <c r="THT49" s="1"/>
      <c r="THU49" s="27"/>
      <c r="THW49" s="31"/>
      <c r="THX49" s="31"/>
      <c r="TID49" s="1"/>
      <c r="TIE49" s="27"/>
      <c r="TIG49" s="31"/>
      <c r="TIH49" s="31"/>
      <c r="TIN49" s="1"/>
      <c r="TIO49" s="27"/>
      <c r="TIQ49" s="31"/>
      <c r="TIR49" s="31"/>
      <c r="TIX49" s="1"/>
      <c r="TIY49" s="27"/>
      <c r="TJA49" s="31"/>
      <c r="TJB49" s="31"/>
      <c r="TJH49" s="1"/>
      <c r="TJI49" s="27"/>
      <c r="TJK49" s="31"/>
      <c r="TJL49" s="31"/>
      <c r="TJR49" s="1"/>
      <c r="TJS49" s="27"/>
      <c r="TJU49" s="31"/>
      <c r="TJV49" s="31"/>
      <c r="TKB49" s="1"/>
      <c r="TKC49" s="27"/>
      <c r="TKE49" s="31"/>
      <c r="TKF49" s="31"/>
      <c r="TKL49" s="1"/>
      <c r="TKM49" s="27"/>
      <c r="TKO49" s="31"/>
      <c r="TKP49" s="31"/>
      <c r="TKV49" s="1"/>
      <c r="TKW49" s="27"/>
      <c r="TKY49" s="31"/>
      <c r="TKZ49" s="31"/>
      <c r="TLF49" s="1"/>
      <c r="TLG49" s="27"/>
      <c r="TLI49" s="31"/>
      <c r="TLJ49" s="31"/>
      <c r="TLP49" s="1"/>
      <c r="TLQ49" s="27"/>
      <c r="TLS49" s="31"/>
      <c r="TLT49" s="31"/>
      <c r="TLZ49" s="1"/>
      <c r="TMA49" s="27"/>
      <c r="TMC49" s="31"/>
      <c r="TMD49" s="31"/>
      <c r="TMJ49" s="1"/>
      <c r="TMK49" s="27"/>
      <c r="TMM49" s="31"/>
      <c r="TMN49" s="31"/>
      <c r="TMT49" s="1"/>
      <c r="TMU49" s="27"/>
      <c r="TMW49" s="31"/>
      <c r="TMX49" s="31"/>
      <c r="TND49" s="1"/>
      <c r="TNE49" s="27"/>
      <c r="TNG49" s="31"/>
      <c r="TNH49" s="31"/>
      <c r="TNN49" s="1"/>
      <c r="TNO49" s="27"/>
      <c r="TNQ49" s="31"/>
      <c r="TNR49" s="31"/>
      <c r="TNX49" s="1"/>
      <c r="TNY49" s="27"/>
      <c r="TOA49" s="31"/>
      <c r="TOB49" s="31"/>
      <c r="TOH49" s="1"/>
      <c r="TOI49" s="27"/>
      <c r="TOK49" s="31"/>
      <c r="TOL49" s="31"/>
      <c r="TOR49" s="1"/>
      <c r="TOS49" s="27"/>
      <c r="TOU49" s="31"/>
      <c r="TOV49" s="31"/>
      <c r="TPB49" s="1"/>
      <c r="TPC49" s="27"/>
      <c r="TPE49" s="31"/>
      <c r="TPF49" s="31"/>
      <c r="TPL49" s="1"/>
      <c r="TPM49" s="27"/>
      <c r="TPO49" s="31"/>
      <c r="TPP49" s="31"/>
      <c r="TPV49" s="1"/>
      <c r="TPW49" s="27"/>
      <c r="TPY49" s="31"/>
      <c r="TPZ49" s="31"/>
      <c r="TQF49" s="1"/>
      <c r="TQG49" s="27"/>
      <c r="TQI49" s="31"/>
      <c r="TQJ49" s="31"/>
      <c r="TQP49" s="1"/>
      <c r="TQQ49" s="27"/>
      <c r="TQS49" s="31"/>
      <c r="TQT49" s="31"/>
      <c r="TQZ49" s="1"/>
      <c r="TRA49" s="27"/>
      <c r="TRC49" s="31"/>
      <c r="TRD49" s="31"/>
      <c r="TRJ49" s="1"/>
      <c r="TRK49" s="27"/>
      <c r="TRM49" s="31"/>
      <c r="TRN49" s="31"/>
      <c r="TRT49" s="1"/>
      <c r="TRU49" s="27"/>
      <c r="TRW49" s="31"/>
      <c r="TRX49" s="31"/>
      <c r="TSD49" s="1"/>
      <c r="TSE49" s="27"/>
      <c r="TSG49" s="31"/>
      <c r="TSH49" s="31"/>
      <c r="TSN49" s="1"/>
      <c r="TSO49" s="27"/>
      <c r="TSQ49" s="31"/>
      <c r="TSR49" s="31"/>
      <c r="TSX49" s="1"/>
      <c r="TSY49" s="27"/>
      <c r="TTA49" s="31"/>
      <c r="TTB49" s="31"/>
      <c r="TTH49" s="1"/>
      <c r="TTI49" s="27"/>
      <c r="TTK49" s="31"/>
      <c r="TTL49" s="31"/>
      <c r="TTR49" s="1"/>
      <c r="TTS49" s="27"/>
      <c r="TTU49" s="31"/>
      <c r="TTV49" s="31"/>
      <c r="TUB49" s="1"/>
      <c r="TUC49" s="27"/>
      <c r="TUE49" s="31"/>
      <c r="TUF49" s="31"/>
      <c r="TUL49" s="1"/>
      <c r="TUM49" s="27"/>
      <c r="TUO49" s="31"/>
      <c r="TUP49" s="31"/>
      <c r="TUV49" s="1"/>
      <c r="TUW49" s="27"/>
      <c r="TUY49" s="31"/>
      <c r="TUZ49" s="31"/>
      <c r="TVF49" s="1"/>
      <c r="TVG49" s="27"/>
      <c r="TVI49" s="31"/>
      <c r="TVJ49" s="31"/>
      <c r="TVP49" s="1"/>
      <c r="TVQ49" s="27"/>
      <c r="TVS49" s="31"/>
      <c r="TVT49" s="31"/>
      <c r="TVZ49" s="1"/>
      <c r="TWA49" s="27"/>
      <c r="TWC49" s="31"/>
      <c r="TWD49" s="31"/>
      <c r="TWJ49" s="1"/>
      <c r="TWK49" s="27"/>
      <c r="TWM49" s="31"/>
      <c r="TWN49" s="31"/>
      <c r="TWT49" s="1"/>
      <c r="TWU49" s="27"/>
      <c r="TWW49" s="31"/>
      <c r="TWX49" s="31"/>
      <c r="TXD49" s="1"/>
      <c r="TXE49" s="27"/>
      <c r="TXG49" s="31"/>
      <c r="TXH49" s="31"/>
      <c r="TXN49" s="1"/>
      <c r="TXO49" s="27"/>
      <c r="TXQ49" s="31"/>
      <c r="TXR49" s="31"/>
      <c r="TXX49" s="1"/>
      <c r="TXY49" s="27"/>
      <c r="TYA49" s="31"/>
      <c r="TYB49" s="31"/>
      <c r="TYH49" s="1"/>
      <c r="TYI49" s="27"/>
      <c r="TYK49" s="31"/>
      <c r="TYL49" s="31"/>
      <c r="TYR49" s="1"/>
      <c r="TYS49" s="27"/>
      <c r="TYU49" s="31"/>
      <c r="TYV49" s="31"/>
      <c r="TZB49" s="1"/>
      <c r="TZC49" s="27"/>
      <c r="TZE49" s="31"/>
      <c r="TZF49" s="31"/>
      <c r="TZL49" s="1"/>
      <c r="TZM49" s="27"/>
      <c r="TZO49" s="31"/>
      <c r="TZP49" s="31"/>
      <c r="TZV49" s="1"/>
      <c r="TZW49" s="27"/>
      <c r="TZY49" s="31"/>
      <c r="TZZ49" s="31"/>
      <c r="UAF49" s="1"/>
      <c r="UAG49" s="27"/>
      <c r="UAI49" s="31"/>
      <c r="UAJ49" s="31"/>
      <c r="UAP49" s="1"/>
      <c r="UAQ49" s="27"/>
      <c r="UAS49" s="31"/>
      <c r="UAT49" s="31"/>
      <c r="UAZ49" s="1"/>
      <c r="UBA49" s="27"/>
      <c r="UBC49" s="31"/>
      <c r="UBD49" s="31"/>
      <c r="UBJ49" s="1"/>
      <c r="UBK49" s="27"/>
      <c r="UBM49" s="31"/>
      <c r="UBN49" s="31"/>
      <c r="UBT49" s="1"/>
      <c r="UBU49" s="27"/>
      <c r="UBW49" s="31"/>
      <c r="UBX49" s="31"/>
      <c r="UCD49" s="1"/>
      <c r="UCE49" s="27"/>
      <c r="UCG49" s="31"/>
      <c r="UCH49" s="31"/>
      <c r="UCN49" s="1"/>
      <c r="UCO49" s="27"/>
      <c r="UCQ49" s="31"/>
      <c r="UCR49" s="31"/>
      <c r="UCX49" s="1"/>
      <c r="UCY49" s="27"/>
      <c r="UDA49" s="31"/>
      <c r="UDB49" s="31"/>
      <c r="UDH49" s="1"/>
      <c r="UDI49" s="27"/>
      <c r="UDK49" s="31"/>
      <c r="UDL49" s="31"/>
      <c r="UDR49" s="1"/>
      <c r="UDS49" s="27"/>
      <c r="UDU49" s="31"/>
      <c r="UDV49" s="31"/>
      <c r="UEB49" s="1"/>
      <c r="UEC49" s="27"/>
      <c r="UEE49" s="31"/>
      <c r="UEF49" s="31"/>
      <c r="UEL49" s="1"/>
      <c r="UEM49" s="27"/>
      <c r="UEO49" s="31"/>
      <c r="UEP49" s="31"/>
      <c r="UEV49" s="1"/>
      <c r="UEW49" s="27"/>
      <c r="UEY49" s="31"/>
      <c r="UEZ49" s="31"/>
      <c r="UFF49" s="1"/>
      <c r="UFG49" s="27"/>
      <c r="UFI49" s="31"/>
      <c r="UFJ49" s="31"/>
      <c r="UFP49" s="1"/>
      <c r="UFQ49" s="27"/>
      <c r="UFS49" s="31"/>
      <c r="UFT49" s="31"/>
      <c r="UFZ49" s="1"/>
      <c r="UGA49" s="27"/>
      <c r="UGC49" s="31"/>
      <c r="UGD49" s="31"/>
      <c r="UGJ49" s="1"/>
      <c r="UGK49" s="27"/>
      <c r="UGM49" s="31"/>
      <c r="UGN49" s="31"/>
      <c r="UGT49" s="1"/>
      <c r="UGU49" s="27"/>
      <c r="UGW49" s="31"/>
      <c r="UGX49" s="31"/>
      <c r="UHD49" s="1"/>
      <c r="UHE49" s="27"/>
      <c r="UHG49" s="31"/>
      <c r="UHH49" s="31"/>
      <c r="UHN49" s="1"/>
      <c r="UHO49" s="27"/>
      <c r="UHQ49" s="31"/>
      <c r="UHR49" s="31"/>
      <c r="UHX49" s="1"/>
      <c r="UHY49" s="27"/>
      <c r="UIA49" s="31"/>
      <c r="UIB49" s="31"/>
      <c r="UIH49" s="1"/>
      <c r="UII49" s="27"/>
      <c r="UIK49" s="31"/>
      <c r="UIL49" s="31"/>
      <c r="UIR49" s="1"/>
      <c r="UIS49" s="27"/>
      <c r="UIU49" s="31"/>
      <c r="UIV49" s="31"/>
      <c r="UJB49" s="1"/>
      <c r="UJC49" s="27"/>
      <c r="UJE49" s="31"/>
      <c r="UJF49" s="31"/>
      <c r="UJL49" s="1"/>
      <c r="UJM49" s="27"/>
      <c r="UJO49" s="31"/>
      <c r="UJP49" s="31"/>
      <c r="UJV49" s="1"/>
      <c r="UJW49" s="27"/>
      <c r="UJY49" s="31"/>
      <c r="UJZ49" s="31"/>
      <c r="UKF49" s="1"/>
      <c r="UKG49" s="27"/>
      <c r="UKI49" s="31"/>
      <c r="UKJ49" s="31"/>
      <c r="UKP49" s="1"/>
      <c r="UKQ49" s="27"/>
      <c r="UKS49" s="31"/>
      <c r="UKT49" s="31"/>
      <c r="UKZ49" s="1"/>
      <c r="ULA49" s="27"/>
      <c r="ULC49" s="31"/>
      <c r="ULD49" s="31"/>
      <c r="ULJ49" s="1"/>
      <c r="ULK49" s="27"/>
      <c r="ULM49" s="31"/>
      <c r="ULN49" s="31"/>
      <c r="ULT49" s="1"/>
      <c r="ULU49" s="27"/>
      <c r="ULW49" s="31"/>
      <c r="ULX49" s="31"/>
      <c r="UMD49" s="1"/>
      <c r="UME49" s="27"/>
      <c r="UMG49" s="31"/>
      <c r="UMH49" s="31"/>
      <c r="UMN49" s="1"/>
      <c r="UMO49" s="27"/>
      <c r="UMQ49" s="31"/>
      <c r="UMR49" s="31"/>
      <c r="UMX49" s="1"/>
      <c r="UMY49" s="27"/>
      <c r="UNA49" s="31"/>
      <c r="UNB49" s="31"/>
      <c r="UNH49" s="1"/>
      <c r="UNI49" s="27"/>
      <c r="UNK49" s="31"/>
      <c r="UNL49" s="31"/>
      <c r="UNR49" s="1"/>
      <c r="UNS49" s="27"/>
      <c r="UNU49" s="31"/>
      <c r="UNV49" s="31"/>
      <c r="UOB49" s="1"/>
      <c r="UOC49" s="27"/>
      <c r="UOE49" s="31"/>
      <c r="UOF49" s="31"/>
      <c r="UOL49" s="1"/>
      <c r="UOM49" s="27"/>
      <c r="UOO49" s="31"/>
      <c r="UOP49" s="31"/>
      <c r="UOV49" s="1"/>
      <c r="UOW49" s="27"/>
      <c r="UOY49" s="31"/>
      <c r="UOZ49" s="31"/>
      <c r="UPF49" s="1"/>
      <c r="UPG49" s="27"/>
      <c r="UPI49" s="31"/>
      <c r="UPJ49" s="31"/>
      <c r="UPP49" s="1"/>
      <c r="UPQ49" s="27"/>
      <c r="UPS49" s="31"/>
      <c r="UPT49" s="31"/>
      <c r="UPZ49" s="1"/>
      <c r="UQA49" s="27"/>
      <c r="UQC49" s="31"/>
      <c r="UQD49" s="31"/>
      <c r="UQJ49" s="1"/>
      <c r="UQK49" s="27"/>
      <c r="UQM49" s="31"/>
      <c r="UQN49" s="31"/>
      <c r="UQT49" s="1"/>
      <c r="UQU49" s="27"/>
      <c r="UQW49" s="31"/>
      <c r="UQX49" s="31"/>
      <c r="URD49" s="1"/>
      <c r="URE49" s="27"/>
      <c r="URG49" s="31"/>
      <c r="URH49" s="31"/>
      <c r="URN49" s="1"/>
      <c r="URO49" s="27"/>
      <c r="URQ49" s="31"/>
      <c r="URR49" s="31"/>
      <c r="URX49" s="1"/>
      <c r="URY49" s="27"/>
      <c r="USA49" s="31"/>
      <c r="USB49" s="31"/>
      <c r="USH49" s="1"/>
      <c r="USI49" s="27"/>
      <c r="USK49" s="31"/>
      <c r="USL49" s="31"/>
      <c r="USR49" s="1"/>
      <c r="USS49" s="27"/>
      <c r="USU49" s="31"/>
      <c r="USV49" s="31"/>
      <c r="UTB49" s="1"/>
      <c r="UTC49" s="27"/>
      <c r="UTE49" s="31"/>
      <c r="UTF49" s="31"/>
      <c r="UTL49" s="1"/>
      <c r="UTM49" s="27"/>
      <c r="UTO49" s="31"/>
      <c r="UTP49" s="31"/>
      <c r="UTV49" s="1"/>
      <c r="UTW49" s="27"/>
      <c r="UTY49" s="31"/>
      <c r="UTZ49" s="31"/>
      <c r="UUF49" s="1"/>
      <c r="UUG49" s="27"/>
      <c r="UUI49" s="31"/>
      <c r="UUJ49" s="31"/>
      <c r="UUP49" s="1"/>
      <c r="UUQ49" s="27"/>
      <c r="UUS49" s="31"/>
      <c r="UUT49" s="31"/>
      <c r="UUZ49" s="1"/>
      <c r="UVA49" s="27"/>
      <c r="UVC49" s="31"/>
      <c r="UVD49" s="31"/>
      <c r="UVJ49" s="1"/>
      <c r="UVK49" s="27"/>
      <c r="UVM49" s="31"/>
      <c r="UVN49" s="31"/>
      <c r="UVT49" s="1"/>
      <c r="UVU49" s="27"/>
      <c r="UVW49" s="31"/>
      <c r="UVX49" s="31"/>
      <c r="UWD49" s="1"/>
      <c r="UWE49" s="27"/>
      <c r="UWG49" s="31"/>
      <c r="UWH49" s="31"/>
      <c r="UWN49" s="1"/>
      <c r="UWO49" s="27"/>
      <c r="UWQ49" s="31"/>
      <c r="UWR49" s="31"/>
      <c r="UWX49" s="1"/>
      <c r="UWY49" s="27"/>
      <c r="UXA49" s="31"/>
      <c r="UXB49" s="31"/>
      <c r="UXH49" s="1"/>
      <c r="UXI49" s="27"/>
      <c r="UXK49" s="31"/>
      <c r="UXL49" s="31"/>
      <c r="UXR49" s="1"/>
      <c r="UXS49" s="27"/>
      <c r="UXU49" s="31"/>
      <c r="UXV49" s="31"/>
      <c r="UYB49" s="1"/>
      <c r="UYC49" s="27"/>
      <c r="UYE49" s="31"/>
      <c r="UYF49" s="31"/>
      <c r="UYL49" s="1"/>
      <c r="UYM49" s="27"/>
      <c r="UYO49" s="31"/>
      <c r="UYP49" s="31"/>
      <c r="UYV49" s="1"/>
      <c r="UYW49" s="27"/>
      <c r="UYY49" s="31"/>
      <c r="UYZ49" s="31"/>
      <c r="UZF49" s="1"/>
      <c r="UZG49" s="27"/>
      <c r="UZI49" s="31"/>
      <c r="UZJ49" s="31"/>
      <c r="UZP49" s="1"/>
      <c r="UZQ49" s="27"/>
      <c r="UZS49" s="31"/>
      <c r="UZT49" s="31"/>
      <c r="UZZ49" s="1"/>
      <c r="VAA49" s="27"/>
      <c r="VAC49" s="31"/>
      <c r="VAD49" s="31"/>
      <c r="VAJ49" s="1"/>
      <c r="VAK49" s="27"/>
      <c r="VAM49" s="31"/>
      <c r="VAN49" s="31"/>
      <c r="VAT49" s="1"/>
      <c r="VAU49" s="27"/>
      <c r="VAW49" s="31"/>
      <c r="VAX49" s="31"/>
      <c r="VBD49" s="1"/>
      <c r="VBE49" s="27"/>
      <c r="VBG49" s="31"/>
      <c r="VBH49" s="31"/>
      <c r="VBN49" s="1"/>
      <c r="VBO49" s="27"/>
      <c r="VBQ49" s="31"/>
      <c r="VBR49" s="31"/>
      <c r="VBX49" s="1"/>
      <c r="VBY49" s="27"/>
      <c r="VCA49" s="31"/>
      <c r="VCB49" s="31"/>
      <c r="VCH49" s="1"/>
      <c r="VCI49" s="27"/>
      <c r="VCK49" s="31"/>
      <c r="VCL49" s="31"/>
      <c r="VCR49" s="1"/>
      <c r="VCS49" s="27"/>
      <c r="VCU49" s="31"/>
      <c r="VCV49" s="31"/>
      <c r="VDB49" s="1"/>
      <c r="VDC49" s="27"/>
      <c r="VDE49" s="31"/>
      <c r="VDF49" s="31"/>
      <c r="VDL49" s="1"/>
      <c r="VDM49" s="27"/>
      <c r="VDO49" s="31"/>
      <c r="VDP49" s="31"/>
      <c r="VDV49" s="1"/>
      <c r="VDW49" s="27"/>
      <c r="VDY49" s="31"/>
      <c r="VDZ49" s="31"/>
      <c r="VEF49" s="1"/>
      <c r="VEG49" s="27"/>
      <c r="VEI49" s="31"/>
      <c r="VEJ49" s="31"/>
      <c r="VEP49" s="1"/>
      <c r="VEQ49" s="27"/>
      <c r="VES49" s="31"/>
      <c r="VET49" s="31"/>
      <c r="VEZ49" s="1"/>
      <c r="VFA49" s="27"/>
      <c r="VFC49" s="31"/>
      <c r="VFD49" s="31"/>
      <c r="VFJ49" s="1"/>
      <c r="VFK49" s="27"/>
      <c r="VFM49" s="31"/>
      <c r="VFN49" s="31"/>
      <c r="VFT49" s="1"/>
      <c r="VFU49" s="27"/>
      <c r="VFW49" s="31"/>
      <c r="VFX49" s="31"/>
      <c r="VGD49" s="1"/>
      <c r="VGE49" s="27"/>
      <c r="VGG49" s="31"/>
      <c r="VGH49" s="31"/>
      <c r="VGN49" s="1"/>
      <c r="VGO49" s="27"/>
      <c r="VGQ49" s="31"/>
      <c r="VGR49" s="31"/>
      <c r="VGX49" s="1"/>
      <c r="VGY49" s="27"/>
      <c r="VHA49" s="31"/>
      <c r="VHB49" s="31"/>
      <c r="VHH49" s="1"/>
      <c r="VHI49" s="27"/>
      <c r="VHK49" s="31"/>
      <c r="VHL49" s="31"/>
      <c r="VHR49" s="1"/>
      <c r="VHS49" s="27"/>
      <c r="VHU49" s="31"/>
      <c r="VHV49" s="31"/>
      <c r="VIB49" s="1"/>
      <c r="VIC49" s="27"/>
      <c r="VIE49" s="31"/>
      <c r="VIF49" s="31"/>
      <c r="VIL49" s="1"/>
      <c r="VIM49" s="27"/>
      <c r="VIO49" s="31"/>
      <c r="VIP49" s="31"/>
      <c r="VIV49" s="1"/>
      <c r="VIW49" s="27"/>
      <c r="VIY49" s="31"/>
      <c r="VIZ49" s="31"/>
      <c r="VJF49" s="1"/>
      <c r="VJG49" s="27"/>
      <c r="VJI49" s="31"/>
      <c r="VJJ49" s="31"/>
      <c r="VJP49" s="1"/>
      <c r="VJQ49" s="27"/>
      <c r="VJS49" s="31"/>
      <c r="VJT49" s="31"/>
      <c r="VJZ49" s="1"/>
      <c r="VKA49" s="27"/>
      <c r="VKC49" s="31"/>
      <c r="VKD49" s="31"/>
      <c r="VKJ49" s="1"/>
      <c r="VKK49" s="27"/>
      <c r="VKM49" s="31"/>
      <c r="VKN49" s="31"/>
      <c r="VKT49" s="1"/>
      <c r="VKU49" s="27"/>
      <c r="VKW49" s="31"/>
      <c r="VKX49" s="31"/>
      <c r="VLD49" s="1"/>
      <c r="VLE49" s="27"/>
      <c r="VLG49" s="31"/>
      <c r="VLH49" s="31"/>
      <c r="VLN49" s="1"/>
      <c r="VLO49" s="27"/>
      <c r="VLQ49" s="31"/>
      <c r="VLR49" s="31"/>
      <c r="VLX49" s="1"/>
      <c r="VLY49" s="27"/>
      <c r="VMA49" s="31"/>
      <c r="VMB49" s="31"/>
      <c r="VMH49" s="1"/>
      <c r="VMI49" s="27"/>
      <c r="VMK49" s="31"/>
      <c r="VML49" s="31"/>
      <c r="VMR49" s="1"/>
      <c r="VMS49" s="27"/>
      <c r="VMU49" s="31"/>
      <c r="VMV49" s="31"/>
      <c r="VNB49" s="1"/>
      <c r="VNC49" s="27"/>
      <c r="VNE49" s="31"/>
      <c r="VNF49" s="31"/>
      <c r="VNL49" s="1"/>
      <c r="VNM49" s="27"/>
      <c r="VNO49" s="31"/>
      <c r="VNP49" s="31"/>
      <c r="VNV49" s="1"/>
      <c r="VNW49" s="27"/>
      <c r="VNY49" s="31"/>
      <c r="VNZ49" s="31"/>
      <c r="VOF49" s="1"/>
      <c r="VOG49" s="27"/>
      <c r="VOI49" s="31"/>
      <c r="VOJ49" s="31"/>
      <c r="VOP49" s="1"/>
      <c r="VOQ49" s="27"/>
      <c r="VOS49" s="31"/>
      <c r="VOT49" s="31"/>
      <c r="VOZ49" s="1"/>
      <c r="VPA49" s="27"/>
      <c r="VPC49" s="31"/>
      <c r="VPD49" s="31"/>
      <c r="VPJ49" s="1"/>
      <c r="VPK49" s="27"/>
      <c r="VPM49" s="31"/>
      <c r="VPN49" s="31"/>
      <c r="VPT49" s="1"/>
      <c r="VPU49" s="27"/>
      <c r="VPW49" s="31"/>
      <c r="VPX49" s="31"/>
      <c r="VQD49" s="1"/>
      <c r="VQE49" s="27"/>
      <c r="VQG49" s="31"/>
      <c r="VQH49" s="31"/>
      <c r="VQN49" s="1"/>
      <c r="VQO49" s="27"/>
      <c r="VQQ49" s="31"/>
      <c r="VQR49" s="31"/>
      <c r="VQX49" s="1"/>
      <c r="VQY49" s="27"/>
      <c r="VRA49" s="31"/>
      <c r="VRB49" s="31"/>
      <c r="VRH49" s="1"/>
      <c r="VRI49" s="27"/>
      <c r="VRK49" s="31"/>
      <c r="VRL49" s="31"/>
      <c r="VRR49" s="1"/>
      <c r="VRS49" s="27"/>
      <c r="VRU49" s="31"/>
      <c r="VRV49" s="31"/>
      <c r="VSB49" s="1"/>
      <c r="VSC49" s="27"/>
      <c r="VSE49" s="31"/>
      <c r="VSF49" s="31"/>
      <c r="VSL49" s="1"/>
      <c r="VSM49" s="27"/>
      <c r="VSO49" s="31"/>
      <c r="VSP49" s="31"/>
      <c r="VSV49" s="1"/>
      <c r="VSW49" s="27"/>
      <c r="VSY49" s="31"/>
      <c r="VSZ49" s="31"/>
      <c r="VTF49" s="1"/>
      <c r="VTG49" s="27"/>
      <c r="VTI49" s="31"/>
      <c r="VTJ49" s="31"/>
      <c r="VTP49" s="1"/>
      <c r="VTQ49" s="27"/>
      <c r="VTS49" s="31"/>
      <c r="VTT49" s="31"/>
      <c r="VTZ49" s="1"/>
      <c r="VUA49" s="27"/>
      <c r="VUC49" s="31"/>
      <c r="VUD49" s="31"/>
      <c r="VUJ49" s="1"/>
      <c r="VUK49" s="27"/>
      <c r="VUM49" s="31"/>
      <c r="VUN49" s="31"/>
      <c r="VUT49" s="1"/>
      <c r="VUU49" s="27"/>
      <c r="VUW49" s="31"/>
      <c r="VUX49" s="31"/>
      <c r="VVD49" s="1"/>
      <c r="VVE49" s="27"/>
      <c r="VVG49" s="31"/>
      <c r="VVH49" s="31"/>
      <c r="VVN49" s="1"/>
      <c r="VVO49" s="27"/>
      <c r="VVQ49" s="31"/>
      <c r="VVR49" s="31"/>
      <c r="VVX49" s="1"/>
      <c r="VVY49" s="27"/>
      <c r="VWA49" s="31"/>
      <c r="VWB49" s="31"/>
      <c r="VWH49" s="1"/>
      <c r="VWI49" s="27"/>
      <c r="VWK49" s="31"/>
      <c r="VWL49" s="31"/>
      <c r="VWR49" s="1"/>
      <c r="VWS49" s="27"/>
      <c r="VWU49" s="31"/>
      <c r="VWV49" s="31"/>
      <c r="VXB49" s="1"/>
      <c r="VXC49" s="27"/>
      <c r="VXE49" s="31"/>
      <c r="VXF49" s="31"/>
      <c r="VXL49" s="1"/>
      <c r="VXM49" s="27"/>
      <c r="VXO49" s="31"/>
      <c r="VXP49" s="31"/>
      <c r="VXV49" s="1"/>
      <c r="VXW49" s="27"/>
      <c r="VXY49" s="31"/>
      <c r="VXZ49" s="31"/>
      <c r="VYF49" s="1"/>
      <c r="VYG49" s="27"/>
      <c r="VYI49" s="31"/>
      <c r="VYJ49" s="31"/>
      <c r="VYP49" s="1"/>
      <c r="VYQ49" s="27"/>
      <c r="VYS49" s="31"/>
      <c r="VYT49" s="31"/>
      <c r="VYZ49" s="1"/>
      <c r="VZA49" s="27"/>
      <c r="VZC49" s="31"/>
      <c r="VZD49" s="31"/>
      <c r="VZJ49" s="1"/>
      <c r="VZK49" s="27"/>
      <c r="VZM49" s="31"/>
      <c r="VZN49" s="31"/>
      <c r="VZT49" s="1"/>
      <c r="VZU49" s="27"/>
      <c r="VZW49" s="31"/>
      <c r="VZX49" s="31"/>
      <c r="WAD49" s="1"/>
      <c r="WAE49" s="27"/>
      <c r="WAG49" s="31"/>
      <c r="WAH49" s="31"/>
      <c r="WAN49" s="1"/>
      <c r="WAO49" s="27"/>
      <c r="WAQ49" s="31"/>
      <c r="WAR49" s="31"/>
      <c r="WAX49" s="1"/>
      <c r="WAY49" s="27"/>
      <c r="WBA49" s="31"/>
      <c r="WBB49" s="31"/>
      <c r="WBH49" s="1"/>
      <c r="WBI49" s="27"/>
      <c r="WBK49" s="31"/>
      <c r="WBL49" s="31"/>
      <c r="WBR49" s="1"/>
      <c r="WBS49" s="27"/>
      <c r="WBU49" s="31"/>
      <c r="WBV49" s="31"/>
      <c r="WCB49" s="1"/>
      <c r="WCC49" s="27"/>
      <c r="WCE49" s="31"/>
      <c r="WCF49" s="31"/>
      <c r="WCL49" s="1"/>
      <c r="WCM49" s="27"/>
      <c r="WCO49" s="31"/>
      <c r="WCP49" s="31"/>
      <c r="WCV49" s="1"/>
      <c r="WCW49" s="27"/>
      <c r="WCY49" s="31"/>
      <c r="WCZ49" s="31"/>
      <c r="WDF49" s="1"/>
      <c r="WDG49" s="27"/>
      <c r="WDI49" s="31"/>
      <c r="WDJ49" s="31"/>
      <c r="WDP49" s="1"/>
      <c r="WDQ49" s="27"/>
      <c r="WDS49" s="31"/>
      <c r="WDT49" s="31"/>
      <c r="WDZ49" s="1"/>
      <c r="WEA49" s="27"/>
      <c r="WEC49" s="31"/>
      <c r="WED49" s="31"/>
      <c r="WEJ49" s="1"/>
      <c r="WEK49" s="27"/>
      <c r="WEM49" s="31"/>
      <c r="WEN49" s="31"/>
      <c r="WET49" s="1"/>
      <c r="WEU49" s="27"/>
      <c r="WEW49" s="31"/>
      <c r="WEX49" s="31"/>
      <c r="WFD49" s="1"/>
      <c r="WFE49" s="27"/>
      <c r="WFG49" s="31"/>
      <c r="WFH49" s="31"/>
      <c r="WFN49" s="1"/>
      <c r="WFO49" s="27"/>
      <c r="WFQ49" s="31"/>
      <c r="WFR49" s="31"/>
      <c r="WFX49" s="1"/>
      <c r="WFY49" s="27"/>
      <c r="WGA49" s="31"/>
      <c r="WGB49" s="31"/>
      <c r="WGH49" s="1"/>
      <c r="WGI49" s="27"/>
      <c r="WGK49" s="31"/>
      <c r="WGL49" s="31"/>
      <c r="WGR49" s="1"/>
      <c r="WGS49" s="27"/>
      <c r="WGU49" s="31"/>
      <c r="WGV49" s="31"/>
      <c r="WHB49" s="1"/>
      <c r="WHC49" s="27"/>
      <c r="WHE49" s="31"/>
      <c r="WHF49" s="31"/>
      <c r="WHL49" s="1"/>
      <c r="WHM49" s="27"/>
      <c r="WHO49" s="31"/>
      <c r="WHP49" s="31"/>
      <c r="WHV49" s="1"/>
      <c r="WHW49" s="27"/>
      <c r="WHY49" s="31"/>
      <c r="WHZ49" s="31"/>
      <c r="WIF49" s="1"/>
      <c r="WIG49" s="27"/>
      <c r="WII49" s="31"/>
      <c r="WIJ49" s="31"/>
      <c r="WIP49" s="1"/>
      <c r="WIQ49" s="27"/>
      <c r="WIS49" s="31"/>
      <c r="WIT49" s="31"/>
      <c r="WIZ49" s="1"/>
      <c r="WJA49" s="27"/>
      <c r="WJC49" s="31"/>
      <c r="WJD49" s="31"/>
      <c r="WJJ49" s="1"/>
      <c r="WJK49" s="27"/>
      <c r="WJM49" s="31"/>
      <c r="WJN49" s="31"/>
      <c r="WJT49" s="1"/>
      <c r="WJU49" s="27"/>
      <c r="WJW49" s="31"/>
      <c r="WJX49" s="31"/>
      <c r="WKD49" s="1"/>
      <c r="WKE49" s="27"/>
      <c r="WKG49" s="31"/>
      <c r="WKH49" s="31"/>
      <c r="WKN49" s="1"/>
      <c r="WKO49" s="27"/>
      <c r="WKQ49" s="31"/>
      <c r="WKR49" s="31"/>
      <c r="WKX49" s="1"/>
      <c r="WKY49" s="27"/>
      <c r="WLA49" s="31"/>
      <c r="WLB49" s="31"/>
      <c r="WLH49" s="1"/>
      <c r="WLI49" s="27"/>
      <c r="WLK49" s="31"/>
      <c r="WLL49" s="31"/>
      <c r="WLR49" s="1"/>
      <c r="WLS49" s="27"/>
      <c r="WLU49" s="31"/>
      <c r="WLV49" s="31"/>
      <c r="WMB49" s="1"/>
      <c r="WMC49" s="27"/>
      <c r="WME49" s="31"/>
      <c r="WMF49" s="31"/>
      <c r="WML49" s="1"/>
      <c r="WMM49" s="27"/>
      <c r="WMO49" s="31"/>
      <c r="WMP49" s="31"/>
      <c r="WMV49" s="1"/>
      <c r="WMW49" s="27"/>
      <c r="WMY49" s="31"/>
      <c r="WMZ49" s="31"/>
      <c r="WNF49" s="1"/>
      <c r="WNG49" s="27"/>
      <c r="WNI49" s="31"/>
      <c r="WNJ49" s="31"/>
      <c r="WNP49" s="1"/>
      <c r="WNQ49" s="27"/>
      <c r="WNS49" s="31"/>
      <c r="WNT49" s="31"/>
      <c r="WNZ49" s="1"/>
      <c r="WOA49" s="27"/>
      <c r="WOC49" s="31"/>
      <c r="WOD49" s="31"/>
      <c r="WOJ49" s="1"/>
      <c r="WOK49" s="27"/>
      <c r="WOM49" s="31"/>
      <c r="WON49" s="31"/>
      <c r="WOT49" s="1"/>
      <c r="WOU49" s="27"/>
      <c r="WOW49" s="31"/>
      <c r="WOX49" s="31"/>
      <c r="WPD49" s="1"/>
      <c r="WPE49" s="27"/>
      <c r="WPG49" s="31"/>
      <c r="WPH49" s="31"/>
      <c r="WPN49" s="1"/>
      <c r="WPO49" s="27"/>
      <c r="WPQ49" s="31"/>
      <c r="WPR49" s="31"/>
      <c r="WPX49" s="1"/>
      <c r="WPY49" s="27"/>
      <c r="WQA49" s="31"/>
      <c r="WQB49" s="31"/>
      <c r="WQH49" s="1"/>
      <c r="WQI49" s="27"/>
      <c r="WQK49" s="31"/>
      <c r="WQL49" s="31"/>
      <c r="WQR49" s="1"/>
      <c r="WQS49" s="27"/>
      <c r="WQU49" s="31"/>
      <c r="WQV49" s="31"/>
      <c r="WRB49" s="1"/>
      <c r="WRC49" s="27"/>
      <c r="WRE49" s="31"/>
      <c r="WRF49" s="31"/>
      <c r="WRL49" s="1"/>
      <c r="WRM49" s="27"/>
      <c r="WRO49" s="31"/>
      <c r="WRP49" s="31"/>
      <c r="WRV49" s="1"/>
      <c r="WRW49" s="27"/>
      <c r="WRY49" s="31"/>
      <c r="WRZ49" s="31"/>
      <c r="WSF49" s="1"/>
      <c r="WSG49" s="27"/>
      <c r="WSI49" s="31"/>
      <c r="WSJ49" s="31"/>
      <c r="WSP49" s="1"/>
      <c r="WSQ49" s="27"/>
      <c r="WSS49" s="31"/>
      <c r="WST49" s="31"/>
      <c r="WSZ49" s="1"/>
      <c r="WTA49" s="27"/>
      <c r="WTC49" s="31"/>
      <c r="WTD49" s="31"/>
      <c r="WTJ49" s="1"/>
      <c r="WTK49" s="27"/>
      <c r="WTM49" s="31"/>
      <c r="WTN49" s="31"/>
      <c r="WTT49" s="1"/>
      <c r="WTU49" s="27"/>
      <c r="WTW49" s="31"/>
      <c r="WTX49" s="31"/>
      <c r="WUD49" s="1"/>
      <c r="WUE49" s="27"/>
      <c r="WUG49" s="31"/>
      <c r="WUH49" s="31"/>
      <c r="WUN49" s="1"/>
      <c r="WUO49" s="27"/>
      <c r="WUQ49" s="31"/>
      <c r="WUR49" s="31"/>
      <c r="WUX49" s="1"/>
      <c r="WUY49" s="27"/>
      <c r="WVA49" s="31"/>
      <c r="WVB49" s="31"/>
      <c r="WVH49" s="1"/>
      <c r="WVI49" s="27"/>
      <c r="WVK49" s="31"/>
      <c r="WVL49" s="31"/>
      <c r="WVR49" s="1"/>
      <c r="WVS49" s="27"/>
      <c r="WVU49" s="31"/>
      <c r="WVV49" s="31"/>
      <c r="WWB49" s="1"/>
      <c r="WWC49" s="27"/>
      <c r="WWE49" s="31"/>
      <c r="WWF49" s="31"/>
      <c r="WWL49" s="1"/>
      <c r="WWM49" s="27"/>
      <c r="WWO49" s="31"/>
      <c r="WWP49" s="31"/>
      <c r="WWV49" s="1"/>
      <c r="WWW49" s="27"/>
      <c r="WWY49" s="31"/>
      <c r="WWZ49" s="31"/>
      <c r="WXF49" s="1"/>
      <c r="WXG49" s="27"/>
      <c r="WXI49" s="31"/>
      <c r="WXJ49" s="31"/>
      <c r="WXP49" s="1"/>
      <c r="WXQ49" s="27"/>
      <c r="WXS49" s="31"/>
      <c r="WXT49" s="31"/>
      <c r="WXZ49" s="1"/>
      <c r="WYA49" s="27"/>
      <c r="WYC49" s="31"/>
      <c r="WYD49" s="31"/>
      <c r="WYJ49" s="1"/>
      <c r="WYK49" s="27"/>
      <c r="WYM49" s="31"/>
      <c r="WYN49" s="31"/>
      <c r="WYT49" s="1"/>
      <c r="WYU49" s="27"/>
      <c r="WYW49" s="31"/>
      <c r="WYX49" s="31"/>
      <c r="WZD49" s="1"/>
      <c r="WZE49" s="27"/>
      <c r="WZG49" s="31"/>
      <c r="WZH49" s="31"/>
      <c r="WZN49" s="1"/>
      <c r="WZO49" s="27"/>
      <c r="WZQ49" s="31"/>
      <c r="WZR49" s="31"/>
      <c r="WZX49" s="1"/>
      <c r="WZY49" s="27"/>
      <c r="XAA49" s="31"/>
      <c r="XAB49" s="31"/>
      <c r="XAH49" s="1"/>
      <c r="XAI49" s="27"/>
      <c r="XAK49" s="31"/>
      <c r="XAL49" s="31"/>
      <c r="XAR49" s="1"/>
      <c r="XAS49" s="27"/>
      <c r="XAU49" s="31"/>
      <c r="XAV49" s="31"/>
      <c r="XBB49" s="1"/>
      <c r="XBC49" s="27"/>
      <c r="XBE49" s="31"/>
      <c r="XBF49" s="31"/>
      <c r="XBL49" s="1"/>
      <c r="XBM49" s="27"/>
      <c r="XBO49" s="31"/>
      <c r="XBP49" s="31"/>
      <c r="XBV49" s="1"/>
      <c r="XBW49" s="27"/>
      <c r="XBY49" s="31"/>
      <c r="XBZ49" s="31"/>
      <c r="XCF49" s="1"/>
      <c r="XCG49" s="27"/>
      <c r="XCI49" s="31"/>
      <c r="XCJ49" s="31"/>
      <c r="XCP49" s="1"/>
      <c r="XCQ49" s="27"/>
      <c r="XCS49" s="31"/>
      <c r="XCT49" s="31"/>
      <c r="XCZ49" s="1"/>
      <c r="XDA49" s="27"/>
      <c r="XDC49" s="31"/>
      <c r="XDD49" s="31"/>
      <c r="XDJ49" s="1"/>
      <c r="XDK49" s="27"/>
      <c r="XDM49" s="31"/>
      <c r="XDN49" s="31"/>
      <c r="XDT49" s="1"/>
      <c r="XDU49" s="27"/>
      <c r="XDW49" s="31"/>
      <c r="XDX49" s="31"/>
      <c r="XED49" s="1"/>
      <c r="XEE49" s="27"/>
      <c r="XEG49" s="31"/>
      <c r="XEH49" s="31"/>
      <c r="XEN49" s="1"/>
      <c r="XEO49" s="27"/>
      <c r="XEQ49" s="31"/>
      <c r="XER49" s="31"/>
      <c r="XEX49" s="1"/>
      <c r="XEY49" s="27"/>
      <c r="XFA49" s="31"/>
      <c r="XFB49" s="31"/>
    </row>
    <row r="50" spans="1:1022 1028:3072 3078:4092 4098:5119 5121:6142 6148:8192 8198:9212 9218:10239 10241:11262 11268:13312 13318:14332 14338:15359 15361:16382" s="30" customFormat="1" ht="124.2" x14ac:dyDescent="0.3">
      <c r="A50" s="31" t="s">
        <v>336</v>
      </c>
      <c r="B50" s="30" t="s">
        <v>282</v>
      </c>
      <c r="C50" s="30" t="s">
        <v>337</v>
      </c>
      <c r="D50" s="30" t="s">
        <v>338</v>
      </c>
      <c r="E50" s="30" t="s">
        <v>339</v>
      </c>
      <c r="F50" s="30" t="s">
        <v>340</v>
      </c>
      <c r="G50" s="30" t="s">
        <v>341</v>
      </c>
      <c r="H50" s="30" t="s">
        <v>150</v>
      </c>
      <c r="I50" s="30" t="s">
        <v>342</v>
      </c>
      <c r="J50" s="27"/>
      <c r="K50" s="31"/>
      <c r="L50" s="34">
        <f>IF(INDICADORES[[#This Row],[APLICA A LA IPS]]="",0,(INDICADORES[[#This Row],[APLICA A LA IPS]]&lt;&gt;"No")*1)</f>
        <v>0</v>
      </c>
      <c r="M50" s="2">
        <f>(RANK($L50,$L$2:$L$56,0)+COUNTIF($L$2:$L50,L50)-1)*L50</f>
        <v>0</v>
      </c>
      <c r="R50" s="1"/>
      <c r="S50" s="27"/>
      <c r="U50" s="31"/>
      <c r="V50" s="31"/>
      <c r="AB50" s="1"/>
      <c r="AC50" s="27"/>
      <c r="AE50" s="31"/>
      <c r="AF50" s="31"/>
      <c r="AL50" s="1"/>
      <c r="AM50" s="27"/>
      <c r="AO50" s="31"/>
      <c r="AP50" s="31"/>
      <c r="AV50" s="1"/>
      <c r="AW50" s="27"/>
      <c r="AY50" s="31"/>
      <c r="AZ50" s="31"/>
      <c r="BF50" s="1"/>
      <c r="BG50" s="27"/>
      <c r="BI50" s="31"/>
      <c r="BJ50" s="31"/>
      <c r="BP50" s="1"/>
      <c r="BQ50" s="27"/>
      <c r="BS50" s="31"/>
      <c r="BT50" s="31"/>
      <c r="BZ50" s="1"/>
      <c r="CA50" s="27"/>
      <c r="CC50" s="31"/>
      <c r="CD50" s="31"/>
      <c r="CJ50" s="1"/>
      <c r="CK50" s="27"/>
      <c r="CM50" s="31"/>
      <c r="CN50" s="31"/>
      <c r="CT50" s="1"/>
      <c r="CU50" s="27"/>
      <c r="CW50" s="31"/>
      <c r="CX50" s="31"/>
      <c r="DD50" s="1"/>
      <c r="DE50" s="27"/>
      <c r="DG50" s="31"/>
      <c r="DH50" s="31"/>
      <c r="DN50" s="1"/>
      <c r="DO50" s="27"/>
      <c r="DQ50" s="31"/>
      <c r="DR50" s="31"/>
      <c r="DX50" s="1"/>
      <c r="DY50" s="27"/>
      <c r="EA50" s="31"/>
      <c r="EB50" s="31"/>
      <c r="EH50" s="1"/>
      <c r="EI50" s="27"/>
      <c r="EK50" s="31"/>
      <c r="EL50" s="31"/>
      <c r="ER50" s="1"/>
      <c r="ES50" s="27"/>
      <c r="EU50" s="31"/>
      <c r="EV50" s="31"/>
      <c r="FB50" s="1"/>
      <c r="FC50" s="27"/>
      <c r="FE50" s="31"/>
      <c r="FF50" s="31"/>
      <c r="FL50" s="1"/>
      <c r="FM50" s="27"/>
      <c r="FO50" s="31"/>
      <c r="FP50" s="31"/>
      <c r="FV50" s="1"/>
      <c r="FW50" s="27"/>
      <c r="FY50" s="31"/>
      <c r="FZ50" s="31"/>
      <c r="GF50" s="1"/>
      <c r="GG50" s="27"/>
      <c r="GI50" s="31"/>
      <c r="GJ50" s="31"/>
      <c r="GP50" s="1"/>
      <c r="GQ50" s="27"/>
      <c r="GS50" s="31"/>
      <c r="GT50" s="31"/>
      <c r="GZ50" s="1"/>
      <c r="HA50" s="27"/>
      <c r="HC50" s="31"/>
      <c r="HD50" s="31"/>
      <c r="HJ50" s="1"/>
      <c r="HK50" s="27"/>
      <c r="HM50" s="31"/>
      <c r="HN50" s="31"/>
      <c r="HT50" s="1"/>
      <c r="HU50" s="27"/>
      <c r="HW50" s="31"/>
      <c r="HX50" s="31"/>
      <c r="ID50" s="1"/>
      <c r="IE50" s="27"/>
      <c r="IG50" s="31"/>
      <c r="IH50" s="31"/>
      <c r="IN50" s="1"/>
      <c r="IO50" s="27"/>
      <c r="IQ50" s="31"/>
      <c r="IR50" s="31"/>
      <c r="IX50" s="1"/>
      <c r="IY50" s="27"/>
      <c r="JA50" s="31"/>
      <c r="JB50" s="31"/>
      <c r="JH50" s="1"/>
      <c r="JI50" s="27"/>
      <c r="JK50" s="31"/>
      <c r="JL50" s="31"/>
      <c r="JR50" s="1"/>
      <c r="JS50" s="27"/>
      <c r="JU50" s="31"/>
      <c r="JV50" s="31"/>
      <c r="KB50" s="1"/>
      <c r="KC50" s="27"/>
      <c r="KE50" s="31"/>
      <c r="KF50" s="31"/>
      <c r="KL50" s="1"/>
      <c r="KM50" s="27"/>
      <c r="KO50" s="31"/>
      <c r="KP50" s="31"/>
      <c r="KV50" s="1"/>
      <c r="KW50" s="27"/>
      <c r="KY50" s="31"/>
      <c r="KZ50" s="31"/>
      <c r="LF50" s="1"/>
      <c r="LG50" s="27"/>
      <c r="LI50" s="31"/>
      <c r="LJ50" s="31"/>
      <c r="LP50" s="1"/>
      <c r="LQ50" s="27"/>
      <c r="LS50" s="31"/>
      <c r="LT50" s="31"/>
      <c r="LZ50" s="1"/>
      <c r="MA50" s="27"/>
      <c r="MC50" s="31"/>
      <c r="MD50" s="31"/>
      <c r="MJ50" s="1"/>
      <c r="MK50" s="27"/>
      <c r="MM50" s="31"/>
      <c r="MN50" s="31"/>
      <c r="MT50" s="1"/>
      <c r="MU50" s="27"/>
      <c r="MW50" s="31"/>
      <c r="MX50" s="31"/>
      <c r="ND50" s="1"/>
      <c r="NE50" s="27"/>
      <c r="NG50" s="31"/>
      <c r="NH50" s="31"/>
      <c r="NN50" s="1"/>
      <c r="NO50" s="27"/>
      <c r="NQ50" s="31"/>
      <c r="NR50" s="31"/>
      <c r="NX50" s="1"/>
      <c r="NY50" s="27"/>
      <c r="OA50" s="31"/>
      <c r="OB50" s="31"/>
      <c r="OH50" s="1"/>
      <c r="OI50" s="27"/>
      <c r="OK50" s="31"/>
      <c r="OL50" s="31"/>
      <c r="OR50" s="1"/>
      <c r="OS50" s="27"/>
      <c r="OU50" s="31"/>
      <c r="OV50" s="31"/>
      <c r="PB50" s="1"/>
      <c r="PC50" s="27"/>
      <c r="PE50" s="31"/>
      <c r="PF50" s="31"/>
      <c r="PL50" s="1"/>
      <c r="PM50" s="27"/>
      <c r="PO50" s="31"/>
      <c r="PP50" s="31"/>
      <c r="PV50" s="1"/>
      <c r="PW50" s="27"/>
      <c r="PY50" s="31"/>
      <c r="PZ50" s="31"/>
      <c r="QF50" s="1"/>
      <c r="QG50" s="27"/>
      <c r="QI50" s="31"/>
      <c r="QJ50" s="31"/>
      <c r="QP50" s="1"/>
      <c r="QQ50" s="27"/>
      <c r="QS50" s="31"/>
      <c r="QT50" s="31"/>
      <c r="QZ50" s="1"/>
      <c r="RA50" s="27"/>
      <c r="RC50" s="31"/>
      <c r="RD50" s="31"/>
      <c r="RJ50" s="1"/>
      <c r="RK50" s="27"/>
      <c r="RM50" s="31"/>
      <c r="RN50" s="31"/>
      <c r="RT50" s="1"/>
      <c r="RU50" s="27"/>
      <c r="RW50" s="31"/>
      <c r="RX50" s="31"/>
      <c r="SD50" s="1"/>
      <c r="SE50" s="27"/>
      <c r="SG50" s="31"/>
      <c r="SH50" s="31"/>
      <c r="SN50" s="1"/>
      <c r="SO50" s="27"/>
      <c r="SQ50" s="31"/>
      <c r="SR50" s="31"/>
      <c r="SX50" s="1"/>
      <c r="SY50" s="27"/>
      <c r="TA50" s="31"/>
      <c r="TB50" s="31"/>
      <c r="TH50" s="1"/>
      <c r="TI50" s="27"/>
      <c r="TK50" s="31"/>
      <c r="TL50" s="31"/>
      <c r="TR50" s="1"/>
      <c r="TS50" s="27"/>
      <c r="TU50" s="31"/>
      <c r="TV50" s="31"/>
      <c r="UB50" s="1"/>
      <c r="UC50" s="27"/>
      <c r="UE50" s="31"/>
      <c r="UF50" s="31"/>
      <c r="UL50" s="1"/>
      <c r="UM50" s="27"/>
      <c r="UO50" s="31"/>
      <c r="UP50" s="31"/>
      <c r="UV50" s="1"/>
      <c r="UW50" s="27"/>
      <c r="UY50" s="31"/>
      <c r="UZ50" s="31"/>
      <c r="VF50" s="1"/>
      <c r="VG50" s="27"/>
      <c r="VI50" s="31"/>
      <c r="VJ50" s="31"/>
      <c r="VP50" s="1"/>
      <c r="VQ50" s="27"/>
      <c r="VS50" s="31"/>
      <c r="VT50" s="31"/>
      <c r="VZ50" s="1"/>
      <c r="WA50" s="27"/>
      <c r="WC50" s="31"/>
      <c r="WD50" s="31"/>
      <c r="WJ50" s="1"/>
      <c r="WK50" s="27"/>
      <c r="WM50" s="31"/>
      <c r="WN50" s="31"/>
      <c r="WT50" s="1"/>
      <c r="WU50" s="27"/>
      <c r="WW50" s="31"/>
      <c r="WX50" s="31"/>
      <c r="XD50" s="1"/>
      <c r="XE50" s="27"/>
      <c r="XG50" s="31"/>
      <c r="XH50" s="31"/>
      <c r="XN50" s="1"/>
      <c r="XO50" s="27"/>
      <c r="XQ50" s="31"/>
      <c r="XR50" s="31"/>
      <c r="XX50" s="1"/>
      <c r="XY50" s="27"/>
      <c r="YA50" s="31"/>
      <c r="YB50" s="31"/>
      <c r="YH50" s="1"/>
      <c r="YI50" s="27"/>
      <c r="YK50" s="31"/>
      <c r="YL50" s="31"/>
      <c r="YR50" s="1"/>
      <c r="YS50" s="27"/>
      <c r="YU50" s="31"/>
      <c r="YV50" s="31"/>
      <c r="ZB50" s="1"/>
      <c r="ZC50" s="27"/>
      <c r="ZE50" s="31"/>
      <c r="ZF50" s="31"/>
      <c r="ZL50" s="1"/>
      <c r="ZM50" s="27"/>
      <c r="ZO50" s="31"/>
      <c r="ZP50" s="31"/>
      <c r="ZV50" s="1"/>
      <c r="ZW50" s="27"/>
      <c r="ZY50" s="31"/>
      <c r="ZZ50" s="31"/>
      <c r="AAF50" s="1"/>
      <c r="AAG50" s="27"/>
      <c r="AAI50" s="31"/>
      <c r="AAJ50" s="31"/>
      <c r="AAP50" s="1"/>
      <c r="AAQ50" s="27"/>
      <c r="AAS50" s="31"/>
      <c r="AAT50" s="31"/>
      <c r="AAZ50" s="1"/>
      <c r="ABA50" s="27"/>
      <c r="ABC50" s="31"/>
      <c r="ABD50" s="31"/>
      <c r="ABJ50" s="1"/>
      <c r="ABK50" s="27"/>
      <c r="ABM50" s="31"/>
      <c r="ABN50" s="31"/>
      <c r="ABT50" s="1"/>
      <c r="ABU50" s="27"/>
      <c r="ABW50" s="31"/>
      <c r="ABX50" s="31"/>
      <c r="ACD50" s="1"/>
      <c r="ACE50" s="27"/>
      <c r="ACG50" s="31"/>
      <c r="ACH50" s="31"/>
      <c r="ACN50" s="1"/>
      <c r="ACO50" s="27"/>
      <c r="ACQ50" s="31"/>
      <c r="ACR50" s="31"/>
      <c r="ACX50" s="1"/>
      <c r="ACY50" s="27"/>
      <c r="ADA50" s="31"/>
      <c r="ADB50" s="31"/>
      <c r="ADH50" s="1"/>
      <c r="ADI50" s="27"/>
      <c r="ADK50" s="31"/>
      <c r="ADL50" s="31"/>
      <c r="ADR50" s="1"/>
      <c r="ADS50" s="27"/>
      <c r="ADU50" s="31"/>
      <c r="ADV50" s="31"/>
      <c r="AEB50" s="1"/>
      <c r="AEC50" s="27"/>
      <c r="AEE50" s="31"/>
      <c r="AEF50" s="31"/>
      <c r="AEL50" s="1"/>
      <c r="AEM50" s="27"/>
      <c r="AEO50" s="31"/>
      <c r="AEP50" s="31"/>
      <c r="AEV50" s="1"/>
      <c r="AEW50" s="27"/>
      <c r="AEY50" s="31"/>
      <c r="AEZ50" s="31"/>
      <c r="AFF50" s="1"/>
      <c r="AFG50" s="27"/>
      <c r="AFI50" s="31"/>
      <c r="AFJ50" s="31"/>
      <c r="AFP50" s="1"/>
      <c r="AFQ50" s="27"/>
      <c r="AFS50" s="31"/>
      <c r="AFT50" s="31"/>
      <c r="AFZ50" s="1"/>
      <c r="AGA50" s="27"/>
      <c r="AGC50" s="31"/>
      <c r="AGD50" s="31"/>
      <c r="AGJ50" s="1"/>
      <c r="AGK50" s="27"/>
      <c r="AGM50" s="31"/>
      <c r="AGN50" s="31"/>
      <c r="AGT50" s="1"/>
      <c r="AGU50" s="27"/>
      <c r="AGW50" s="31"/>
      <c r="AGX50" s="31"/>
      <c r="AHD50" s="1"/>
      <c r="AHE50" s="27"/>
      <c r="AHG50" s="31"/>
      <c r="AHH50" s="31"/>
      <c r="AHN50" s="1"/>
      <c r="AHO50" s="27"/>
      <c r="AHQ50" s="31"/>
      <c r="AHR50" s="31"/>
      <c r="AHX50" s="1"/>
      <c r="AHY50" s="27"/>
      <c r="AIA50" s="31"/>
      <c r="AIB50" s="31"/>
      <c r="AIH50" s="1"/>
      <c r="AII50" s="27"/>
      <c r="AIK50" s="31"/>
      <c r="AIL50" s="31"/>
      <c r="AIR50" s="1"/>
      <c r="AIS50" s="27"/>
      <c r="AIU50" s="31"/>
      <c r="AIV50" s="31"/>
      <c r="AJB50" s="1"/>
      <c r="AJC50" s="27"/>
      <c r="AJE50" s="31"/>
      <c r="AJF50" s="31"/>
      <c r="AJL50" s="1"/>
      <c r="AJM50" s="27"/>
      <c r="AJO50" s="31"/>
      <c r="AJP50" s="31"/>
      <c r="AJV50" s="1"/>
      <c r="AJW50" s="27"/>
      <c r="AJY50" s="31"/>
      <c r="AJZ50" s="31"/>
      <c r="AKF50" s="1"/>
      <c r="AKG50" s="27"/>
      <c r="AKI50" s="31"/>
      <c r="AKJ50" s="31"/>
      <c r="AKP50" s="1"/>
      <c r="AKQ50" s="27"/>
      <c r="AKS50" s="31"/>
      <c r="AKT50" s="31"/>
      <c r="AKZ50" s="1"/>
      <c r="ALA50" s="27"/>
      <c r="ALC50" s="31"/>
      <c r="ALD50" s="31"/>
      <c r="ALJ50" s="1"/>
      <c r="ALK50" s="27"/>
      <c r="ALM50" s="31"/>
      <c r="ALN50" s="31"/>
      <c r="ALT50" s="1"/>
      <c r="ALU50" s="27"/>
      <c r="ALW50" s="31"/>
      <c r="ALX50" s="31"/>
      <c r="AMD50" s="1"/>
      <c r="AME50" s="27"/>
      <c r="AMG50" s="31"/>
      <c r="AMH50" s="31"/>
      <c r="AMN50" s="1"/>
      <c r="AMO50" s="27"/>
      <c r="AMQ50" s="31"/>
      <c r="AMR50" s="31"/>
      <c r="AMX50" s="1"/>
      <c r="AMY50" s="27"/>
      <c r="ANA50" s="31"/>
      <c r="ANB50" s="31"/>
      <c r="ANH50" s="1"/>
      <c r="ANI50" s="27"/>
      <c r="ANK50" s="31"/>
      <c r="ANL50" s="31"/>
      <c r="ANR50" s="1"/>
      <c r="ANS50" s="27"/>
      <c r="ANU50" s="31"/>
      <c r="ANV50" s="31"/>
      <c r="AOB50" s="1"/>
      <c r="AOC50" s="27"/>
      <c r="AOE50" s="31"/>
      <c r="AOF50" s="31"/>
      <c r="AOL50" s="1"/>
      <c r="AOM50" s="27"/>
      <c r="AOO50" s="31"/>
      <c r="AOP50" s="31"/>
      <c r="AOV50" s="1"/>
      <c r="AOW50" s="27"/>
      <c r="AOY50" s="31"/>
      <c r="AOZ50" s="31"/>
      <c r="APF50" s="1"/>
      <c r="APG50" s="27"/>
      <c r="API50" s="31"/>
      <c r="APJ50" s="31"/>
      <c r="APP50" s="1"/>
      <c r="APQ50" s="27"/>
      <c r="APS50" s="31"/>
      <c r="APT50" s="31"/>
      <c r="APZ50" s="1"/>
      <c r="AQA50" s="27"/>
      <c r="AQC50" s="31"/>
      <c r="AQD50" s="31"/>
      <c r="AQJ50" s="1"/>
      <c r="AQK50" s="27"/>
      <c r="AQM50" s="31"/>
      <c r="AQN50" s="31"/>
      <c r="AQT50" s="1"/>
      <c r="AQU50" s="27"/>
      <c r="AQW50" s="31"/>
      <c r="AQX50" s="31"/>
      <c r="ARD50" s="1"/>
      <c r="ARE50" s="27"/>
      <c r="ARG50" s="31"/>
      <c r="ARH50" s="31"/>
      <c r="ARN50" s="1"/>
      <c r="ARO50" s="27"/>
      <c r="ARQ50" s="31"/>
      <c r="ARR50" s="31"/>
      <c r="ARX50" s="1"/>
      <c r="ARY50" s="27"/>
      <c r="ASA50" s="31"/>
      <c r="ASB50" s="31"/>
      <c r="ASH50" s="1"/>
      <c r="ASI50" s="27"/>
      <c r="ASK50" s="31"/>
      <c r="ASL50" s="31"/>
      <c r="ASR50" s="1"/>
      <c r="ASS50" s="27"/>
      <c r="ASU50" s="31"/>
      <c r="ASV50" s="31"/>
      <c r="ATB50" s="1"/>
      <c r="ATC50" s="27"/>
      <c r="ATE50" s="31"/>
      <c r="ATF50" s="31"/>
      <c r="ATL50" s="1"/>
      <c r="ATM50" s="27"/>
      <c r="ATO50" s="31"/>
      <c r="ATP50" s="31"/>
      <c r="ATV50" s="1"/>
      <c r="ATW50" s="27"/>
      <c r="ATY50" s="31"/>
      <c r="ATZ50" s="31"/>
      <c r="AUF50" s="1"/>
      <c r="AUG50" s="27"/>
      <c r="AUI50" s="31"/>
      <c r="AUJ50" s="31"/>
      <c r="AUP50" s="1"/>
      <c r="AUQ50" s="27"/>
      <c r="AUS50" s="31"/>
      <c r="AUT50" s="31"/>
      <c r="AUZ50" s="1"/>
      <c r="AVA50" s="27"/>
      <c r="AVC50" s="31"/>
      <c r="AVD50" s="31"/>
      <c r="AVJ50" s="1"/>
      <c r="AVK50" s="27"/>
      <c r="AVM50" s="31"/>
      <c r="AVN50" s="31"/>
      <c r="AVT50" s="1"/>
      <c r="AVU50" s="27"/>
      <c r="AVW50" s="31"/>
      <c r="AVX50" s="31"/>
      <c r="AWD50" s="1"/>
      <c r="AWE50" s="27"/>
      <c r="AWG50" s="31"/>
      <c r="AWH50" s="31"/>
      <c r="AWN50" s="1"/>
      <c r="AWO50" s="27"/>
      <c r="AWQ50" s="31"/>
      <c r="AWR50" s="31"/>
      <c r="AWX50" s="1"/>
      <c r="AWY50" s="27"/>
      <c r="AXA50" s="31"/>
      <c r="AXB50" s="31"/>
      <c r="AXH50" s="1"/>
      <c r="AXI50" s="27"/>
      <c r="AXK50" s="31"/>
      <c r="AXL50" s="31"/>
      <c r="AXR50" s="1"/>
      <c r="AXS50" s="27"/>
      <c r="AXU50" s="31"/>
      <c r="AXV50" s="31"/>
      <c r="AYB50" s="1"/>
      <c r="AYC50" s="27"/>
      <c r="AYE50" s="31"/>
      <c r="AYF50" s="31"/>
      <c r="AYL50" s="1"/>
      <c r="AYM50" s="27"/>
      <c r="AYO50" s="31"/>
      <c r="AYP50" s="31"/>
      <c r="AYV50" s="1"/>
      <c r="AYW50" s="27"/>
      <c r="AYY50" s="31"/>
      <c r="AYZ50" s="31"/>
      <c r="AZF50" s="1"/>
      <c r="AZG50" s="27"/>
      <c r="AZI50" s="31"/>
      <c r="AZJ50" s="31"/>
      <c r="AZP50" s="1"/>
      <c r="AZQ50" s="27"/>
      <c r="AZS50" s="31"/>
      <c r="AZT50" s="31"/>
      <c r="AZZ50" s="1"/>
      <c r="BAA50" s="27"/>
      <c r="BAC50" s="31"/>
      <c r="BAD50" s="31"/>
      <c r="BAJ50" s="1"/>
      <c r="BAK50" s="27"/>
      <c r="BAM50" s="31"/>
      <c r="BAN50" s="31"/>
      <c r="BAT50" s="1"/>
      <c r="BAU50" s="27"/>
      <c r="BAW50" s="31"/>
      <c r="BAX50" s="31"/>
      <c r="BBD50" s="1"/>
      <c r="BBE50" s="27"/>
      <c r="BBG50" s="31"/>
      <c r="BBH50" s="31"/>
      <c r="BBN50" s="1"/>
      <c r="BBO50" s="27"/>
      <c r="BBQ50" s="31"/>
      <c r="BBR50" s="31"/>
      <c r="BBX50" s="1"/>
      <c r="BBY50" s="27"/>
      <c r="BCA50" s="31"/>
      <c r="BCB50" s="31"/>
      <c r="BCH50" s="1"/>
      <c r="BCI50" s="27"/>
      <c r="BCK50" s="31"/>
      <c r="BCL50" s="31"/>
      <c r="BCR50" s="1"/>
      <c r="BCS50" s="27"/>
      <c r="BCU50" s="31"/>
      <c r="BCV50" s="31"/>
      <c r="BDB50" s="1"/>
      <c r="BDC50" s="27"/>
      <c r="BDE50" s="31"/>
      <c r="BDF50" s="31"/>
      <c r="BDL50" s="1"/>
      <c r="BDM50" s="27"/>
      <c r="BDO50" s="31"/>
      <c r="BDP50" s="31"/>
      <c r="BDV50" s="1"/>
      <c r="BDW50" s="27"/>
      <c r="BDY50" s="31"/>
      <c r="BDZ50" s="31"/>
      <c r="BEF50" s="1"/>
      <c r="BEG50" s="27"/>
      <c r="BEI50" s="31"/>
      <c r="BEJ50" s="31"/>
      <c r="BEP50" s="1"/>
      <c r="BEQ50" s="27"/>
      <c r="BES50" s="31"/>
      <c r="BET50" s="31"/>
      <c r="BEZ50" s="1"/>
      <c r="BFA50" s="27"/>
      <c r="BFC50" s="31"/>
      <c r="BFD50" s="31"/>
      <c r="BFJ50" s="1"/>
      <c r="BFK50" s="27"/>
      <c r="BFM50" s="31"/>
      <c r="BFN50" s="31"/>
      <c r="BFT50" s="1"/>
      <c r="BFU50" s="27"/>
      <c r="BFW50" s="31"/>
      <c r="BFX50" s="31"/>
      <c r="BGD50" s="1"/>
      <c r="BGE50" s="27"/>
      <c r="BGG50" s="31"/>
      <c r="BGH50" s="31"/>
      <c r="BGN50" s="1"/>
      <c r="BGO50" s="27"/>
      <c r="BGQ50" s="31"/>
      <c r="BGR50" s="31"/>
      <c r="BGX50" s="1"/>
      <c r="BGY50" s="27"/>
      <c r="BHA50" s="31"/>
      <c r="BHB50" s="31"/>
      <c r="BHH50" s="1"/>
      <c r="BHI50" s="27"/>
      <c r="BHK50" s="31"/>
      <c r="BHL50" s="31"/>
      <c r="BHR50" s="1"/>
      <c r="BHS50" s="27"/>
      <c r="BHU50" s="31"/>
      <c r="BHV50" s="31"/>
      <c r="BIB50" s="1"/>
      <c r="BIC50" s="27"/>
      <c r="BIE50" s="31"/>
      <c r="BIF50" s="31"/>
      <c r="BIL50" s="1"/>
      <c r="BIM50" s="27"/>
      <c r="BIO50" s="31"/>
      <c r="BIP50" s="31"/>
      <c r="BIV50" s="1"/>
      <c r="BIW50" s="27"/>
      <c r="BIY50" s="31"/>
      <c r="BIZ50" s="31"/>
      <c r="BJF50" s="1"/>
      <c r="BJG50" s="27"/>
      <c r="BJI50" s="31"/>
      <c r="BJJ50" s="31"/>
      <c r="BJP50" s="1"/>
      <c r="BJQ50" s="27"/>
      <c r="BJS50" s="31"/>
      <c r="BJT50" s="31"/>
      <c r="BJZ50" s="1"/>
      <c r="BKA50" s="27"/>
      <c r="BKC50" s="31"/>
      <c r="BKD50" s="31"/>
      <c r="BKJ50" s="1"/>
      <c r="BKK50" s="27"/>
      <c r="BKM50" s="31"/>
      <c r="BKN50" s="31"/>
      <c r="BKT50" s="1"/>
      <c r="BKU50" s="27"/>
      <c r="BKW50" s="31"/>
      <c r="BKX50" s="31"/>
      <c r="BLD50" s="1"/>
      <c r="BLE50" s="27"/>
      <c r="BLG50" s="31"/>
      <c r="BLH50" s="31"/>
      <c r="BLN50" s="1"/>
      <c r="BLO50" s="27"/>
      <c r="BLQ50" s="31"/>
      <c r="BLR50" s="31"/>
      <c r="BLX50" s="1"/>
      <c r="BLY50" s="27"/>
      <c r="BMA50" s="31"/>
      <c r="BMB50" s="31"/>
      <c r="BMH50" s="1"/>
      <c r="BMI50" s="27"/>
      <c r="BMK50" s="31"/>
      <c r="BML50" s="31"/>
      <c r="BMR50" s="1"/>
      <c r="BMS50" s="27"/>
      <c r="BMU50" s="31"/>
      <c r="BMV50" s="31"/>
      <c r="BNB50" s="1"/>
      <c r="BNC50" s="27"/>
      <c r="BNE50" s="31"/>
      <c r="BNF50" s="31"/>
      <c r="BNL50" s="1"/>
      <c r="BNM50" s="27"/>
      <c r="BNO50" s="31"/>
      <c r="BNP50" s="31"/>
      <c r="BNV50" s="1"/>
      <c r="BNW50" s="27"/>
      <c r="BNY50" s="31"/>
      <c r="BNZ50" s="31"/>
      <c r="BOF50" s="1"/>
      <c r="BOG50" s="27"/>
      <c r="BOI50" s="31"/>
      <c r="BOJ50" s="31"/>
      <c r="BOP50" s="1"/>
      <c r="BOQ50" s="27"/>
      <c r="BOS50" s="31"/>
      <c r="BOT50" s="31"/>
      <c r="BOZ50" s="1"/>
      <c r="BPA50" s="27"/>
      <c r="BPC50" s="31"/>
      <c r="BPD50" s="31"/>
      <c r="BPJ50" s="1"/>
      <c r="BPK50" s="27"/>
      <c r="BPM50" s="31"/>
      <c r="BPN50" s="31"/>
      <c r="BPT50" s="1"/>
      <c r="BPU50" s="27"/>
      <c r="BPW50" s="31"/>
      <c r="BPX50" s="31"/>
      <c r="BQD50" s="1"/>
      <c r="BQE50" s="27"/>
      <c r="BQG50" s="31"/>
      <c r="BQH50" s="31"/>
      <c r="BQN50" s="1"/>
      <c r="BQO50" s="27"/>
      <c r="BQQ50" s="31"/>
      <c r="BQR50" s="31"/>
      <c r="BQX50" s="1"/>
      <c r="BQY50" s="27"/>
      <c r="BRA50" s="31"/>
      <c r="BRB50" s="31"/>
      <c r="BRH50" s="1"/>
      <c r="BRI50" s="27"/>
      <c r="BRK50" s="31"/>
      <c r="BRL50" s="31"/>
      <c r="BRR50" s="1"/>
      <c r="BRS50" s="27"/>
      <c r="BRU50" s="31"/>
      <c r="BRV50" s="31"/>
      <c r="BSB50" s="1"/>
      <c r="BSC50" s="27"/>
      <c r="BSE50" s="31"/>
      <c r="BSF50" s="31"/>
      <c r="BSL50" s="1"/>
      <c r="BSM50" s="27"/>
      <c r="BSO50" s="31"/>
      <c r="BSP50" s="31"/>
      <c r="BSV50" s="1"/>
      <c r="BSW50" s="27"/>
      <c r="BSY50" s="31"/>
      <c r="BSZ50" s="31"/>
      <c r="BTF50" s="1"/>
      <c r="BTG50" s="27"/>
      <c r="BTI50" s="31"/>
      <c r="BTJ50" s="31"/>
      <c r="BTP50" s="1"/>
      <c r="BTQ50" s="27"/>
      <c r="BTS50" s="31"/>
      <c r="BTT50" s="31"/>
      <c r="BTZ50" s="1"/>
      <c r="BUA50" s="27"/>
      <c r="BUC50" s="31"/>
      <c r="BUD50" s="31"/>
      <c r="BUJ50" s="1"/>
      <c r="BUK50" s="27"/>
      <c r="BUM50" s="31"/>
      <c r="BUN50" s="31"/>
      <c r="BUT50" s="1"/>
      <c r="BUU50" s="27"/>
      <c r="BUW50" s="31"/>
      <c r="BUX50" s="31"/>
      <c r="BVD50" s="1"/>
      <c r="BVE50" s="27"/>
      <c r="BVG50" s="31"/>
      <c r="BVH50" s="31"/>
      <c r="BVN50" s="1"/>
      <c r="BVO50" s="27"/>
      <c r="BVQ50" s="31"/>
      <c r="BVR50" s="31"/>
      <c r="BVX50" s="1"/>
      <c r="BVY50" s="27"/>
      <c r="BWA50" s="31"/>
      <c r="BWB50" s="31"/>
      <c r="BWH50" s="1"/>
      <c r="BWI50" s="27"/>
      <c r="BWK50" s="31"/>
      <c r="BWL50" s="31"/>
      <c r="BWR50" s="1"/>
      <c r="BWS50" s="27"/>
      <c r="BWU50" s="31"/>
      <c r="BWV50" s="31"/>
      <c r="BXB50" s="1"/>
      <c r="BXC50" s="27"/>
      <c r="BXE50" s="31"/>
      <c r="BXF50" s="31"/>
      <c r="BXL50" s="1"/>
      <c r="BXM50" s="27"/>
      <c r="BXO50" s="31"/>
      <c r="BXP50" s="31"/>
      <c r="BXV50" s="1"/>
      <c r="BXW50" s="27"/>
      <c r="BXY50" s="31"/>
      <c r="BXZ50" s="31"/>
      <c r="BYF50" s="1"/>
      <c r="BYG50" s="27"/>
      <c r="BYI50" s="31"/>
      <c r="BYJ50" s="31"/>
      <c r="BYP50" s="1"/>
      <c r="BYQ50" s="27"/>
      <c r="BYS50" s="31"/>
      <c r="BYT50" s="31"/>
      <c r="BYZ50" s="1"/>
      <c r="BZA50" s="27"/>
      <c r="BZC50" s="31"/>
      <c r="BZD50" s="31"/>
      <c r="BZJ50" s="1"/>
      <c r="BZK50" s="27"/>
      <c r="BZM50" s="31"/>
      <c r="BZN50" s="31"/>
      <c r="BZT50" s="1"/>
      <c r="BZU50" s="27"/>
      <c r="BZW50" s="31"/>
      <c r="BZX50" s="31"/>
      <c r="CAD50" s="1"/>
      <c r="CAE50" s="27"/>
      <c r="CAG50" s="31"/>
      <c r="CAH50" s="31"/>
      <c r="CAN50" s="1"/>
      <c r="CAO50" s="27"/>
      <c r="CAQ50" s="31"/>
      <c r="CAR50" s="31"/>
      <c r="CAX50" s="1"/>
      <c r="CAY50" s="27"/>
      <c r="CBA50" s="31"/>
      <c r="CBB50" s="31"/>
      <c r="CBH50" s="1"/>
      <c r="CBI50" s="27"/>
      <c r="CBK50" s="31"/>
      <c r="CBL50" s="31"/>
      <c r="CBR50" s="1"/>
      <c r="CBS50" s="27"/>
      <c r="CBU50" s="31"/>
      <c r="CBV50" s="31"/>
      <c r="CCB50" s="1"/>
      <c r="CCC50" s="27"/>
      <c r="CCE50" s="31"/>
      <c r="CCF50" s="31"/>
      <c r="CCL50" s="1"/>
      <c r="CCM50" s="27"/>
      <c r="CCO50" s="31"/>
      <c r="CCP50" s="31"/>
      <c r="CCV50" s="1"/>
      <c r="CCW50" s="27"/>
      <c r="CCY50" s="31"/>
      <c r="CCZ50" s="31"/>
      <c r="CDF50" s="1"/>
      <c r="CDG50" s="27"/>
      <c r="CDI50" s="31"/>
      <c r="CDJ50" s="31"/>
      <c r="CDP50" s="1"/>
      <c r="CDQ50" s="27"/>
      <c r="CDS50" s="31"/>
      <c r="CDT50" s="31"/>
      <c r="CDZ50" s="1"/>
      <c r="CEA50" s="27"/>
      <c r="CEC50" s="31"/>
      <c r="CED50" s="31"/>
      <c r="CEJ50" s="1"/>
      <c r="CEK50" s="27"/>
      <c r="CEM50" s="31"/>
      <c r="CEN50" s="31"/>
      <c r="CET50" s="1"/>
      <c r="CEU50" s="27"/>
      <c r="CEW50" s="31"/>
      <c r="CEX50" s="31"/>
      <c r="CFD50" s="1"/>
      <c r="CFE50" s="27"/>
      <c r="CFG50" s="31"/>
      <c r="CFH50" s="31"/>
      <c r="CFN50" s="1"/>
      <c r="CFO50" s="27"/>
      <c r="CFQ50" s="31"/>
      <c r="CFR50" s="31"/>
      <c r="CFX50" s="1"/>
      <c r="CFY50" s="27"/>
      <c r="CGA50" s="31"/>
      <c r="CGB50" s="31"/>
      <c r="CGH50" s="1"/>
      <c r="CGI50" s="27"/>
      <c r="CGK50" s="31"/>
      <c r="CGL50" s="31"/>
      <c r="CGR50" s="1"/>
      <c r="CGS50" s="27"/>
      <c r="CGU50" s="31"/>
      <c r="CGV50" s="31"/>
      <c r="CHB50" s="1"/>
      <c r="CHC50" s="27"/>
      <c r="CHE50" s="31"/>
      <c r="CHF50" s="31"/>
      <c r="CHL50" s="1"/>
      <c r="CHM50" s="27"/>
      <c r="CHO50" s="31"/>
      <c r="CHP50" s="31"/>
      <c r="CHV50" s="1"/>
      <c r="CHW50" s="27"/>
      <c r="CHY50" s="31"/>
      <c r="CHZ50" s="31"/>
      <c r="CIF50" s="1"/>
      <c r="CIG50" s="27"/>
      <c r="CII50" s="31"/>
      <c r="CIJ50" s="31"/>
      <c r="CIP50" s="1"/>
      <c r="CIQ50" s="27"/>
      <c r="CIS50" s="31"/>
      <c r="CIT50" s="31"/>
      <c r="CIZ50" s="1"/>
      <c r="CJA50" s="27"/>
      <c r="CJC50" s="31"/>
      <c r="CJD50" s="31"/>
      <c r="CJJ50" s="1"/>
      <c r="CJK50" s="27"/>
      <c r="CJM50" s="31"/>
      <c r="CJN50" s="31"/>
      <c r="CJT50" s="1"/>
      <c r="CJU50" s="27"/>
      <c r="CJW50" s="31"/>
      <c r="CJX50" s="31"/>
      <c r="CKD50" s="1"/>
      <c r="CKE50" s="27"/>
      <c r="CKG50" s="31"/>
      <c r="CKH50" s="31"/>
      <c r="CKN50" s="1"/>
      <c r="CKO50" s="27"/>
      <c r="CKQ50" s="31"/>
      <c r="CKR50" s="31"/>
      <c r="CKX50" s="1"/>
      <c r="CKY50" s="27"/>
      <c r="CLA50" s="31"/>
      <c r="CLB50" s="31"/>
      <c r="CLH50" s="1"/>
      <c r="CLI50" s="27"/>
      <c r="CLK50" s="31"/>
      <c r="CLL50" s="31"/>
      <c r="CLR50" s="1"/>
      <c r="CLS50" s="27"/>
      <c r="CLU50" s="31"/>
      <c r="CLV50" s="31"/>
      <c r="CMB50" s="1"/>
      <c r="CMC50" s="27"/>
      <c r="CME50" s="31"/>
      <c r="CMF50" s="31"/>
      <c r="CML50" s="1"/>
      <c r="CMM50" s="27"/>
      <c r="CMO50" s="31"/>
      <c r="CMP50" s="31"/>
      <c r="CMV50" s="1"/>
      <c r="CMW50" s="27"/>
      <c r="CMY50" s="31"/>
      <c r="CMZ50" s="31"/>
      <c r="CNF50" s="1"/>
      <c r="CNG50" s="27"/>
      <c r="CNI50" s="31"/>
      <c r="CNJ50" s="31"/>
      <c r="CNP50" s="1"/>
      <c r="CNQ50" s="27"/>
      <c r="CNS50" s="31"/>
      <c r="CNT50" s="31"/>
      <c r="CNZ50" s="1"/>
      <c r="COA50" s="27"/>
      <c r="COC50" s="31"/>
      <c r="COD50" s="31"/>
      <c r="COJ50" s="1"/>
      <c r="COK50" s="27"/>
      <c r="COM50" s="31"/>
      <c r="CON50" s="31"/>
      <c r="COT50" s="1"/>
      <c r="COU50" s="27"/>
      <c r="COW50" s="31"/>
      <c r="COX50" s="31"/>
      <c r="CPD50" s="1"/>
      <c r="CPE50" s="27"/>
      <c r="CPG50" s="31"/>
      <c r="CPH50" s="31"/>
      <c r="CPN50" s="1"/>
      <c r="CPO50" s="27"/>
      <c r="CPQ50" s="31"/>
      <c r="CPR50" s="31"/>
      <c r="CPX50" s="1"/>
      <c r="CPY50" s="27"/>
      <c r="CQA50" s="31"/>
      <c r="CQB50" s="31"/>
      <c r="CQH50" s="1"/>
      <c r="CQI50" s="27"/>
      <c r="CQK50" s="31"/>
      <c r="CQL50" s="31"/>
      <c r="CQR50" s="1"/>
      <c r="CQS50" s="27"/>
      <c r="CQU50" s="31"/>
      <c r="CQV50" s="31"/>
      <c r="CRB50" s="1"/>
      <c r="CRC50" s="27"/>
      <c r="CRE50" s="31"/>
      <c r="CRF50" s="31"/>
      <c r="CRL50" s="1"/>
      <c r="CRM50" s="27"/>
      <c r="CRO50" s="31"/>
      <c r="CRP50" s="31"/>
      <c r="CRV50" s="1"/>
      <c r="CRW50" s="27"/>
      <c r="CRY50" s="31"/>
      <c r="CRZ50" s="31"/>
      <c r="CSF50" s="1"/>
      <c r="CSG50" s="27"/>
      <c r="CSI50" s="31"/>
      <c r="CSJ50" s="31"/>
      <c r="CSP50" s="1"/>
      <c r="CSQ50" s="27"/>
      <c r="CSS50" s="31"/>
      <c r="CST50" s="31"/>
      <c r="CSZ50" s="1"/>
      <c r="CTA50" s="27"/>
      <c r="CTC50" s="31"/>
      <c r="CTD50" s="31"/>
      <c r="CTJ50" s="1"/>
      <c r="CTK50" s="27"/>
      <c r="CTM50" s="31"/>
      <c r="CTN50" s="31"/>
      <c r="CTT50" s="1"/>
      <c r="CTU50" s="27"/>
      <c r="CTW50" s="31"/>
      <c r="CTX50" s="31"/>
      <c r="CUD50" s="1"/>
      <c r="CUE50" s="27"/>
      <c r="CUG50" s="31"/>
      <c r="CUH50" s="31"/>
      <c r="CUN50" s="1"/>
      <c r="CUO50" s="27"/>
      <c r="CUQ50" s="31"/>
      <c r="CUR50" s="31"/>
      <c r="CUX50" s="1"/>
      <c r="CUY50" s="27"/>
      <c r="CVA50" s="31"/>
      <c r="CVB50" s="31"/>
      <c r="CVH50" s="1"/>
      <c r="CVI50" s="27"/>
      <c r="CVK50" s="31"/>
      <c r="CVL50" s="31"/>
      <c r="CVR50" s="1"/>
      <c r="CVS50" s="27"/>
      <c r="CVU50" s="31"/>
      <c r="CVV50" s="31"/>
      <c r="CWB50" s="1"/>
      <c r="CWC50" s="27"/>
      <c r="CWE50" s="31"/>
      <c r="CWF50" s="31"/>
      <c r="CWL50" s="1"/>
      <c r="CWM50" s="27"/>
      <c r="CWO50" s="31"/>
      <c r="CWP50" s="31"/>
      <c r="CWV50" s="1"/>
      <c r="CWW50" s="27"/>
      <c r="CWY50" s="31"/>
      <c r="CWZ50" s="31"/>
      <c r="CXF50" s="1"/>
      <c r="CXG50" s="27"/>
      <c r="CXI50" s="31"/>
      <c r="CXJ50" s="31"/>
      <c r="CXP50" s="1"/>
      <c r="CXQ50" s="27"/>
      <c r="CXS50" s="31"/>
      <c r="CXT50" s="31"/>
      <c r="CXZ50" s="1"/>
      <c r="CYA50" s="27"/>
      <c r="CYC50" s="31"/>
      <c r="CYD50" s="31"/>
      <c r="CYJ50" s="1"/>
      <c r="CYK50" s="27"/>
      <c r="CYM50" s="31"/>
      <c r="CYN50" s="31"/>
      <c r="CYT50" s="1"/>
      <c r="CYU50" s="27"/>
      <c r="CYW50" s="31"/>
      <c r="CYX50" s="31"/>
      <c r="CZD50" s="1"/>
      <c r="CZE50" s="27"/>
      <c r="CZG50" s="31"/>
      <c r="CZH50" s="31"/>
      <c r="CZN50" s="1"/>
      <c r="CZO50" s="27"/>
      <c r="CZQ50" s="31"/>
      <c r="CZR50" s="31"/>
      <c r="CZX50" s="1"/>
      <c r="CZY50" s="27"/>
      <c r="DAA50" s="31"/>
      <c r="DAB50" s="31"/>
      <c r="DAH50" s="1"/>
      <c r="DAI50" s="27"/>
      <c r="DAK50" s="31"/>
      <c r="DAL50" s="31"/>
      <c r="DAR50" s="1"/>
      <c r="DAS50" s="27"/>
      <c r="DAU50" s="31"/>
      <c r="DAV50" s="31"/>
      <c r="DBB50" s="1"/>
      <c r="DBC50" s="27"/>
      <c r="DBE50" s="31"/>
      <c r="DBF50" s="31"/>
      <c r="DBL50" s="1"/>
      <c r="DBM50" s="27"/>
      <c r="DBO50" s="31"/>
      <c r="DBP50" s="31"/>
      <c r="DBV50" s="1"/>
      <c r="DBW50" s="27"/>
      <c r="DBY50" s="31"/>
      <c r="DBZ50" s="31"/>
      <c r="DCF50" s="1"/>
      <c r="DCG50" s="27"/>
      <c r="DCI50" s="31"/>
      <c r="DCJ50" s="31"/>
      <c r="DCP50" s="1"/>
      <c r="DCQ50" s="27"/>
      <c r="DCS50" s="31"/>
      <c r="DCT50" s="31"/>
      <c r="DCZ50" s="1"/>
      <c r="DDA50" s="27"/>
      <c r="DDC50" s="31"/>
      <c r="DDD50" s="31"/>
      <c r="DDJ50" s="1"/>
      <c r="DDK50" s="27"/>
      <c r="DDM50" s="31"/>
      <c r="DDN50" s="31"/>
      <c r="DDT50" s="1"/>
      <c r="DDU50" s="27"/>
      <c r="DDW50" s="31"/>
      <c r="DDX50" s="31"/>
      <c r="DED50" s="1"/>
      <c r="DEE50" s="27"/>
      <c r="DEG50" s="31"/>
      <c r="DEH50" s="31"/>
      <c r="DEN50" s="1"/>
      <c r="DEO50" s="27"/>
      <c r="DEQ50" s="31"/>
      <c r="DER50" s="31"/>
      <c r="DEX50" s="1"/>
      <c r="DEY50" s="27"/>
      <c r="DFA50" s="31"/>
      <c r="DFB50" s="31"/>
      <c r="DFH50" s="1"/>
      <c r="DFI50" s="27"/>
      <c r="DFK50" s="31"/>
      <c r="DFL50" s="31"/>
      <c r="DFR50" s="1"/>
      <c r="DFS50" s="27"/>
      <c r="DFU50" s="31"/>
      <c r="DFV50" s="31"/>
      <c r="DGB50" s="1"/>
      <c r="DGC50" s="27"/>
      <c r="DGE50" s="31"/>
      <c r="DGF50" s="31"/>
      <c r="DGL50" s="1"/>
      <c r="DGM50" s="27"/>
      <c r="DGO50" s="31"/>
      <c r="DGP50" s="31"/>
      <c r="DGV50" s="1"/>
      <c r="DGW50" s="27"/>
      <c r="DGY50" s="31"/>
      <c r="DGZ50" s="31"/>
      <c r="DHF50" s="1"/>
      <c r="DHG50" s="27"/>
      <c r="DHI50" s="31"/>
      <c r="DHJ50" s="31"/>
      <c r="DHP50" s="1"/>
      <c r="DHQ50" s="27"/>
      <c r="DHS50" s="31"/>
      <c r="DHT50" s="31"/>
      <c r="DHZ50" s="1"/>
      <c r="DIA50" s="27"/>
      <c r="DIC50" s="31"/>
      <c r="DID50" s="31"/>
      <c r="DIJ50" s="1"/>
      <c r="DIK50" s="27"/>
      <c r="DIM50" s="31"/>
      <c r="DIN50" s="31"/>
      <c r="DIT50" s="1"/>
      <c r="DIU50" s="27"/>
      <c r="DIW50" s="31"/>
      <c r="DIX50" s="31"/>
      <c r="DJD50" s="1"/>
      <c r="DJE50" s="27"/>
      <c r="DJG50" s="31"/>
      <c r="DJH50" s="31"/>
      <c r="DJN50" s="1"/>
      <c r="DJO50" s="27"/>
      <c r="DJQ50" s="31"/>
      <c r="DJR50" s="31"/>
      <c r="DJX50" s="1"/>
      <c r="DJY50" s="27"/>
      <c r="DKA50" s="31"/>
      <c r="DKB50" s="31"/>
      <c r="DKH50" s="1"/>
      <c r="DKI50" s="27"/>
      <c r="DKK50" s="31"/>
      <c r="DKL50" s="31"/>
      <c r="DKR50" s="1"/>
      <c r="DKS50" s="27"/>
      <c r="DKU50" s="31"/>
      <c r="DKV50" s="31"/>
      <c r="DLB50" s="1"/>
      <c r="DLC50" s="27"/>
      <c r="DLE50" s="31"/>
      <c r="DLF50" s="31"/>
      <c r="DLL50" s="1"/>
      <c r="DLM50" s="27"/>
      <c r="DLO50" s="31"/>
      <c r="DLP50" s="31"/>
      <c r="DLV50" s="1"/>
      <c r="DLW50" s="27"/>
      <c r="DLY50" s="31"/>
      <c r="DLZ50" s="31"/>
      <c r="DMF50" s="1"/>
      <c r="DMG50" s="27"/>
      <c r="DMI50" s="31"/>
      <c r="DMJ50" s="31"/>
      <c r="DMP50" s="1"/>
      <c r="DMQ50" s="27"/>
      <c r="DMS50" s="31"/>
      <c r="DMT50" s="31"/>
      <c r="DMZ50" s="1"/>
      <c r="DNA50" s="27"/>
      <c r="DNC50" s="31"/>
      <c r="DND50" s="31"/>
      <c r="DNJ50" s="1"/>
      <c r="DNK50" s="27"/>
      <c r="DNM50" s="31"/>
      <c r="DNN50" s="31"/>
      <c r="DNT50" s="1"/>
      <c r="DNU50" s="27"/>
      <c r="DNW50" s="31"/>
      <c r="DNX50" s="31"/>
      <c r="DOD50" s="1"/>
      <c r="DOE50" s="27"/>
      <c r="DOG50" s="31"/>
      <c r="DOH50" s="31"/>
      <c r="DON50" s="1"/>
      <c r="DOO50" s="27"/>
      <c r="DOQ50" s="31"/>
      <c r="DOR50" s="31"/>
      <c r="DOX50" s="1"/>
      <c r="DOY50" s="27"/>
      <c r="DPA50" s="31"/>
      <c r="DPB50" s="31"/>
      <c r="DPH50" s="1"/>
      <c r="DPI50" s="27"/>
      <c r="DPK50" s="31"/>
      <c r="DPL50" s="31"/>
      <c r="DPR50" s="1"/>
      <c r="DPS50" s="27"/>
      <c r="DPU50" s="31"/>
      <c r="DPV50" s="31"/>
      <c r="DQB50" s="1"/>
      <c r="DQC50" s="27"/>
      <c r="DQE50" s="31"/>
      <c r="DQF50" s="31"/>
      <c r="DQL50" s="1"/>
      <c r="DQM50" s="27"/>
      <c r="DQO50" s="31"/>
      <c r="DQP50" s="31"/>
      <c r="DQV50" s="1"/>
      <c r="DQW50" s="27"/>
      <c r="DQY50" s="31"/>
      <c r="DQZ50" s="31"/>
      <c r="DRF50" s="1"/>
      <c r="DRG50" s="27"/>
      <c r="DRI50" s="31"/>
      <c r="DRJ50" s="31"/>
      <c r="DRP50" s="1"/>
      <c r="DRQ50" s="27"/>
      <c r="DRS50" s="31"/>
      <c r="DRT50" s="31"/>
      <c r="DRZ50" s="1"/>
      <c r="DSA50" s="27"/>
      <c r="DSC50" s="31"/>
      <c r="DSD50" s="31"/>
      <c r="DSJ50" s="1"/>
      <c r="DSK50" s="27"/>
      <c r="DSM50" s="31"/>
      <c r="DSN50" s="31"/>
      <c r="DST50" s="1"/>
      <c r="DSU50" s="27"/>
      <c r="DSW50" s="31"/>
      <c r="DSX50" s="31"/>
      <c r="DTD50" s="1"/>
      <c r="DTE50" s="27"/>
      <c r="DTG50" s="31"/>
      <c r="DTH50" s="31"/>
      <c r="DTN50" s="1"/>
      <c r="DTO50" s="27"/>
      <c r="DTQ50" s="31"/>
      <c r="DTR50" s="31"/>
      <c r="DTX50" s="1"/>
      <c r="DTY50" s="27"/>
      <c r="DUA50" s="31"/>
      <c r="DUB50" s="31"/>
      <c r="DUH50" s="1"/>
      <c r="DUI50" s="27"/>
      <c r="DUK50" s="31"/>
      <c r="DUL50" s="31"/>
      <c r="DUR50" s="1"/>
      <c r="DUS50" s="27"/>
      <c r="DUU50" s="31"/>
      <c r="DUV50" s="31"/>
      <c r="DVB50" s="1"/>
      <c r="DVC50" s="27"/>
      <c r="DVE50" s="31"/>
      <c r="DVF50" s="31"/>
      <c r="DVL50" s="1"/>
      <c r="DVM50" s="27"/>
      <c r="DVO50" s="31"/>
      <c r="DVP50" s="31"/>
      <c r="DVV50" s="1"/>
      <c r="DVW50" s="27"/>
      <c r="DVY50" s="31"/>
      <c r="DVZ50" s="31"/>
      <c r="DWF50" s="1"/>
      <c r="DWG50" s="27"/>
      <c r="DWI50" s="31"/>
      <c r="DWJ50" s="31"/>
      <c r="DWP50" s="1"/>
      <c r="DWQ50" s="27"/>
      <c r="DWS50" s="31"/>
      <c r="DWT50" s="31"/>
      <c r="DWZ50" s="1"/>
      <c r="DXA50" s="27"/>
      <c r="DXC50" s="31"/>
      <c r="DXD50" s="31"/>
      <c r="DXJ50" s="1"/>
      <c r="DXK50" s="27"/>
      <c r="DXM50" s="31"/>
      <c r="DXN50" s="31"/>
      <c r="DXT50" s="1"/>
      <c r="DXU50" s="27"/>
      <c r="DXW50" s="31"/>
      <c r="DXX50" s="31"/>
      <c r="DYD50" s="1"/>
      <c r="DYE50" s="27"/>
      <c r="DYG50" s="31"/>
      <c r="DYH50" s="31"/>
      <c r="DYN50" s="1"/>
      <c r="DYO50" s="27"/>
      <c r="DYQ50" s="31"/>
      <c r="DYR50" s="31"/>
      <c r="DYX50" s="1"/>
      <c r="DYY50" s="27"/>
      <c r="DZA50" s="31"/>
      <c r="DZB50" s="31"/>
      <c r="DZH50" s="1"/>
      <c r="DZI50" s="27"/>
      <c r="DZK50" s="31"/>
      <c r="DZL50" s="31"/>
      <c r="DZR50" s="1"/>
      <c r="DZS50" s="27"/>
      <c r="DZU50" s="31"/>
      <c r="DZV50" s="31"/>
      <c r="EAB50" s="1"/>
      <c r="EAC50" s="27"/>
      <c r="EAE50" s="31"/>
      <c r="EAF50" s="31"/>
      <c r="EAL50" s="1"/>
      <c r="EAM50" s="27"/>
      <c r="EAO50" s="31"/>
      <c r="EAP50" s="31"/>
      <c r="EAV50" s="1"/>
      <c r="EAW50" s="27"/>
      <c r="EAY50" s="31"/>
      <c r="EAZ50" s="31"/>
      <c r="EBF50" s="1"/>
      <c r="EBG50" s="27"/>
      <c r="EBI50" s="31"/>
      <c r="EBJ50" s="31"/>
      <c r="EBP50" s="1"/>
      <c r="EBQ50" s="27"/>
      <c r="EBS50" s="31"/>
      <c r="EBT50" s="31"/>
      <c r="EBZ50" s="1"/>
      <c r="ECA50" s="27"/>
      <c r="ECC50" s="31"/>
      <c r="ECD50" s="31"/>
      <c r="ECJ50" s="1"/>
      <c r="ECK50" s="27"/>
      <c r="ECM50" s="31"/>
      <c r="ECN50" s="31"/>
      <c r="ECT50" s="1"/>
      <c r="ECU50" s="27"/>
      <c r="ECW50" s="31"/>
      <c r="ECX50" s="31"/>
      <c r="EDD50" s="1"/>
      <c r="EDE50" s="27"/>
      <c r="EDG50" s="31"/>
      <c r="EDH50" s="31"/>
      <c r="EDN50" s="1"/>
      <c r="EDO50" s="27"/>
      <c r="EDQ50" s="31"/>
      <c r="EDR50" s="31"/>
      <c r="EDX50" s="1"/>
      <c r="EDY50" s="27"/>
      <c r="EEA50" s="31"/>
      <c r="EEB50" s="31"/>
      <c r="EEH50" s="1"/>
      <c r="EEI50" s="27"/>
      <c r="EEK50" s="31"/>
      <c r="EEL50" s="31"/>
      <c r="EER50" s="1"/>
      <c r="EES50" s="27"/>
      <c r="EEU50" s="31"/>
      <c r="EEV50" s="31"/>
      <c r="EFB50" s="1"/>
      <c r="EFC50" s="27"/>
      <c r="EFE50" s="31"/>
      <c r="EFF50" s="31"/>
      <c r="EFL50" s="1"/>
      <c r="EFM50" s="27"/>
      <c r="EFO50" s="31"/>
      <c r="EFP50" s="31"/>
      <c r="EFV50" s="1"/>
      <c r="EFW50" s="27"/>
      <c r="EFY50" s="31"/>
      <c r="EFZ50" s="31"/>
      <c r="EGF50" s="1"/>
      <c r="EGG50" s="27"/>
      <c r="EGI50" s="31"/>
      <c r="EGJ50" s="31"/>
      <c r="EGP50" s="1"/>
      <c r="EGQ50" s="27"/>
      <c r="EGS50" s="31"/>
      <c r="EGT50" s="31"/>
      <c r="EGZ50" s="1"/>
      <c r="EHA50" s="27"/>
      <c r="EHC50" s="31"/>
      <c r="EHD50" s="31"/>
      <c r="EHJ50" s="1"/>
      <c r="EHK50" s="27"/>
      <c r="EHM50" s="31"/>
      <c r="EHN50" s="31"/>
      <c r="EHT50" s="1"/>
      <c r="EHU50" s="27"/>
      <c r="EHW50" s="31"/>
      <c r="EHX50" s="31"/>
      <c r="EID50" s="1"/>
      <c r="EIE50" s="27"/>
      <c r="EIG50" s="31"/>
      <c r="EIH50" s="31"/>
      <c r="EIN50" s="1"/>
      <c r="EIO50" s="27"/>
      <c r="EIQ50" s="31"/>
      <c r="EIR50" s="31"/>
      <c r="EIX50" s="1"/>
      <c r="EIY50" s="27"/>
      <c r="EJA50" s="31"/>
      <c r="EJB50" s="31"/>
      <c r="EJH50" s="1"/>
      <c r="EJI50" s="27"/>
      <c r="EJK50" s="31"/>
      <c r="EJL50" s="31"/>
      <c r="EJR50" s="1"/>
      <c r="EJS50" s="27"/>
      <c r="EJU50" s="31"/>
      <c r="EJV50" s="31"/>
      <c r="EKB50" s="1"/>
      <c r="EKC50" s="27"/>
      <c r="EKE50" s="31"/>
      <c r="EKF50" s="31"/>
      <c r="EKL50" s="1"/>
      <c r="EKM50" s="27"/>
      <c r="EKO50" s="31"/>
      <c r="EKP50" s="31"/>
      <c r="EKV50" s="1"/>
      <c r="EKW50" s="27"/>
      <c r="EKY50" s="31"/>
      <c r="EKZ50" s="31"/>
      <c r="ELF50" s="1"/>
      <c r="ELG50" s="27"/>
      <c r="ELI50" s="31"/>
      <c r="ELJ50" s="31"/>
      <c r="ELP50" s="1"/>
      <c r="ELQ50" s="27"/>
      <c r="ELS50" s="31"/>
      <c r="ELT50" s="31"/>
      <c r="ELZ50" s="1"/>
      <c r="EMA50" s="27"/>
      <c r="EMC50" s="31"/>
      <c r="EMD50" s="31"/>
      <c r="EMJ50" s="1"/>
      <c r="EMK50" s="27"/>
      <c r="EMM50" s="31"/>
      <c r="EMN50" s="31"/>
      <c r="EMT50" s="1"/>
      <c r="EMU50" s="27"/>
      <c r="EMW50" s="31"/>
      <c r="EMX50" s="31"/>
      <c r="END50" s="1"/>
      <c r="ENE50" s="27"/>
      <c r="ENG50" s="31"/>
      <c r="ENH50" s="31"/>
      <c r="ENN50" s="1"/>
      <c r="ENO50" s="27"/>
      <c r="ENQ50" s="31"/>
      <c r="ENR50" s="31"/>
      <c r="ENX50" s="1"/>
      <c r="ENY50" s="27"/>
      <c r="EOA50" s="31"/>
      <c r="EOB50" s="31"/>
      <c r="EOH50" s="1"/>
      <c r="EOI50" s="27"/>
      <c r="EOK50" s="31"/>
      <c r="EOL50" s="31"/>
      <c r="EOR50" s="1"/>
      <c r="EOS50" s="27"/>
      <c r="EOU50" s="31"/>
      <c r="EOV50" s="31"/>
      <c r="EPB50" s="1"/>
      <c r="EPC50" s="27"/>
      <c r="EPE50" s="31"/>
      <c r="EPF50" s="31"/>
      <c r="EPL50" s="1"/>
      <c r="EPM50" s="27"/>
      <c r="EPO50" s="31"/>
      <c r="EPP50" s="31"/>
      <c r="EPV50" s="1"/>
      <c r="EPW50" s="27"/>
      <c r="EPY50" s="31"/>
      <c r="EPZ50" s="31"/>
      <c r="EQF50" s="1"/>
      <c r="EQG50" s="27"/>
      <c r="EQI50" s="31"/>
      <c r="EQJ50" s="31"/>
      <c r="EQP50" s="1"/>
      <c r="EQQ50" s="27"/>
      <c r="EQS50" s="31"/>
      <c r="EQT50" s="31"/>
      <c r="EQZ50" s="1"/>
      <c r="ERA50" s="27"/>
      <c r="ERC50" s="31"/>
      <c r="ERD50" s="31"/>
      <c r="ERJ50" s="1"/>
      <c r="ERK50" s="27"/>
      <c r="ERM50" s="31"/>
      <c r="ERN50" s="31"/>
      <c r="ERT50" s="1"/>
      <c r="ERU50" s="27"/>
      <c r="ERW50" s="31"/>
      <c r="ERX50" s="31"/>
      <c r="ESD50" s="1"/>
      <c r="ESE50" s="27"/>
      <c r="ESG50" s="31"/>
      <c r="ESH50" s="31"/>
      <c r="ESN50" s="1"/>
      <c r="ESO50" s="27"/>
      <c r="ESQ50" s="31"/>
      <c r="ESR50" s="31"/>
      <c r="ESX50" s="1"/>
      <c r="ESY50" s="27"/>
      <c r="ETA50" s="31"/>
      <c r="ETB50" s="31"/>
      <c r="ETH50" s="1"/>
      <c r="ETI50" s="27"/>
      <c r="ETK50" s="31"/>
      <c r="ETL50" s="31"/>
      <c r="ETR50" s="1"/>
      <c r="ETS50" s="27"/>
      <c r="ETU50" s="31"/>
      <c r="ETV50" s="31"/>
      <c r="EUB50" s="1"/>
      <c r="EUC50" s="27"/>
      <c r="EUE50" s="31"/>
      <c r="EUF50" s="31"/>
      <c r="EUL50" s="1"/>
      <c r="EUM50" s="27"/>
      <c r="EUO50" s="31"/>
      <c r="EUP50" s="31"/>
      <c r="EUV50" s="1"/>
      <c r="EUW50" s="27"/>
      <c r="EUY50" s="31"/>
      <c r="EUZ50" s="31"/>
      <c r="EVF50" s="1"/>
      <c r="EVG50" s="27"/>
      <c r="EVI50" s="31"/>
      <c r="EVJ50" s="31"/>
      <c r="EVP50" s="1"/>
      <c r="EVQ50" s="27"/>
      <c r="EVS50" s="31"/>
      <c r="EVT50" s="31"/>
      <c r="EVZ50" s="1"/>
      <c r="EWA50" s="27"/>
      <c r="EWC50" s="31"/>
      <c r="EWD50" s="31"/>
      <c r="EWJ50" s="1"/>
      <c r="EWK50" s="27"/>
      <c r="EWM50" s="31"/>
      <c r="EWN50" s="31"/>
      <c r="EWT50" s="1"/>
      <c r="EWU50" s="27"/>
      <c r="EWW50" s="31"/>
      <c r="EWX50" s="31"/>
      <c r="EXD50" s="1"/>
      <c r="EXE50" s="27"/>
      <c r="EXG50" s="31"/>
      <c r="EXH50" s="31"/>
      <c r="EXN50" s="1"/>
      <c r="EXO50" s="27"/>
      <c r="EXQ50" s="31"/>
      <c r="EXR50" s="31"/>
      <c r="EXX50" s="1"/>
      <c r="EXY50" s="27"/>
      <c r="EYA50" s="31"/>
      <c r="EYB50" s="31"/>
      <c r="EYH50" s="1"/>
      <c r="EYI50" s="27"/>
      <c r="EYK50" s="31"/>
      <c r="EYL50" s="31"/>
      <c r="EYR50" s="1"/>
      <c r="EYS50" s="27"/>
      <c r="EYU50" s="31"/>
      <c r="EYV50" s="31"/>
      <c r="EZB50" s="1"/>
      <c r="EZC50" s="27"/>
      <c r="EZE50" s="31"/>
      <c r="EZF50" s="31"/>
      <c r="EZL50" s="1"/>
      <c r="EZM50" s="27"/>
      <c r="EZO50" s="31"/>
      <c r="EZP50" s="31"/>
      <c r="EZV50" s="1"/>
      <c r="EZW50" s="27"/>
      <c r="EZY50" s="31"/>
      <c r="EZZ50" s="31"/>
      <c r="FAF50" s="1"/>
      <c r="FAG50" s="27"/>
      <c r="FAI50" s="31"/>
      <c r="FAJ50" s="31"/>
      <c r="FAP50" s="1"/>
      <c r="FAQ50" s="27"/>
      <c r="FAS50" s="31"/>
      <c r="FAT50" s="31"/>
      <c r="FAZ50" s="1"/>
      <c r="FBA50" s="27"/>
      <c r="FBC50" s="31"/>
      <c r="FBD50" s="31"/>
      <c r="FBJ50" s="1"/>
      <c r="FBK50" s="27"/>
      <c r="FBM50" s="31"/>
      <c r="FBN50" s="31"/>
      <c r="FBT50" s="1"/>
      <c r="FBU50" s="27"/>
      <c r="FBW50" s="31"/>
      <c r="FBX50" s="31"/>
      <c r="FCD50" s="1"/>
      <c r="FCE50" s="27"/>
      <c r="FCG50" s="31"/>
      <c r="FCH50" s="31"/>
      <c r="FCN50" s="1"/>
      <c r="FCO50" s="27"/>
      <c r="FCQ50" s="31"/>
      <c r="FCR50" s="31"/>
      <c r="FCX50" s="1"/>
      <c r="FCY50" s="27"/>
      <c r="FDA50" s="31"/>
      <c r="FDB50" s="31"/>
      <c r="FDH50" s="1"/>
      <c r="FDI50" s="27"/>
      <c r="FDK50" s="31"/>
      <c r="FDL50" s="31"/>
      <c r="FDR50" s="1"/>
      <c r="FDS50" s="27"/>
      <c r="FDU50" s="31"/>
      <c r="FDV50" s="31"/>
      <c r="FEB50" s="1"/>
      <c r="FEC50" s="27"/>
      <c r="FEE50" s="31"/>
      <c r="FEF50" s="31"/>
      <c r="FEL50" s="1"/>
      <c r="FEM50" s="27"/>
      <c r="FEO50" s="31"/>
      <c r="FEP50" s="31"/>
      <c r="FEV50" s="1"/>
      <c r="FEW50" s="27"/>
      <c r="FEY50" s="31"/>
      <c r="FEZ50" s="31"/>
      <c r="FFF50" s="1"/>
      <c r="FFG50" s="27"/>
      <c r="FFI50" s="31"/>
      <c r="FFJ50" s="31"/>
      <c r="FFP50" s="1"/>
      <c r="FFQ50" s="27"/>
      <c r="FFS50" s="31"/>
      <c r="FFT50" s="31"/>
      <c r="FFZ50" s="1"/>
      <c r="FGA50" s="27"/>
      <c r="FGC50" s="31"/>
      <c r="FGD50" s="31"/>
      <c r="FGJ50" s="1"/>
      <c r="FGK50" s="27"/>
      <c r="FGM50" s="31"/>
      <c r="FGN50" s="31"/>
      <c r="FGT50" s="1"/>
      <c r="FGU50" s="27"/>
      <c r="FGW50" s="31"/>
      <c r="FGX50" s="31"/>
      <c r="FHD50" s="1"/>
      <c r="FHE50" s="27"/>
      <c r="FHG50" s="31"/>
      <c r="FHH50" s="31"/>
      <c r="FHN50" s="1"/>
      <c r="FHO50" s="27"/>
      <c r="FHQ50" s="31"/>
      <c r="FHR50" s="31"/>
      <c r="FHX50" s="1"/>
      <c r="FHY50" s="27"/>
      <c r="FIA50" s="31"/>
      <c r="FIB50" s="31"/>
      <c r="FIH50" s="1"/>
      <c r="FII50" s="27"/>
      <c r="FIK50" s="31"/>
      <c r="FIL50" s="31"/>
      <c r="FIR50" s="1"/>
      <c r="FIS50" s="27"/>
      <c r="FIU50" s="31"/>
      <c r="FIV50" s="31"/>
      <c r="FJB50" s="1"/>
      <c r="FJC50" s="27"/>
      <c r="FJE50" s="31"/>
      <c r="FJF50" s="31"/>
      <c r="FJL50" s="1"/>
      <c r="FJM50" s="27"/>
      <c r="FJO50" s="31"/>
      <c r="FJP50" s="31"/>
      <c r="FJV50" s="1"/>
      <c r="FJW50" s="27"/>
      <c r="FJY50" s="31"/>
      <c r="FJZ50" s="31"/>
      <c r="FKF50" s="1"/>
      <c r="FKG50" s="27"/>
      <c r="FKI50" s="31"/>
      <c r="FKJ50" s="31"/>
      <c r="FKP50" s="1"/>
      <c r="FKQ50" s="27"/>
      <c r="FKS50" s="31"/>
      <c r="FKT50" s="31"/>
      <c r="FKZ50" s="1"/>
      <c r="FLA50" s="27"/>
      <c r="FLC50" s="31"/>
      <c r="FLD50" s="31"/>
      <c r="FLJ50" s="1"/>
      <c r="FLK50" s="27"/>
      <c r="FLM50" s="31"/>
      <c r="FLN50" s="31"/>
      <c r="FLT50" s="1"/>
      <c r="FLU50" s="27"/>
      <c r="FLW50" s="31"/>
      <c r="FLX50" s="31"/>
      <c r="FMD50" s="1"/>
      <c r="FME50" s="27"/>
      <c r="FMG50" s="31"/>
      <c r="FMH50" s="31"/>
      <c r="FMN50" s="1"/>
      <c r="FMO50" s="27"/>
      <c r="FMQ50" s="31"/>
      <c r="FMR50" s="31"/>
      <c r="FMX50" s="1"/>
      <c r="FMY50" s="27"/>
      <c r="FNA50" s="31"/>
      <c r="FNB50" s="31"/>
      <c r="FNH50" s="1"/>
      <c r="FNI50" s="27"/>
      <c r="FNK50" s="31"/>
      <c r="FNL50" s="31"/>
      <c r="FNR50" s="1"/>
      <c r="FNS50" s="27"/>
      <c r="FNU50" s="31"/>
      <c r="FNV50" s="31"/>
      <c r="FOB50" s="1"/>
      <c r="FOC50" s="27"/>
      <c r="FOE50" s="31"/>
      <c r="FOF50" s="31"/>
      <c r="FOL50" s="1"/>
      <c r="FOM50" s="27"/>
      <c r="FOO50" s="31"/>
      <c r="FOP50" s="31"/>
      <c r="FOV50" s="1"/>
      <c r="FOW50" s="27"/>
      <c r="FOY50" s="31"/>
      <c r="FOZ50" s="31"/>
      <c r="FPF50" s="1"/>
      <c r="FPG50" s="27"/>
      <c r="FPI50" s="31"/>
      <c r="FPJ50" s="31"/>
      <c r="FPP50" s="1"/>
      <c r="FPQ50" s="27"/>
      <c r="FPS50" s="31"/>
      <c r="FPT50" s="31"/>
      <c r="FPZ50" s="1"/>
      <c r="FQA50" s="27"/>
      <c r="FQC50" s="31"/>
      <c r="FQD50" s="31"/>
      <c r="FQJ50" s="1"/>
      <c r="FQK50" s="27"/>
      <c r="FQM50" s="31"/>
      <c r="FQN50" s="31"/>
      <c r="FQT50" s="1"/>
      <c r="FQU50" s="27"/>
      <c r="FQW50" s="31"/>
      <c r="FQX50" s="31"/>
      <c r="FRD50" s="1"/>
      <c r="FRE50" s="27"/>
      <c r="FRG50" s="31"/>
      <c r="FRH50" s="31"/>
      <c r="FRN50" s="1"/>
      <c r="FRO50" s="27"/>
      <c r="FRQ50" s="31"/>
      <c r="FRR50" s="31"/>
      <c r="FRX50" s="1"/>
      <c r="FRY50" s="27"/>
      <c r="FSA50" s="31"/>
      <c r="FSB50" s="31"/>
      <c r="FSH50" s="1"/>
      <c r="FSI50" s="27"/>
      <c r="FSK50" s="31"/>
      <c r="FSL50" s="31"/>
      <c r="FSR50" s="1"/>
      <c r="FSS50" s="27"/>
      <c r="FSU50" s="31"/>
      <c r="FSV50" s="31"/>
      <c r="FTB50" s="1"/>
      <c r="FTC50" s="27"/>
      <c r="FTE50" s="31"/>
      <c r="FTF50" s="31"/>
      <c r="FTL50" s="1"/>
      <c r="FTM50" s="27"/>
      <c r="FTO50" s="31"/>
      <c r="FTP50" s="31"/>
      <c r="FTV50" s="1"/>
      <c r="FTW50" s="27"/>
      <c r="FTY50" s="31"/>
      <c r="FTZ50" s="31"/>
      <c r="FUF50" s="1"/>
      <c r="FUG50" s="27"/>
      <c r="FUI50" s="31"/>
      <c r="FUJ50" s="31"/>
      <c r="FUP50" s="1"/>
      <c r="FUQ50" s="27"/>
      <c r="FUS50" s="31"/>
      <c r="FUT50" s="31"/>
      <c r="FUZ50" s="1"/>
      <c r="FVA50" s="27"/>
      <c r="FVC50" s="31"/>
      <c r="FVD50" s="31"/>
      <c r="FVJ50" s="1"/>
      <c r="FVK50" s="27"/>
      <c r="FVM50" s="31"/>
      <c r="FVN50" s="31"/>
      <c r="FVT50" s="1"/>
      <c r="FVU50" s="27"/>
      <c r="FVW50" s="31"/>
      <c r="FVX50" s="31"/>
      <c r="FWD50" s="1"/>
      <c r="FWE50" s="27"/>
      <c r="FWG50" s="31"/>
      <c r="FWH50" s="31"/>
      <c r="FWN50" s="1"/>
      <c r="FWO50" s="27"/>
      <c r="FWQ50" s="31"/>
      <c r="FWR50" s="31"/>
      <c r="FWX50" s="1"/>
      <c r="FWY50" s="27"/>
      <c r="FXA50" s="31"/>
      <c r="FXB50" s="31"/>
      <c r="FXH50" s="1"/>
      <c r="FXI50" s="27"/>
      <c r="FXK50" s="31"/>
      <c r="FXL50" s="31"/>
      <c r="FXR50" s="1"/>
      <c r="FXS50" s="27"/>
      <c r="FXU50" s="31"/>
      <c r="FXV50" s="31"/>
      <c r="FYB50" s="1"/>
      <c r="FYC50" s="27"/>
      <c r="FYE50" s="31"/>
      <c r="FYF50" s="31"/>
      <c r="FYL50" s="1"/>
      <c r="FYM50" s="27"/>
      <c r="FYO50" s="31"/>
      <c r="FYP50" s="31"/>
      <c r="FYV50" s="1"/>
      <c r="FYW50" s="27"/>
      <c r="FYY50" s="31"/>
      <c r="FYZ50" s="31"/>
      <c r="FZF50" s="1"/>
      <c r="FZG50" s="27"/>
      <c r="FZI50" s="31"/>
      <c r="FZJ50" s="31"/>
      <c r="FZP50" s="1"/>
      <c r="FZQ50" s="27"/>
      <c r="FZS50" s="31"/>
      <c r="FZT50" s="31"/>
      <c r="FZZ50" s="1"/>
      <c r="GAA50" s="27"/>
      <c r="GAC50" s="31"/>
      <c r="GAD50" s="31"/>
      <c r="GAJ50" s="1"/>
      <c r="GAK50" s="27"/>
      <c r="GAM50" s="31"/>
      <c r="GAN50" s="31"/>
      <c r="GAT50" s="1"/>
      <c r="GAU50" s="27"/>
      <c r="GAW50" s="31"/>
      <c r="GAX50" s="31"/>
      <c r="GBD50" s="1"/>
      <c r="GBE50" s="27"/>
      <c r="GBG50" s="31"/>
      <c r="GBH50" s="31"/>
      <c r="GBN50" s="1"/>
      <c r="GBO50" s="27"/>
      <c r="GBQ50" s="31"/>
      <c r="GBR50" s="31"/>
      <c r="GBX50" s="1"/>
      <c r="GBY50" s="27"/>
      <c r="GCA50" s="31"/>
      <c r="GCB50" s="31"/>
      <c r="GCH50" s="1"/>
      <c r="GCI50" s="27"/>
      <c r="GCK50" s="31"/>
      <c r="GCL50" s="31"/>
      <c r="GCR50" s="1"/>
      <c r="GCS50" s="27"/>
      <c r="GCU50" s="31"/>
      <c r="GCV50" s="31"/>
      <c r="GDB50" s="1"/>
      <c r="GDC50" s="27"/>
      <c r="GDE50" s="31"/>
      <c r="GDF50" s="31"/>
      <c r="GDL50" s="1"/>
      <c r="GDM50" s="27"/>
      <c r="GDO50" s="31"/>
      <c r="GDP50" s="31"/>
      <c r="GDV50" s="1"/>
      <c r="GDW50" s="27"/>
      <c r="GDY50" s="31"/>
      <c r="GDZ50" s="31"/>
      <c r="GEF50" s="1"/>
      <c r="GEG50" s="27"/>
      <c r="GEI50" s="31"/>
      <c r="GEJ50" s="31"/>
      <c r="GEP50" s="1"/>
      <c r="GEQ50" s="27"/>
      <c r="GES50" s="31"/>
      <c r="GET50" s="31"/>
      <c r="GEZ50" s="1"/>
      <c r="GFA50" s="27"/>
      <c r="GFC50" s="31"/>
      <c r="GFD50" s="31"/>
      <c r="GFJ50" s="1"/>
      <c r="GFK50" s="27"/>
      <c r="GFM50" s="31"/>
      <c r="GFN50" s="31"/>
      <c r="GFT50" s="1"/>
      <c r="GFU50" s="27"/>
      <c r="GFW50" s="31"/>
      <c r="GFX50" s="31"/>
      <c r="GGD50" s="1"/>
      <c r="GGE50" s="27"/>
      <c r="GGG50" s="31"/>
      <c r="GGH50" s="31"/>
      <c r="GGN50" s="1"/>
      <c r="GGO50" s="27"/>
      <c r="GGQ50" s="31"/>
      <c r="GGR50" s="31"/>
      <c r="GGX50" s="1"/>
      <c r="GGY50" s="27"/>
      <c r="GHA50" s="31"/>
      <c r="GHB50" s="31"/>
      <c r="GHH50" s="1"/>
      <c r="GHI50" s="27"/>
      <c r="GHK50" s="31"/>
      <c r="GHL50" s="31"/>
      <c r="GHR50" s="1"/>
      <c r="GHS50" s="27"/>
      <c r="GHU50" s="31"/>
      <c r="GHV50" s="31"/>
      <c r="GIB50" s="1"/>
      <c r="GIC50" s="27"/>
      <c r="GIE50" s="31"/>
      <c r="GIF50" s="31"/>
      <c r="GIL50" s="1"/>
      <c r="GIM50" s="27"/>
      <c r="GIO50" s="31"/>
      <c r="GIP50" s="31"/>
      <c r="GIV50" s="1"/>
      <c r="GIW50" s="27"/>
      <c r="GIY50" s="31"/>
      <c r="GIZ50" s="31"/>
      <c r="GJF50" s="1"/>
      <c r="GJG50" s="27"/>
      <c r="GJI50" s="31"/>
      <c r="GJJ50" s="31"/>
      <c r="GJP50" s="1"/>
      <c r="GJQ50" s="27"/>
      <c r="GJS50" s="31"/>
      <c r="GJT50" s="31"/>
      <c r="GJZ50" s="1"/>
      <c r="GKA50" s="27"/>
      <c r="GKC50" s="31"/>
      <c r="GKD50" s="31"/>
      <c r="GKJ50" s="1"/>
      <c r="GKK50" s="27"/>
      <c r="GKM50" s="31"/>
      <c r="GKN50" s="31"/>
      <c r="GKT50" s="1"/>
      <c r="GKU50" s="27"/>
      <c r="GKW50" s="31"/>
      <c r="GKX50" s="31"/>
      <c r="GLD50" s="1"/>
      <c r="GLE50" s="27"/>
      <c r="GLG50" s="31"/>
      <c r="GLH50" s="31"/>
      <c r="GLN50" s="1"/>
      <c r="GLO50" s="27"/>
      <c r="GLQ50" s="31"/>
      <c r="GLR50" s="31"/>
      <c r="GLX50" s="1"/>
      <c r="GLY50" s="27"/>
      <c r="GMA50" s="31"/>
      <c r="GMB50" s="31"/>
      <c r="GMH50" s="1"/>
      <c r="GMI50" s="27"/>
      <c r="GMK50" s="31"/>
      <c r="GML50" s="31"/>
      <c r="GMR50" s="1"/>
      <c r="GMS50" s="27"/>
      <c r="GMU50" s="31"/>
      <c r="GMV50" s="31"/>
      <c r="GNB50" s="1"/>
      <c r="GNC50" s="27"/>
      <c r="GNE50" s="31"/>
      <c r="GNF50" s="31"/>
      <c r="GNL50" s="1"/>
      <c r="GNM50" s="27"/>
      <c r="GNO50" s="31"/>
      <c r="GNP50" s="31"/>
      <c r="GNV50" s="1"/>
      <c r="GNW50" s="27"/>
      <c r="GNY50" s="31"/>
      <c r="GNZ50" s="31"/>
      <c r="GOF50" s="1"/>
      <c r="GOG50" s="27"/>
      <c r="GOI50" s="31"/>
      <c r="GOJ50" s="31"/>
      <c r="GOP50" s="1"/>
      <c r="GOQ50" s="27"/>
      <c r="GOS50" s="31"/>
      <c r="GOT50" s="31"/>
      <c r="GOZ50" s="1"/>
      <c r="GPA50" s="27"/>
      <c r="GPC50" s="31"/>
      <c r="GPD50" s="31"/>
      <c r="GPJ50" s="1"/>
      <c r="GPK50" s="27"/>
      <c r="GPM50" s="31"/>
      <c r="GPN50" s="31"/>
      <c r="GPT50" s="1"/>
      <c r="GPU50" s="27"/>
      <c r="GPW50" s="31"/>
      <c r="GPX50" s="31"/>
      <c r="GQD50" s="1"/>
      <c r="GQE50" s="27"/>
      <c r="GQG50" s="31"/>
      <c r="GQH50" s="31"/>
      <c r="GQN50" s="1"/>
      <c r="GQO50" s="27"/>
      <c r="GQQ50" s="31"/>
      <c r="GQR50" s="31"/>
      <c r="GQX50" s="1"/>
      <c r="GQY50" s="27"/>
      <c r="GRA50" s="31"/>
      <c r="GRB50" s="31"/>
      <c r="GRH50" s="1"/>
      <c r="GRI50" s="27"/>
      <c r="GRK50" s="31"/>
      <c r="GRL50" s="31"/>
      <c r="GRR50" s="1"/>
      <c r="GRS50" s="27"/>
      <c r="GRU50" s="31"/>
      <c r="GRV50" s="31"/>
      <c r="GSB50" s="1"/>
      <c r="GSC50" s="27"/>
      <c r="GSE50" s="31"/>
      <c r="GSF50" s="31"/>
      <c r="GSL50" s="1"/>
      <c r="GSM50" s="27"/>
      <c r="GSO50" s="31"/>
      <c r="GSP50" s="31"/>
      <c r="GSV50" s="1"/>
      <c r="GSW50" s="27"/>
      <c r="GSY50" s="31"/>
      <c r="GSZ50" s="31"/>
      <c r="GTF50" s="1"/>
      <c r="GTG50" s="27"/>
      <c r="GTI50" s="31"/>
      <c r="GTJ50" s="31"/>
      <c r="GTP50" s="1"/>
      <c r="GTQ50" s="27"/>
      <c r="GTS50" s="31"/>
      <c r="GTT50" s="31"/>
      <c r="GTZ50" s="1"/>
      <c r="GUA50" s="27"/>
      <c r="GUC50" s="31"/>
      <c r="GUD50" s="31"/>
      <c r="GUJ50" s="1"/>
      <c r="GUK50" s="27"/>
      <c r="GUM50" s="31"/>
      <c r="GUN50" s="31"/>
      <c r="GUT50" s="1"/>
      <c r="GUU50" s="27"/>
      <c r="GUW50" s="31"/>
      <c r="GUX50" s="31"/>
      <c r="GVD50" s="1"/>
      <c r="GVE50" s="27"/>
      <c r="GVG50" s="31"/>
      <c r="GVH50" s="31"/>
      <c r="GVN50" s="1"/>
      <c r="GVO50" s="27"/>
      <c r="GVQ50" s="31"/>
      <c r="GVR50" s="31"/>
      <c r="GVX50" s="1"/>
      <c r="GVY50" s="27"/>
      <c r="GWA50" s="31"/>
      <c r="GWB50" s="31"/>
      <c r="GWH50" s="1"/>
      <c r="GWI50" s="27"/>
      <c r="GWK50" s="31"/>
      <c r="GWL50" s="31"/>
      <c r="GWR50" s="1"/>
      <c r="GWS50" s="27"/>
      <c r="GWU50" s="31"/>
      <c r="GWV50" s="31"/>
      <c r="GXB50" s="1"/>
      <c r="GXC50" s="27"/>
      <c r="GXE50" s="31"/>
      <c r="GXF50" s="31"/>
      <c r="GXL50" s="1"/>
      <c r="GXM50" s="27"/>
      <c r="GXO50" s="31"/>
      <c r="GXP50" s="31"/>
      <c r="GXV50" s="1"/>
      <c r="GXW50" s="27"/>
      <c r="GXY50" s="31"/>
      <c r="GXZ50" s="31"/>
      <c r="GYF50" s="1"/>
      <c r="GYG50" s="27"/>
      <c r="GYI50" s="31"/>
      <c r="GYJ50" s="31"/>
      <c r="GYP50" s="1"/>
      <c r="GYQ50" s="27"/>
      <c r="GYS50" s="31"/>
      <c r="GYT50" s="31"/>
      <c r="GYZ50" s="1"/>
      <c r="GZA50" s="27"/>
      <c r="GZC50" s="31"/>
      <c r="GZD50" s="31"/>
      <c r="GZJ50" s="1"/>
      <c r="GZK50" s="27"/>
      <c r="GZM50" s="31"/>
      <c r="GZN50" s="31"/>
      <c r="GZT50" s="1"/>
      <c r="GZU50" s="27"/>
      <c r="GZW50" s="31"/>
      <c r="GZX50" s="31"/>
      <c r="HAD50" s="1"/>
      <c r="HAE50" s="27"/>
      <c r="HAG50" s="31"/>
      <c r="HAH50" s="31"/>
      <c r="HAN50" s="1"/>
      <c r="HAO50" s="27"/>
      <c r="HAQ50" s="31"/>
      <c r="HAR50" s="31"/>
      <c r="HAX50" s="1"/>
      <c r="HAY50" s="27"/>
      <c r="HBA50" s="31"/>
      <c r="HBB50" s="31"/>
      <c r="HBH50" s="1"/>
      <c r="HBI50" s="27"/>
      <c r="HBK50" s="31"/>
      <c r="HBL50" s="31"/>
      <c r="HBR50" s="1"/>
      <c r="HBS50" s="27"/>
      <c r="HBU50" s="31"/>
      <c r="HBV50" s="31"/>
      <c r="HCB50" s="1"/>
      <c r="HCC50" s="27"/>
      <c r="HCE50" s="31"/>
      <c r="HCF50" s="31"/>
      <c r="HCL50" s="1"/>
      <c r="HCM50" s="27"/>
      <c r="HCO50" s="31"/>
      <c r="HCP50" s="31"/>
      <c r="HCV50" s="1"/>
      <c r="HCW50" s="27"/>
      <c r="HCY50" s="31"/>
      <c r="HCZ50" s="31"/>
      <c r="HDF50" s="1"/>
      <c r="HDG50" s="27"/>
      <c r="HDI50" s="31"/>
      <c r="HDJ50" s="31"/>
      <c r="HDP50" s="1"/>
      <c r="HDQ50" s="27"/>
      <c r="HDS50" s="31"/>
      <c r="HDT50" s="31"/>
      <c r="HDZ50" s="1"/>
      <c r="HEA50" s="27"/>
      <c r="HEC50" s="31"/>
      <c r="HED50" s="31"/>
      <c r="HEJ50" s="1"/>
      <c r="HEK50" s="27"/>
      <c r="HEM50" s="31"/>
      <c r="HEN50" s="31"/>
      <c r="HET50" s="1"/>
      <c r="HEU50" s="27"/>
      <c r="HEW50" s="31"/>
      <c r="HEX50" s="31"/>
      <c r="HFD50" s="1"/>
      <c r="HFE50" s="27"/>
      <c r="HFG50" s="31"/>
      <c r="HFH50" s="31"/>
      <c r="HFN50" s="1"/>
      <c r="HFO50" s="27"/>
      <c r="HFQ50" s="31"/>
      <c r="HFR50" s="31"/>
      <c r="HFX50" s="1"/>
      <c r="HFY50" s="27"/>
      <c r="HGA50" s="31"/>
      <c r="HGB50" s="31"/>
      <c r="HGH50" s="1"/>
      <c r="HGI50" s="27"/>
      <c r="HGK50" s="31"/>
      <c r="HGL50" s="31"/>
      <c r="HGR50" s="1"/>
      <c r="HGS50" s="27"/>
      <c r="HGU50" s="31"/>
      <c r="HGV50" s="31"/>
      <c r="HHB50" s="1"/>
      <c r="HHC50" s="27"/>
      <c r="HHE50" s="31"/>
      <c r="HHF50" s="31"/>
      <c r="HHL50" s="1"/>
      <c r="HHM50" s="27"/>
      <c r="HHO50" s="31"/>
      <c r="HHP50" s="31"/>
      <c r="HHV50" s="1"/>
      <c r="HHW50" s="27"/>
      <c r="HHY50" s="31"/>
      <c r="HHZ50" s="31"/>
      <c r="HIF50" s="1"/>
      <c r="HIG50" s="27"/>
      <c r="HII50" s="31"/>
      <c r="HIJ50" s="31"/>
      <c r="HIP50" s="1"/>
      <c r="HIQ50" s="27"/>
      <c r="HIS50" s="31"/>
      <c r="HIT50" s="31"/>
      <c r="HIZ50" s="1"/>
      <c r="HJA50" s="27"/>
      <c r="HJC50" s="31"/>
      <c r="HJD50" s="31"/>
      <c r="HJJ50" s="1"/>
      <c r="HJK50" s="27"/>
      <c r="HJM50" s="31"/>
      <c r="HJN50" s="31"/>
      <c r="HJT50" s="1"/>
      <c r="HJU50" s="27"/>
      <c r="HJW50" s="31"/>
      <c r="HJX50" s="31"/>
      <c r="HKD50" s="1"/>
      <c r="HKE50" s="27"/>
      <c r="HKG50" s="31"/>
      <c r="HKH50" s="31"/>
      <c r="HKN50" s="1"/>
      <c r="HKO50" s="27"/>
      <c r="HKQ50" s="31"/>
      <c r="HKR50" s="31"/>
      <c r="HKX50" s="1"/>
      <c r="HKY50" s="27"/>
      <c r="HLA50" s="31"/>
      <c r="HLB50" s="31"/>
      <c r="HLH50" s="1"/>
      <c r="HLI50" s="27"/>
      <c r="HLK50" s="31"/>
      <c r="HLL50" s="31"/>
      <c r="HLR50" s="1"/>
      <c r="HLS50" s="27"/>
      <c r="HLU50" s="31"/>
      <c r="HLV50" s="31"/>
      <c r="HMB50" s="1"/>
      <c r="HMC50" s="27"/>
      <c r="HME50" s="31"/>
      <c r="HMF50" s="31"/>
      <c r="HML50" s="1"/>
      <c r="HMM50" s="27"/>
      <c r="HMO50" s="31"/>
      <c r="HMP50" s="31"/>
      <c r="HMV50" s="1"/>
      <c r="HMW50" s="27"/>
      <c r="HMY50" s="31"/>
      <c r="HMZ50" s="31"/>
      <c r="HNF50" s="1"/>
      <c r="HNG50" s="27"/>
      <c r="HNI50" s="31"/>
      <c r="HNJ50" s="31"/>
      <c r="HNP50" s="1"/>
      <c r="HNQ50" s="27"/>
      <c r="HNS50" s="31"/>
      <c r="HNT50" s="31"/>
      <c r="HNZ50" s="1"/>
      <c r="HOA50" s="27"/>
      <c r="HOC50" s="31"/>
      <c r="HOD50" s="31"/>
      <c r="HOJ50" s="1"/>
      <c r="HOK50" s="27"/>
      <c r="HOM50" s="31"/>
      <c r="HON50" s="31"/>
      <c r="HOT50" s="1"/>
      <c r="HOU50" s="27"/>
      <c r="HOW50" s="31"/>
      <c r="HOX50" s="31"/>
      <c r="HPD50" s="1"/>
      <c r="HPE50" s="27"/>
      <c r="HPG50" s="31"/>
      <c r="HPH50" s="31"/>
      <c r="HPN50" s="1"/>
      <c r="HPO50" s="27"/>
      <c r="HPQ50" s="31"/>
      <c r="HPR50" s="31"/>
      <c r="HPX50" s="1"/>
      <c r="HPY50" s="27"/>
      <c r="HQA50" s="31"/>
      <c r="HQB50" s="31"/>
      <c r="HQH50" s="1"/>
      <c r="HQI50" s="27"/>
      <c r="HQK50" s="31"/>
      <c r="HQL50" s="31"/>
      <c r="HQR50" s="1"/>
      <c r="HQS50" s="27"/>
      <c r="HQU50" s="31"/>
      <c r="HQV50" s="31"/>
      <c r="HRB50" s="1"/>
      <c r="HRC50" s="27"/>
      <c r="HRE50" s="31"/>
      <c r="HRF50" s="31"/>
      <c r="HRL50" s="1"/>
      <c r="HRM50" s="27"/>
      <c r="HRO50" s="31"/>
      <c r="HRP50" s="31"/>
      <c r="HRV50" s="1"/>
      <c r="HRW50" s="27"/>
      <c r="HRY50" s="31"/>
      <c r="HRZ50" s="31"/>
      <c r="HSF50" s="1"/>
      <c r="HSG50" s="27"/>
      <c r="HSI50" s="31"/>
      <c r="HSJ50" s="31"/>
      <c r="HSP50" s="1"/>
      <c r="HSQ50" s="27"/>
      <c r="HSS50" s="31"/>
      <c r="HST50" s="31"/>
      <c r="HSZ50" s="1"/>
      <c r="HTA50" s="27"/>
      <c r="HTC50" s="31"/>
      <c r="HTD50" s="31"/>
      <c r="HTJ50" s="1"/>
      <c r="HTK50" s="27"/>
      <c r="HTM50" s="31"/>
      <c r="HTN50" s="31"/>
      <c r="HTT50" s="1"/>
      <c r="HTU50" s="27"/>
      <c r="HTW50" s="31"/>
      <c r="HTX50" s="31"/>
      <c r="HUD50" s="1"/>
      <c r="HUE50" s="27"/>
      <c r="HUG50" s="31"/>
      <c r="HUH50" s="31"/>
      <c r="HUN50" s="1"/>
      <c r="HUO50" s="27"/>
      <c r="HUQ50" s="31"/>
      <c r="HUR50" s="31"/>
      <c r="HUX50" s="1"/>
      <c r="HUY50" s="27"/>
      <c r="HVA50" s="31"/>
      <c r="HVB50" s="31"/>
      <c r="HVH50" s="1"/>
      <c r="HVI50" s="27"/>
      <c r="HVK50" s="31"/>
      <c r="HVL50" s="31"/>
      <c r="HVR50" s="1"/>
      <c r="HVS50" s="27"/>
      <c r="HVU50" s="31"/>
      <c r="HVV50" s="31"/>
      <c r="HWB50" s="1"/>
      <c r="HWC50" s="27"/>
      <c r="HWE50" s="31"/>
      <c r="HWF50" s="31"/>
      <c r="HWL50" s="1"/>
      <c r="HWM50" s="27"/>
      <c r="HWO50" s="31"/>
      <c r="HWP50" s="31"/>
      <c r="HWV50" s="1"/>
      <c r="HWW50" s="27"/>
      <c r="HWY50" s="31"/>
      <c r="HWZ50" s="31"/>
      <c r="HXF50" s="1"/>
      <c r="HXG50" s="27"/>
      <c r="HXI50" s="31"/>
      <c r="HXJ50" s="31"/>
      <c r="HXP50" s="1"/>
      <c r="HXQ50" s="27"/>
      <c r="HXS50" s="31"/>
      <c r="HXT50" s="31"/>
      <c r="HXZ50" s="1"/>
      <c r="HYA50" s="27"/>
      <c r="HYC50" s="31"/>
      <c r="HYD50" s="31"/>
      <c r="HYJ50" s="1"/>
      <c r="HYK50" s="27"/>
      <c r="HYM50" s="31"/>
      <c r="HYN50" s="31"/>
      <c r="HYT50" s="1"/>
      <c r="HYU50" s="27"/>
      <c r="HYW50" s="31"/>
      <c r="HYX50" s="31"/>
      <c r="HZD50" s="1"/>
      <c r="HZE50" s="27"/>
      <c r="HZG50" s="31"/>
      <c r="HZH50" s="31"/>
      <c r="HZN50" s="1"/>
      <c r="HZO50" s="27"/>
      <c r="HZQ50" s="31"/>
      <c r="HZR50" s="31"/>
      <c r="HZX50" s="1"/>
      <c r="HZY50" s="27"/>
      <c r="IAA50" s="31"/>
      <c r="IAB50" s="31"/>
      <c r="IAH50" s="1"/>
      <c r="IAI50" s="27"/>
      <c r="IAK50" s="31"/>
      <c r="IAL50" s="31"/>
      <c r="IAR50" s="1"/>
      <c r="IAS50" s="27"/>
      <c r="IAU50" s="31"/>
      <c r="IAV50" s="31"/>
      <c r="IBB50" s="1"/>
      <c r="IBC50" s="27"/>
      <c r="IBE50" s="31"/>
      <c r="IBF50" s="31"/>
      <c r="IBL50" s="1"/>
      <c r="IBM50" s="27"/>
      <c r="IBO50" s="31"/>
      <c r="IBP50" s="31"/>
      <c r="IBV50" s="1"/>
      <c r="IBW50" s="27"/>
      <c r="IBY50" s="31"/>
      <c r="IBZ50" s="31"/>
      <c r="ICF50" s="1"/>
      <c r="ICG50" s="27"/>
      <c r="ICI50" s="31"/>
      <c r="ICJ50" s="31"/>
      <c r="ICP50" s="1"/>
      <c r="ICQ50" s="27"/>
      <c r="ICS50" s="31"/>
      <c r="ICT50" s="31"/>
      <c r="ICZ50" s="1"/>
      <c r="IDA50" s="27"/>
      <c r="IDC50" s="31"/>
      <c r="IDD50" s="31"/>
      <c r="IDJ50" s="1"/>
      <c r="IDK50" s="27"/>
      <c r="IDM50" s="31"/>
      <c r="IDN50" s="31"/>
      <c r="IDT50" s="1"/>
      <c r="IDU50" s="27"/>
      <c r="IDW50" s="31"/>
      <c r="IDX50" s="31"/>
      <c r="IED50" s="1"/>
      <c r="IEE50" s="27"/>
      <c r="IEG50" s="31"/>
      <c r="IEH50" s="31"/>
      <c r="IEN50" s="1"/>
      <c r="IEO50" s="27"/>
      <c r="IEQ50" s="31"/>
      <c r="IER50" s="31"/>
      <c r="IEX50" s="1"/>
      <c r="IEY50" s="27"/>
      <c r="IFA50" s="31"/>
      <c r="IFB50" s="31"/>
      <c r="IFH50" s="1"/>
      <c r="IFI50" s="27"/>
      <c r="IFK50" s="31"/>
      <c r="IFL50" s="31"/>
      <c r="IFR50" s="1"/>
      <c r="IFS50" s="27"/>
      <c r="IFU50" s="31"/>
      <c r="IFV50" s="31"/>
      <c r="IGB50" s="1"/>
      <c r="IGC50" s="27"/>
      <c r="IGE50" s="31"/>
      <c r="IGF50" s="31"/>
      <c r="IGL50" s="1"/>
      <c r="IGM50" s="27"/>
      <c r="IGO50" s="31"/>
      <c r="IGP50" s="31"/>
      <c r="IGV50" s="1"/>
      <c r="IGW50" s="27"/>
      <c r="IGY50" s="31"/>
      <c r="IGZ50" s="31"/>
      <c r="IHF50" s="1"/>
      <c r="IHG50" s="27"/>
      <c r="IHI50" s="31"/>
      <c r="IHJ50" s="31"/>
      <c r="IHP50" s="1"/>
      <c r="IHQ50" s="27"/>
      <c r="IHS50" s="31"/>
      <c r="IHT50" s="31"/>
      <c r="IHZ50" s="1"/>
      <c r="IIA50" s="27"/>
      <c r="IIC50" s="31"/>
      <c r="IID50" s="31"/>
      <c r="IIJ50" s="1"/>
      <c r="IIK50" s="27"/>
      <c r="IIM50" s="31"/>
      <c r="IIN50" s="31"/>
      <c r="IIT50" s="1"/>
      <c r="IIU50" s="27"/>
      <c r="IIW50" s="31"/>
      <c r="IIX50" s="31"/>
      <c r="IJD50" s="1"/>
      <c r="IJE50" s="27"/>
      <c r="IJG50" s="31"/>
      <c r="IJH50" s="31"/>
      <c r="IJN50" s="1"/>
      <c r="IJO50" s="27"/>
      <c r="IJQ50" s="31"/>
      <c r="IJR50" s="31"/>
      <c r="IJX50" s="1"/>
      <c r="IJY50" s="27"/>
      <c r="IKA50" s="31"/>
      <c r="IKB50" s="31"/>
      <c r="IKH50" s="1"/>
      <c r="IKI50" s="27"/>
      <c r="IKK50" s="31"/>
      <c r="IKL50" s="31"/>
      <c r="IKR50" s="1"/>
      <c r="IKS50" s="27"/>
      <c r="IKU50" s="31"/>
      <c r="IKV50" s="31"/>
      <c r="ILB50" s="1"/>
      <c r="ILC50" s="27"/>
      <c r="ILE50" s="31"/>
      <c r="ILF50" s="31"/>
      <c r="ILL50" s="1"/>
      <c r="ILM50" s="27"/>
      <c r="ILO50" s="31"/>
      <c r="ILP50" s="31"/>
      <c r="ILV50" s="1"/>
      <c r="ILW50" s="27"/>
      <c r="ILY50" s="31"/>
      <c r="ILZ50" s="31"/>
      <c r="IMF50" s="1"/>
      <c r="IMG50" s="27"/>
      <c r="IMI50" s="31"/>
      <c r="IMJ50" s="31"/>
      <c r="IMP50" s="1"/>
      <c r="IMQ50" s="27"/>
      <c r="IMS50" s="31"/>
      <c r="IMT50" s="31"/>
      <c r="IMZ50" s="1"/>
      <c r="INA50" s="27"/>
      <c r="INC50" s="31"/>
      <c r="IND50" s="31"/>
      <c r="INJ50" s="1"/>
      <c r="INK50" s="27"/>
      <c r="INM50" s="31"/>
      <c r="INN50" s="31"/>
      <c r="INT50" s="1"/>
      <c r="INU50" s="27"/>
      <c r="INW50" s="31"/>
      <c r="INX50" s="31"/>
      <c r="IOD50" s="1"/>
      <c r="IOE50" s="27"/>
      <c r="IOG50" s="31"/>
      <c r="IOH50" s="31"/>
      <c r="ION50" s="1"/>
      <c r="IOO50" s="27"/>
      <c r="IOQ50" s="31"/>
      <c r="IOR50" s="31"/>
      <c r="IOX50" s="1"/>
      <c r="IOY50" s="27"/>
      <c r="IPA50" s="31"/>
      <c r="IPB50" s="31"/>
      <c r="IPH50" s="1"/>
      <c r="IPI50" s="27"/>
      <c r="IPK50" s="31"/>
      <c r="IPL50" s="31"/>
      <c r="IPR50" s="1"/>
      <c r="IPS50" s="27"/>
      <c r="IPU50" s="31"/>
      <c r="IPV50" s="31"/>
      <c r="IQB50" s="1"/>
      <c r="IQC50" s="27"/>
      <c r="IQE50" s="31"/>
      <c r="IQF50" s="31"/>
      <c r="IQL50" s="1"/>
      <c r="IQM50" s="27"/>
      <c r="IQO50" s="31"/>
      <c r="IQP50" s="31"/>
      <c r="IQV50" s="1"/>
      <c r="IQW50" s="27"/>
      <c r="IQY50" s="31"/>
      <c r="IQZ50" s="31"/>
      <c r="IRF50" s="1"/>
      <c r="IRG50" s="27"/>
      <c r="IRI50" s="31"/>
      <c r="IRJ50" s="31"/>
      <c r="IRP50" s="1"/>
      <c r="IRQ50" s="27"/>
      <c r="IRS50" s="31"/>
      <c r="IRT50" s="31"/>
      <c r="IRZ50" s="1"/>
      <c r="ISA50" s="27"/>
      <c r="ISC50" s="31"/>
      <c r="ISD50" s="31"/>
      <c r="ISJ50" s="1"/>
      <c r="ISK50" s="27"/>
      <c r="ISM50" s="31"/>
      <c r="ISN50" s="31"/>
      <c r="IST50" s="1"/>
      <c r="ISU50" s="27"/>
      <c r="ISW50" s="31"/>
      <c r="ISX50" s="31"/>
      <c r="ITD50" s="1"/>
      <c r="ITE50" s="27"/>
      <c r="ITG50" s="31"/>
      <c r="ITH50" s="31"/>
      <c r="ITN50" s="1"/>
      <c r="ITO50" s="27"/>
      <c r="ITQ50" s="31"/>
      <c r="ITR50" s="31"/>
      <c r="ITX50" s="1"/>
      <c r="ITY50" s="27"/>
      <c r="IUA50" s="31"/>
      <c r="IUB50" s="31"/>
      <c r="IUH50" s="1"/>
      <c r="IUI50" s="27"/>
      <c r="IUK50" s="31"/>
      <c r="IUL50" s="31"/>
      <c r="IUR50" s="1"/>
      <c r="IUS50" s="27"/>
      <c r="IUU50" s="31"/>
      <c r="IUV50" s="31"/>
      <c r="IVB50" s="1"/>
      <c r="IVC50" s="27"/>
      <c r="IVE50" s="31"/>
      <c r="IVF50" s="31"/>
      <c r="IVL50" s="1"/>
      <c r="IVM50" s="27"/>
      <c r="IVO50" s="31"/>
      <c r="IVP50" s="31"/>
      <c r="IVV50" s="1"/>
      <c r="IVW50" s="27"/>
      <c r="IVY50" s="31"/>
      <c r="IVZ50" s="31"/>
      <c r="IWF50" s="1"/>
      <c r="IWG50" s="27"/>
      <c r="IWI50" s="31"/>
      <c r="IWJ50" s="31"/>
      <c r="IWP50" s="1"/>
      <c r="IWQ50" s="27"/>
      <c r="IWS50" s="31"/>
      <c r="IWT50" s="31"/>
      <c r="IWZ50" s="1"/>
      <c r="IXA50" s="27"/>
      <c r="IXC50" s="31"/>
      <c r="IXD50" s="31"/>
      <c r="IXJ50" s="1"/>
      <c r="IXK50" s="27"/>
      <c r="IXM50" s="31"/>
      <c r="IXN50" s="31"/>
      <c r="IXT50" s="1"/>
      <c r="IXU50" s="27"/>
      <c r="IXW50" s="31"/>
      <c r="IXX50" s="31"/>
      <c r="IYD50" s="1"/>
      <c r="IYE50" s="27"/>
      <c r="IYG50" s="31"/>
      <c r="IYH50" s="31"/>
      <c r="IYN50" s="1"/>
      <c r="IYO50" s="27"/>
      <c r="IYQ50" s="31"/>
      <c r="IYR50" s="31"/>
      <c r="IYX50" s="1"/>
      <c r="IYY50" s="27"/>
      <c r="IZA50" s="31"/>
      <c r="IZB50" s="31"/>
      <c r="IZH50" s="1"/>
      <c r="IZI50" s="27"/>
      <c r="IZK50" s="31"/>
      <c r="IZL50" s="31"/>
      <c r="IZR50" s="1"/>
      <c r="IZS50" s="27"/>
      <c r="IZU50" s="31"/>
      <c r="IZV50" s="31"/>
      <c r="JAB50" s="1"/>
      <c r="JAC50" s="27"/>
      <c r="JAE50" s="31"/>
      <c r="JAF50" s="31"/>
      <c r="JAL50" s="1"/>
      <c r="JAM50" s="27"/>
      <c r="JAO50" s="31"/>
      <c r="JAP50" s="31"/>
      <c r="JAV50" s="1"/>
      <c r="JAW50" s="27"/>
      <c r="JAY50" s="31"/>
      <c r="JAZ50" s="31"/>
      <c r="JBF50" s="1"/>
      <c r="JBG50" s="27"/>
      <c r="JBI50" s="31"/>
      <c r="JBJ50" s="31"/>
      <c r="JBP50" s="1"/>
      <c r="JBQ50" s="27"/>
      <c r="JBS50" s="31"/>
      <c r="JBT50" s="31"/>
      <c r="JBZ50" s="1"/>
      <c r="JCA50" s="27"/>
      <c r="JCC50" s="31"/>
      <c r="JCD50" s="31"/>
      <c r="JCJ50" s="1"/>
      <c r="JCK50" s="27"/>
      <c r="JCM50" s="31"/>
      <c r="JCN50" s="31"/>
      <c r="JCT50" s="1"/>
      <c r="JCU50" s="27"/>
      <c r="JCW50" s="31"/>
      <c r="JCX50" s="31"/>
      <c r="JDD50" s="1"/>
      <c r="JDE50" s="27"/>
      <c r="JDG50" s="31"/>
      <c r="JDH50" s="31"/>
      <c r="JDN50" s="1"/>
      <c r="JDO50" s="27"/>
      <c r="JDQ50" s="31"/>
      <c r="JDR50" s="31"/>
      <c r="JDX50" s="1"/>
      <c r="JDY50" s="27"/>
      <c r="JEA50" s="31"/>
      <c r="JEB50" s="31"/>
      <c r="JEH50" s="1"/>
      <c r="JEI50" s="27"/>
      <c r="JEK50" s="31"/>
      <c r="JEL50" s="31"/>
      <c r="JER50" s="1"/>
      <c r="JES50" s="27"/>
      <c r="JEU50" s="31"/>
      <c r="JEV50" s="31"/>
      <c r="JFB50" s="1"/>
      <c r="JFC50" s="27"/>
      <c r="JFE50" s="31"/>
      <c r="JFF50" s="31"/>
      <c r="JFL50" s="1"/>
      <c r="JFM50" s="27"/>
      <c r="JFO50" s="31"/>
      <c r="JFP50" s="31"/>
      <c r="JFV50" s="1"/>
      <c r="JFW50" s="27"/>
      <c r="JFY50" s="31"/>
      <c r="JFZ50" s="31"/>
      <c r="JGF50" s="1"/>
      <c r="JGG50" s="27"/>
      <c r="JGI50" s="31"/>
      <c r="JGJ50" s="31"/>
      <c r="JGP50" s="1"/>
      <c r="JGQ50" s="27"/>
      <c r="JGS50" s="31"/>
      <c r="JGT50" s="31"/>
      <c r="JGZ50" s="1"/>
      <c r="JHA50" s="27"/>
      <c r="JHC50" s="31"/>
      <c r="JHD50" s="31"/>
      <c r="JHJ50" s="1"/>
      <c r="JHK50" s="27"/>
      <c r="JHM50" s="31"/>
      <c r="JHN50" s="31"/>
      <c r="JHT50" s="1"/>
      <c r="JHU50" s="27"/>
      <c r="JHW50" s="31"/>
      <c r="JHX50" s="31"/>
      <c r="JID50" s="1"/>
      <c r="JIE50" s="27"/>
      <c r="JIG50" s="31"/>
      <c r="JIH50" s="31"/>
      <c r="JIN50" s="1"/>
      <c r="JIO50" s="27"/>
      <c r="JIQ50" s="31"/>
      <c r="JIR50" s="31"/>
      <c r="JIX50" s="1"/>
      <c r="JIY50" s="27"/>
      <c r="JJA50" s="31"/>
      <c r="JJB50" s="31"/>
      <c r="JJH50" s="1"/>
      <c r="JJI50" s="27"/>
      <c r="JJK50" s="31"/>
      <c r="JJL50" s="31"/>
      <c r="JJR50" s="1"/>
      <c r="JJS50" s="27"/>
      <c r="JJU50" s="31"/>
      <c r="JJV50" s="31"/>
      <c r="JKB50" s="1"/>
      <c r="JKC50" s="27"/>
      <c r="JKE50" s="31"/>
      <c r="JKF50" s="31"/>
      <c r="JKL50" s="1"/>
      <c r="JKM50" s="27"/>
      <c r="JKO50" s="31"/>
      <c r="JKP50" s="31"/>
      <c r="JKV50" s="1"/>
      <c r="JKW50" s="27"/>
      <c r="JKY50" s="31"/>
      <c r="JKZ50" s="31"/>
      <c r="JLF50" s="1"/>
      <c r="JLG50" s="27"/>
      <c r="JLI50" s="31"/>
      <c r="JLJ50" s="31"/>
      <c r="JLP50" s="1"/>
      <c r="JLQ50" s="27"/>
      <c r="JLS50" s="31"/>
      <c r="JLT50" s="31"/>
      <c r="JLZ50" s="1"/>
      <c r="JMA50" s="27"/>
      <c r="JMC50" s="31"/>
      <c r="JMD50" s="31"/>
      <c r="JMJ50" s="1"/>
      <c r="JMK50" s="27"/>
      <c r="JMM50" s="31"/>
      <c r="JMN50" s="31"/>
      <c r="JMT50" s="1"/>
      <c r="JMU50" s="27"/>
      <c r="JMW50" s="31"/>
      <c r="JMX50" s="31"/>
      <c r="JND50" s="1"/>
      <c r="JNE50" s="27"/>
      <c r="JNG50" s="31"/>
      <c r="JNH50" s="31"/>
      <c r="JNN50" s="1"/>
      <c r="JNO50" s="27"/>
      <c r="JNQ50" s="31"/>
      <c r="JNR50" s="31"/>
      <c r="JNX50" s="1"/>
      <c r="JNY50" s="27"/>
      <c r="JOA50" s="31"/>
      <c r="JOB50" s="31"/>
      <c r="JOH50" s="1"/>
      <c r="JOI50" s="27"/>
      <c r="JOK50" s="31"/>
      <c r="JOL50" s="31"/>
      <c r="JOR50" s="1"/>
      <c r="JOS50" s="27"/>
      <c r="JOU50" s="31"/>
      <c r="JOV50" s="31"/>
      <c r="JPB50" s="1"/>
      <c r="JPC50" s="27"/>
      <c r="JPE50" s="31"/>
      <c r="JPF50" s="31"/>
      <c r="JPL50" s="1"/>
      <c r="JPM50" s="27"/>
      <c r="JPO50" s="31"/>
      <c r="JPP50" s="31"/>
      <c r="JPV50" s="1"/>
      <c r="JPW50" s="27"/>
      <c r="JPY50" s="31"/>
      <c r="JPZ50" s="31"/>
      <c r="JQF50" s="1"/>
      <c r="JQG50" s="27"/>
      <c r="JQI50" s="31"/>
      <c r="JQJ50" s="31"/>
      <c r="JQP50" s="1"/>
      <c r="JQQ50" s="27"/>
      <c r="JQS50" s="31"/>
      <c r="JQT50" s="31"/>
      <c r="JQZ50" s="1"/>
      <c r="JRA50" s="27"/>
      <c r="JRC50" s="31"/>
      <c r="JRD50" s="31"/>
      <c r="JRJ50" s="1"/>
      <c r="JRK50" s="27"/>
      <c r="JRM50" s="31"/>
      <c r="JRN50" s="31"/>
      <c r="JRT50" s="1"/>
      <c r="JRU50" s="27"/>
      <c r="JRW50" s="31"/>
      <c r="JRX50" s="31"/>
      <c r="JSD50" s="1"/>
      <c r="JSE50" s="27"/>
      <c r="JSG50" s="31"/>
      <c r="JSH50" s="31"/>
      <c r="JSN50" s="1"/>
      <c r="JSO50" s="27"/>
      <c r="JSQ50" s="31"/>
      <c r="JSR50" s="31"/>
      <c r="JSX50" s="1"/>
      <c r="JSY50" s="27"/>
      <c r="JTA50" s="31"/>
      <c r="JTB50" s="31"/>
      <c r="JTH50" s="1"/>
      <c r="JTI50" s="27"/>
      <c r="JTK50" s="31"/>
      <c r="JTL50" s="31"/>
      <c r="JTR50" s="1"/>
      <c r="JTS50" s="27"/>
      <c r="JTU50" s="31"/>
      <c r="JTV50" s="31"/>
      <c r="JUB50" s="1"/>
      <c r="JUC50" s="27"/>
      <c r="JUE50" s="31"/>
      <c r="JUF50" s="31"/>
      <c r="JUL50" s="1"/>
      <c r="JUM50" s="27"/>
      <c r="JUO50" s="31"/>
      <c r="JUP50" s="31"/>
      <c r="JUV50" s="1"/>
      <c r="JUW50" s="27"/>
      <c r="JUY50" s="31"/>
      <c r="JUZ50" s="31"/>
      <c r="JVF50" s="1"/>
      <c r="JVG50" s="27"/>
      <c r="JVI50" s="31"/>
      <c r="JVJ50" s="31"/>
      <c r="JVP50" s="1"/>
      <c r="JVQ50" s="27"/>
      <c r="JVS50" s="31"/>
      <c r="JVT50" s="31"/>
      <c r="JVZ50" s="1"/>
      <c r="JWA50" s="27"/>
      <c r="JWC50" s="31"/>
      <c r="JWD50" s="31"/>
      <c r="JWJ50" s="1"/>
      <c r="JWK50" s="27"/>
      <c r="JWM50" s="31"/>
      <c r="JWN50" s="31"/>
      <c r="JWT50" s="1"/>
      <c r="JWU50" s="27"/>
      <c r="JWW50" s="31"/>
      <c r="JWX50" s="31"/>
      <c r="JXD50" s="1"/>
      <c r="JXE50" s="27"/>
      <c r="JXG50" s="31"/>
      <c r="JXH50" s="31"/>
      <c r="JXN50" s="1"/>
      <c r="JXO50" s="27"/>
      <c r="JXQ50" s="31"/>
      <c r="JXR50" s="31"/>
      <c r="JXX50" s="1"/>
      <c r="JXY50" s="27"/>
      <c r="JYA50" s="31"/>
      <c r="JYB50" s="31"/>
      <c r="JYH50" s="1"/>
      <c r="JYI50" s="27"/>
      <c r="JYK50" s="31"/>
      <c r="JYL50" s="31"/>
      <c r="JYR50" s="1"/>
      <c r="JYS50" s="27"/>
      <c r="JYU50" s="31"/>
      <c r="JYV50" s="31"/>
      <c r="JZB50" s="1"/>
      <c r="JZC50" s="27"/>
      <c r="JZE50" s="31"/>
      <c r="JZF50" s="31"/>
      <c r="JZL50" s="1"/>
      <c r="JZM50" s="27"/>
      <c r="JZO50" s="31"/>
      <c r="JZP50" s="31"/>
      <c r="JZV50" s="1"/>
      <c r="JZW50" s="27"/>
      <c r="JZY50" s="31"/>
      <c r="JZZ50" s="31"/>
      <c r="KAF50" s="1"/>
      <c r="KAG50" s="27"/>
      <c r="KAI50" s="31"/>
      <c r="KAJ50" s="31"/>
      <c r="KAP50" s="1"/>
      <c r="KAQ50" s="27"/>
      <c r="KAS50" s="31"/>
      <c r="KAT50" s="31"/>
      <c r="KAZ50" s="1"/>
      <c r="KBA50" s="27"/>
      <c r="KBC50" s="31"/>
      <c r="KBD50" s="31"/>
      <c r="KBJ50" s="1"/>
      <c r="KBK50" s="27"/>
      <c r="KBM50" s="31"/>
      <c r="KBN50" s="31"/>
      <c r="KBT50" s="1"/>
      <c r="KBU50" s="27"/>
      <c r="KBW50" s="31"/>
      <c r="KBX50" s="31"/>
      <c r="KCD50" s="1"/>
      <c r="KCE50" s="27"/>
      <c r="KCG50" s="31"/>
      <c r="KCH50" s="31"/>
      <c r="KCN50" s="1"/>
      <c r="KCO50" s="27"/>
      <c r="KCQ50" s="31"/>
      <c r="KCR50" s="31"/>
      <c r="KCX50" s="1"/>
      <c r="KCY50" s="27"/>
      <c r="KDA50" s="31"/>
      <c r="KDB50" s="31"/>
      <c r="KDH50" s="1"/>
      <c r="KDI50" s="27"/>
      <c r="KDK50" s="31"/>
      <c r="KDL50" s="31"/>
      <c r="KDR50" s="1"/>
      <c r="KDS50" s="27"/>
      <c r="KDU50" s="31"/>
      <c r="KDV50" s="31"/>
      <c r="KEB50" s="1"/>
      <c r="KEC50" s="27"/>
      <c r="KEE50" s="31"/>
      <c r="KEF50" s="31"/>
      <c r="KEL50" s="1"/>
      <c r="KEM50" s="27"/>
      <c r="KEO50" s="31"/>
      <c r="KEP50" s="31"/>
      <c r="KEV50" s="1"/>
      <c r="KEW50" s="27"/>
      <c r="KEY50" s="31"/>
      <c r="KEZ50" s="31"/>
      <c r="KFF50" s="1"/>
      <c r="KFG50" s="27"/>
      <c r="KFI50" s="31"/>
      <c r="KFJ50" s="31"/>
      <c r="KFP50" s="1"/>
      <c r="KFQ50" s="27"/>
      <c r="KFS50" s="31"/>
      <c r="KFT50" s="31"/>
      <c r="KFZ50" s="1"/>
      <c r="KGA50" s="27"/>
      <c r="KGC50" s="31"/>
      <c r="KGD50" s="31"/>
      <c r="KGJ50" s="1"/>
      <c r="KGK50" s="27"/>
      <c r="KGM50" s="31"/>
      <c r="KGN50" s="31"/>
      <c r="KGT50" s="1"/>
      <c r="KGU50" s="27"/>
      <c r="KGW50" s="31"/>
      <c r="KGX50" s="31"/>
      <c r="KHD50" s="1"/>
      <c r="KHE50" s="27"/>
      <c r="KHG50" s="31"/>
      <c r="KHH50" s="31"/>
      <c r="KHN50" s="1"/>
      <c r="KHO50" s="27"/>
      <c r="KHQ50" s="31"/>
      <c r="KHR50" s="31"/>
      <c r="KHX50" s="1"/>
      <c r="KHY50" s="27"/>
      <c r="KIA50" s="31"/>
      <c r="KIB50" s="31"/>
      <c r="KIH50" s="1"/>
      <c r="KII50" s="27"/>
      <c r="KIK50" s="31"/>
      <c r="KIL50" s="31"/>
      <c r="KIR50" s="1"/>
      <c r="KIS50" s="27"/>
      <c r="KIU50" s="31"/>
      <c r="KIV50" s="31"/>
      <c r="KJB50" s="1"/>
      <c r="KJC50" s="27"/>
      <c r="KJE50" s="31"/>
      <c r="KJF50" s="31"/>
      <c r="KJL50" s="1"/>
      <c r="KJM50" s="27"/>
      <c r="KJO50" s="31"/>
      <c r="KJP50" s="31"/>
      <c r="KJV50" s="1"/>
      <c r="KJW50" s="27"/>
      <c r="KJY50" s="31"/>
      <c r="KJZ50" s="31"/>
      <c r="KKF50" s="1"/>
      <c r="KKG50" s="27"/>
      <c r="KKI50" s="31"/>
      <c r="KKJ50" s="31"/>
      <c r="KKP50" s="1"/>
      <c r="KKQ50" s="27"/>
      <c r="KKS50" s="31"/>
      <c r="KKT50" s="31"/>
      <c r="KKZ50" s="1"/>
      <c r="KLA50" s="27"/>
      <c r="KLC50" s="31"/>
      <c r="KLD50" s="31"/>
      <c r="KLJ50" s="1"/>
      <c r="KLK50" s="27"/>
      <c r="KLM50" s="31"/>
      <c r="KLN50" s="31"/>
      <c r="KLT50" s="1"/>
      <c r="KLU50" s="27"/>
      <c r="KLW50" s="31"/>
      <c r="KLX50" s="31"/>
      <c r="KMD50" s="1"/>
      <c r="KME50" s="27"/>
      <c r="KMG50" s="31"/>
      <c r="KMH50" s="31"/>
      <c r="KMN50" s="1"/>
      <c r="KMO50" s="27"/>
      <c r="KMQ50" s="31"/>
      <c r="KMR50" s="31"/>
      <c r="KMX50" s="1"/>
      <c r="KMY50" s="27"/>
      <c r="KNA50" s="31"/>
      <c r="KNB50" s="31"/>
      <c r="KNH50" s="1"/>
      <c r="KNI50" s="27"/>
      <c r="KNK50" s="31"/>
      <c r="KNL50" s="31"/>
      <c r="KNR50" s="1"/>
      <c r="KNS50" s="27"/>
      <c r="KNU50" s="31"/>
      <c r="KNV50" s="31"/>
      <c r="KOB50" s="1"/>
      <c r="KOC50" s="27"/>
      <c r="KOE50" s="31"/>
      <c r="KOF50" s="31"/>
      <c r="KOL50" s="1"/>
      <c r="KOM50" s="27"/>
      <c r="KOO50" s="31"/>
      <c r="KOP50" s="31"/>
      <c r="KOV50" s="1"/>
      <c r="KOW50" s="27"/>
      <c r="KOY50" s="31"/>
      <c r="KOZ50" s="31"/>
      <c r="KPF50" s="1"/>
      <c r="KPG50" s="27"/>
      <c r="KPI50" s="31"/>
      <c r="KPJ50" s="31"/>
      <c r="KPP50" s="1"/>
      <c r="KPQ50" s="27"/>
      <c r="KPS50" s="31"/>
      <c r="KPT50" s="31"/>
      <c r="KPZ50" s="1"/>
      <c r="KQA50" s="27"/>
      <c r="KQC50" s="31"/>
      <c r="KQD50" s="31"/>
      <c r="KQJ50" s="1"/>
      <c r="KQK50" s="27"/>
      <c r="KQM50" s="31"/>
      <c r="KQN50" s="31"/>
      <c r="KQT50" s="1"/>
      <c r="KQU50" s="27"/>
      <c r="KQW50" s="31"/>
      <c r="KQX50" s="31"/>
      <c r="KRD50" s="1"/>
      <c r="KRE50" s="27"/>
      <c r="KRG50" s="31"/>
      <c r="KRH50" s="31"/>
      <c r="KRN50" s="1"/>
      <c r="KRO50" s="27"/>
      <c r="KRQ50" s="31"/>
      <c r="KRR50" s="31"/>
      <c r="KRX50" s="1"/>
      <c r="KRY50" s="27"/>
      <c r="KSA50" s="31"/>
      <c r="KSB50" s="31"/>
      <c r="KSH50" s="1"/>
      <c r="KSI50" s="27"/>
      <c r="KSK50" s="31"/>
      <c r="KSL50" s="31"/>
      <c r="KSR50" s="1"/>
      <c r="KSS50" s="27"/>
      <c r="KSU50" s="31"/>
      <c r="KSV50" s="31"/>
      <c r="KTB50" s="1"/>
      <c r="KTC50" s="27"/>
      <c r="KTE50" s="31"/>
      <c r="KTF50" s="31"/>
      <c r="KTL50" s="1"/>
      <c r="KTM50" s="27"/>
      <c r="KTO50" s="31"/>
      <c r="KTP50" s="31"/>
      <c r="KTV50" s="1"/>
      <c r="KTW50" s="27"/>
      <c r="KTY50" s="31"/>
      <c r="KTZ50" s="31"/>
      <c r="KUF50" s="1"/>
      <c r="KUG50" s="27"/>
      <c r="KUI50" s="31"/>
      <c r="KUJ50" s="31"/>
      <c r="KUP50" s="1"/>
      <c r="KUQ50" s="27"/>
      <c r="KUS50" s="31"/>
      <c r="KUT50" s="31"/>
      <c r="KUZ50" s="1"/>
      <c r="KVA50" s="27"/>
      <c r="KVC50" s="31"/>
      <c r="KVD50" s="31"/>
      <c r="KVJ50" s="1"/>
      <c r="KVK50" s="27"/>
      <c r="KVM50" s="31"/>
      <c r="KVN50" s="31"/>
      <c r="KVT50" s="1"/>
      <c r="KVU50" s="27"/>
      <c r="KVW50" s="31"/>
      <c r="KVX50" s="31"/>
      <c r="KWD50" s="1"/>
      <c r="KWE50" s="27"/>
      <c r="KWG50" s="31"/>
      <c r="KWH50" s="31"/>
      <c r="KWN50" s="1"/>
      <c r="KWO50" s="27"/>
      <c r="KWQ50" s="31"/>
      <c r="KWR50" s="31"/>
      <c r="KWX50" s="1"/>
      <c r="KWY50" s="27"/>
      <c r="KXA50" s="31"/>
      <c r="KXB50" s="31"/>
      <c r="KXH50" s="1"/>
      <c r="KXI50" s="27"/>
      <c r="KXK50" s="31"/>
      <c r="KXL50" s="31"/>
      <c r="KXR50" s="1"/>
      <c r="KXS50" s="27"/>
      <c r="KXU50" s="31"/>
      <c r="KXV50" s="31"/>
      <c r="KYB50" s="1"/>
      <c r="KYC50" s="27"/>
      <c r="KYE50" s="31"/>
      <c r="KYF50" s="31"/>
      <c r="KYL50" s="1"/>
      <c r="KYM50" s="27"/>
      <c r="KYO50" s="31"/>
      <c r="KYP50" s="31"/>
      <c r="KYV50" s="1"/>
      <c r="KYW50" s="27"/>
      <c r="KYY50" s="31"/>
      <c r="KYZ50" s="31"/>
      <c r="KZF50" s="1"/>
      <c r="KZG50" s="27"/>
      <c r="KZI50" s="31"/>
      <c r="KZJ50" s="31"/>
      <c r="KZP50" s="1"/>
      <c r="KZQ50" s="27"/>
      <c r="KZS50" s="31"/>
      <c r="KZT50" s="31"/>
      <c r="KZZ50" s="1"/>
      <c r="LAA50" s="27"/>
      <c r="LAC50" s="31"/>
      <c r="LAD50" s="31"/>
      <c r="LAJ50" s="1"/>
      <c r="LAK50" s="27"/>
      <c r="LAM50" s="31"/>
      <c r="LAN50" s="31"/>
      <c r="LAT50" s="1"/>
      <c r="LAU50" s="27"/>
      <c r="LAW50" s="31"/>
      <c r="LAX50" s="31"/>
      <c r="LBD50" s="1"/>
      <c r="LBE50" s="27"/>
      <c r="LBG50" s="31"/>
      <c r="LBH50" s="31"/>
      <c r="LBN50" s="1"/>
      <c r="LBO50" s="27"/>
      <c r="LBQ50" s="31"/>
      <c r="LBR50" s="31"/>
      <c r="LBX50" s="1"/>
      <c r="LBY50" s="27"/>
      <c r="LCA50" s="31"/>
      <c r="LCB50" s="31"/>
      <c r="LCH50" s="1"/>
      <c r="LCI50" s="27"/>
      <c r="LCK50" s="31"/>
      <c r="LCL50" s="31"/>
      <c r="LCR50" s="1"/>
      <c r="LCS50" s="27"/>
      <c r="LCU50" s="31"/>
      <c r="LCV50" s="31"/>
      <c r="LDB50" s="1"/>
      <c r="LDC50" s="27"/>
      <c r="LDE50" s="31"/>
      <c r="LDF50" s="31"/>
      <c r="LDL50" s="1"/>
      <c r="LDM50" s="27"/>
      <c r="LDO50" s="31"/>
      <c r="LDP50" s="31"/>
      <c r="LDV50" s="1"/>
      <c r="LDW50" s="27"/>
      <c r="LDY50" s="31"/>
      <c r="LDZ50" s="31"/>
      <c r="LEF50" s="1"/>
      <c r="LEG50" s="27"/>
      <c r="LEI50" s="31"/>
      <c r="LEJ50" s="31"/>
      <c r="LEP50" s="1"/>
      <c r="LEQ50" s="27"/>
      <c r="LES50" s="31"/>
      <c r="LET50" s="31"/>
      <c r="LEZ50" s="1"/>
      <c r="LFA50" s="27"/>
      <c r="LFC50" s="31"/>
      <c r="LFD50" s="31"/>
      <c r="LFJ50" s="1"/>
      <c r="LFK50" s="27"/>
      <c r="LFM50" s="31"/>
      <c r="LFN50" s="31"/>
      <c r="LFT50" s="1"/>
      <c r="LFU50" s="27"/>
      <c r="LFW50" s="31"/>
      <c r="LFX50" s="31"/>
      <c r="LGD50" s="1"/>
      <c r="LGE50" s="27"/>
      <c r="LGG50" s="31"/>
      <c r="LGH50" s="31"/>
      <c r="LGN50" s="1"/>
      <c r="LGO50" s="27"/>
      <c r="LGQ50" s="31"/>
      <c r="LGR50" s="31"/>
      <c r="LGX50" s="1"/>
      <c r="LGY50" s="27"/>
      <c r="LHA50" s="31"/>
      <c r="LHB50" s="31"/>
      <c r="LHH50" s="1"/>
      <c r="LHI50" s="27"/>
      <c r="LHK50" s="31"/>
      <c r="LHL50" s="31"/>
      <c r="LHR50" s="1"/>
      <c r="LHS50" s="27"/>
      <c r="LHU50" s="31"/>
      <c r="LHV50" s="31"/>
      <c r="LIB50" s="1"/>
      <c r="LIC50" s="27"/>
      <c r="LIE50" s="31"/>
      <c r="LIF50" s="31"/>
      <c r="LIL50" s="1"/>
      <c r="LIM50" s="27"/>
      <c r="LIO50" s="31"/>
      <c r="LIP50" s="31"/>
      <c r="LIV50" s="1"/>
      <c r="LIW50" s="27"/>
      <c r="LIY50" s="31"/>
      <c r="LIZ50" s="31"/>
      <c r="LJF50" s="1"/>
      <c r="LJG50" s="27"/>
      <c r="LJI50" s="31"/>
      <c r="LJJ50" s="31"/>
      <c r="LJP50" s="1"/>
      <c r="LJQ50" s="27"/>
      <c r="LJS50" s="31"/>
      <c r="LJT50" s="31"/>
      <c r="LJZ50" s="1"/>
      <c r="LKA50" s="27"/>
      <c r="LKC50" s="31"/>
      <c r="LKD50" s="31"/>
      <c r="LKJ50" s="1"/>
      <c r="LKK50" s="27"/>
      <c r="LKM50" s="31"/>
      <c r="LKN50" s="31"/>
      <c r="LKT50" s="1"/>
      <c r="LKU50" s="27"/>
      <c r="LKW50" s="31"/>
      <c r="LKX50" s="31"/>
      <c r="LLD50" s="1"/>
      <c r="LLE50" s="27"/>
      <c r="LLG50" s="31"/>
      <c r="LLH50" s="31"/>
      <c r="LLN50" s="1"/>
      <c r="LLO50" s="27"/>
      <c r="LLQ50" s="31"/>
      <c r="LLR50" s="31"/>
      <c r="LLX50" s="1"/>
      <c r="LLY50" s="27"/>
      <c r="LMA50" s="31"/>
      <c r="LMB50" s="31"/>
      <c r="LMH50" s="1"/>
      <c r="LMI50" s="27"/>
      <c r="LMK50" s="31"/>
      <c r="LML50" s="31"/>
      <c r="LMR50" s="1"/>
      <c r="LMS50" s="27"/>
      <c r="LMU50" s="31"/>
      <c r="LMV50" s="31"/>
      <c r="LNB50" s="1"/>
      <c r="LNC50" s="27"/>
      <c r="LNE50" s="31"/>
      <c r="LNF50" s="31"/>
      <c r="LNL50" s="1"/>
      <c r="LNM50" s="27"/>
      <c r="LNO50" s="31"/>
      <c r="LNP50" s="31"/>
      <c r="LNV50" s="1"/>
      <c r="LNW50" s="27"/>
      <c r="LNY50" s="31"/>
      <c r="LNZ50" s="31"/>
      <c r="LOF50" s="1"/>
      <c r="LOG50" s="27"/>
      <c r="LOI50" s="31"/>
      <c r="LOJ50" s="31"/>
      <c r="LOP50" s="1"/>
      <c r="LOQ50" s="27"/>
      <c r="LOS50" s="31"/>
      <c r="LOT50" s="31"/>
      <c r="LOZ50" s="1"/>
      <c r="LPA50" s="27"/>
      <c r="LPC50" s="31"/>
      <c r="LPD50" s="31"/>
      <c r="LPJ50" s="1"/>
      <c r="LPK50" s="27"/>
      <c r="LPM50" s="31"/>
      <c r="LPN50" s="31"/>
      <c r="LPT50" s="1"/>
      <c r="LPU50" s="27"/>
      <c r="LPW50" s="31"/>
      <c r="LPX50" s="31"/>
      <c r="LQD50" s="1"/>
      <c r="LQE50" s="27"/>
      <c r="LQG50" s="31"/>
      <c r="LQH50" s="31"/>
      <c r="LQN50" s="1"/>
      <c r="LQO50" s="27"/>
      <c r="LQQ50" s="31"/>
      <c r="LQR50" s="31"/>
      <c r="LQX50" s="1"/>
      <c r="LQY50" s="27"/>
      <c r="LRA50" s="31"/>
      <c r="LRB50" s="31"/>
      <c r="LRH50" s="1"/>
      <c r="LRI50" s="27"/>
      <c r="LRK50" s="31"/>
      <c r="LRL50" s="31"/>
      <c r="LRR50" s="1"/>
      <c r="LRS50" s="27"/>
      <c r="LRU50" s="31"/>
      <c r="LRV50" s="31"/>
      <c r="LSB50" s="1"/>
      <c r="LSC50" s="27"/>
      <c r="LSE50" s="31"/>
      <c r="LSF50" s="31"/>
      <c r="LSL50" s="1"/>
      <c r="LSM50" s="27"/>
      <c r="LSO50" s="31"/>
      <c r="LSP50" s="31"/>
      <c r="LSV50" s="1"/>
      <c r="LSW50" s="27"/>
      <c r="LSY50" s="31"/>
      <c r="LSZ50" s="31"/>
      <c r="LTF50" s="1"/>
      <c r="LTG50" s="27"/>
      <c r="LTI50" s="31"/>
      <c r="LTJ50" s="31"/>
      <c r="LTP50" s="1"/>
      <c r="LTQ50" s="27"/>
      <c r="LTS50" s="31"/>
      <c r="LTT50" s="31"/>
      <c r="LTZ50" s="1"/>
      <c r="LUA50" s="27"/>
      <c r="LUC50" s="31"/>
      <c r="LUD50" s="31"/>
      <c r="LUJ50" s="1"/>
      <c r="LUK50" s="27"/>
      <c r="LUM50" s="31"/>
      <c r="LUN50" s="31"/>
      <c r="LUT50" s="1"/>
      <c r="LUU50" s="27"/>
      <c r="LUW50" s="31"/>
      <c r="LUX50" s="31"/>
      <c r="LVD50" s="1"/>
      <c r="LVE50" s="27"/>
      <c r="LVG50" s="31"/>
      <c r="LVH50" s="31"/>
      <c r="LVN50" s="1"/>
      <c r="LVO50" s="27"/>
      <c r="LVQ50" s="31"/>
      <c r="LVR50" s="31"/>
      <c r="LVX50" s="1"/>
      <c r="LVY50" s="27"/>
      <c r="LWA50" s="31"/>
      <c r="LWB50" s="31"/>
      <c r="LWH50" s="1"/>
      <c r="LWI50" s="27"/>
      <c r="LWK50" s="31"/>
      <c r="LWL50" s="31"/>
      <c r="LWR50" s="1"/>
      <c r="LWS50" s="27"/>
      <c r="LWU50" s="31"/>
      <c r="LWV50" s="31"/>
      <c r="LXB50" s="1"/>
      <c r="LXC50" s="27"/>
      <c r="LXE50" s="31"/>
      <c r="LXF50" s="31"/>
      <c r="LXL50" s="1"/>
      <c r="LXM50" s="27"/>
      <c r="LXO50" s="31"/>
      <c r="LXP50" s="31"/>
      <c r="LXV50" s="1"/>
      <c r="LXW50" s="27"/>
      <c r="LXY50" s="31"/>
      <c r="LXZ50" s="31"/>
      <c r="LYF50" s="1"/>
      <c r="LYG50" s="27"/>
      <c r="LYI50" s="31"/>
      <c r="LYJ50" s="31"/>
      <c r="LYP50" s="1"/>
      <c r="LYQ50" s="27"/>
      <c r="LYS50" s="31"/>
      <c r="LYT50" s="31"/>
      <c r="LYZ50" s="1"/>
      <c r="LZA50" s="27"/>
      <c r="LZC50" s="31"/>
      <c r="LZD50" s="31"/>
      <c r="LZJ50" s="1"/>
      <c r="LZK50" s="27"/>
      <c r="LZM50" s="31"/>
      <c r="LZN50" s="31"/>
      <c r="LZT50" s="1"/>
      <c r="LZU50" s="27"/>
      <c r="LZW50" s="31"/>
      <c r="LZX50" s="31"/>
      <c r="MAD50" s="1"/>
      <c r="MAE50" s="27"/>
      <c r="MAG50" s="31"/>
      <c r="MAH50" s="31"/>
      <c r="MAN50" s="1"/>
      <c r="MAO50" s="27"/>
      <c r="MAQ50" s="31"/>
      <c r="MAR50" s="31"/>
      <c r="MAX50" s="1"/>
      <c r="MAY50" s="27"/>
      <c r="MBA50" s="31"/>
      <c r="MBB50" s="31"/>
      <c r="MBH50" s="1"/>
      <c r="MBI50" s="27"/>
      <c r="MBK50" s="31"/>
      <c r="MBL50" s="31"/>
      <c r="MBR50" s="1"/>
      <c r="MBS50" s="27"/>
      <c r="MBU50" s="31"/>
      <c r="MBV50" s="31"/>
      <c r="MCB50" s="1"/>
      <c r="MCC50" s="27"/>
      <c r="MCE50" s="31"/>
      <c r="MCF50" s="31"/>
      <c r="MCL50" s="1"/>
      <c r="MCM50" s="27"/>
      <c r="MCO50" s="31"/>
      <c r="MCP50" s="31"/>
      <c r="MCV50" s="1"/>
      <c r="MCW50" s="27"/>
      <c r="MCY50" s="31"/>
      <c r="MCZ50" s="31"/>
      <c r="MDF50" s="1"/>
      <c r="MDG50" s="27"/>
      <c r="MDI50" s="31"/>
      <c r="MDJ50" s="31"/>
      <c r="MDP50" s="1"/>
      <c r="MDQ50" s="27"/>
      <c r="MDS50" s="31"/>
      <c r="MDT50" s="31"/>
      <c r="MDZ50" s="1"/>
      <c r="MEA50" s="27"/>
      <c r="MEC50" s="31"/>
      <c r="MED50" s="31"/>
      <c r="MEJ50" s="1"/>
      <c r="MEK50" s="27"/>
      <c r="MEM50" s="31"/>
      <c r="MEN50" s="31"/>
      <c r="MET50" s="1"/>
      <c r="MEU50" s="27"/>
      <c r="MEW50" s="31"/>
      <c r="MEX50" s="31"/>
      <c r="MFD50" s="1"/>
      <c r="MFE50" s="27"/>
      <c r="MFG50" s="31"/>
      <c r="MFH50" s="31"/>
      <c r="MFN50" s="1"/>
      <c r="MFO50" s="27"/>
      <c r="MFQ50" s="31"/>
      <c r="MFR50" s="31"/>
      <c r="MFX50" s="1"/>
      <c r="MFY50" s="27"/>
      <c r="MGA50" s="31"/>
      <c r="MGB50" s="31"/>
      <c r="MGH50" s="1"/>
      <c r="MGI50" s="27"/>
      <c r="MGK50" s="31"/>
      <c r="MGL50" s="31"/>
      <c r="MGR50" s="1"/>
      <c r="MGS50" s="27"/>
      <c r="MGU50" s="31"/>
      <c r="MGV50" s="31"/>
      <c r="MHB50" s="1"/>
      <c r="MHC50" s="27"/>
      <c r="MHE50" s="31"/>
      <c r="MHF50" s="31"/>
      <c r="MHL50" s="1"/>
      <c r="MHM50" s="27"/>
      <c r="MHO50" s="31"/>
      <c r="MHP50" s="31"/>
      <c r="MHV50" s="1"/>
      <c r="MHW50" s="27"/>
      <c r="MHY50" s="31"/>
      <c r="MHZ50" s="31"/>
      <c r="MIF50" s="1"/>
      <c r="MIG50" s="27"/>
      <c r="MII50" s="31"/>
      <c r="MIJ50" s="31"/>
      <c r="MIP50" s="1"/>
      <c r="MIQ50" s="27"/>
      <c r="MIS50" s="31"/>
      <c r="MIT50" s="31"/>
      <c r="MIZ50" s="1"/>
      <c r="MJA50" s="27"/>
      <c r="MJC50" s="31"/>
      <c r="MJD50" s="31"/>
      <c r="MJJ50" s="1"/>
      <c r="MJK50" s="27"/>
      <c r="MJM50" s="31"/>
      <c r="MJN50" s="31"/>
      <c r="MJT50" s="1"/>
      <c r="MJU50" s="27"/>
      <c r="MJW50" s="31"/>
      <c r="MJX50" s="31"/>
      <c r="MKD50" s="1"/>
      <c r="MKE50" s="27"/>
      <c r="MKG50" s="31"/>
      <c r="MKH50" s="31"/>
      <c r="MKN50" s="1"/>
      <c r="MKO50" s="27"/>
      <c r="MKQ50" s="31"/>
      <c r="MKR50" s="31"/>
      <c r="MKX50" s="1"/>
      <c r="MKY50" s="27"/>
      <c r="MLA50" s="31"/>
      <c r="MLB50" s="31"/>
      <c r="MLH50" s="1"/>
      <c r="MLI50" s="27"/>
      <c r="MLK50" s="31"/>
      <c r="MLL50" s="31"/>
      <c r="MLR50" s="1"/>
      <c r="MLS50" s="27"/>
      <c r="MLU50" s="31"/>
      <c r="MLV50" s="31"/>
      <c r="MMB50" s="1"/>
      <c r="MMC50" s="27"/>
      <c r="MME50" s="31"/>
      <c r="MMF50" s="31"/>
      <c r="MML50" s="1"/>
      <c r="MMM50" s="27"/>
      <c r="MMO50" s="31"/>
      <c r="MMP50" s="31"/>
      <c r="MMV50" s="1"/>
      <c r="MMW50" s="27"/>
      <c r="MMY50" s="31"/>
      <c r="MMZ50" s="31"/>
      <c r="MNF50" s="1"/>
      <c r="MNG50" s="27"/>
      <c r="MNI50" s="31"/>
      <c r="MNJ50" s="31"/>
      <c r="MNP50" s="1"/>
      <c r="MNQ50" s="27"/>
      <c r="MNS50" s="31"/>
      <c r="MNT50" s="31"/>
      <c r="MNZ50" s="1"/>
      <c r="MOA50" s="27"/>
      <c r="MOC50" s="31"/>
      <c r="MOD50" s="31"/>
      <c r="MOJ50" s="1"/>
      <c r="MOK50" s="27"/>
      <c r="MOM50" s="31"/>
      <c r="MON50" s="31"/>
      <c r="MOT50" s="1"/>
      <c r="MOU50" s="27"/>
      <c r="MOW50" s="31"/>
      <c r="MOX50" s="31"/>
      <c r="MPD50" s="1"/>
      <c r="MPE50" s="27"/>
      <c r="MPG50" s="31"/>
      <c r="MPH50" s="31"/>
      <c r="MPN50" s="1"/>
      <c r="MPO50" s="27"/>
      <c r="MPQ50" s="31"/>
      <c r="MPR50" s="31"/>
      <c r="MPX50" s="1"/>
      <c r="MPY50" s="27"/>
      <c r="MQA50" s="31"/>
      <c r="MQB50" s="31"/>
      <c r="MQH50" s="1"/>
      <c r="MQI50" s="27"/>
      <c r="MQK50" s="31"/>
      <c r="MQL50" s="31"/>
      <c r="MQR50" s="1"/>
      <c r="MQS50" s="27"/>
      <c r="MQU50" s="31"/>
      <c r="MQV50" s="31"/>
      <c r="MRB50" s="1"/>
      <c r="MRC50" s="27"/>
      <c r="MRE50" s="31"/>
      <c r="MRF50" s="31"/>
      <c r="MRL50" s="1"/>
      <c r="MRM50" s="27"/>
      <c r="MRO50" s="31"/>
      <c r="MRP50" s="31"/>
      <c r="MRV50" s="1"/>
      <c r="MRW50" s="27"/>
      <c r="MRY50" s="31"/>
      <c r="MRZ50" s="31"/>
      <c r="MSF50" s="1"/>
      <c r="MSG50" s="27"/>
      <c r="MSI50" s="31"/>
      <c r="MSJ50" s="31"/>
      <c r="MSP50" s="1"/>
      <c r="MSQ50" s="27"/>
      <c r="MSS50" s="31"/>
      <c r="MST50" s="31"/>
      <c r="MSZ50" s="1"/>
      <c r="MTA50" s="27"/>
      <c r="MTC50" s="31"/>
      <c r="MTD50" s="31"/>
      <c r="MTJ50" s="1"/>
      <c r="MTK50" s="27"/>
      <c r="MTM50" s="31"/>
      <c r="MTN50" s="31"/>
      <c r="MTT50" s="1"/>
      <c r="MTU50" s="27"/>
      <c r="MTW50" s="31"/>
      <c r="MTX50" s="31"/>
      <c r="MUD50" s="1"/>
      <c r="MUE50" s="27"/>
      <c r="MUG50" s="31"/>
      <c r="MUH50" s="31"/>
      <c r="MUN50" s="1"/>
      <c r="MUO50" s="27"/>
      <c r="MUQ50" s="31"/>
      <c r="MUR50" s="31"/>
      <c r="MUX50" s="1"/>
      <c r="MUY50" s="27"/>
      <c r="MVA50" s="31"/>
      <c r="MVB50" s="31"/>
      <c r="MVH50" s="1"/>
      <c r="MVI50" s="27"/>
      <c r="MVK50" s="31"/>
      <c r="MVL50" s="31"/>
      <c r="MVR50" s="1"/>
      <c r="MVS50" s="27"/>
      <c r="MVU50" s="31"/>
      <c r="MVV50" s="31"/>
      <c r="MWB50" s="1"/>
      <c r="MWC50" s="27"/>
      <c r="MWE50" s="31"/>
      <c r="MWF50" s="31"/>
      <c r="MWL50" s="1"/>
      <c r="MWM50" s="27"/>
      <c r="MWO50" s="31"/>
      <c r="MWP50" s="31"/>
      <c r="MWV50" s="1"/>
      <c r="MWW50" s="27"/>
      <c r="MWY50" s="31"/>
      <c r="MWZ50" s="31"/>
      <c r="MXF50" s="1"/>
      <c r="MXG50" s="27"/>
      <c r="MXI50" s="31"/>
      <c r="MXJ50" s="31"/>
      <c r="MXP50" s="1"/>
      <c r="MXQ50" s="27"/>
      <c r="MXS50" s="31"/>
      <c r="MXT50" s="31"/>
      <c r="MXZ50" s="1"/>
      <c r="MYA50" s="27"/>
      <c r="MYC50" s="31"/>
      <c r="MYD50" s="31"/>
      <c r="MYJ50" s="1"/>
      <c r="MYK50" s="27"/>
      <c r="MYM50" s="31"/>
      <c r="MYN50" s="31"/>
      <c r="MYT50" s="1"/>
      <c r="MYU50" s="27"/>
      <c r="MYW50" s="31"/>
      <c r="MYX50" s="31"/>
      <c r="MZD50" s="1"/>
      <c r="MZE50" s="27"/>
      <c r="MZG50" s="31"/>
      <c r="MZH50" s="31"/>
      <c r="MZN50" s="1"/>
      <c r="MZO50" s="27"/>
      <c r="MZQ50" s="31"/>
      <c r="MZR50" s="31"/>
      <c r="MZX50" s="1"/>
      <c r="MZY50" s="27"/>
      <c r="NAA50" s="31"/>
      <c r="NAB50" s="31"/>
      <c r="NAH50" s="1"/>
      <c r="NAI50" s="27"/>
      <c r="NAK50" s="31"/>
      <c r="NAL50" s="31"/>
      <c r="NAR50" s="1"/>
      <c r="NAS50" s="27"/>
      <c r="NAU50" s="31"/>
      <c r="NAV50" s="31"/>
      <c r="NBB50" s="1"/>
      <c r="NBC50" s="27"/>
      <c r="NBE50" s="31"/>
      <c r="NBF50" s="31"/>
      <c r="NBL50" s="1"/>
      <c r="NBM50" s="27"/>
      <c r="NBO50" s="31"/>
      <c r="NBP50" s="31"/>
      <c r="NBV50" s="1"/>
      <c r="NBW50" s="27"/>
      <c r="NBY50" s="31"/>
      <c r="NBZ50" s="31"/>
      <c r="NCF50" s="1"/>
      <c r="NCG50" s="27"/>
      <c r="NCI50" s="31"/>
      <c r="NCJ50" s="31"/>
      <c r="NCP50" s="1"/>
      <c r="NCQ50" s="27"/>
      <c r="NCS50" s="31"/>
      <c r="NCT50" s="31"/>
      <c r="NCZ50" s="1"/>
      <c r="NDA50" s="27"/>
      <c r="NDC50" s="31"/>
      <c r="NDD50" s="31"/>
      <c r="NDJ50" s="1"/>
      <c r="NDK50" s="27"/>
      <c r="NDM50" s="31"/>
      <c r="NDN50" s="31"/>
      <c r="NDT50" s="1"/>
      <c r="NDU50" s="27"/>
      <c r="NDW50" s="31"/>
      <c r="NDX50" s="31"/>
      <c r="NED50" s="1"/>
      <c r="NEE50" s="27"/>
      <c r="NEG50" s="31"/>
      <c r="NEH50" s="31"/>
      <c r="NEN50" s="1"/>
      <c r="NEO50" s="27"/>
      <c r="NEQ50" s="31"/>
      <c r="NER50" s="31"/>
      <c r="NEX50" s="1"/>
      <c r="NEY50" s="27"/>
      <c r="NFA50" s="31"/>
      <c r="NFB50" s="31"/>
      <c r="NFH50" s="1"/>
      <c r="NFI50" s="27"/>
      <c r="NFK50" s="31"/>
      <c r="NFL50" s="31"/>
      <c r="NFR50" s="1"/>
      <c r="NFS50" s="27"/>
      <c r="NFU50" s="31"/>
      <c r="NFV50" s="31"/>
      <c r="NGB50" s="1"/>
      <c r="NGC50" s="27"/>
      <c r="NGE50" s="31"/>
      <c r="NGF50" s="31"/>
      <c r="NGL50" s="1"/>
      <c r="NGM50" s="27"/>
      <c r="NGO50" s="31"/>
      <c r="NGP50" s="31"/>
      <c r="NGV50" s="1"/>
      <c r="NGW50" s="27"/>
      <c r="NGY50" s="31"/>
      <c r="NGZ50" s="31"/>
      <c r="NHF50" s="1"/>
      <c r="NHG50" s="27"/>
      <c r="NHI50" s="31"/>
      <c r="NHJ50" s="31"/>
      <c r="NHP50" s="1"/>
      <c r="NHQ50" s="27"/>
      <c r="NHS50" s="31"/>
      <c r="NHT50" s="31"/>
      <c r="NHZ50" s="1"/>
      <c r="NIA50" s="27"/>
      <c r="NIC50" s="31"/>
      <c r="NID50" s="31"/>
      <c r="NIJ50" s="1"/>
      <c r="NIK50" s="27"/>
      <c r="NIM50" s="31"/>
      <c r="NIN50" s="31"/>
      <c r="NIT50" s="1"/>
      <c r="NIU50" s="27"/>
      <c r="NIW50" s="31"/>
      <c r="NIX50" s="31"/>
      <c r="NJD50" s="1"/>
      <c r="NJE50" s="27"/>
      <c r="NJG50" s="31"/>
      <c r="NJH50" s="31"/>
      <c r="NJN50" s="1"/>
      <c r="NJO50" s="27"/>
      <c r="NJQ50" s="31"/>
      <c r="NJR50" s="31"/>
      <c r="NJX50" s="1"/>
      <c r="NJY50" s="27"/>
      <c r="NKA50" s="31"/>
      <c r="NKB50" s="31"/>
      <c r="NKH50" s="1"/>
      <c r="NKI50" s="27"/>
      <c r="NKK50" s="31"/>
      <c r="NKL50" s="31"/>
      <c r="NKR50" s="1"/>
      <c r="NKS50" s="27"/>
      <c r="NKU50" s="31"/>
      <c r="NKV50" s="31"/>
      <c r="NLB50" s="1"/>
      <c r="NLC50" s="27"/>
      <c r="NLE50" s="31"/>
      <c r="NLF50" s="31"/>
      <c r="NLL50" s="1"/>
      <c r="NLM50" s="27"/>
      <c r="NLO50" s="31"/>
      <c r="NLP50" s="31"/>
      <c r="NLV50" s="1"/>
      <c r="NLW50" s="27"/>
      <c r="NLY50" s="31"/>
      <c r="NLZ50" s="31"/>
      <c r="NMF50" s="1"/>
      <c r="NMG50" s="27"/>
      <c r="NMI50" s="31"/>
      <c r="NMJ50" s="31"/>
      <c r="NMP50" s="1"/>
      <c r="NMQ50" s="27"/>
      <c r="NMS50" s="31"/>
      <c r="NMT50" s="31"/>
      <c r="NMZ50" s="1"/>
      <c r="NNA50" s="27"/>
      <c r="NNC50" s="31"/>
      <c r="NND50" s="31"/>
      <c r="NNJ50" s="1"/>
      <c r="NNK50" s="27"/>
      <c r="NNM50" s="31"/>
      <c r="NNN50" s="31"/>
      <c r="NNT50" s="1"/>
      <c r="NNU50" s="27"/>
      <c r="NNW50" s="31"/>
      <c r="NNX50" s="31"/>
      <c r="NOD50" s="1"/>
      <c r="NOE50" s="27"/>
      <c r="NOG50" s="31"/>
      <c r="NOH50" s="31"/>
      <c r="NON50" s="1"/>
      <c r="NOO50" s="27"/>
      <c r="NOQ50" s="31"/>
      <c r="NOR50" s="31"/>
      <c r="NOX50" s="1"/>
      <c r="NOY50" s="27"/>
      <c r="NPA50" s="31"/>
      <c r="NPB50" s="31"/>
      <c r="NPH50" s="1"/>
      <c r="NPI50" s="27"/>
      <c r="NPK50" s="31"/>
      <c r="NPL50" s="31"/>
      <c r="NPR50" s="1"/>
      <c r="NPS50" s="27"/>
      <c r="NPU50" s="31"/>
      <c r="NPV50" s="31"/>
      <c r="NQB50" s="1"/>
      <c r="NQC50" s="27"/>
      <c r="NQE50" s="31"/>
      <c r="NQF50" s="31"/>
      <c r="NQL50" s="1"/>
      <c r="NQM50" s="27"/>
      <c r="NQO50" s="31"/>
      <c r="NQP50" s="31"/>
      <c r="NQV50" s="1"/>
      <c r="NQW50" s="27"/>
      <c r="NQY50" s="31"/>
      <c r="NQZ50" s="31"/>
      <c r="NRF50" s="1"/>
      <c r="NRG50" s="27"/>
      <c r="NRI50" s="31"/>
      <c r="NRJ50" s="31"/>
      <c r="NRP50" s="1"/>
      <c r="NRQ50" s="27"/>
      <c r="NRS50" s="31"/>
      <c r="NRT50" s="31"/>
      <c r="NRZ50" s="1"/>
      <c r="NSA50" s="27"/>
      <c r="NSC50" s="31"/>
      <c r="NSD50" s="31"/>
      <c r="NSJ50" s="1"/>
      <c r="NSK50" s="27"/>
      <c r="NSM50" s="31"/>
      <c r="NSN50" s="31"/>
      <c r="NST50" s="1"/>
      <c r="NSU50" s="27"/>
      <c r="NSW50" s="31"/>
      <c r="NSX50" s="31"/>
      <c r="NTD50" s="1"/>
      <c r="NTE50" s="27"/>
      <c r="NTG50" s="31"/>
      <c r="NTH50" s="31"/>
      <c r="NTN50" s="1"/>
      <c r="NTO50" s="27"/>
      <c r="NTQ50" s="31"/>
      <c r="NTR50" s="31"/>
      <c r="NTX50" s="1"/>
      <c r="NTY50" s="27"/>
      <c r="NUA50" s="31"/>
      <c r="NUB50" s="31"/>
      <c r="NUH50" s="1"/>
      <c r="NUI50" s="27"/>
      <c r="NUK50" s="31"/>
      <c r="NUL50" s="31"/>
      <c r="NUR50" s="1"/>
      <c r="NUS50" s="27"/>
      <c r="NUU50" s="31"/>
      <c r="NUV50" s="31"/>
      <c r="NVB50" s="1"/>
      <c r="NVC50" s="27"/>
      <c r="NVE50" s="31"/>
      <c r="NVF50" s="31"/>
      <c r="NVL50" s="1"/>
      <c r="NVM50" s="27"/>
      <c r="NVO50" s="31"/>
      <c r="NVP50" s="31"/>
      <c r="NVV50" s="1"/>
      <c r="NVW50" s="27"/>
      <c r="NVY50" s="31"/>
      <c r="NVZ50" s="31"/>
      <c r="NWF50" s="1"/>
      <c r="NWG50" s="27"/>
      <c r="NWI50" s="31"/>
      <c r="NWJ50" s="31"/>
      <c r="NWP50" s="1"/>
      <c r="NWQ50" s="27"/>
      <c r="NWS50" s="31"/>
      <c r="NWT50" s="31"/>
      <c r="NWZ50" s="1"/>
      <c r="NXA50" s="27"/>
      <c r="NXC50" s="31"/>
      <c r="NXD50" s="31"/>
      <c r="NXJ50" s="1"/>
      <c r="NXK50" s="27"/>
      <c r="NXM50" s="31"/>
      <c r="NXN50" s="31"/>
      <c r="NXT50" s="1"/>
      <c r="NXU50" s="27"/>
      <c r="NXW50" s="31"/>
      <c r="NXX50" s="31"/>
      <c r="NYD50" s="1"/>
      <c r="NYE50" s="27"/>
      <c r="NYG50" s="31"/>
      <c r="NYH50" s="31"/>
      <c r="NYN50" s="1"/>
      <c r="NYO50" s="27"/>
      <c r="NYQ50" s="31"/>
      <c r="NYR50" s="31"/>
      <c r="NYX50" s="1"/>
      <c r="NYY50" s="27"/>
      <c r="NZA50" s="31"/>
      <c r="NZB50" s="31"/>
      <c r="NZH50" s="1"/>
      <c r="NZI50" s="27"/>
      <c r="NZK50" s="31"/>
      <c r="NZL50" s="31"/>
      <c r="NZR50" s="1"/>
      <c r="NZS50" s="27"/>
      <c r="NZU50" s="31"/>
      <c r="NZV50" s="31"/>
      <c r="OAB50" s="1"/>
      <c r="OAC50" s="27"/>
      <c r="OAE50" s="31"/>
      <c r="OAF50" s="31"/>
      <c r="OAL50" s="1"/>
      <c r="OAM50" s="27"/>
      <c r="OAO50" s="31"/>
      <c r="OAP50" s="31"/>
      <c r="OAV50" s="1"/>
      <c r="OAW50" s="27"/>
      <c r="OAY50" s="31"/>
      <c r="OAZ50" s="31"/>
      <c r="OBF50" s="1"/>
      <c r="OBG50" s="27"/>
      <c r="OBI50" s="31"/>
      <c r="OBJ50" s="31"/>
      <c r="OBP50" s="1"/>
      <c r="OBQ50" s="27"/>
      <c r="OBS50" s="31"/>
      <c r="OBT50" s="31"/>
      <c r="OBZ50" s="1"/>
      <c r="OCA50" s="27"/>
      <c r="OCC50" s="31"/>
      <c r="OCD50" s="31"/>
      <c r="OCJ50" s="1"/>
      <c r="OCK50" s="27"/>
      <c r="OCM50" s="31"/>
      <c r="OCN50" s="31"/>
      <c r="OCT50" s="1"/>
      <c r="OCU50" s="27"/>
      <c r="OCW50" s="31"/>
      <c r="OCX50" s="31"/>
      <c r="ODD50" s="1"/>
      <c r="ODE50" s="27"/>
      <c r="ODG50" s="31"/>
      <c r="ODH50" s="31"/>
      <c r="ODN50" s="1"/>
      <c r="ODO50" s="27"/>
      <c r="ODQ50" s="31"/>
      <c r="ODR50" s="31"/>
      <c r="ODX50" s="1"/>
      <c r="ODY50" s="27"/>
      <c r="OEA50" s="31"/>
      <c r="OEB50" s="31"/>
      <c r="OEH50" s="1"/>
      <c r="OEI50" s="27"/>
      <c r="OEK50" s="31"/>
      <c r="OEL50" s="31"/>
      <c r="OER50" s="1"/>
      <c r="OES50" s="27"/>
      <c r="OEU50" s="31"/>
      <c r="OEV50" s="31"/>
      <c r="OFB50" s="1"/>
      <c r="OFC50" s="27"/>
      <c r="OFE50" s="31"/>
      <c r="OFF50" s="31"/>
      <c r="OFL50" s="1"/>
      <c r="OFM50" s="27"/>
      <c r="OFO50" s="31"/>
      <c r="OFP50" s="31"/>
      <c r="OFV50" s="1"/>
      <c r="OFW50" s="27"/>
      <c r="OFY50" s="31"/>
      <c r="OFZ50" s="31"/>
      <c r="OGF50" s="1"/>
      <c r="OGG50" s="27"/>
      <c r="OGI50" s="31"/>
      <c r="OGJ50" s="31"/>
      <c r="OGP50" s="1"/>
      <c r="OGQ50" s="27"/>
      <c r="OGS50" s="31"/>
      <c r="OGT50" s="31"/>
      <c r="OGZ50" s="1"/>
      <c r="OHA50" s="27"/>
      <c r="OHC50" s="31"/>
      <c r="OHD50" s="31"/>
      <c r="OHJ50" s="1"/>
      <c r="OHK50" s="27"/>
      <c r="OHM50" s="31"/>
      <c r="OHN50" s="31"/>
      <c r="OHT50" s="1"/>
      <c r="OHU50" s="27"/>
      <c r="OHW50" s="31"/>
      <c r="OHX50" s="31"/>
      <c r="OID50" s="1"/>
      <c r="OIE50" s="27"/>
      <c r="OIG50" s="31"/>
      <c r="OIH50" s="31"/>
      <c r="OIN50" s="1"/>
      <c r="OIO50" s="27"/>
      <c r="OIQ50" s="31"/>
      <c r="OIR50" s="31"/>
      <c r="OIX50" s="1"/>
      <c r="OIY50" s="27"/>
      <c r="OJA50" s="31"/>
      <c r="OJB50" s="31"/>
      <c r="OJH50" s="1"/>
      <c r="OJI50" s="27"/>
      <c r="OJK50" s="31"/>
      <c r="OJL50" s="31"/>
      <c r="OJR50" s="1"/>
      <c r="OJS50" s="27"/>
      <c r="OJU50" s="31"/>
      <c r="OJV50" s="31"/>
      <c r="OKB50" s="1"/>
      <c r="OKC50" s="27"/>
      <c r="OKE50" s="31"/>
      <c r="OKF50" s="31"/>
      <c r="OKL50" s="1"/>
      <c r="OKM50" s="27"/>
      <c r="OKO50" s="31"/>
      <c r="OKP50" s="31"/>
      <c r="OKV50" s="1"/>
      <c r="OKW50" s="27"/>
      <c r="OKY50" s="31"/>
      <c r="OKZ50" s="31"/>
      <c r="OLF50" s="1"/>
      <c r="OLG50" s="27"/>
      <c r="OLI50" s="31"/>
      <c r="OLJ50" s="31"/>
      <c r="OLP50" s="1"/>
      <c r="OLQ50" s="27"/>
      <c r="OLS50" s="31"/>
      <c r="OLT50" s="31"/>
      <c r="OLZ50" s="1"/>
      <c r="OMA50" s="27"/>
      <c r="OMC50" s="31"/>
      <c r="OMD50" s="31"/>
      <c r="OMJ50" s="1"/>
      <c r="OMK50" s="27"/>
      <c r="OMM50" s="31"/>
      <c r="OMN50" s="31"/>
      <c r="OMT50" s="1"/>
      <c r="OMU50" s="27"/>
      <c r="OMW50" s="31"/>
      <c r="OMX50" s="31"/>
      <c r="OND50" s="1"/>
      <c r="ONE50" s="27"/>
      <c r="ONG50" s="31"/>
      <c r="ONH50" s="31"/>
      <c r="ONN50" s="1"/>
      <c r="ONO50" s="27"/>
      <c r="ONQ50" s="31"/>
      <c r="ONR50" s="31"/>
      <c r="ONX50" s="1"/>
      <c r="ONY50" s="27"/>
      <c r="OOA50" s="31"/>
      <c r="OOB50" s="31"/>
      <c r="OOH50" s="1"/>
      <c r="OOI50" s="27"/>
      <c r="OOK50" s="31"/>
      <c r="OOL50" s="31"/>
      <c r="OOR50" s="1"/>
      <c r="OOS50" s="27"/>
      <c r="OOU50" s="31"/>
      <c r="OOV50" s="31"/>
      <c r="OPB50" s="1"/>
      <c r="OPC50" s="27"/>
      <c r="OPE50" s="31"/>
      <c r="OPF50" s="31"/>
      <c r="OPL50" s="1"/>
      <c r="OPM50" s="27"/>
      <c r="OPO50" s="31"/>
      <c r="OPP50" s="31"/>
      <c r="OPV50" s="1"/>
      <c r="OPW50" s="27"/>
      <c r="OPY50" s="31"/>
      <c r="OPZ50" s="31"/>
      <c r="OQF50" s="1"/>
      <c r="OQG50" s="27"/>
      <c r="OQI50" s="31"/>
      <c r="OQJ50" s="31"/>
      <c r="OQP50" s="1"/>
      <c r="OQQ50" s="27"/>
      <c r="OQS50" s="31"/>
      <c r="OQT50" s="31"/>
      <c r="OQZ50" s="1"/>
      <c r="ORA50" s="27"/>
      <c r="ORC50" s="31"/>
      <c r="ORD50" s="31"/>
      <c r="ORJ50" s="1"/>
      <c r="ORK50" s="27"/>
      <c r="ORM50" s="31"/>
      <c r="ORN50" s="31"/>
      <c r="ORT50" s="1"/>
      <c r="ORU50" s="27"/>
      <c r="ORW50" s="31"/>
      <c r="ORX50" s="31"/>
      <c r="OSD50" s="1"/>
      <c r="OSE50" s="27"/>
      <c r="OSG50" s="31"/>
      <c r="OSH50" s="31"/>
      <c r="OSN50" s="1"/>
      <c r="OSO50" s="27"/>
      <c r="OSQ50" s="31"/>
      <c r="OSR50" s="31"/>
      <c r="OSX50" s="1"/>
      <c r="OSY50" s="27"/>
      <c r="OTA50" s="31"/>
      <c r="OTB50" s="31"/>
      <c r="OTH50" s="1"/>
      <c r="OTI50" s="27"/>
      <c r="OTK50" s="31"/>
      <c r="OTL50" s="31"/>
      <c r="OTR50" s="1"/>
      <c r="OTS50" s="27"/>
      <c r="OTU50" s="31"/>
      <c r="OTV50" s="31"/>
      <c r="OUB50" s="1"/>
      <c r="OUC50" s="27"/>
      <c r="OUE50" s="31"/>
      <c r="OUF50" s="31"/>
      <c r="OUL50" s="1"/>
      <c r="OUM50" s="27"/>
      <c r="OUO50" s="31"/>
      <c r="OUP50" s="31"/>
      <c r="OUV50" s="1"/>
      <c r="OUW50" s="27"/>
      <c r="OUY50" s="31"/>
      <c r="OUZ50" s="31"/>
      <c r="OVF50" s="1"/>
      <c r="OVG50" s="27"/>
      <c r="OVI50" s="31"/>
      <c r="OVJ50" s="31"/>
      <c r="OVP50" s="1"/>
      <c r="OVQ50" s="27"/>
      <c r="OVS50" s="31"/>
      <c r="OVT50" s="31"/>
      <c r="OVZ50" s="1"/>
      <c r="OWA50" s="27"/>
      <c r="OWC50" s="31"/>
      <c r="OWD50" s="31"/>
      <c r="OWJ50" s="1"/>
      <c r="OWK50" s="27"/>
      <c r="OWM50" s="31"/>
      <c r="OWN50" s="31"/>
      <c r="OWT50" s="1"/>
      <c r="OWU50" s="27"/>
      <c r="OWW50" s="31"/>
      <c r="OWX50" s="31"/>
      <c r="OXD50" s="1"/>
      <c r="OXE50" s="27"/>
      <c r="OXG50" s="31"/>
      <c r="OXH50" s="31"/>
      <c r="OXN50" s="1"/>
      <c r="OXO50" s="27"/>
      <c r="OXQ50" s="31"/>
      <c r="OXR50" s="31"/>
      <c r="OXX50" s="1"/>
      <c r="OXY50" s="27"/>
      <c r="OYA50" s="31"/>
      <c r="OYB50" s="31"/>
      <c r="OYH50" s="1"/>
      <c r="OYI50" s="27"/>
      <c r="OYK50" s="31"/>
      <c r="OYL50" s="31"/>
      <c r="OYR50" s="1"/>
      <c r="OYS50" s="27"/>
      <c r="OYU50" s="31"/>
      <c r="OYV50" s="31"/>
      <c r="OZB50" s="1"/>
      <c r="OZC50" s="27"/>
      <c r="OZE50" s="31"/>
      <c r="OZF50" s="31"/>
      <c r="OZL50" s="1"/>
      <c r="OZM50" s="27"/>
      <c r="OZO50" s="31"/>
      <c r="OZP50" s="31"/>
      <c r="OZV50" s="1"/>
      <c r="OZW50" s="27"/>
      <c r="OZY50" s="31"/>
      <c r="OZZ50" s="31"/>
      <c r="PAF50" s="1"/>
      <c r="PAG50" s="27"/>
      <c r="PAI50" s="31"/>
      <c r="PAJ50" s="31"/>
      <c r="PAP50" s="1"/>
      <c r="PAQ50" s="27"/>
      <c r="PAS50" s="31"/>
      <c r="PAT50" s="31"/>
      <c r="PAZ50" s="1"/>
      <c r="PBA50" s="27"/>
      <c r="PBC50" s="31"/>
      <c r="PBD50" s="31"/>
      <c r="PBJ50" s="1"/>
      <c r="PBK50" s="27"/>
      <c r="PBM50" s="31"/>
      <c r="PBN50" s="31"/>
      <c r="PBT50" s="1"/>
      <c r="PBU50" s="27"/>
      <c r="PBW50" s="31"/>
      <c r="PBX50" s="31"/>
      <c r="PCD50" s="1"/>
      <c r="PCE50" s="27"/>
      <c r="PCG50" s="31"/>
      <c r="PCH50" s="31"/>
      <c r="PCN50" s="1"/>
      <c r="PCO50" s="27"/>
      <c r="PCQ50" s="31"/>
      <c r="PCR50" s="31"/>
      <c r="PCX50" s="1"/>
      <c r="PCY50" s="27"/>
      <c r="PDA50" s="31"/>
      <c r="PDB50" s="31"/>
      <c r="PDH50" s="1"/>
      <c r="PDI50" s="27"/>
      <c r="PDK50" s="31"/>
      <c r="PDL50" s="31"/>
      <c r="PDR50" s="1"/>
      <c r="PDS50" s="27"/>
      <c r="PDU50" s="31"/>
      <c r="PDV50" s="31"/>
      <c r="PEB50" s="1"/>
      <c r="PEC50" s="27"/>
      <c r="PEE50" s="31"/>
      <c r="PEF50" s="31"/>
      <c r="PEL50" s="1"/>
      <c r="PEM50" s="27"/>
      <c r="PEO50" s="31"/>
      <c r="PEP50" s="31"/>
      <c r="PEV50" s="1"/>
      <c r="PEW50" s="27"/>
      <c r="PEY50" s="31"/>
      <c r="PEZ50" s="31"/>
      <c r="PFF50" s="1"/>
      <c r="PFG50" s="27"/>
      <c r="PFI50" s="31"/>
      <c r="PFJ50" s="31"/>
      <c r="PFP50" s="1"/>
      <c r="PFQ50" s="27"/>
      <c r="PFS50" s="31"/>
      <c r="PFT50" s="31"/>
      <c r="PFZ50" s="1"/>
      <c r="PGA50" s="27"/>
      <c r="PGC50" s="31"/>
      <c r="PGD50" s="31"/>
      <c r="PGJ50" s="1"/>
      <c r="PGK50" s="27"/>
      <c r="PGM50" s="31"/>
      <c r="PGN50" s="31"/>
      <c r="PGT50" s="1"/>
      <c r="PGU50" s="27"/>
      <c r="PGW50" s="31"/>
      <c r="PGX50" s="31"/>
      <c r="PHD50" s="1"/>
      <c r="PHE50" s="27"/>
      <c r="PHG50" s="31"/>
      <c r="PHH50" s="31"/>
      <c r="PHN50" s="1"/>
      <c r="PHO50" s="27"/>
      <c r="PHQ50" s="31"/>
      <c r="PHR50" s="31"/>
      <c r="PHX50" s="1"/>
      <c r="PHY50" s="27"/>
      <c r="PIA50" s="31"/>
      <c r="PIB50" s="31"/>
      <c r="PIH50" s="1"/>
      <c r="PII50" s="27"/>
      <c r="PIK50" s="31"/>
      <c r="PIL50" s="31"/>
      <c r="PIR50" s="1"/>
      <c r="PIS50" s="27"/>
      <c r="PIU50" s="31"/>
      <c r="PIV50" s="31"/>
      <c r="PJB50" s="1"/>
      <c r="PJC50" s="27"/>
      <c r="PJE50" s="31"/>
      <c r="PJF50" s="31"/>
      <c r="PJL50" s="1"/>
      <c r="PJM50" s="27"/>
      <c r="PJO50" s="31"/>
      <c r="PJP50" s="31"/>
      <c r="PJV50" s="1"/>
      <c r="PJW50" s="27"/>
      <c r="PJY50" s="31"/>
      <c r="PJZ50" s="31"/>
      <c r="PKF50" s="1"/>
      <c r="PKG50" s="27"/>
      <c r="PKI50" s="31"/>
      <c r="PKJ50" s="31"/>
      <c r="PKP50" s="1"/>
      <c r="PKQ50" s="27"/>
      <c r="PKS50" s="31"/>
      <c r="PKT50" s="31"/>
      <c r="PKZ50" s="1"/>
      <c r="PLA50" s="27"/>
      <c r="PLC50" s="31"/>
      <c r="PLD50" s="31"/>
      <c r="PLJ50" s="1"/>
      <c r="PLK50" s="27"/>
      <c r="PLM50" s="31"/>
      <c r="PLN50" s="31"/>
      <c r="PLT50" s="1"/>
      <c r="PLU50" s="27"/>
      <c r="PLW50" s="31"/>
      <c r="PLX50" s="31"/>
      <c r="PMD50" s="1"/>
      <c r="PME50" s="27"/>
      <c r="PMG50" s="31"/>
      <c r="PMH50" s="31"/>
      <c r="PMN50" s="1"/>
      <c r="PMO50" s="27"/>
      <c r="PMQ50" s="31"/>
      <c r="PMR50" s="31"/>
      <c r="PMX50" s="1"/>
      <c r="PMY50" s="27"/>
      <c r="PNA50" s="31"/>
      <c r="PNB50" s="31"/>
      <c r="PNH50" s="1"/>
      <c r="PNI50" s="27"/>
      <c r="PNK50" s="31"/>
      <c r="PNL50" s="31"/>
      <c r="PNR50" s="1"/>
      <c r="PNS50" s="27"/>
      <c r="PNU50" s="31"/>
      <c r="PNV50" s="31"/>
      <c r="POB50" s="1"/>
      <c r="POC50" s="27"/>
      <c r="POE50" s="31"/>
      <c r="POF50" s="31"/>
      <c r="POL50" s="1"/>
      <c r="POM50" s="27"/>
      <c r="POO50" s="31"/>
      <c r="POP50" s="31"/>
      <c r="POV50" s="1"/>
      <c r="POW50" s="27"/>
      <c r="POY50" s="31"/>
      <c r="POZ50" s="31"/>
      <c r="PPF50" s="1"/>
      <c r="PPG50" s="27"/>
      <c r="PPI50" s="31"/>
      <c r="PPJ50" s="31"/>
      <c r="PPP50" s="1"/>
      <c r="PPQ50" s="27"/>
      <c r="PPS50" s="31"/>
      <c r="PPT50" s="31"/>
      <c r="PPZ50" s="1"/>
      <c r="PQA50" s="27"/>
      <c r="PQC50" s="31"/>
      <c r="PQD50" s="31"/>
      <c r="PQJ50" s="1"/>
      <c r="PQK50" s="27"/>
      <c r="PQM50" s="31"/>
      <c r="PQN50" s="31"/>
      <c r="PQT50" s="1"/>
      <c r="PQU50" s="27"/>
      <c r="PQW50" s="31"/>
      <c r="PQX50" s="31"/>
      <c r="PRD50" s="1"/>
      <c r="PRE50" s="27"/>
      <c r="PRG50" s="31"/>
      <c r="PRH50" s="31"/>
      <c r="PRN50" s="1"/>
      <c r="PRO50" s="27"/>
      <c r="PRQ50" s="31"/>
      <c r="PRR50" s="31"/>
      <c r="PRX50" s="1"/>
      <c r="PRY50" s="27"/>
      <c r="PSA50" s="31"/>
      <c r="PSB50" s="31"/>
      <c r="PSH50" s="1"/>
      <c r="PSI50" s="27"/>
      <c r="PSK50" s="31"/>
      <c r="PSL50" s="31"/>
      <c r="PSR50" s="1"/>
      <c r="PSS50" s="27"/>
      <c r="PSU50" s="31"/>
      <c r="PSV50" s="31"/>
      <c r="PTB50" s="1"/>
      <c r="PTC50" s="27"/>
      <c r="PTE50" s="31"/>
      <c r="PTF50" s="31"/>
      <c r="PTL50" s="1"/>
      <c r="PTM50" s="27"/>
      <c r="PTO50" s="31"/>
      <c r="PTP50" s="31"/>
      <c r="PTV50" s="1"/>
      <c r="PTW50" s="27"/>
      <c r="PTY50" s="31"/>
      <c r="PTZ50" s="31"/>
      <c r="PUF50" s="1"/>
      <c r="PUG50" s="27"/>
      <c r="PUI50" s="31"/>
      <c r="PUJ50" s="31"/>
      <c r="PUP50" s="1"/>
      <c r="PUQ50" s="27"/>
      <c r="PUS50" s="31"/>
      <c r="PUT50" s="31"/>
      <c r="PUZ50" s="1"/>
      <c r="PVA50" s="27"/>
      <c r="PVC50" s="31"/>
      <c r="PVD50" s="31"/>
      <c r="PVJ50" s="1"/>
      <c r="PVK50" s="27"/>
      <c r="PVM50" s="31"/>
      <c r="PVN50" s="31"/>
      <c r="PVT50" s="1"/>
      <c r="PVU50" s="27"/>
      <c r="PVW50" s="31"/>
      <c r="PVX50" s="31"/>
      <c r="PWD50" s="1"/>
      <c r="PWE50" s="27"/>
      <c r="PWG50" s="31"/>
      <c r="PWH50" s="31"/>
      <c r="PWN50" s="1"/>
      <c r="PWO50" s="27"/>
      <c r="PWQ50" s="31"/>
      <c r="PWR50" s="31"/>
      <c r="PWX50" s="1"/>
      <c r="PWY50" s="27"/>
      <c r="PXA50" s="31"/>
      <c r="PXB50" s="31"/>
      <c r="PXH50" s="1"/>
      <c r="PXI50" s="27"/>
      <c r="PXK50" s="31"/>
      <c r="PXL50" s="31"/>
      <c r="PXR50" s="1"/>
      <c r="PXS50" s="27"/>
      <c r="PXU50" s="31"/>
      <c r="PXV50" s="31"/>
      <c r="PYB50" s="1"/>
      <c r="PYC50" s="27"/>
      <c r="PYE50" s="31"/>
      <c r="PYF50" s="31"/>
      <c r="PYL50" s="1"/>
      <c r="PYM50" s="27"/>
      <c r="PYO50" s="31"/>
      <c r="PYP50" s="31"/>
      <c r="PYV50" s="1"/>
      <c r="PYW50" s="27"/>
      <c r="PYY50" s="31"/>
      <c r="PYZ50" s="31"/>
      <c r="PZF50" s="1"/>
      <c r="PZG50" s="27"/>
      <c r="PZI50" s="31"/>
      <c r="PZJ50" s="31"/>
      <c r="PZP50" s="1"/>
      <c r="PZQ50" s="27"/>
      <c r="PZS50" s="31"/>
      <c r="PZT50" s="31"/>
      <c r="PZZ50" s="1"/>
      <c r="QAA50" s="27"/>
      <c r="QAC50" s="31"/>
      <c r="QAD50" s="31"/>
      <c r="QAJ50" s="1"/>
      <c r="QAK50" s="27"/>
      <c r="QAM50" s="31"/>
      <c r="QAN50" s="31"/>
      <c r="QAT50" s="1"/>
      <c r="QAU50" s="27"/>
      <c r="QAW50" s="31"/>
      <c r="QAX50" s="31"/>
      <c r="QBD50" s="1"/>
      <c r="QBE50" s="27"/>
      <c r="QBG50" s="31"/>
      <c r="QBH50" s="31"/>
      <c r="QBN50" s="1"/>
      <c r="QBO50" s="27"/>
      <c r="QBQ50" s="31"/>
      <c r="QBR50" s="31"/>
      <c r="QBX50" s="1"/>
      <c r="QBY50" s="27"/>
      <c r="QCA50" s="31"/>
      <c r="QCB50" s="31"/>
      <c r="QCH50" s="1"/>
      <c r="QCI50" s="27"/>
      <c r="QCK50" s="31"/>
      <c r="QCL50" s="31"/>
      <c r="QCR50" s="1"/>
      <c r="QCS50" s="27"/>
      <c r="QCU50" s="31"/>
      <c r="QCV50" s="31"/>
      <c r="QDB50" s="1"/>
      <c r="QDC50" s="27"/>
      <c r="QDE50" s="31"/>
      <c r="QDF50" s="31"/>
      <c r="QDL50" s="1"/>
      <c r="QDM50" s="27"/>
      <c r="QDO50" s="31"/>
      <c r="QDP50" s="31"/>
      <c r="QDV50" s="1"/>
      <c r="QDW50" s="27"/>
      <c r="QDY50" s="31"/>
      <c r="QDZ50" s="31"/>
      <c r="QEF50" s="1"/>
      <c r="QEG50" s="27"/>
      <c r="QEI50" s="31"/>
      <c r="QEJ50" s="31"/>
      <c r="QEP50" s="1"/>
      <c r="QEQ50" s="27"/>
      <c r="QES50" s="31"/>
      <c r="QET50" s="31"/>
      <c r="QEZ50" s="1"/>
      <c r="QFA50" s="27"/>
      <c r="QFC50" s="31"/>
      <c r="QFD50" s="31"/>
      <c r="QFJ50" s="1"/>
      <c r="QFK50" s="27"/>
      <c r="QFM50" s="31"/>
      <c r="QFN50" s="31"/>
      <c r="QFT50" s="1"/>
      <c r="QFU50" s="27"/>
      <c r="QFW50" s="31"/>
      <c r="QFX50" s="31"/>
      <c r="QGD50" s="1"/>
      <c r="QGE50" s="27"/>
      <c r="QGG50" s="31"/>
      <c r="QGH50" s="31"/>
      <c r="QGN50" s="1"/>
      <c r="QGO50" s="27"/>
      <c r="QGQ50" s="31"/>
      <c r="QGR50" s="31"/>
      <c r="QGX50" s="1"/>
      <c r="QGY50" s="27"/>
      <c r="QHA50" s="31"/>
      <c r="QHB50" s="31"/>
      <c r="QHH50" s="1"/>
      <c r="QHI50" s="27"/>
      <c r="QHK50" s="31"/>
      <c r="QHL50" s="31"/>
      <c r="QHR50" s="1"/>
      <c r="QHS50" s="27"/>
      <c r="QHU50" s="31"/>
      <c r="QHV50" s="31"/>
      <c r="QIB50" s="1"/>
      <c r="QIC50" s="27"/>
      <c r="QIE50" s="31"/>
      <c r="QIF50" s="31"/>
      <c r="QIL50" s="1"/>
      <c r="QIM50" s="27"/>
      <c r="QIO50" s="31"/>
      <c r="QIP50" s="31"/>
      <c r="QIV50" s="1"/>
      <c r="QIW50" s="27"/>
      <c r="QIY50" s="31"/>
      <c r="QIZ50" s="31"/>
      <c r="QJF50" s="1"/>
      <c r="QJG50" s="27"/>
      <c r="QJI50" s="31"/>
      <c r="QJJ50" s="31"/>
      <c r="QJP50" s="1"/>
      <c r="QJQ50" s="27"/>
      <c r="QJS50" s="31"/>
      <c r="QJT50" s="31"/>
      <c r="QJZ50" s="1"/>
      <c r="QKA50" s="27"/>
      <c r="QKC50" s="31"/>
      <c r="QKD50" s="31"/>
      <c r="QKJ50" s="1"/>
      <c r="QKK50" s="27"/>
      <c r="QKM50" s="31"/>
      <c r="QKN50" s="31"/>
      <c r="QKT50" s="1"/>
      <c r="QKU50" s="27"/>
      <c r="QKW50" s="31"/>
      <c r="QKX50" s="31"/>
      <c r="QLD50" s="1"/>
      <c r="QLE50" s="27"/>
      <c r="QLG50" s="31"/>
      <c r="QLH50" s="31"/>
      <c r="QLN50" s="1"/>
      <c r="QLO50" s="27"/>
      <c r="QLQ50" s="31"/>
      <c r="QLR50" s="31"/>
      <c r="QLX50" s="1"/>
      <c r="QLY50" s="27"/>
      <c r="QMA50" s="31"/>
      <c r="QMB50" s="31"/>
      <c r="QMH50" s="1"/>
      <c r="QMI50" s="27"/>
      <c r="QMK50" s="31"/>
      <c r="QML50" s="31"/>
      <c r="QMR50" s="1"/>
      <c r="QMS50" s="27"/>
      <c r="QMU50" s="31"/>
      <c r="QMV50" s="31"/>
      <c r="QNB50" s="1"/>
      <c r="QNC50" s="27"/>
      <c r="QNE50" s="31"/>
      <c r="QNF50" s="31"/>
      <c r="QNL50" s="1"/>
      <c r="QNM50" s="27"/>
      <c r="QNO50" s="31"/>
      <c r="QNP50" s="31"/>
      <c r="QNV50" s="1"/>
      <c r="QNW50" s="27"/>
      <c r="QNY50" s="31"/>
      <c r="QNZ50" s="31"/>
      <c r="QOF50" s="1"/>
      <c r="QOG50" s="27"/>
      <c r="QOI50" s="31"/>
      <c r="QOJ50" s="31"/>
      <c r="QOP50" s="1"/>
      <c r="QOQ50" s="27"/>
      <c r="QOS50" s="31"/>
      <c r="QOT50" s="31"/>
      <c r="QOZ50" s="1"/>
      <c r="QPA50" s="27"/>
      <c r="QPC50" s="31"/>
      <c r="QPD50" s="31"/>
      <c r="QPJ50" s="1"/>
      <c r="QPK50" s="27"/>
      <c r="QPM50" s="31"/>
      <c r="QPN50" s="31"/>
      <c r="QPT50" s="1"/>
      <c r="QPU50" s="27"/>
      <c r="QPW50" s="31"/>
      <c r="QPX50" s="31"/>
      <c r="QQD50" s="1"/>
      <c r="QQE50" s="27"/>
      <c r="QQG50" s="31"/>
      <c r="QQH50" s="31"/>
      <c r="QQN50" s="1"/>
      <c r="QQO50" s="27"/>
      <c r="QQQ50" s="31"/>
      <c r="QQR50" s="31"/>
      <c r="QQX50" s="1"/>
      <c r="QQY50" s="27"/>
      <c r="QRA50" s="31"/>
      <c r="QRB50" s="31"/>
      <c r="QRH50" s="1"/>
      <c r="QRI50" s="27"/>
      <c r="QRK50" s="31"/>
      <c r="QRL50" s="31"/>
      <c r="QRR50" s="1"/>
      <c r="QRS50" s="27"/>
      <c r="QRU50" s="31"/>
      <c r="QRV50" s="31"/>
      <c r="QSB50" s="1"/>
      <c r="QSC50" s="27"/>
      <c r="QSE50" s="31"/>
      <c r="QSF50" s="31"/>
      <c r="QSL50" s="1"/>
      <c r="QSM50" s="27"/>
      <c r="QSO50" s="31"/>
      <c r="QSP50" s="31"/>
      <c r="QSV50" s="1"/>
      <c r="QSW50" s="27"/>
      <c r="QSY50" s="31"/>
      <c r="QSZ50" s="31"/>
      <c r="QTF50" s="1"/>
      <c r="QTG50" s="27"/>
      <c r="QTI50" s="31"/>
      <c r="QTJ50" s="31"/>
      <c r="QTP50" s="1"/>
      <c r="QTQ50" s="27"/>
      <c r="QTS50" s="31"/>
      <c r="QTT50" s="31"/>
      <c r="QTZ50" s="1"/>
      <c r="QUA50" s="27"/>
      <c r="QUC50" s="31"/>
      <c r="QUD50" s="31"/>
      <c r="QUJ50" s="1"/>
      <c r="QUK50" s="27"/>
      <c r="QUM50" s="31"/>
      <c r="QUN50" s="31"/>
      <c r="QUT50" s="1"/>
      <c r="QUU50" s="27"/>
      <c r="QUW50" s="31"/>
      <c r="QUX50" s="31"/>
      <c r="QVD50" s="1"/>
      <c r="QVE50" s="27"/>
      <c r="QVG50" s="31"/>
      <c r="QVH50" s="31"/>
      <c r="QVN50" s="1"/>
      <c r="QVO50" s="27"/>
      <c r="QVQ50" s="31"/>
      <c r="QVR50" s="31"/>
      <c r="QVX50" s="1"/>
      <c r="QVY50" s="27"/>
      <c r="QWA50" s="31"/>
      <c r="QWB50" s="31"/>
      <c r="QWH50" s="1"/>
      <c r="QWI50" s="27"/>
      <c r="QWK50" s="31"/>
      <c r="QWL50" s="31"/>
      <c r="QWR50" s="1"/>
      <c r="QWS50" s="27"/>
      <c r="QWU50" s="31"/>
      <c r="QWV50" s="31"/>
      <c r="QXB50" s="1"/>
      <c r="QXC50" s="27"/>
      <c r="QXE50" s="31"/>
      <c r="QXF50" s="31"/>
      <c r="QXL50" s="1"/>
      <c r="QXM50" s="27"/>
      <c r="QXO50" s="31"/>
      <c r="QXP50" s="31"/>
      <c r="QXV50" s="1"/>
      <c r="QXW50" s="27"/>
      <c r="QXY50" s="31"/>
      <c r="QXZ50" s="31"/>
      <c r="QYF50" s="1"/>
      <c r="QYG50" s="27"/>
      <c r="QYI50" s="31"/>
      <c r="QYJ50" s="31"/>
      <c r="QYP50" s="1"/>
      <c r="QYQ50" s="27"/>
      <c r="QYS50" s="31"/>
      <c r="QYT50" s="31"/>
      <c r="QYZ50" s="1"/>
      <c r="QZA50" s="27"/>
      <c r="QZC50" s="31"/>
      <c r="QZD50" s="31"/>
      <c r="QZJ50" s="1"/>
      <c r="QZK50" s="27"/>
      <c r="QZM50" s="31"/>
      <c r="QZN50" s="31"/>
      <c r="QZT50" s="1"/>
      <c r="QZU50" s="27"/>
      <c r="QZW50" s="31"/>
      <c r="QZX50" s="31"/>
      <c r="RAD50" s="1"/>
      <c r="RAE50" s="27"/>
      <c r="RAG50" s="31"/>
      <c r="RAH50" s="31"/>
      <c r="RAN50" s="1"/>
      <c r="RAO50" s="27"/>
      <c r="RAQ50" s="31"/>
      <c r="RAR50" s="31"/>
      <c r="RAX50" s="1"/>
      <c r="RAY50" s="27"/>
      <c r="RBA50" s="31"/>
      <c r="RBB50" s="31"/>
      <c r="RBH50" s="1"/>
      <c r="RBI50" s="27"/>
      <c r="RBK50" s="31"/>
      <c r="RBL50" s="31"/>
      <c r="RBR50" s="1"/>
      <c r="RBS50" s="27"/>
      <c r="RBU50" s="31"/>
      <c r="RBV50" s="31"/>
      <c r="RCB50" s="1"/>
      <c r="RCC50" s="27"/>
      <c r="RCE50" s="31"/>
      <c r="RCF50" s="31"/>
      <c r="RCL50" s="1"/>
      <c r="RCM50" s="27"/>
      <c r="RCO50" s="31"/>
      <c r="RCP50" s="31"/>
      <c r="RCV50" s="1"/>
      <c r="RCW50" s="27"/>
      <c r="RCY50" s="31"/>
      <c r="RCZ50" s="31"/>
      <c r="RDF50" s="1"/>
      <c r="RDG50" s="27"/>
      <c r="RDI50" s="31"/>
      <c r="RDJ50" s="31"/>
      <c r="RDP50" s="1"/>
      <c r="RDQ50" s="27"/>
      <c r="RDS50" s="31"/>
      <c r="RDT50" s="31"/>
      <c r="RDZ50" s="1"/>
      <c r="REA50" s="27"/>
      <c r="REC50" s="31"/>
      <c r="RED50" s="31"/>
      <c r="REJ50" s="1"/>
      <c r="REK50" s="27"/>
      <c r="REM50" s="31"/>
      <c r="REN50" s="31"/>
      <c r="RET50" s="1"/>
      <c r="REU50" s="27"/>
      <c r="REW50" s="31"/>
      <c r="REX50" s="31"/>
      <c r="RFD50" s="1"/>
      <c r="RFE50" s="27"/>
      <c r="RFG50" s="31"/>
      <c r="RFH50" s="31"/>
      <c r="RFN50" s="1"/>
      <c r="RFO50" s="27"/>
      <c r="RFQ50" s="31"/>
      <c r="RFR50" s="31"/>
      <c r="RFX50" s="1"/>
      <c r="RFY50" s="27"/>
      <c r="RGA50" s="31"/>
      <c r="RGB50" s="31"/>
      <c r="RGH50" s="1"/>
      <c r="RGI50" s="27"/>
      <c r="RGK50" s="31"/>
      <c r="RGL50" s="31"/>
      <c r="RGR50" s="1"/>
      <c r="RGS50" s="27"/>
      <c r="RGU50" s="31"/>
      <c r="RGV50" s="31"/>
      <c r="RHB50" s="1"/>
      <c r="RHC50" s="27"/>
      <c r="RHE50" s="31"/>
      <c r="RHF50" s="31"/>
      <c r="RHL50" s="1"/>
      <c r="RHM50" s="27"/>
      <c r="RHO50" s="31"/>
      <c r="RHP50" s="31"/>
      <c r="RHV50" s="1"/>
      <c r="RHW50" s="27"/>
      <c r="RHY50" s="31"/>
      <c r="RHZ50" s="31"/>
      <c r="RIF50" s="1"/>
      <c r="RIG50" s="27"/>
      <c r="RII50" s="31"/>
      <c r="RIJ50" s="31"/>
      <c r="RIP50" s="1"/>
      <c r="RIQ50" s="27"/>
      <c r="RIS50" s="31"/>
      <c r="RIT50" s="31"/>
      <c r="RIZ50" s="1"/>
      <c r="RJA50" s="27"/>
      <c r="RJC50" s="31"/>
      <c r="RJD50" s="31"/>
      <c r="RJJ50" s="1"/>
      <c r="RJK50" s="27"/>
      <c r="RJM50" s="31"/>
      <c r="RJN50" s="31"/>
      <c r="RJT50" s="1"/>
      <c r="RJU50" s="27"/>
      <c r="RJW50" s="31"/>
      <c r="RJX50" s="31"/>
      <c r="RKD50" s="1"/>
      <c r="RKE50" s="27"/>
      <c r="RKG50" s="31"/>
      <c r="RKH50" s="31"/>
      <c r="RKN50" s="1"/>
      <c r="RKO50" s="27"/>
      <c r="RKQ50" s="31"/>
      <c r="RKR50" s="31"/>
      <c r="RKX50" s="1"/>
      <c r="RKY50" s="27"/>
      <c r="RLA50" s="31"/>
      <c r="RLB50" s="31"/>
      <c r="RLH50" s="1"/>
      <c r="RLI50" s="27"/>
      <c r="RLK50" s="31"/>
      <c r="RLL50" s="31"/>
      <c r="RLR50" s="1"/>
      <c r="RLS50" s="27"/>
      <c r="RLU50" s="31"/>
      <c r="RLV50" s="31"/>
      <c r="RMB50" s="1"/>
      <c r="RMC50" s="27"/>
      <c r="RME50" s="31"/>
      <c r="RMF50" s="31"/>
      <c r="RML50" s="1"/>
      <c r="RMM50" s="27"/>
      <c r="RMO50" s="31"/>
      <c r="RMP50" s="31"/>
      <c r="RMV50" s="1"/>
      <c r="RMW50" s="27"/>
      <c r="RMY50" s="31"/>
      <c r="RMZ50" s="31"/>
      <c r="RNF50" s="1"/>
      <c r="RNG50" s="27"/>
      <c r="RNI50" s="31"/>
      <c r="RNJ50" s="31"/>
      <c r="RNP50" s="1"/>
      <c r="RNQ50" s="27"/>
      <c r="RNS50" s="31"/>
      <c r="RNT50" s="31"/>
      <c r="RNZ50" s="1"/>
      <c r="ROA50" s="27"/>
      <c r="ROC50" s="31"/>
      <c r="ROD50" s="31"/>
      <c r="ROJ50" s="1"/>
      <c r="ROK50" s="27"/>
      <c r="ROM50" s="31"/>
      <c r="RON50" s="31"/>
      <c r="ROT50" s="1"/>
      <c r="ROU50" s="27"/>
      <c r="ROW50" s="31"/>
      <c r="ROX50" s="31"/>
      <c r="RPD50" s="1"/>
      <c r="RPE50" s="27"/>
      <c r="RPG50" s="31"/>
      <c r="RPH50" s="31"/>
      <c r="RPN50" s="1"/>
      <c r="RPO50" s="27"/>
      <c r="RPQ50" s="31"/>
      <c r="RPR50" s="31"/>
      <c r="RPX50" s="1"/>
      <c r="RPY50" s="27"/>
      <c r="RQA50" s="31"/>
      <c r="RQB50" s="31"/>
      <c r="RQH50" s="1"/>
      <c r="RQI50" s="27"/>
      <c r="RQK50" s="31"/>
      <c r="RQL50" s="31"/>
      <c r="RQR50" s="1"/>
      <c r="RQS50" s="27"/>
      <c r="RQU50" s="31"/>
      <c r="RQV50" s="31"/>
      <c r="RRB50" s="1"/>
      <c r="RRC50" s="27"/>
      <c r="RRE50" s="31"/>
      <c r="RRF50" s="31"/>
      <c r="RRL50" s="1"/>
      <c r="RRM50" s="27"/>
      <c r="RRO50" s="31"/>
      <c r="RRP50" s="31"/>
      <c r="RRV50" s="1"/>
      <c r="RRW50" s="27"/>
      <c r="RRY50" s="31"/>
      <c r="RRZ50" s="31"/>
      <c r="RSF50" s="1"/>
      <c r="RSG50" s="27"/>
      <c r="RSI50" s="31"/>
      <c r="RSJ50" s="31"/>
      <c r="RSP50" s="1"/>
      <c r="RSQ50" s="27"/>
      <c r="RSS50" s="31"/>
      <c r="RST50" s="31"/>
      <c r="RSZ50" s="1"/>
      <c r="RTA50" s="27"/>
      <c r="RTC50" s="31"/>
      <c r="RTD50" s="31"/>
      <c r="RTJ50" s="1"/>
      <c r="RTK50" s="27"/>
      <c r="RTM50" s="31"/>
      <c r="RTN50" s="31"/>
      <c r="RTT50" s="1"/>
      <c r="RTU50" s="27"/>
      <c r="RTW50" s="31"/>
      <c r="RTX50" s="31"/>
      <c r="RUD50" s="1"/>
      <c r="RUE50" s="27"/>
      <c r="RUG50" s="31"/>
      <c r="RUH50" s="31"/>
      <c r="RUN50" s="1"/>
      <c r="RUO50" s="27"/>
      <c r="RUQ50" s="31"/>
      <c r="RUR50" s="31"/>
      <c r="RUX50" s="1"/>
      <c r="RUY50" s="27"/>
      <c r="RVA50" s="31"/>
      <c r="RVB50" s="31"/>
      <c r="RVH50" s="1"/>
      <c r="RVI50" s="27"/>
      <c r="RVK50" s="31"/>
      <c r="RVL50" s="31"/>
      <c r="RVR50" s="1"/>
      <c r="RVS50" s="27"/>
      <c r="RVU50" s="31"/>
      <c r="RVV50" s="31"/>
      <c r="RWB50" s="1"/>
      <c r="RWC50" s="27"/>
      <c r="RWE50" s="31"/>
      <c r="RWF50" s="31"/>
      <c r="RWL50" s="1"/>
      <c r="RWM50" s="27"/>
      <c r="RWO50" s="31"/>
      <c r="RWP50" s="31"/>
      <c r="RWV50" s="1"/>
      <c r="RWW50" s="27"/>
      <c r="RWY50" s="31"/>
      <c r="RWZ50" s="31"/>
      <c r="RXF50" s="1"/>
      <c r="RXG50" s="27"/>
      <c r="RXI50" s="31"/>
      <c r="RXJ50" s="31"/>
      <c r="RXP50" s="1"/>
      <c r="RXQ50" s="27"/>
      <c r="RXS50" s="31"/>
      <c r="RXT50" s="31"/>
      <c r="RXZ50" s="1"/>
      <c r="RYA50" s="27"/>
      <c r="RYC50" s="31"/>
      <c r="RYD50" s="31"/>
      <c r="RYJ50" s="1"/>
      <c r="RYK50" s="27"/>
      <c r="RYM50" s="31"/>
      <c r="RYN50" s="31"/>
      <c r="RYT50" s="1"/>
      <c r="RYU50" s="27"/>
      <c r="RYW50" s="31"/>
      <c r="RYX50" s="31"/>
      <c r="RZD50" s="1"/>
      <c r="RZE50" s="27"/>
      <c r="RZG50" s="31"/>
      <c r="RZH50" s="31"/>
      <c r="RZN50" s="1"/>
      <c r="RZO50" s="27"/>
      <c r="RZQ50" s="31"/>
      <c r="RZR50" s="31"/>
      <c r="RZX50" s="1"/>
      <c r="RZY50" s="27"/>
      <c r="SAA50" s="31"/>
      <c r="SAB50" s="31"/>
      <c r="SAH50" s="1"/>
      <c r="SAI50" s="27"/>
      <c r="SAK50" s="31"/>
      <c r="SAL50" s="31"/>
      <c r="SAR50" s="1"/>
      <c r="SAS50" s="27"/>
      <c r="SAU50" s="31"/>
      <c r="SAV50" s="31"/>
      <c r="SBB50" s="1"/>
      <c r="SBC50" s="27"/>
      <c r="SBE50" s="31"/>
      <c r="SBF50" s="31"/>
      <c r="SBL50" s="1"/>
      <c r="SBM50" s="27"/>
      <c r="SBO50" s="31"/>
      <c r="SBP50" s="31"/>
      <c r="SBV50" s="1"/>
      <c r="SBW50" s="27"/>
      <c r="SBY50" s="31"/>
      <c r="SBZ50" s="31"/>
      <c r="SCF50" s="1"/>
      <c r="SCG50" s="27"/>
      <c r="SCI50" s="31"/>
      <c r="SCJ50" s="31"/>
      <c r="SCP50" s="1"/>
      <c r="SCQ50" s="27"/>
      <c r="SCS50" s="31"/>
      <c r="SCT50" s="31"/>
      <c r="SCZ50" s="1"/>
      <c r="SDA50" s="27"/>
      <c r="SDC50" s="31"/>
      <c r="SDD50" s="31"/>
      <c r="SDJ50" s="1"/>
      <c r="SDK50" s="27"/>
      <c r="SDM50" s="31"/>
      <c r="SDN50" s="31"/>
      <c r="SDT50" s="1"/>
      <c r="SDU50" s="27"/>
      <c r="SDW50" s="31"/>
      <c r="SDX50" s="31"/>
      <c r="SED50" s="1"/>
      <c r="SEE50" s="27"/>
      <c r="SEG50" s="31"/>
      <c r="SEH50" s="31"/>
      <c r="SEN50" s="1"/>
      <c r="SEO50" s="27"/>
      <c r="SEQ50" s="31"/>
      <c r="SER50" s="31"/>
      <c r="SEX50" s="1"/>
      <c r="SEY50" s="27"/>
      <c r="SFA50" s="31"/>
      <c r="SFB50" s="31"/>
      <c r="SFH50" s="1"/>
      <c r="SFI50" s="27"/>
      <c r="SFK50" s="31"/>
      <c r="SFL50" s="31"/>
      <c r="SFR50" s="1"/>
      <c r="SFS50" s="27"/>
      <c r="SFU50" s="31"/>
      <c r="SFV50" s="31"/>
      <c r="SGB50" s="1"/>
      <c r="SGC50" s="27"/>
      <c r="SGE50" s="31"/>
      <c r="SGF50" s="31"/>
      <c r="SGL50" s="1"/>
      <c r="SGM50" s="27"/>
      <c r="SGO50" s="31"/>
      <c r="SGP50" s="31"/>
      <c r="SGV50" s="1"/>
      <c r="SGW50" s="27"/>
      <c r="SGY50" s="31"/>
      <c r="SGZ50" s="31"/>
      <c r="SHF50" s="1"/>
      <c r="SHG50" s="27"/>
      <c r="SHI50" s="31"/>
      <c r="SHJ50" s="31"/>
      <c r="SHP50" s="1"/>
      <c r="SHQ50" s="27"/>
      <c r="SHS50" s="31"/>
      <c r="SHT50" s="31"/>
      <c r="SHZ50" s="1"/>
      <c r="SIA50" s="27"/>
      <c r="SIC50" s="31"/>
      <c r="SID50" s="31"/>
      <c r="SIJ50" s="1"/>
      <c r="SIK50" s="27"/>
      <c r="SIM50" s="31"/>
      <c r="SIN50" s="31"/>
      <c r="SIT50" s="1"/>
      <c r="SIU50" s="27"/>
      <c r="SIW50" s="31"/>
      <c r="SIX50" s="31"/>
      <c r="SJD50" s="1"/>
      <c r="SJE50" s="27"/>
      <c r="SJG50" s="31"/>
      <c r="SJH50" s="31"/>
      <c r="SJN50" s="1"/>
      <c r="SJO50" s="27"/>
      <c r="SJQ50" s="31"/>
      <c r="SJR50" s="31"/>
      <c r="SJX50" s="1"/>
      <c r="SJY50" s="27"/>
      <c r="SKA50" s="31"/>
      <c r="SKB50" s="31"/>
      <c r="SKH50" s="1"/>
      <c r="SKI50" s="27"/>
      <c r="SKK50" s="31"/>
      <c r="SKL50" s="31"/>
      <c r="SKR50" s="1"/>
      <c r="SKS50" s="27"/>
      <c r="SKU50" s="31"/>
      <c r="SKV50" s="31"/>
      <c r="SLB50" s="1"/>
      <c r="SLC50" s="27"/>
      <c r="SLE50" s="31"/>
      <c r="SLF50" s="31"/>
      <c r="SLL50" s="1"/>
      <c r="SLM50" s="27"/>
      <c r="SLO50" s="31"/>
      <c r="SLP50" s="31"/>
      <c r="SLV50" s="1"/>
      <c r="SLW50" s="27"/>
      <c r="SLY50" s="31"/>
      <c r="SLZ50" s="31"/>
      <c r="SMF50" s="1"/>
      <c r="SMG50" s="27"/>
      <c r="SMI50" s="31"/>
      <c r="SMJ50" s="31"/>
      <c r="SMP50" s="1"/>
      <c r="SMQ50" s="27"/>
      <c r="SMS50" s="31"/>
      <c r="SMT50" s="31"/>
      <c r="SMZ50" s="1"/>
      <c r="SNA50" s="27"/>
      <c r="SNC50" s="31"/>
      <c r="SND50" s="31"/>
      <c r="SNJ50" s="1"/>
      <c r="SNK50" s="27"/>
      <c r="SNM50" s="31"/>
      <c r="SNN50" s="31"/>
      <c r="SNT50" s="1"/>
      <c r="SNU50" s="27"/>
      <c r="SNW50" s="31"/>
      <c r="SNX50" s="31"/>
      <c r="SOD50" s="1"/>
      <c r="SOE50" s="27"/>
      <c r="SOG50" s="31"/>
      <c r="SOH50" s="31"/>
      <c r="SON50" s="1"/>
      <c r="SOO50" s="27"/>
      <c r="SOQ50" s="31"/>
      <c r="SOR50" s="31"/>
      <c r="SOX50" s="1"/>
      <c r="SOY50" s="27"/>
      <c r="SPA50" s="31"/>
      <c r="SPB50" s="31"/>
      <c r="SPH50" s="1"/>
      <c r="SPI50" s="27"/>
      <c r="SPK50" s="31"/>
      <c r="SPL50" s="31"/>
      <c r="SPR50" s="1"/>
      <c r="SPS50" s="27"/>
      <c r="SPU50" s="31"/>
      <c r="SPV50" s="31"/>
      <c r="SQB50" s="1"/>
      <c r="SQC50" s="27"/>
      <c r="SQE50" s="31"/>
      <c r="SQF50" s="31"/>
      <c r="SQL50" s="1"/>
      <c r="SQM50" s="27"/>
      <c r="SQO50" s="31"/>
      <c r="SQP50" s="31"/>
      <c r="SQV50" s="1"/>
      <c r="SQW50" s="27"/>
      <c r="SQY50" s="31"/>
      <c r="SQZ50" s="31"/>
      <c r="SRF50" s="1"/>
      <c r="SRG50" s="27"/>
      <c r="SRI50" s="31"/>
      <c r="SRJ50" s="31"/>
      <c r="SRP50" s="1"/>
      <c r="SRQ50" s="27"/>
      <c r="SRS50" s="31"/>
      <c r="SRT50" s="31"/>
      <c r="SRZ50" s="1"/>
      <c r="SSA50" s="27"/>
      <c r="SSC50" s="31"/>
      <c r="SSD50" s="31"/>
      <c r="SSJ50" s="1"/>
      <c r="SSK50" s="27"/>
      <c r="SSM50" s="31"/>
      <c r="SSN50" s="31"/>
      <c r="SST50" s="1"/>
      <c r="SSU50" s="27"/>
      <c r="SSW50" s="31"/>
      <c r="SSX50" s="31"/>
      <c r="STD50" s="1"/>
      <c r="STE50" s="27"/>
      <c r="STG50" s="31"/>
      <c r="STH50" s="31"/>
      <c r="STN50" s="1"/>
      <c r="STO50" s="27"/>
      <c r="STQ50" s="31"/>
      <c r="STR50" s="31"/>
      <c r="STX50" s="1"/>
      <c r="STY50" s="27"/>
      <c r="SUA50" s="31"/>
      <c r="SUB50" s="31"/>
      <c r="SUH50" s="1"/>
      <c r="SUI50" s="27"/>
      <c r="SUK50" s="31"/>
      <c r="SUL50" s="31"/>
      <c r="SUR50" s="1"/>
      <c r="SUS50" s="27"/>
      <c r="SUU50" s="31"/>
      <c r="SUV50" s="31"/>
      <c r="SVB50" s="1"/>
      <c r="SVC50" s="27"/>
      <c r="SVE50" s="31"/>
      <c r="SVF50" s="31"/>
      <c r="SVL50" s="1"/>
      <c r="SVM50" s="27"/>
      <c r="SVO50" s="31"/>
      <c r="SVP50" s="31"/>
      <c r="SVV50" s="1"/>
      <c r="SVW50" s="27"/>
      <c r="SVY50" s="31"/>
      <c r="SVZ50" s="31"/>
      <c r="SWF50" s="1"/>
      <c r="SWG50" s="27"/>
      <c r="SWI50" s="31"/>
      <c r="SWJ50" s="31"/>
      <c r="SWP50" s="1"/>
      <c r="SWQ50" s="27"/>
      <c r="SWS50" s="31"/>
      <c r="SWT50" s="31"/>
      <c r="SWZ50" s="1"/>
      <c r="SXA50" s="27"/>
      <c r="SXC50" s="31"/>
      <c r="SXD50" s="31"/>
      <c r="SXJ50" s="1"/>
      <c r="SXK50" s="27"/>
      <c r="SXM50" s="31"/>
      <c r="SXN50" s="31"/>
      <c r="SXT50" s="1"/>
      <c r="SXU50" s="27"/>
      <c r="SXW50" s="31"/>
      <c r="SXX50" s="31"/>
      <c r="SYD50" s="1"/>
      <c r="SYE50" s="27"/>
      <c r="SYG50" s="31"/>
      <c r="SYH50" s="31"/>
      <c r="SYN50" s="1"/>
      <c r="SYO50" s="27"/>
      <c r="SYQ50" s="31"/>
      <c r="SYR50" s="31"/>
      <c r="SYX50" s="1"/>
      <c r="SYY50" s="27"/>
      <c r="SZA50" s="31"/>
      <c r="SZB50" s="31"/>
      <c r="SZH50" s="1"/>
      <c r="SZI50" s="27"/>
      <c r="SZK50" s="31"/>
      <c r="SZL50" s="31"/>
      <c r="SZR50" s="1"/>
      <c r="SZS50" s="27"/>
      <c r="SZU50" s="31"/>
      <c r="SZV50" s="31"/>
      <c r="TAB50" s="1"/>
      <c r="TAC50" s="27"/>
      <c r="TAE50" s="31"/>
      <c r="TAF50" s="31"/>
      <c r="TAL50" s="1"/>
      <c r="TAM50" s="27"/>
      <c r="TAO50" s="31"/>
      <c r="TAP50" s="31"/>
      <c r="TAV50" s="1"/>
      <c r="TAW50" s="27"/>
      <c r="TAY50" s="31"/>
      <c r="TAZ50" s="31"/>
      <c r="TBF50" s="1"/>
      <c r="TBG50" s="27"/>
      <c r="TBI50" s="31"/>
      <c r="TBJ50" s="31"/>
      <c r="TBP50" s="1"/>
      <c r="TBQ50" s="27"/>
      <c r="TBS50" s="31"/>
      <c r="TBT50" s="31"/>
      <c r="TBZ50" s="1"/>
      <c r="TCA50" s="27"/>
      <c r="TCC50" s="31"/>
      <c r="TCD50" s="31"/>
      <c r="TCJ50" s="1"/>
      <c r="TCK50" s="27"/>
      <c r="TCM50" s="31"/>
      <c r="TCN50" s="31"/>
      <c r="TCT50" s="1"/>
      <c r="TCU50" s="27"/>
      <c r="TCW50" s="31"/>
      <c r="TCX50" s="31"/>
      <c r="TDD50" s="1"/>
      <c r="TDE50" s="27"/>
      <c r="TDG50" s="31"/>
      <c r="TDH50" s="31"/>
      <c r="TDN50" s="1"/>
      <c r="TDO50" s="27"/>
      <c r="TDQ50" s="31"/>
      <c r="TDR50" s="31"/>
      <c r="TDX50" s="1"/>
      <c r="TDY50" s="27"/>
      <c r="TEA50" s="31"/>
      <c r="TEB50" s="31"/>
      <c r="TEH50" s="1"/>
      <c r="TEI50" s="27"/>
      <c r="TEK50" s="31"/>
      <c r="TEL50" s="31"/>
      <c r="TER50" s="1"/>
      <c r="TES50" s="27"/>
      <c r="TEU50" s="31"/>
      <c r="TEV50" s="31"/>
      <c r="TFB50" s="1"/>
      <c r="TFC50" s="27"/>
      <c r="TFE50" s="31"/>
      <c r="TFF50" s="31"/>
      <c r="TFL50" s="1"/>
      <c r="TFM50" s="27"/>
      <c r="TFO50" s="31"/>
      <c r="TFP50" s="31"/>
      <c r="TFV50" s="1"/>
      <c r="TFW50" s="27"/>
      <c r="TFY50" s="31"/>
      <c r="TFZ50" s="31"/>
      <c r="TGF50" s="1"/>
      <c r="TGG50" s="27"/>
      <c r="TGI50" s="31"/>
      <c r="TGJ50" s="31"/>
      <c r="TGP50" s="1"/>
      <c r="TGQ50" s="27"/>
      <c r="TGS50" s="31"/>
      <c r="TGT50" s="31"/>
      <c r="TGZ50" s="1"/>
      <c r="THA50" s="27"/>
      <c r="THC50" s="31"/>
      <c r="THD50" s="31"/>
      <c r="THJ50" s="1"/>
      <c r="THK50" s="27"/>
      <c r="THM50" s="31"/>
      <c r="THN50" s="31"/>
      <c r="THT50" s="1"/>
      <c r="THU50" s="27"/>
      <c r="THW50" s="31"/>
      <c r="THX50" s="31"/>
      <c r="TID50" s="1"/>
      <c r="TIE50" s="27"/>
      <c r="TIG50" s="31"/>
      <c r="TIH50" s="31"/>
      <c r="TIN50" s="1"/>
      <c r="TIO50" s="27"/>
      <c r="TIQ50" s="31"/>
      <c r="TIR50" s="31"/>
      <c r="TIX50" s="1"/>
      <c r="TIY50" s="27"/>
      <c r="TJA50" s="31"/>
      <c r="TJB50" s="31"/>
      <c r="TJH50" s="1"/>
      <c r="TJI50" s="27"/>
      <c r="TJK50" s="31"/>
      <c r="TJL50" s="31"/>
      <c r="TJR50" s="1"/>
      <c r="TJS50" s="27"/>
      <c r="TJU50" s="31"/>
      <c r="TJV50" s="31"/>
      <c r="TKB50" s="1"/>
      <c r="TKC50" s="27"/>
      <c r="TKE50" s="31"/>
      <c r="TKF50" s="31"/>
      <c r="TKL50" s="1"/>
      <c r="TKM50" s="27"/>
      <c r="TKO50" s="31"/>
      <c r="TKP50" s="31"/>
      <c r="TKV50" s="1"/>
      <c r="TKW50" s="27"/>
      <c r="TKY50" s="31"/>
      <c r="TKZ50" s="31"/>
      <c r="TLF50" s="1"/>
      <c r="TLG50" s="27"/>
      <c r="TLI50" s="31"/>
      <c r="TLJ50" s="31"/>
      <c r="TLP50" s="1"/>
      <c r="TLQ50" s="27"/>
      <c r="TLS50" s="31"/>
      <c r="TLT50" s="31"/>
      <c r="TLZ50" s="1"/>
      <c r="TMA50" s="27"/>
      <c r="TMC50" s="31"/>
      <c r="TMD50" s="31"/>
      <c r="TMJ50" s="1"/>
      <c r="TMK50" s="27"/>
      <c r="TMM50" s="31"/>
      <c r="TMN50" s="31"/>
      <c r="TMT50" s="1"/>
      <c r="TMU50" s="27"/>
      <c r="TMW50" s="31"/>
      <c r="TMX50" s="31"/>
      <c r="TND50" s="1"/>
      <c r="TNE50" s="27"/>
      <c r="TNG50" s="31"/>
      <c r="TNH50" s="31"/>
      <c r="TNN50" s="1"/>
      <c r="TNO50" s="27"/>
      <c r="TNQ50" s="31"/>
      <c r="TNR50" s="31"/>
      <c r="TNX50" s="1"/>
      <c r="TNY50" s="27"/>
      <c r="TOA50" s="31"/>
      <c r="TOB50" s="31"/>
      <c r="TOH50" s="1"/>
      <c r="TOI50" s="27"/>
      <c r="TOK50" s="31"/>
      <c r="TOL50" s="31"/>
      <c r="TOR50" s="1"/>
      <c r="TOS50" s="27"/>
      <c r="TOU50" s="31"/>
      <c r="TOV50" s="31"/>
      <c r="TPB50" s="1"/>
      <c r="TPC50" s="27"/>
      <c r="TPE50" s="31"/>
      <c r="TPF50" s="31"/>
      <c r="TPL50" s="1"/>
      <c r="TPM50" s="27"/>
      <c r="TPO50" s="31"/>
      <c r="TPP50" s="31"/>
      <c r="TPV50" s="1"/>
      <c r="TPW50" s="27"/>
      <c r="TPY50" s="31"/>
      <c r="TPZ50" s="31"/>
      <c r="TQF50" s="1"/>
      <c r="TQG50" s="27"/>
      <c r="TQI50" s="31"/>
      <c r="TQJ50" s="31"/>
      <c r="TQP50" s="1"/>
      <c r="TQQ50" s="27"/>
      <c r="TQS50" s="31"/>
      <c r="TQT50" s="31"/>
      <c r="TQZ50" s="1"/>
      <c r="TRA50" s="27"/>
      <c r="TRC50" s="31"/>
      <c r="TRD50" s="31"/>
      <c r="TRJ50" s="1"/>
      <c r="TRK50" s="27"/>
      <c r="TRM50" s="31"/>
      <c r="TRN50" s="31"/>
      <c r="TRT50" s="1"/>
      <c r="TRU50" s="27"/>
      <c r="TRW50" s="31"/>
      <c r="TRX50" s="31"/>
      <c r="TSD50" s="1"/>
      <c r="TSE50" s="27"/>
      <c r="TSG50" s="31"/>
      <c r="TSH50" s="31"/>
      <c r="TSN50" s="1"/>
      <c r="TSO50" s="27"/>
      <c r="TSQ50" s="31"/>
      <c r="TSR50" s="31"/>
      <c r="TSX50" s="1"/>
      <c r="TSY50" s="27"/>
      <c r="TTA50" s="31"/>
      <c r="TTB50" s="31"/>
      <c r="TTH50" s="1"/>
      <c r="TTI50" s="27"/>
      <c r="TTK50" s="31"/>
      <c r="TTL50" s="31"/>
      <c r="TTR50" s="1"/>
      <c r="TTS50" s="27"/>
      <c r="TTU50" s="31"/>
      <c r="TTV50" s="31"/>
      <c r="TUB50" s="1"/>
      <c r="TUC50" s="27"/>
      <c r="TUE50" s="31"/>
      <c r="TUF50" s="31"/>
      <c r="TUL50" s="1"/>
      <c r="TUM50" s="27"/>
      <c r="TUO50" s="31"/>
      <c r="TUP50" s="31"/>
      <c r="TUV50" s="1"/>
      <c r="TUW50" s="27"/>
      <c r="TUY50" s="31"/>
      <c r="TUZ50" s="31"/>
      <c r="TVF50" s="1"/>
      <c r="TVG50" s="27"/>
      <c r="TVI50" s="31"/>
      <c r="TVJ50" s="31"/>
      <c r="TVP50" s="1"/>
      <c r="TVQ50" s="27"/>
      <c r="TVS50" s="31"/>
      <c r="TVT50" s="31"/>
      <c r="TVZ50" s="1"/>
      <c r="TWA50" s="27"/>
      <c r="TWC50" s="31"/>
      <c r="TWD50" s="31"/>
      <c r="TWJ50" s="1"/>
      <c r="TWK50" s="27"/>
      <c r="TWM50" s="31"/>
      <c r="TWN50" s="31"/>
      <c r="TWT50" s="1"/>
      <c r="TWU50" s="27"/>
      <c r="TWW50" s="31"/>
      <c r="TWX50" s="31"/>
      <c r="TXD50" s="1"/>
      <c r="TXE50" s="27"/>
      <c r="TXG50" s="31"/>
      <c r="TXH50" s="31"/>
      <c r="TXN50" s="1"/>
      <c r="TXO50" s="27"/>
      <c r="TXQ50" s="31"/>
      <c r="TXR50" s="31"/>
      <c r="TXX50" s="1"/>
      <c r="TXY50" s="27"/>
      <c r="TYA50" s="31"/>
      <c r="TYB50" s="31"/>
      <c r="TYH50" s="1"/>
      <c r="TYI50" s="27"/>
      <c r="TYK50" s="31"/>
      <c r="TYL50" s="31"/>
      <c r="TYR50" s="1"/>
      <c r="TYS50" s="27"/>
      <c r="TYU50" s="31"/>
      <c r="TYV50" s="31"/>
      <c r="TZB50" s="1"/>
      <c r="TZC50" s="27"/>
      <c r="TZE50" s="31"/>
      <c r="TZF50" s="31"/>
      <c r="TZL50" s="1"/>
      <c r="TZM50" s="27"/>
      <c r="TZO50" s="31"/>
      <c r="TZP50" s="31"/>
      <c r="TZV50" s="1"/>
      <c r="TZW50" s="27"/>
      <c r="TZY50" s="31"/>
      <c r="TZZ50" s="31"/>
      <c r="UAF50" s="1"/>
      <c r="UAG50" s="27"/>
      <c r="UAI50" s="31"/>
      <c r="UAJ50" s="31"/>
      <c r="UAP50" s="1"/>
      <c r="UAQ50" s="27"/>
      <c r="UAS50" s="31"/>
      <c r="UAT50" s="31"/>
      <c r="UAZ50" s="1"/>
      <c r="UBA50" s="27"/>
      <c r="UBC50" s="31"/>
      <c r="UBD50" s="31"/>
      <c r="UBJ50" s="1"/>
      <c r="UBK50" s="27"/>
      <c r="UBM50" s="31"/>
      <c r="UBN50" s="31"/>
      <c r="UBT50" s="1"/>
      <c r="UBU50" s="27"/>
      <c r="UBW50" s="31"/>
      <c r="UBX50" s="31"/>
      <c r="UCD50" s="1"/>
      <c r="UCE50" s="27"/>
      <c r="UCG50" s="31"/>
      <c r="UCH50" s="31"/>
      <c r="UCN50" s="1"/>
      <c r="UCO50" s="27"/>
      <c r="UCQ50" s="31"/>
      <c r="UCR50" s="31"/>
      <c r="UCX50" s="1"/>
      <c r="UCY50" s="27"/>
      <c r="UDA50" s="31"/>
      <c r="UDB50" s="31"/>
      <c r="UDH50" s="1"/>
      <c r="UDI50" s="27"/>
      <c r="UDK50" s="31"/>
      <c r="UDL50" s="31"/>
      <c r="UDR50" s="1"/>
      <c r="UDS50" s="27"/>
      <c r="UDU50" s="31"/>
      <c r="UDV50" s="31"/>
      <c r="UEB50" s="1"/>
      <c r="UEC50" s="27"/>
      <c r="UEE50" s="31"/>
      <c r="UEF50" s="31"/>
      <c r="UEL50" s="1"/>
      <c r="UEM50" s="27"/>
      <c r="UEO50" s="31"/>
      <c r="UEP50" s="31"/>
      <c r="UEV50" s="1"/>
      <c r="UEW50" s="27"/>
      <c r="UEY50" s="31"/>
      <c r="UEZ50" s="31"/>
      <c r="UFF50" s="1"/>
      <c r="UFG50" s="27"/>
      <c r="UFI50" s="31"/>
      <c r="UFJ50" s="31"/>
      <c r="UFP50" s="1"/>
      <c r="UFQ50" s="27"/>
      <c r="UFS50" s="31"/>
      <c r="UFT50" s="31"/>
      <c r="UFZ50" s="1"/>
      <c r="UGA50" s="27"/>
      <c r="UGC50" s="31"/>
      <c r="UGD50" s="31"/>
      <c r="UGJ50" s="1"/>
      <c r="UGK50" s="27"/>
      <c r="UGM50" s="31"/>
      <c r="UGN50" s="31"/>
      <c r="UGT50" s="1"/>
      <c r="UGU50" s="27"/>
      <c r="UGW50" s="31"/>
      <c r="UGX50" s="31"/>
      <c r="UHD50" s="1"/>
      <c r="UHE50" s="27"/>
      <c r="UHG50" s="31"/>
      <c r="UHH50" s="31"/>
      <c r="UHN50" s="1"/>
      <c r="UHO50" s="27"/>
      <c r="UHQ50" s="31"/>
      <c r="UHR50" s="31"/>
      <c r="UHX50" s="1"/>
      <c r="UHY50" s="27"/>
      <c r="UIA50" s="31"/>
      <c r="UIB50" s="31"/>
      <c r="UIH50" s="1"/>
      <c r="UII50" s="27"/>
      <c r="UIK50" s="31"/>
      <c r="UIL50" s="31"/>
      <c r="UIR50" s="1"/>
      <c r="UIS50" s="27"/>
      <c r="UIU50" s="31"/>
      <c r="UIV50" s="31"/>
      <c r="UJB50" s="1"/>
      <c r="UJC50" s="27"/>
      <c r="UJE50" s="31"/>
      <c r="UJF50" s="31"/>
      <c r="UJL50" s="1"/>
      <c r="UJM50" s="27"/>
      <c r="UJO50" s="31"/>
      <c r="UJP50" s="31"/>
      <c r="UJV50" s="1"/>
      <c r="UJW50" s="27"/>
      <c r="UJY50" s="31"/>
      <c r="UJZ50" s="31"/>
      <c r="UKF50" s="1"/>
      <c r="UKG50" s="27"/>
      <c r="UKI50" s="31"/>
      <c r="UKJ50" s="31"/>
      <c r="UKP50" s="1"/>
      <c r="UKQ50" s="27"/>
      <c r="UKS50" s="31"/>
      <c r="UKT50" s="31"/>
      <c r="UKZ50" s="1"/>
      <c r="ULA50" s="27"/>
      <c r="ULC50" s="31"/>
      <c r="ULD50" s="31"/>
      <c r="ULJ50" s="1"/>
      <c r="ULK50" s="27"/>
      <c r="ULM50" s="31"/>
      <c r="ULN50" s="31"/>
      <c r="ULT50" s="1"/>
      <c r="ULU50" s="27"/>
      <c r="ULW50" s="31"/>
      <c r="ULX50" s="31"/>
      <c r="UMD50" s="1"/>
      <c r="UME50" s="27"/>
      <c r="UMG50" s="31"/>
      <c r="UMH50" s="31"/>
      <c r="UMN50" s="1"/>
      <c r="UMO50" s="27"/>
      <c r="UMQ50" s="31"/>
      <c r="UMR50" s="31"/>
      <c r="UMX50" s="1"/>
      <c r="UMY50" s="27"/>
      <c r="UNA50" s="31"/>
      <c r="UNB50" s="31"/>
      <c r="UNH50" s="1"/>
      <c r="UNI50" s="27"/>
      <c r="UNK50" s="31"/>
      <c r="UNL50" s="31"/>
      <c r="UNR50" s="1"/>
      <c r="UNS50" s="27"/>
      <c r="UNU50" s="31"/>
      <c r="UNV50" s="31"/>
      <c r="UOB50" s="1"/>
      <c r="UOC50" s="27"/>
      <c r="UOE50" s="31"/>
      <c r="UOF50" s="31"/>
      <c r="UOL50" s="1"/>
      <c r="UOM50" s="27"/>
      <c r="UOO50" s="31"/>
      <c r="UOP50" s="31"/>
      <c r="UOV50" s="1"/>
      <c r="UOW50" s="27"/>
      <c r="UOY50" s="31"/>
      <c r="UOZ50" s="31"/>
      <c r="UPF50" s="1"/>
      <c r="UPG50" s="27"/>
      <c r="UPI50" s="31"/>
      <c r="UPJ50" s="31"/>
      <c r="UPP50" s="1"/>
      <c r="UPQ50" s="27"/>
      <c r="UPS50" s="31"/>
      <c r="UPT50" s="31"/>
      <c r="UPZ50" s="1"/>
      <c r="UQA50" s="27"/>
      <c r="UQC50" s="31"/>
      <c r="UQD50" s="31"/>
      <c r="UQJ50" s="1"/>
      <c r="UQK50" s="27"/>
      <c r="UQM50" s="31"/>
      <c r="UQN50" s="31"/>
      <c r="UQT50" s="1"/>
      <c r="UQU50" s="27"/>
      <c r="UQW50" s="31"/>
      <c r="UQX50" s="31"/>
      <c r="URD50" s="1"/>
      <c r="URE50" s="27"/>
      <c r="URG50" s="31"/>
      <c r="URH50" s="31"/>
      <c r="URN50" s="1"/>
      <c r="URO50" s="27"/>
      <c r="URQ50" s="31"/>
      <c r="URR50" s="31"/>
      <c r="URX50" s="1"/>
      <c r="URY50" s="27"/>
      <c r="USA50" s="31"/>
      <c r="USB50" s="31"/>
      <c r="USH50" s="1"/>
      <c r="USI50" s="27"/>
      <c r="USK50" s="31"/>
      <c r="USL50" s="31"/>
      <c r="USR50" s="1"/>
      <c r="USS50" s="27"/>
      <c r="USU50" s="31"/>
      <c r="USV50" s="31"/>
      <c r="UTB50" s="1"/>
      <c r="UTC50" s="27"/>
      <c r="UTE50" s="31"/>
      <c r="UTF50" s="31"/>
      <c r="UTL50" s="1"/>
      <c r="UTM50" s="27"/>
      <c r="UTO50" s="31"/>
      <c r="UTP50" s="31"/>
      <c r="UTV50" s="1"/>
      <c r="UTW50" s="27"/>
      <c r="UTY50" s="31"/>
      <c r="UTZ50" s="31"/>
      <c r="UUF50" s="1"/>
      <c r="UUG50" s="27"/>
      <c r="UUI50" s="31"/>
      <c r="UUJ50" s="31"/>
      <c r="UUP50" s="1"/>
      <c r="UUQ50" s="27"/>
      <c r="UUS50" s="31"/>
      <c r="UUT50" s="31"/>
      <c r="UUZ50" s="1"/>
      <c r="UVA50" s="27"/>
      <c r="UVC50" s="31"/>
      <c r="UVD50" s="31"/>
      <c r="UVJ50" s="1"/>
      <c r="UVK50" s="27"/>
      <c r="UVM50" s="31"/>
      <c r="UVN50" s="31"/>
      <c r="UVT50" s="1"/>
      <c r="UVU50" s="27"/>
      <c r="UVW50" s="31"/>
      <c r="UVX50" s="31"/>
      <c r="UWD50" s="1"/>
      <c r="UWE50" s="27"/>
      <c r="UWG50" s="31"/>
      <c r="UWH50" s="31"/>
      <c r="UWN50" s="1"/>
      <c r="UWO50" s="27"/>
      <c r="UWQ50" s="31"/>
      <c r="UWR50" s="31"/>
      <c r="UWX50" s="1"/>
      <c r="UWY50" s="27"/>
      <c r="UXA50" s="31"/>
      <c r="UXB50" s="31"/>
      <c r="UXH50" s="1"/>
      <c r="UXI50" s="27"/>
      <c r="UXK50" s="31"/>
      <c r="UXL50" s="31"/>
      <c r="UXR50" s="1"/>
      <c r="UXS50" s="27"/>
      <c r="UXU50" s="31"/>
      <c r="UXV50" s="31"/>
      <c r="UYB50" s="1"/>
      <c r="UYC50" s="27"/>
      <c r="UYE50" s="31"/>
      <c r="UYF50" s="31"/>
      <c r="UYL50" s="1"/>
      <c r="UYM50" s="27"/>
      <c r="UYO50" s="31"/>
      <c r="UYP50" s="31"/>
      <c r="UYV50" s="1"/>
      <c r="UYW50" s="27"/>
      <c r="UYY50" s="31"/>
      <c r="UYZ50" s="31"/>
      <c r="UZF50" s="1"/>
      <c r="UZG50" s="27"/>
      <c r="UZI50" s="31"/>
      <c r="UZJ50" s="31"/>
      <c r="UZP50" s="1"/>
      <c r="UZQ50" s="27"/>
      <c r="UZS50" s="31"/>
      <c r="UZT50" s="31"/>
      <c r="UZZ50" s="1"/>
      <c r="VAA50" s="27"/>
      <c r="VAC50" s="31"/>
      <c r="VAD50" s="31"/>
      <c r="VAJ50" s="1"/>
      <c r="VAK50" s="27"/>
      <c r="VAM50" s="31"/>
      <c r="VAN50" s="31"/>
      <c r="VAT50" s="1"/>
      <c r="VAU50" s="27"/>
      <c r="VAW50" s="31"/>
      <c r="VAX50" s="31"/>
      <c r="VBD50" s="1"/>
      <c r="VBE50" s="27"/>
      <c r="VBG50" s="31"/>
      <c r="VBH50" s="31"/>
      <c r="VBN50" s="1"/>
      <c r="VBO50" s="27"/>
      <c r="VBQ50" s="31"/>
      <c r="VBR50" s="31"/>
      <c r="VBX50" s="1"/>
      <c r="VBY50" s="27"/>
      <c r="VCA50" s="31"/>
      <c r="VCB50" s="31"/>
      <c r="VCH50" s="1"/>
      <c r="VCI50" s="27"/>
      <c r="VCK50" s="31"/>
      <c r="VCL50" s="31"/>
      <c r="VCR50" s="1"/>
      <c r="VCS50" s="27"/>
      <c r="VCU50" s="31"/>
      <c r="VCV50" s="31"/>
      <c r="VDB50" s="1"/>
      <c r="VDC50" s="27"/>
      <c r="VDE50" s="31"/>
      <c r="VDF50" s="31"/>
      <c r="VDL50" s="1"/>
      <c r="VDM50" s="27"/>
      <c r="VDO50" s="31"/>
      <c r="VDP50" s="31"/>
      <c r="VDV50" s="1"/>
      <c r="VDW50" s="27"/>
      <c r="VDY50" s="31"/>
      <c r="VDZ50" s="31"/>
      <c r="VEF50" s="1"/>
      <c r="VEG50" s="27"/>
      <c r="VEI50" s="31"/>
      <c r="VEJ50" s="31"/>
      <c r="VEP50" s="1"/>
      <c r="VEQ50" s="27"/>
      <c r="VES50" s="31"/>
      <c r="VET50" s="31"/>
      <c r="VEZ50" s="1"/>
      <c r="VFA50" s="27"/>
      <c r="VFC50" s="31"/>
      <c r="VFD50" s="31"/>
      <c r="VFJ50" s="1"/>
      <c r="VFK50" s="27"/>
      <c r="VFM50" s="31"/>
      <c r="VFN50" s="31"/>
      <c r="VFT50" s="1"/>
      <c r="VFU50" s="27"/>
      <c r="VFW50" s="31"/>
      <c r="VFX50" s="31"/>
      <c r="VGD50" s="1"/>
      <c r="VGE50" s="27"/>
      <c r="VGG50" s="31"/>
      <c r="VGH50" s="31"/>
      <c r="VGN50" s="1"/>
      <c r="VGO50" s="27"/>
      <c r="VGQ50" s="31"/>
      <c r="VGR50" s="31"/>
      <c r="VGX50" s="1"/>
      <c r="VGY50" s="27"/>
      <c r="VHA50" s="31"/>
      <c r="VHB50" s="31"/>
      <c r="VHH50" s="1"/>
      <c r="VHI50" s="27"/>
      <c r="VHK50" s="31"/>
      <c r="VHL50" s="31"/>
      <c r="VHR50" s="1"/>
      <c r="VHS50" s="27"/>
      <c r="VHU50" s="31"/>
      <c r="VHV50" s="31"/>
      <c r="VIB50" s="1"/>
      <c r="VIC50" s="27"/>
      <c r="VIE50" s="31"/>
      <c r="VIF50" s="31"/>
      <c r="VIL50" s="1"/>
      <c r="VIM50" s="27"/>
      <c r="VIO50" s="31"/>
      <c r="VIP50" s="31"/>
      <c r="VIV50" s="1"/>
      <c r="VIW50" s="27"/>
      <c r="VIY50" s="31"/>
      <c r="VIZ50" s="31"/>
      <c r="VJF50" s="1"/>
      <c r="VJG50" s="27"/>
      <c r="VJI50" s="31"/>
      <c r="VJJ50" s="31"/>
      <c r="VJP50" s="1"/>
      <c r="VJQ50" s="27"/>
      <c r="VJS50" s="31"/>
      <c r="VJT50" s="31"/>
      <c r="VJZ50" s="1"/>
      <c r="VKA50" s="27"/>
      <c r="VKC50" s="31"/>
      <c r="VKD50" s="31"/>
      <c r="VKJ50" s="1"/>
      <c r="VKK50" s="27"/>
      <c r="VKM50" s="31"/>
      <c r="VKN50" s="31"/>
      <c r="VKT50" s="1"/>
      <c r="VKU50" s="27"/>
      <c r="VKW50" s="31"/>
      <c r="VKX50" s="31"/>
      <c r="VLD50" s="1"/>
      <c r="VLE50" s="27"/>
      <c r="VLG50" s="31"/>
      <c r="VLH50" s="31"/>
      <c r="VLN50" s="1"/>
      <c r="VLO50" s="27"/>
      <c r="VLQ50" s="31"/>
      <c r="VLR50" s="31"/>
      <c r="VLX50" s="1"/>
      <c r="VLY50" s="27"/>
      <c r="VMA50" s="31"/>
      <c r="VMB50" s="31"/>
      <c r="VMH50" s="1"/>
      <c r="VMI50" s="27"/>
      <c r="VMK50" s="31"/>
      <c r="VML50" s="31"/>
      <c r="VMR50" s="1"/>
      <c r="VMS50" s="27"/>
      <c r="VMU50" s="31"/>
      <c r="VMV50" s="31"/>
      <c r="VNB50" s="1"/>
      <c r="VNC50" s="27"/>
      <c r="VNE50" s="31"/>
      <c r="VNF50" s="31"/>
      <c r="VNL50" s="1"/>
      <c r="VNM50" s="27"/>
      <c r="VNO50" s="31"/>
      <c r="VNP50" s="31"/>
      <c r="VNV50" s="1"/>
      <c r="VNW50" s="27"/>
      <c r="VNY50" s="31"/>
      <c r="VNZ50" s="31"/>
      <c r="VOF50" s="1"/>
      <c r="VOG50" s="27"/>
      <c r="VOI50" s="31"/>
      <c r="VOJ50" s="31"/>
      <c r="VOP50" s="1"/>
      <c r="VOQ50" s="27"/>
      <c r="VOS50" s="31"/>
      <c r="VOT50" s="31"/>
      <c r="VOZ50" s="1"/>
      <c r="VPA50" s="27"/>
      <c r="VPC50" s="31"/>
      <c r="VPD50" s="31"/>
      <c r="VPJ50" s="1"/>
      <c r="VPK50" s="27"/>
      <c r="VPM50" s="31"/>
      <c r="VPN50" s="31"/>
      <c r="VPT50" s="1"/>
      <c r="VPU50" s="27"/>
      <c r="VPW50" s="31"/>
      <c r="VPX50" s="31"/>
      <c r="VQD50" s="1"/>
      <c r="VQE50" s="27"/>
      <c r="VQG50" s="31"/>
      <c r="VQH50" s="31"/>
      <c r="VQN50" s="1"/>
      <c r="VQO50" s="27"/>
      <c r="VQQ50" s="31"/>
      <c r="VQR50" s="31"/>
      <c r="VQX50" s="1"/>
      <c r="VQY50" s="27"/>
      <c r="VRA50" s="31"/>
      <c r="VRB50" s="31"/>
      <c r="VRH50" s="1"/>
      <c r="VRI50" s="27"/>
      <c r="VRK50" s="31"/>
      <c r="VRL50" s="31"/>
      <c r="VRR50" s="1"/>
      <c r="VRS50" s="27"/>
      <c r="VRU50" s="31"/>
      <c r="VRV50" s="31"/>
      <c r="VSB50" s="1"/>
      <c r="VSC50" s="27"/>
      <c r="VSE50" s="31"/>
      <c r="VSF50" s="31"/>
      <c r="VSL50" s="1"/>
      <c r="VSM50" s="27"/>
      <c r="VSO50" s="31"/>
      <c r="VSP50" s="31"/>
      <c r="VSV50" s="1"/>
      <c r="VSW50" s="27"/>
      <c r="VSY50" s="31"/>
      <c r="VSZ50" s="31"/>
      <c r="VTF50" s="1"/>
      <c r="VTG50" s="27"/>
      <c r="VTI50" s="31"/>
      <c r="VTJ50" s="31"/>
      <c r="VTP50" s="1"/>
      <c r="VTQ50" s="27"/>
      <c r="VTS50" s="31"/>
      <c r="VTT50" s="31"/>
      <c r="VTZ50" s="1"/>
      <c r="VUA50" s="27"/>
      <c r="VUC50" s="31"/>
      <c r="VUD50" s="31"/>
      <c r="VUJ50" s="1"/>
      <c r="VUK50" s="27"/>
      <c r="VUM50" s="31"/>
      <c r="VUN50" s="31"/>
      <c r="VUT50" s="1"/>
      <c r="VUU50" s="27"/>
      <c r="VUW50" s="31"/>
      <c r="VUX50" s="31"/>
      <c r="VVD50" s="1"/>
      <c r="VVE50" s="27"/>
      <c r="VVG50" s="31"/>
      <c r="VVH50" s="31"/>
      <c r="VVN50" s="1"/>
      <c r="VVO50" s="27"/>
      <c r="VVQ50" s="31"/>
      <c r="VVR50" s="31"/>
      <c r="VVX50" s="1"/>
      <c r="VVY50" s="27"/>
      <c r="VWA50" s="31"/>
      <c r="VWB50" s="31"/>
      <c r="VWH50" s="1"/>
      <c r="VWI50" s="27"/>
      <c r="VWK50" s="31"/>
      <c r="VWL50" s="31"/>
      <c r="VWR50" s="1"/>
      <c r="VWS50" s="27"/>
      <c r="VWU50" s="31"/>
      <c r="VWV50" s="31"/>
      <c r="VXB50" s="1"/>
      <c r="VXC50" s="27"/>
      <c r="VXE50" s="31"/>
      <c r="VXF50" s="31"/>
      <c r="VXL50" s="1"/>
      <c r="VXM50" s="27"/>
      <c r="VXO50" s="31"/>
      <c r="VXP50" s="31"/>
      <c r="VXV50" s="1"/>
      <c r="VXW50" s="27"/>
      <c r="VXY50" s="31"/>
      <c r="VXZ50" s="31"/>
      <c r="VYF50" s="1"/>
      <c r="VYG50" s="27"/>
      <c r="VYI50" s="31"/>
      <c r="VYJ50" s="31"/>
      <c r="VYP50" s="1"/>
      <c r="VYQ50" s="27"/>
      <c r="VYS50" s="31"/>
      <c r="VYT50" s="31"/>
      <c r="VYZ50" s="1"/>
      <c r="VZA50" s="27"/>
      <c r="VZC50" s="31"/>
      <c r="VZD50" s="31"/>
      <c r="VZJ50" s="1"/>
      <c r="VZK50" s="27"/>
      <c r="VZM50" s="31"/>
      <c r="VZN50" s="31"/>
      <c r="VZT50" s="1"/>
      <c r="VZU50" s="27"/>
      <c r="VZW50" s="31"/>
      <c r="VZX50" s="31"/>
      <c r="WAD50" s="1"/>
      <c r="WAE50" s="27"/>
      <c r="WAG50" s="31"/>
      <c r="WAH50" s="31"/>
      <c r="WAN50" s="1"/>
      <c r="WAO50" s="27"/>
      <c r="WAQ50" s="31"/>
      <c r="WAR50" s="31"/>
      <c r="WAX50" s="1"/>
      <c r="WAY50" s="27"/>
      <c r="WBA50" s="31"/>
      <c r="WBB50" s="31"/>
      <c r="WBH50" s="1"/>
      <c r="WBI50" s="27"/>
      <c r="WBK50" s="31"/>
      <c r="WBL50" s="31"/>
      <c r="WBR50" s="1"/>
      <c r="WBS50" s="27"/>
      <c r="WBU50" s="31"/>
      <c r="WBV50" s="31"/>
      <c r="WCB50" s="1"/>
      <c r="WCC50" s="27"/>
      <c r="WCE50" s="31"/>
      <c r="WCF50" s="31"/>
      <c r="WCL50" s="1"/>
      <c r="WCM50" s="27"/>
      <c r="WCO50" s="31"/>
      <c r="WCP50" s="31"/>
      <c r="WCV50" s="1"/>
      <c r="WCW50" s="27"/>
      <c r="WCY50" s="31"/>
      <c r="WCZ50" s="31"/>
      <c r="WDF50" s="1"/>
      <c r="WDG50" s="27"/>
      <c r="WDI50" s="31"/>
      <c r="WDJ50" s="31"/>
      <c r="WDP50" s="1"/>
      <c r="WDQ50" s="27"/>
      <c r="WDS50" s="31"/>
      <c r="WDT50" s="31"/>
      <c r="WDZ50" s="1"/>
      <c r="WEA50" s="27"/>
      <c r="WEC50" s="31"/>
      <c r="WED50" s="31"/>
      <c r="WEJ50" s="1"/>
      <c r="WEK50" s="27"/>
      <c r="WEM50" s="31"/>
      <c r="WEN50" s="31"/>
      <c r="WET50" s="1"/>
      <c r="WEU50" s="27"/>
      <c r="WEW50" s="31"/>
      <c r="WEX50" s="31"/>
      <c r="WFD50" s="1"/>
      <c r="WFE50" s="27"/>
      <c r="WFG50" s="31"/>
      <c r="WFH50" s="31"/>
      <c r="WFN50" s="1"/>
      <c r="WFO50" s="27"/>
      <c r="WFQ50" s="31"/>
      <c r="WFR50" s="31"/>
      <c r="WFX50" s="1"/>
      <c r="WFY50" s="27"/>
      <c r="WGA50" s="31"/>
      <c r="WGB50" s="31"/>
      <c r="WGH50" s="1"/>
      <c r="WGI50" s="27"/>
      <c r="WGK50" s="31"/>
      <c r="WGL50" s="31"/>
      <c r="WGR50" s="1"/>
      <c r="WGS50" s="27"/>
      <c r="WGU50" s="31"/>
      <c r="WGV50" s="31"/>
      <c r="WHB50" s="1"/>
      <c r="WHC50" s="27"/>
      <c r="WHE50" s="31"/>
      <c r="WHF50" s="31"/>
      <c r="WHL50" s="1"/>
      <c r="WHM50" s="27"/>
      <c r="WHO50" s="31"/>
      <c r="WHP50" s="31"/>
      <c r="WHV50" s="1"/>
      <c r="WHW50" s="27"/>
      <c r="WHY50" s="31"/>
      <c r="WHZ50" s="31"/>
      <c r="WIF50" s="1"/>
      <c r="WIG50" s="27"/>
      <c r="WII50" s="31"/>
      <c r="WIJ50" s="31"/>
      <c r="WIP50" s="1"/>
      <c r="WIQ50" s="27"/>
      <c r="WIS50" s="31"/>
      <c r="WIT50" s="31"/>
      <c r="WIZ50" s="1"/>
      <c r="WJA50" s="27"/>
      <c r="WJC50" s="31"/>
      <c r="WJD50" s="31"/>
      <c r="WJJ50" s="1"/>
      <c r="WJK50" s="27"/>
      <c r="WJM50" s="31"/>
      <c r="WJN50" s="31"/>
      <c r="WJT50" s="1"/>
      <c r="WJU50" s="27"/>
      <c r="WJW50" s="31"/>
      <c r="WJX50" s="31"/>
      <c r="WKD50" s="1"/>
      <c r="WKE50" s="27"/>
      <c r="WKG50" s="31"/>
      <c r="WKH50" s="31"/>
      <c r="WKN50" s="1"/>
      <c r="WKO50" s="27"/>
      <c r="WKQ50" s="31"/>
      <c r="WKR50" s="31"/>
      <c r="WKX50" s="1"/>
      <c r="WKY50" s="27"/>
      <c r="WLA50" s="31"/>
      <c r="WLB50" s="31"/>
      <c r="WLH50" s="1"/>
      <c r="WLI50" s="27"/>
      <c r="WLK50" s="31"/>
      <c r="WLL50" s="31"/>
      <c r="WLR50" s="1"/>
      <c r="WLS50" s="27"/>
      <c r="WLU50" s="31"/>
      <c r="WLV50" s="31"/>
      <c r="WMB50" s="1"/>
      <c r="WMC50" s="27"/>
      <c r="WME50" s="31"/>
      <c r="WMF50" s="31"/>
      <c r="WML50" s="1"/>
      <c r="WMM50" s="27"/>
      <c r="WMO50" s="31"/>
      <c r="WMP50" s="31"/>
      <c r="WMV50" s="1"/>
      <c r="WMW50" s="27"/>
      <c r="WMY50" s="31"/>
      <c r="WMZ50" s="31"/>
      <c r="WNF50" s="1"/>
      <c r="WNG50" s="27"/>
      <c r="WNI50" s="31"/>
      <c r="WNJ50" s="31"/>
      <c r="WNP50" s="1"/>
      <c r="WNQ50" s="27"/>
      <c r="WNS50" s="31"/>
      <c r="WNT50" s="31"/>
      <c r="WNZ50" s="1"/>
      <c r="WOA50" s="27"/>
      <c r="WOC50" s="31"/>
      <c r="WOD50" s="31"/>
      <c r="WOJ50" s="1"/>
      <c r="WOK50" s="27"/>
      <c r="WOM50" s="31"/>
      <c r="WON50" s="31"/>
      <c r="WOT50" s="1"/>
      <c r="WOU50" s="27"/>
      <c r="WOW50" s="31"/>
      <c r="WOX50" s="31"/>
      <c r="WPD50" s="1"/>
      <c r="WPE50" s="27"/>
      <c r="WPG50" s="31"/>
      <c r="WPH50" s="31"/>
      <c r="WPN50" s="1"/>
      <c r="WPO50" s="27"/>
      <c r="WPQ50" s="31"/>
      <c r="WPR50" s="31"/>
      <c r="WPX50" s="1"/>
      <c r="WPY50" s="27"/>
      <c r="WQA50" s="31"/>
      <c r="WQB50" s="31"/>
      <c r="WQH50" s="1"/>
      <c r="WQI50" s="27"/>
      <c r="WQK50" s="31"/>
      <c r="WQL50" s="31"/>
      <c r="WQR50" s="1"/>
      <c r="WQS50" s="27"/>
      <c r="WQU50" s="31"/>
      <c r="WQV50" s="31"/>
      <c r="WRB50" s="1"/>
      <c r="WRC50" s="27"/>
      <c r="WRE50" s="31"/>
      <c r="WRF50" s="31"/>
      <c r="WRL50" s="1"/>
      <c r="WRM50" s="27"/>
      <c r="WRO50" s="31"/>
      <c r="WRP50" s="31"/>
      <c r="WRV50" s="1"/>
      <c r="WRW50" s="27"/>
      <c r="WRY50" s="31"/>
      <c r="WRZ50" s="31"/>
      <c r="WSF50" s="1"/>
      <c r="WSG50" s="27"/>
      <c r="WSI50" s="31"/>
      <c r="WSJ50" s="31"/>
      <c r="WSP50" s="1"/>
      <c r="WSQ50" s="27"/>
      <c r="WSS50" s="31"/>
      <c r="WST50" s="31"/>
      <c r="WSZ50" s="1"/>
      <c r="WTA50" s="27"/>
      <c r="WTC50" s="31"/>
      <c r="WTD50" s="31"/>
      <c r="WTJ50" s="1"/>
      <c r="WTK50" s="27"/>
      <c r="WTM50" s="31"/>
      <c r="WTN50" s="31"/>
      <c r="WTT50" s="1"/>
      <c r="WTU50" s="27"/>
      <c r="WTW50" s="31"/>
      <c r="WTX50" s="31"/>
      <c r="WUD50" s="1"/>
      <c r="WUE50" s="27"/>
      <c r="WUG50" s="31"/>
      <c r="WUH50" s="31"/>
      <c r="WUN50" s="1"/>
      <c r="WUO50" s="27"/>
      <c r="WUQ50" s="31"/>
      <c r="WUR50" s="31"/>
      <c r="WUX50" s="1"/>
      <c r="WUY50" s="27"/>
      <c r="WVA50" s="31"/>
      <c r="WVB50" s="31"/>
      <c r="WVH50" s="1"/>
      <c r="WVI50" s="27"/>
      <c r="WVK50" s="31"/>
      <c r="WVL50" s="31"/>
      <c r="WVR50" s="1"/>
      <c r="WVS50" s="27"/>
      <c r="WVU50" s="31"/>
      <c r="WVV50" s="31"/>
      <c r="WWB50" s="1"/>
      <c r="WWC50" s="27"/>
      <c r="WWE50" s="31"/>
      <c r="WWF50" s="31"/>
      <c r="WWL50" s="1"/>
      <c r="WWM50" s="27"/>
      <c r="WWO50" s="31"/>
      <c r="WWP50" s="31"/>
      <c r="WWV50" s="1"/>
      <c r="WWW50" s="27"/>
      <c r="WWY50" s="31"/>
      <c r="WWZ50" s="31"/>
      <c r="WXF50" s="1"/>
      <c r="WXG50" s="27"/>
      <c r="WXI50" s="31"/>
      <c r="WXJ50" s="31"/>
      <c r="WXP50" s="1"/>
      <c r="WXQ50" s="27"/>
      <c r="WXS50" s="31"/>
      <c r="WXT50" s="31"/>
      <c r="WXZ50" s="1"/>
      <c r="WYA50" s="27"/>
      <c r="WYC50" s="31"/>
      <c r="WYD50" s="31"/>
      <c r="WYJ50" s="1"/>
      <c r="WYK50" s="27"/>
      <c r="WYM50" s="31"/>
      <c r="WYN50" s="31"/>
      <c r="WYT50" s="1"/>
      <c r="WYU50" s="27"/>
      <c r="WYW50" s="31"/>
      <c r="WYX50" s="31"/>
      <c r="WZD50" s="1"/>
      <c r="WZE50" s="27"/>
      <c r="WZG50" s="31"/>
      <c r="WZH50" s="31"/>
      <c r="WZN50" s="1"/>
      <c r="WZO50" s="27"/>
      <c r="WZQ50" s="31"/>
      <c r="WZR50" s="31"/>
      <c r="WZX50" s="1"/>
      <c r="WZY50" s="27"/>
      <c r="XAA50" s="31"/>
      <c r="XAB50" s="31"/>
      <c r="XAH50" s="1"/>
      <c r="XAI50" s="27"/>
      <c r="XAK50" s="31"/>
      <c r="XAL50" s="31"/>
      <c r="XAR50" s="1"/>
      <c r="XAS50" s="27"/>
      <c r="XAU50" s="31"/>
      <c r="XAV50" s="31"/>
      <c r="XBB50" s="1"/>
      <c r="XBC50" s="27"/>
      <c r="XBE50" s="31"/>
      <c r="XBF50" s="31"/>
      <c r="XBL50" s="1"/>
      <c r="XBM50" s="27"/>
      <c r="XBO50" s="31"/>
      <c r="XBP50" s="31"/>
      <c r="XBV50" s="1"/>
      <c r="XBW50" s="27"/>
      <c r="XBY50" s="31"/>
      <c r="XBZ50" s="31"/>
      <c r="XCF50" s="1"/>
      <c r="XCG50" s="27"/>
      <c r="XCI50" s="31"/>
      <c r="XCJ50" s="31"/>
      <c r="XCP50" s="1"/>
      <c r="XCQ50" s="27"/>
      <c r="XCS50" s="31"/>
      <c r="XCT50" s="31"/>
      <c r="XCZ50" s="1"/>
      <c r="XDA50" s="27"/>
      <c r="XDC50" s="31"/>
      <c r="XDD50" s="31"/>
      <c r="XDJ50" s="1"/>
      <c r="XDK50" s="27"/>
      <c r="XDM50" s="31"/>
      <c r="XDN50" s="31"/>
      <c r="XDT50" s="1"/>
      <c r="XDU50" s="27"/>
      <c r="XDW50" s="31"/>
      <c r="XDX50" s="31"/>
      <c r="XED50" s="1"/>
      <c r="XEE50" s="27"/>
      <c r="XEG50" s="31"/>
      <c r="XEH50" s="31"/>
      <c r="XEN50" s="1"/>
      <c r="XEO50" s="27"/>
      <c r="XEQ50" s="31"/>
      <c r="XER50" s="31"/>
      <c r="XEX50" s="1"/>
      <c r="XEY50" s="27"/>
      <c r="XFA50" s="31"/>
      <c r="XFB50" s="31"/>
    </row>
    <row r="51" spans="1:1022 1028:3072 3078:4092 4098:5119 5121:6142 6148:8192 8198:9212 9218:10239 10241:11262 11268:13312 13318:14332 14338:15359 15361:16382" s="30" customFormat="1" ht="124.2" x14ac:dyDescent="0.3">
      <c r="A51" s="31" t="s">
        <v>343</v>
      </c>
      <c r="B51" s="30" t="s">
        <v>282</v>
      </c>
      <c r="C51" s="30" t="s">
        <v>344</v>
      </c>
      <c r="D51" s="30" t="s">
        <v>345</v>
      </c>
      <c r="E51" s="30" t="s">
        <v>346</v>
      </c>
      <c r="F51" s="30" t="s">
        <v>347</v>
      </c>
      <c r="G51" s="30" t="s">
        <v>348</v>
      </c>
      <c r="H51" s="30" t="s">
        <v>349</v>
      </c>
      <c r="I51" s="30" t="s">
        <v>350</v>
      </c>
      <c r="J51" s="27"/>
      <c r="K51" s="31"/>
      <c r="L51" s="34">
        <f>IF(INDICADORES[[#This Row],[APLICA A LA IPS]]="",0,(INDICADORES[[#This Row],[APLICA A LA IPS]]&lt;&gt;"No")*1)</f>
        <v>0</v>
      </c>
      <c r="M51" s="2">
        <f>(RANK($L51,$L$2:$L$56,0)+COUNTIF($L$2:$L51,L51)-1)*L51</f>
        <v>0</v>
      </c>
      <c r="R51" s="1"/>
      <c r="S51" s="27"/>
      <c r="U51" s="31"/>
      <c r="V51" s="31"/>
      <c r="AB51" s="1"/>
      <c r="AC51" s="27"/>
      <c r="AE51" s="31"/>
      <c r="AF51" s="31"/>
      <c r="AL51" s="1"/>
      <c r="AM51" s="27"/>
      <c r="AO51" s="31"/>
      <c r="AP51" s="31"/>
      <c r="AV51" s="1"/>
      <c r="AW51" s="27"/>
      <c r="AY51" s="31"/>
      <c r="AZ51" s="31"/>
      <c r="BF51" s="1"/>
      <c r="BG51" s="27"/>
      <c r="BI51" s="31"/>
      <c r="BJ51" s="31"/>
      <c r="BP51" s="1"/>
      <c r="BQ51" s="27"/>
      <c r="BS51" s="31"/>
      <c r="BT51" s="31"/>
      <c r="BZ51" s="1"/>
      <c r="CA51" s="27"/>
      <c r="CC51" s="31"/>
      <c r="CD51" s="31"/>
      <c r="CJ51" s="1"/>
      <c r="CK51" s="27"/>
      <c r="CM51" s="31"/>
      <c r="CN51" s="31"/>
      <c r="CT51" s="1"/>
      <c r="CU51" s="27"/>
      <c r="CW51" s="31"/>
      <c r="CX51" s="31"/>
      <c r="DD51" s="1"/>
      <c r="DE51" s="27"/>
      <c r="DG51" s="31"/>
      <c r="DH51" s="31"/>
      <c r="DN51" s="1"/>
      <c r="DO51" s="27"/>
      <c r="DQ51" s="31"/>
      <c r="DR51" s="31"/>
      <c r="DX51" s="1"/>
      <c r="DY51" s="27"/>
      <c r="EA51" s="31"/>
      <c r="EB51" s="31"/>
      <c r="EH51" s="1"/>
      <c r="EI51" s="27"/>
      <c r="EK51" s="31"/>
      <c r="EL51" s="31"/>
      <c r="ER51" s="1"/>
      <c r="ES51" s="27"/>
      <c r="EU51" s="31"/>
      <c r="EV51" s="31"/>
      <c r="FB51" s="1"/>
      <c r="FC51" s="27"/>
      <c r="FE51" s="31"/>
      <c r="FF51" s="31"/>
      <c r="FL51" s="1"/>
      <c r="FM51" s="27"/>
      <c r="FO51" s="31"/>
      <c r="FP51" s="31"/>
      <c r="FV51" s="1"/>
      <c r="FW51" s="27"/>
      <c r="FY51" s="31"/>
      <c r="FZ51" s="31"/>
      <c r="GF51" s="1"/>
      <c r="GG51" s="27"/>
      <c r="GI51" s="31"/>
      <c r="GJ51" s="31"/>
      <c r="GP51" s="1"/>
      <c r="GQ51" s="27"/>
      <c r="GS51" s="31"/>
      <c r="GT51" s="31"/>
      <c r="GZ51" s="1"/>
      <c r="HA51" s="27"/>
      <c r="HC51" s="31"/>
      <c r="HD51" s="31"/>
      <c r="HJ51" s="1"/>
      <c r="HK51" s="27"/>
      <c r="HM51" s="31"/>
      <c r="HN51" s="31"/>
      <c r="HT51" s="1"/>
      <c r="HU51" s="27"/>
      <c r="HW51" s="31"/>
      <c r="HX51" s="31"/>
      <c r="ID51" s="1"/>
      <c r="IE51" s="27"/>
      <c r="IG51" s="31"/>
      <c r="IH51" s="31"/>
      <c r="IN51" s="1"/>
      <c r="IO51" s="27"/>
      <c r="IQ51" s="31"/>
      <c r="IR51" s="31"/>
      <c r="IX51" s="1"/>
      <c r="IY51" s="27"/>
      <c r="JA51" s="31"/>
      <c r="JB51" s="31"/>
      <c r="JH51" s="1"/>
      <c r="JI51" s="27"/>
      <c r="JK51" s="31"/>
      <c r="JL51" s="31"/>
      <c r="JR51" s="1"/>
      <c r="JS51" s="27"/>
      <c r="JU51" s="31"/>
      <c r="JV51" s="31"/>
      <c r="KB51" s="1"/>
      <c r="KC51" s="27"/>
      <c r="KE51" s="31"/>
      <c r="KF51" s="31"/>
      <c r="KL51" s="1"/>
      <c r="KM51" s="27"/>
      <c r="KO51" s="31"/>
      <c r="KP51" s="31"/>
      <c r="KV51" s="1"/>
      <c r="KW51" s="27"/>
      <c r="KY51" s="31"/>
      <c r="KZ51" s="31"/>
      <c r="LF51" s="1"/>
      <c r="LG51" s="27"/>
      <c r="LI51" s="31"/>
      <c r="LJ51" s="31"/>
      <c r="LP51" s="1"/>
      <c r="LQ51" s="27"/>
      <c r="LS51" s="31"/>
      <c r="LT51" s="31"/>
      <c r="LZ51" s="1"/>
      <c r="MA51" s="27"/>
      <c r="MC51" s="31"/>
      <c r="MD51" s="31"/>
      <c r="MJ51" s="1"/>
      <c r="MK51" s="27"/>
      <c r="MM51" s="31"/>
      <c r="MN51" s="31"/>
      <c r="MT51" s="1"/>
      <c r="MU51" s="27"/>
      <c r="MW51" s="31"/>
      <c r="MX51" s="31"/>
      <c r="ND51" s="1"/>
      <c r="NE51" s="27"/>
      <c r="NG51" s="31"/>
      <c r="NH51" s="31"/>
      <c r="NN51" s="1"/>
      <c r="NO51" s="27"/>
      <c r="NQ51" s="31"/>
      <c r="NR51" s="31"/>
      <c r="NX51" s="1"/>
      <c r="NY51" s="27"/>
      <c r="OA51" s="31"/>
      <c r="OB51" s="31"/>
      <c r="OH51" s="1"/>
      <c r="OI51" s="27"/>
      <c r="OK51" s="31"/>
      <c r="OL51" s="31"/>
      <c r="OR51" s="1"/>
      <c r="OS51" s="27"/>
      <c r="OU51" s="31"/>
      <c r="OV51" s="31"/>
      <c r="PB51" s="1"/>
      <c r="PC51" s="27"/>
      <c r="PE51" s="31"/>
      <c r="PF51" s="31"/>
      <c r="PL51" s="1"/>
      <c r="PM51" s="27"/>
      <c r="PO51" s="31"/>
      <c r="PP51" s="31"/>
      <c r="PV51" s="1"/>
      <c r="PW51" s="27"/>
      <c r="PY51" s="31"/>
      <c r="PZ51" s="31"/>
      <c r="QF51" s="1"/>
      <c r="QG51" s="27"/>
      <c r="QI51" s="31"/>
      <c r="QJ51" s="31"/>
      <c r="QP51" s="1"/>
      <c r="QQ51" s="27"/>
      <c r="QS51" s="31"/>
      <c r="QT51" s="31"/>
      <c r="QZ51" s="1"/>
      <c r="RA51" s="27"/>
      <c r="RC51" s="31"/>
      <c r="RD51" s="31"/>
      <c r="RJ51" s="1"/>
      <c r="RK51" s="27"/>
      <c r="RM51" s="31"/>
      <c r="RN51" s="31"/>
      <c r="RT51" s="1"/>
      <c r="RU51" s="27"/>
      <c r="RW51" s="31"/>
      <c r="RX51" s="31"/>
      <c r="SD51" s="1"/>
      <c r="SE51" s="27"/>
      <c r="SG51" s="31"/>
      <c r="SH51" s="31"/>
      <c r="SN51" s="1"/>
      <c r="SO51" s="27"/>
      <c r="SQ51" s="31"/>
      <c r="SR51" s="31"/>
      <c r="SX51" s="1"/>
      <c r="SY51" s="27"/>
      <c r="TA51" s="31"/>
      <c r="TB51" s="31"/>
      <c r="TH51" s="1"/>
      <c r="TI51" s="27"/>
      <c r="TK51" s="31"/>
      <c r="TL51" s="31"/>
      <c r="TR51" s="1"/>
      <c r="TS51" s="27"/>
      <c r="TU51" s="31"/>
      <c r="TV51" s="31"/>
      <c r="UB51" s="1"/>
      <c r="UC51" s="27"/>
      <c r="UE51" s="31"/>
      <c r="UF51" s="31"/>
      <c r="UL51" s="1"/>
      <c r="UM51" s="27"/>
      <c r="UO51" s="31"/>
      <c r="UP51" s="31"/>
      <c r="UV51" s="1"/>
      <c r="UW51" s="27"/>
      <c r="UY51" s="31"/>
      <c r="UZ51" s="31"/>
      <c r="VF51" s="1"/>
      <c r="VG51" s="27"/>
      <c r="VI51" s="31"/>
      <c r="VJ51" s="31"/>
      <c r="VP51" s="1"/>
      <c r="VQ51" s="27"/>
      <c r="VS51" s="31"/>
      <c r="VT51" s="31"/>
      <c r="VZ51" s="1"/>
      <c r="WA51" s="27"/>
      <c r="WC51" s="31"/>
      <c r="WD51" s="31"/>
      <c r="WJ51" s="1"/>
      <c r="WK51" s="27"/>
      <c r="WM51" s="31"/>
      <c r="WN51" s="31"/>
      <c r="WT51" s="1"/>
      <c r="WU51" s="27"/>
      <c r="WW51" s="31"/>
      <c r="WX51" s="31"/>
      <c r="XD51" s="1"/>
      <c r="XE51" s="27"/>
      <c r="XG51" s="31"/>
      <c r="XH51" s="31"/>
      <c r="XN51" s="1"/>
      <c r="XO51" s="27"/>
      <c r="XQ51" s="31"/>
      <c r="XR51" s="31"/>
      <c r="XX51" s="1"/>
      <c r="XY51" s="27"/>
      <c r="YA51" s="31"/>
      <c r="YB51" s="31"/>
      <c r="YH51" s="1"/>
      <c r="YI51" s="27"/>
      <c r="YK51" s="31"/>
      <c r="YL51" s="31"/>
      <c r="YR51" s="1"/>
      <c r="YS51" s="27"/>
      <c r="YU51" s="31"/>
      <c r="YV51" s="31"/>
      <c r="ZB51" s="1"/>
      <c r="ZC51" s="27"/>
      <c r="ZE51" s="31"/>
      <c r="ZF51" s="31"/>
      <c r="ZL51" s="1"/>
      <c r="ZM51" s="27"/>
      <c r="ZO51" s="31"/>
      <c r="ZP51" s="31"/>
      <c r="ZV51" s="1"/>
      <c r="ZW51" s="27"/>
      <c r="ZY51" s="31"/>
      <c r="ZZ51" s="31"/>
      <c r="AAF51" s="1"/>
      <c r="AAG51" s="27"/>
      <c r="AAI51" s="31"/>
      <c r="AAJ51" s="31"/>
      <c r="AAP51" s="1"/>
      <c r="AAQ51" s="27"/>
      <c r="AAS51" s="31"/>
      <c r="AAT51" s="31"/>
      <c r="AAZ51" s="1"/>
      <c r="ABA51" s="27"/>
      <c r="ABC51" s="31"/>
      <c r="ABD51" s="31"/>
      <c r="ABJ51" s="1"/>
      <c r="ABK51" s="27"/>
      <c r="ABM51" s="31"/>
      <c r="ABN51" s="31"/>
      <c r="ABT51" s="1"/>
      <c r="ABU51" s="27"/>
      <c r="ABW51" s="31"/>
      <c r="ABX51" s="31"/>
      <c r="ACD51" s="1"/>
      <c r="ACE51" s="27"/>
      <c r="ACG51" s="31"/>
      <c r="ACH51" s="31"/>
      <c r="ACN51" s="1"/>
      <c r="ACO51" s="27"/>
      <c r="ACQ51" s="31"/>
      <c r="ACR51" s="31"/>
      <c r="ACX51" s="1"/>
      <c r="ACY51" s="27"/>
      <c r="ADA51" s="31"/>
      <c r="ADB51" s="31"/>
      <c r="ADH51" s="1"/>
      <c r="ADI51" s="27"/>
      <c r="ADK51" s="31"/>
      <c r="ADL51" s="31"/>
      <c r="ADR51" s="1"/>
      <c r="ADS51" s="27"/>
      <c r="ADU51" s="31"/>
      <c r="ADV51" s="31"/>
      <c r="AEB51" s="1"/>
      <c r="AEC51" s="27"/>
      <c r="AEE51" s="31"/>
      <c r="AEF51" s="31"/>
      <c r="AEL51" s="1"/>
      <c r="AEM51" s="27"/>
      <c r="AEO51" s="31"/>
      <c r="AEP51" s="31"/>
      <c r="AEV51" s="1"/>
      <c r="AEW51" s="27"/>
      <c r="AEY51" s="31"/>
      <c r="AEZ51" s="31"/>
      <c r="AFF51" s="1"/>
      <c r="AFG51" s="27"/>
      <c r="AFI51" s="31"/>
      <c r="AFJ51" s="31"/>
      <c r="AFP51" s="1"/>
      <c r="AFQ51" s="27"/>
      <c r="AFS51" s="31"/>
      <c r="AFT51" s="31"/>
      <c r="AFZ51" s="1"/>
      <c r="AGA51" s="27"/>
      <c r="AGC51" s="31"/>
      <c r="AGD51" s="31"/>
      <c r="AGJ51" s="1"/>
      <c r="AGK51" s="27"/>
      <c r="AGM51" s="31"/>
      <c r="AGN51" s="31"/>
      <c r="AGT51" s="1"/>
      <c r="AGU51" s="27"/>
      <c r="AGW51" s="31"/>
      <c r="AGX51" s="31"/>
      <c r="AHD51" s="1"/>
      <c r="AHE51" s="27"/>
      <c r="AHG51" s="31"/>
      <c r="AHH51" s="31"/>
      <c r="AHN51" s="1"/>
      <c r="AHO51" s="27"/>
      <c r="AHQ51" s="31"/>
      <c r="AHR51" s="31"/>
      <c r="AHX51" s="1"/>
      <c r="AHY51" s="27"/>
      <c r="AIA51" s="31"/>
      <c r="AIB51" s="31"/>
      <c r="AIH51" s="1"/>
      <c r="AII51" s="27"/>
      <c r="AIK51" s="31"/>
      <c r="AIL51" s="31"/>
      <c r="AIR51" s="1"/>
      <c r="AIS51" s="27"/>
      <c r="AIU51" s="31"/>
      <c r="AIV51" s="31"/>
      <c r="AJB51" s="1"/>
      <c r="AJC51" s="27"/>
      <c r="AJE51" s="31"/>
      <c r="AJF51" s="31"/>
      <c r="AJL51" s="1"/>
      <c r="AJM51" s="27"/>
      <c r="AJO51" s="31"/>
      <c r="AJP51" s="31"/>
      <c r="AJV51" s="1"/>
      <c r="AJW51" s="27"/>
      <c r="AJY51" s="31"/>
      <c r="AJZ51" s="31"/>
      <c r="AKF51" s="1"/>
      <c r="AKG51" s="27"/>
      <c r="AKI51" s="31"/>
      <c r="AKJ51" s="31"/>
      <c r="AKP51" s="1"/>
      <c r="AKQ51" s="27"/>
      <c r="AKS51" s="31"/>
      <c r="AKT51" s="31"/>
      <c r="AKZ51" s="1"/>
      <c r="ALA51" s="27"/>
      <c r="ALC51" s="31"/>
      <c r="ALD51" s="31"/>
      <c r="ALJ51" s="1"/>
      <c r="ALK51" s="27"/>
      <c r="ALM51" s="31"/>
      <c r="ALN51" s="31"/>
      <c r="ALT51" s="1"/>
      <c r="ALU51" s="27"/>
      <c r="ALW51" s="31"/>
      <c r="ALX51" s="31"/>
      <c r="AMD51" s="1"/>
      <c r="AME51" s="27"/>
      <c r="AMG51" s="31"/>
      <c r="AMH51" s="31"/>
      <c r="AMN51" s="1"/>
      <c r="AMO51" s="27"/>
      <c r="AMQ51" s="31"/>
      <c r="AMR51" s="31"/>
      <c r="AMX51" s="1"/>
      <c r="AMY51" s="27"/>
      <c r="ANA51" s="31"/>
      <c r="ANB51" s="31"/>
      <c r="ANH51" s="1"/>
      <c r="ANI51" s="27"/>
      <c r="ANK51" s="31"/>
      <c r="ANL51" s="31"/>
      <c r="ANR51" s="1"/>
      <c r="ANS51" s="27"/>
      <c r="ANU51" s="31"/>
      <c r="ANV51" s="31"/>
      <c r="AOB51" s="1"/>
      <c r="AOC51" s="27"/>
      <c r="AOE51" s="31"/>
      <c r="AOF51" s="31"/>
      <c r="AOL51" s="1"/>
      <c r="AOM51" s="27"/>
      <c r="AOO51" s="31"/>
      <c r="AOP51" s="31"/>
      <c r="AOV51" s="1"/>
      <c r="AOW51" s="27"/>
      <c r="AOY51" s="31"/>
      <c r="AOZ51" s="31"/>
      <c r="APF51" s="1"/>
      <c r="APG51" s="27"/>
      <c r="API51" s="31"/>
      <c r="APJ51" s="31"/>
      <c r="APP51" s="1"/>
      <c r="APQ51" s="27"/>
      <c r="APS51" s="31"/>
      <c r="APT51" s="31"/>
      <c r="APZ51" s="1"/>
      <c r="AQA51" s="27"/>
      <c r="AQC51" s="31"/>
      <c r="AQD51" s="31"/>
      <c r="AQJ51" s="1"/>
      <c r="AQK51" s="27"/>
      <c r="AQM51" s="31"/>
      <c r="AQN51" s="31"/>
      <c r="AQT51" s="1"/>
      <c r="AQU51" s="27"/>
      <c r="AQW51" s="31"/>
      <c r="AQX51" s="31"/>
      <c r="ARD51" s="1"/>
      <c r="ARE51" s="27"/>
      <c r="ARG51" s="31"/>
      <c r="ARH51" s="31"/>
      <c r="ARN51" s="1"/>
      <c r="ARO51" s="27"/>
      <c r="ARQ51" s="31"/>
      <c r="ARR51" s="31"/>
      <c r="ARX51" s="1"/>
      <c r="ARY51" s="27"/>
      <c r="ASA51" s="31"/>
      <c r="ASB51" s="31"/>
      <c r="ASH51" s="1"/>
      <c r="ASI51" s="27"/>
      <c r="ASK51" s="31"/>
      <c r="ASL51" s="31"/>
      <c r="ASR51" s="1"/>
      <c r="ASS51" s="27"/>
      <c r="ASU51" s="31"/>
      <c r="ASV51" s="31"/>
      <c r="ATB51" s="1"/>
      <c r="ATC51" s="27"/>
      <c r="ATE51" s="31"/>
      <c r="ATF51" s="31"/>
      <c r="ATL51" s="1"/>
      <c r="ATM51" s="27"/>
      <c r="ATO51" s="31"/>
      <c r="ATP51" s="31"/>
      <c r="ATV51" s="1"/>
      <c r="ATW51" s="27"/>
      <c r="ATY51" s="31"/>
      <c r="ATZ51" s="31"/>
      <c r="AUF51" s="1"/>
      <c r="AUG51" s="27"/>
      <c r="AUI51" s="31"/>
      <c r="AUJ51" s="31"/>
      <c r="AUP51" s="1"/>
      <c r="AUQ51" s="27"/>
      <c r="AUS51" s="31"/>
      <c r="AUT51" s="31"/>
      <c r="AUZ51" s="1"/>
      <c r="AVA51" s="27"/>
      <c r="AVC51" s="31"/>
      <c r="AVD51" s="31"/>
      <c r="AVJ51" s="1"/>
      <c r="AVK51" s="27"/>
      <c r="AVM51" s="31"/>
      <c r="AVN51" s="31"/>
      <c r="AVT51" s="1"/>
      <c r="AVU51" s="27"/>
      <c r="AVW51" s="31"/>
      <c r="AVX51" s="31"/>
      <c r="AWD51" s="1"/>
      <c r="AWE51" s="27"/>
      <c r="AWG51" s="31"/>
      <c r="AWH51" s="31"/>
      <c r="AWN51" s="1"/>
      <c r="AWO51" s="27"/>
      <c r="AWQ51" s="31"/>
      <c r="AWR51" s="31"/>
      <c r="AWX51" s="1"/>
      <c r="AWY51" s="27"/>
      <c r="AXA51" s="31"/>
      <c r="AXB51" s="31"/>
      <c r="AXH51" s="1"/>
      <c r="AXI51" s="27"/>
      <c r="AXK51" s="31"/>
      <c r="AXL51" s="31"/>
      <c r="AXR51" s="1"/>
      <c r="AXS51" s="27"/>
      <c r="AXU51" s="31"/>
      <c r="AXV51" s="31"/>
      <c r="AYB51" s="1"/>
      <c r="AYC51" s="27"/>
      <c r="AYE51" s="31"/>
      <c r="AYF51" s="31"/>
      <c r="AYL51" s="1"/>
      <c r="AYM51" s="27"/>
      <c r="AYO51" s="31"/>
      <c r="AYP51" s="31"/>
      <c r="AYV51" s="1"/>
      <c r="AYW51" s="27"/>
      <c r="AYY51" s="31"/>
      <c r="AYZ51" s="31"/>
      <c r="AZF51" s="1"/>
      <c r="AZG51" s="27"/>
      <c r="AZI51" s="31"/>
      <c r="AZJ51" s="31"/>
      <c r="AZP51" s="1"/>
      <c r="AZQ51" s="27"/>
      <c r="AZS51" s="31"/>
      <c r="AZT51" s="31"/>
      <c r="AZZ51" s="1"/>
      <c r="BAA51" s="27"/>
      <c r="BAC51" s="31"/>
      <c r="BAD51" s="31"/>
      <c r="BAJ51" s="1"/>
      <c r="BAK51" s="27"/>
      <c r="BAM51" s="31"/>
      <c r="BAN51" s="31"/>
      <c r="BAT51" s="1"/>
      <c r="BAU51" s="27"/>
      <c r="BAW51" s="31"/>
      <c r="BAX51" s="31"/>
      <c r="BBD51" s="1"/>
      <c r="BBE51" s="27"/>
      <c r="BBG51" s="31"/>
      <c r="BBH51" s="31"/>
      <c r="BBN51" s="1"/>
      <c r="BBO51" s="27"/>
      <c r="BBQ51" s="31"/>
      <c r="BBR51" s="31"/>
      <c r="BBX51" s="1"/>
      <c r="BBY51" s="27"/>
      <c r="BCA51" s="31"/>
      <c r="BCB51" s="31"/>
      <c r="BCH51" s="1"/>
      <c r="BCI51" s="27"/>
      <c r="BCK51" s="31"/>
      <c r="BCL51" s="31"/>
      <c r="BCR51" s="1"/>
      <c r="BCS51" s="27"/>
      <c r="BCU51" s="31"/>
      <c r="BCV51" s="31"/>
      <c r="BDB51" s="1"/>
      <c r="BDC51" s="27"/>
      <c r="BDE51" s="31"/>
      <c r="BDF51" s="31"/>
      <c r="BDL51" s="1"/>
      <c r="BDM51" s="27"/>
      <c r="BDO51" s="31"/>
      <c r="BDP51" s="31"/>
      <c r="BDV51" s="1"/>
      <c r="BDW51" s="27"/>
      <c r="BDY51" s="31"/>
      <c r="BDZ51" s="31"/>
      <c r="BEF51" s="1"/>
      <c r="BEG51" s="27"/>
      <c r="BEI51" s="31"/>
      <c r="BEJ51" s="31"/>
      <c r="BEP51" s="1"/>
      <c r="BEQ51" s="27"/>
      <c r="BES51" s="31"/>
      <c r="BET51" s="31"/>
      <c r="BEZ51" s="1"/>
      <c r="BFA51" s="27"/>
      <c r="BFC51" s="31"/>
      <c r="BFD51" s="31"/>
      <c r="BFJ51" s="1"/>
      <c r="BFK51" s="27"/>
      <c r="BFM51" s="31"/>
      <c r="BFN51" s="31"/>
      <c r="BFT51" s="1"/>
      <c r="BFU51" s="27"/>
      <c r="BFW51" s="31"/>
      <c r="BFX51" s="31"/>
      <c r="BGD51" s="1"/>
      <c r="BGE51" s="27"/>
      <c r="BGG51" s="31"/>
      <c r="BGH51" s="31"/>
      <c r="BGN51" s="1"/>
      <c r="BGO51" s="27"/>
      <c r="BGQ51" s="31"/>
      <c r="BGR51" s="31"/>
      <c r="BGX51" s="1"/>
      <c r="BGY51" s="27"/>
      <c r="BHA51" s="31"/>
      <c r="BHB51" s="31"/>
      <c r="BHH51" s="1"/>
      <c r="BHI51" s="27"/>
      <c r="BHK51" s="31"/>
      <c r="BHL51" s="31"/>
      <c r="BHR51" s="1"/>
      <c r="BHS51" s="27"/>
      <c r="BHU51" s="31"/>
      <c r="BHV51" s="31"/>
      <c r="BIB51" s="1"/>
      <c r="BIC51" s="27"/>
      <c r="BIE51" s="31"/>
      <c r="BIF51" s="31"/>
      <c r="BIL51" s="1"/>
      <c r="BIM51" s="27"/>
      <c r="BIO51" s="31"/>
      <c r="BIP51" s="31"/>
      <c r="BIV51" s="1"/>
      <c r="BIW51" s="27"/>
      <c r="BIY51" s="31"/>
      <c r="BIZ51" s="31"/>
      <c r="BJF51" s="1"/>
      <c r="BJG51" s="27"/>
      <c r="BJI51" s="31"/>
      <c r="BJJ51" s="31"/>
      <c r="BJP51" s="1"/>
      <c r="BJQ51" s="27"/>
      <c r="BJS51" s="31"/>
      <c r="BJT51" s="31"/>
      <c r="BJZ51" s="1"/>
      <c r="BKA51" s="27"/>
      <c r="BKC51" s="31"/>
      <c r="BKD51" s="31"/>
      <c r="BKJ51" s="1"/>
      <c r="BKK51" s="27"/>
      <c r="BKM51" s="31"/>
      <c r="BKN51" s="31"/>
      <c r="BKT51" s="1"/>
      <c r="BKU51" s="27"/>
      <c r="BKW51" s="31"/>
      <c r="BKX51" s="31"/>
      <c r="BLD51" s="1"/>
      <c r="BLE51" s="27"/>
      <c r="BLG51" s="31"/>
      <c r="BLH51" s="31"/>
      <c r="BLN51" s="1"/>
      <c r="BLO51" s="27"/>
      <c r="BLQ51" s="31"/>
      <c r="BLR51" s="31"/>
      <c r="BLX51" s="1"/>
      <c r="BLY51" s="27"/>
      <c r="BMA51" s="31"/>
      <c r="BMB51" s="31"/>
      <c r="BMH51" s="1"/>
      <c r="BMI51" s="27"/>
      <c r="BMK51" s="31"/>
      <c r="BML51" s="31"/>
      <c r="BMR51" s="1"/>
      <c r="BMS51" s="27"/>
      <c r="BMU51" s="31"/>
      <c r="BMV51" s="31"/>
      <c r="BNB51" s="1"/>
      <c r="BNC51" s="27"/>
      <c r="BNE51" s="31"/>
      <c r="BNF51" s="31"/>
      <c r="BNL51" s="1"/>
      <c r="BNM51" s="27"/>
      <c r="BNO51" s="31"/>
      <c r="BNP51" s="31"/>
      <c r="BNV51" s="1"/>
      <c r="BNW51" s="27"/>
      <c r="BNY51" s="31"/>
      <c r="BNZ51" s="31"/>
      <c r="BOF51" s="1"/>
      <c r="BOG51" s="27"/>
      <c r="BOI51" s="31"/>
      <c r="BOJ51" s="31"/>
      <c r="BOP51" s="1"/>
      <c r="BOQ51" s="27"/>
      <c r="BOS51" s="31"/>
      <c r="BOT51" s="31"/>
      <c r="BOZ51" s="1"/>
      <c r="BPA51" s="27"/>
      <c r="BPC51" s="31"/>
      <c r="BPD51" s="31"/>
      <c r="BPJ51" s="1"/>
      <c r="BPK51" s="27"/>
      <c r="BPM51" s="31"/>
      <c r="BPN51" s="31"/>
      <c r="BPT51" s="1"/>
      <c r="BPU51" s="27"/>
      <c r="BPW51" s="31"/>
      <c r="BPX51" s="31"/>
      <c r="BQD51" s="1"/>
      <c r="BQE51" s="27"/>
      <c r="BQG51" s="31"/>
      <c r="BQH51" s="31"/>
      <c r="BQN51" s="1"/>
      <c r="BQO51" s="27"/>
      <c r="BQQ51" s="31"/>
      <c r="BQR51" s="31"/>
      <c r="BQX51" s="1"/>
      <c r="BQY51" s="27"/>
      <c r="BRA51" s="31"/>
      <c r="BRB51" s="31"/>
      <c r="BRH51" s="1"/>
      <c r="BRI51" s="27"/>
      <c r="BRK51" s="31"/>
      <c r="BRL51" s="31"/>
      <c r="BRR51" s="1"/>
      <c r="BRS51" s="27"/>
      <c r="BRU51" s="31"/>
      <c r="BRV51" s="31"/>
      <c r="BSB51" s="1"/>
      <c r="BSC51" s="27"/>
      <c r="BSE51" s="31"/>
      <c r="BSF51" s="31"/>
      <c r="BSL51" s="1"/>
      <c r="BSM51" s="27"/>
      <c r="BSO51" s="31"/>
      <c r="BSP51" s="31"/>
      <c r="BSV51" s="1"/>
      <c r="BSW51" s="27"/>
      <c r="BSY51" s="31"/>
      <c r="BSZ51" s="31"/>
      <c r="BTF51" s="1"/>
      <c r="BTG51" s="27"/>
      <c r="BTI51" s="31"/>
      <c r="BTJ51" s="31"/>
      <c r="BTP51" s="1"/>
      <c r="BTQ51" s="27"/>
      <c r="BTS51" s="31"/>
      <c r="BTT51" s="31"/>
      <c r="BTZ51" s="1"/>
      <c r="BUA51" s="27"/>
      <c r="BUC51" s="31"/>
      <c r="BUD51" s="31"/>
      <c r="BUJ51" s="1"/>
      <c r="BUK51" s="27"/>
      <c r="BUM51" s="31"/>
      <c r="BUN51" s="31"/>
      <c r="BUT51" s="1"/>
      <c r="BUU51" s="27"/>
      <c r="BUW51" s="31"/>
      <c r="BUX51" s="31"/>
      <c r="BVD51" s="1"/>
      <c r="BVE51" s="27"/>
      <c r="BVG51" s="31"/>
      <c r="BVH51" s="31"/>
      <c r="BVN51" s="1"/>
      <c r="BVO51" s="27"/>
      <c r="BVQ51" s="31"/>
      <c r="BVR51" s="31"/>
      <c r="BVX51" s="1"/>
      <c r="BVY51" s="27"/>
      <c r="BWA51" s="31"/>
      <c r="BWB51" s="31"/>
      <c r="BWH51" s="1"/>
      <c r="BWI51" s="27"/>
      <c r="BWK51" s="31"/>
      <c r="BWL51" s="31"/>
      <c r="BWR51" s="1"/>
      <c r="BWS51" s="27"/>
      <c r="BWU51" s="31"/>
      <c r="BWV51" s="31"/>
      <c r="BXB51" s="1"/>
      <c r="BXC51" s="27"/>
      <c r="BXE51" s="31"/>
      <c r="BXF51" s="31"/>
      <c r="BXL51" s="1"/>
      <c r="BXM51" s="27"/>
      <c r="BXO51" s="31"/>
      <c r="BXP51" s="31"/>
      <c r="BXV51" s="1"/>
      <c r="BXW51" s="27"/>
      <c r="BXY51" s="31"/>
      <c r="BXZ51" s="31"/>
      <c r="BYF51" s="1"/>
      <c r="BYG51" s="27"/>
      <c r="BYI51" s="31"/>
      <c r="BYJ51" s="31"/>
      <c r="BYP51" s="1"/>
      <c r="BYQ51" s="27"/>
      <c r="BYS51" s="31"/>
      <c r="BYT51" s="31"/>
      <c r="BYZ51" s="1"/>
      <c r="BZA51" s="27"/>
      <c r="BZC51" s="31"/>
      <c r="BZD51" s="31"/>
      <c r="BZJ51" s="1"/>
      <c r="BZK51" s="27"/>
      <c r="BZM51" s="31"/>
      <c r="BZN51" s="31"/>
      <c r="BZT51" s="1"/>
      <c r="BZU51" s="27"/>
      <c r="BZW51" s="31"/>
      <c r="BZX51" s="31"/>
      <c r="CAD51" s="1"/>
      <c r="CAE51" s="27"/>
      <c r="CAG51" s="31"/>
      <c r="CAH51" s="31"/>
      <c r="CAN51" s="1"/>
      <c r="CAO51" s="27"/>
      <c r="CAQ51" s="31"/>
      <c r="CAR51" s="31"/>
      <c r="CAX51" s="1"/>
      <c r="CAY51" s="27"/>
      <c r="CBA51" s="31"/>
      <c r="CBB51" s="31"/>
      <c r="CBH51" s="1"/>
      <c r="CBI51" s="27"/>
      <c r="CBK51" s="31"/>
      <c r="CBL51" s="31"/>
      <c r="CBR51" s="1"/>
      <c r="CBS51" s="27"/>
      <c r="CBU51" s="31"/>
      <c r="CBV51" s="31"/>
      <c r="CCB51" s="1"/>
      <c r="CCC51" s="27"/>
      <c r="CCE51" s="31"/>
      <c r="CCF51" s="31"/>
      <c r="CCL51" s="1"/>
      <c r="CCM51" s="27"/>
      <c r="CCO51" s="31"/>
      <c r="CCP51" s="31"/>
      <c r="CCV51" s="1"/>
      <c r="CCW51" s="27"/>
      <c r="CCY51" s="31"/>
      <c r="CCZ51" s="31"/>
      <c r="CDF51" s="1"/>
      <c r="CDG51" s="27"/>
      <c r="CDI51" s="31"/>
      <c r="CDJ51" s="31"/>
      <c r="CDP51" s="1"/>
      <c r="CDQ51" s="27"/>
      <c r="CDS51" s="31"/>
      <c r="CDT51" s="31"/>
      <c r="CDZ51" s="1"/>
      <c r="CEA51" s="27"/>
      <c r="CEC51" s="31"/>
      <c r="CED51" s="31"/>
      <c r="CEJ51" s="1"/>
      <c r="CEK51" s="27"/>
      <c r="CEM51" s="31"/>
      <c r="CEN51" s="31"/>
      <c r="CET51" s="1"/>
      <c r="CEU51" s="27"/>
      <c r="CEW51" s="31"/>
      <c r="CEX51" s="31"/>
      <c r="CFD51" s="1"/>
      <c r="CFE51" s="27"/>
      <c r="CFG51" s="31"/>
      <c r="CFH51" s="31"/>
      <c r="CFN51" s="1"/>
      <c r="CFO51" s="27"/>
      <c r="CFQ51" s="31"/>
      <c r="CFR51" s="31"/>
      <c r="CFX51" s="1"/>
      <c r="CFY51" s="27"/>
      <c r="CGA51" s="31"/>
      <c r="CGB51" s="31"/>
      <c r="CGH51" s="1"/>
      <c r="CGI51" s="27"/>
      <c r="CGK51" s="31"/>
      <c r="CGL51" s="31"/>
      <c r="CGR51" s="1"/>
      <c r="CGS51" s="27"/>
      <c r="CGU51" s="31"/>
      <c r="CGV51" s="31"/>
      <c r="CHB51" s="1"/>
      <c r="CHC51" s="27"/>
      <c r="CHE51" s="31"/>
      <c r="CHF51" s="31"/>
      <c r="CHL51" s="1"/>
      <c r="CHM51" s="27"/>
      <c r="CHO51" s="31"/>
      <c r="CHP51" s="31"/>
      <c r="CHV51" s="1"/>
      <c r="CHW51" s="27"/>
      <c r="CHY51" s="31"/>
      <c r="CHZ51" s="31"/>
      <c r="CIF51" s="1"/>
      <c r="CIG51" s="27"/>
      <c r="CII51" s="31"/>
      <c r="CIJ51" s="31"/>
      <c r="CIP51" s="1"/>
      <c r="CIQ51" s="27"/>
      <c r="CIS51" s="31"/>
      <c r="CIT51" s="31"/>
      <c r="CIZ51" s="1"/>
      <c r="CJA51" s="27"/>
      <c r="CJC51" s="31"/>
      <c r="CJD51" s="31"/>
      <c r="CJJ51" s="1"/>
      <c r="CJK51" s="27"/>
      <c r="CJM51" s="31"/>
      <c r="CJN51" s="31"/>
      <c r="CJT51" s="1"/>
      <c r="CJU51" s="27"/>
      <c r="CJW51" s="31"/>
      <c r="CJX51" s="31"/>
      <c r="CKD51" s="1"/>
      <c r="CKE51" s="27"/>
      <c r="CKG51" s="31"/>
      <c r="CKH51" s="31"/>
      <c r="CKN51" s="1"/>
      <c r="CKO51" s="27"/>
      <c r="CKQ51" s="31"/>
      <c r="CKR51" s="31"/>
      <c r="CKX51" s="1"/>
      <c r="CKY51" s="27"/>
      <c r="CLA51" s="31"/>
      <c r="CLB51" s="31"/>
      <c r="CLH51" s="1"/>
      <c r="CLI51" s="27"/>
      <c r="CLK51" s="31"/>
      <c r="CLL51" s="31"/>
      <c r="CLR51" s="1"/>
      <c r="CLS51" s="27"/>
      <c r="CLU51" s="31"/>
      <c r="CLV51" s="31"/>
      <c r="CMB51" s="1"/>
      <c r="CMC51" s="27"/>
      <c r="CME51" s="31"/>
      <c r="CMF51" s="31"/>
      <c r="CML51" s="1"/>
      <c r="CMM51" s="27"/>
      <c r="CMO51" s="31"/>
      <c r="CMP51" s="31"/>
      <c r="CMV51" s="1"/>
      <c r="CMW51" s="27"/>
      <c r="CMY51" s="31"/>
      <c r="CMZ51" s="31"/>
      <c r="CNF51" s="1"/>
      <c r="CNG51" s="27"/>
      <c r="CNI51" s="31"/>
      <c r="CNJ51" s="31"/>
      <c r="CNP51" s="1"/>
      <c r="CNQ51" s="27"/>
      <c r="CNS51" s="31"/>
      <c r="CNT51" s="31"/>
      <c r="CNZ51" s="1"/>
      <c r="COA51" s="27"/>
      <c r="COC51" s="31"/>
      <c r="COD51" s="31"/>
      <c r="COJ51" s="1"/>
      <c r="COK51" s="27"/>
      <c r="COM51" s="31"/>
      <c r="CON51" s="31"/>
      <c r="COT51" s="1"/>
      <c r="COU51" s="27"/>
      <c r="COW51" s="31"/>
      <c r="COX51" s="31"/>
      <c r="CPD51" s="1"/>
      <c r="CPE51" s="27"/>
      <c r="CPG51" s="31"/>
      <c r="CPH51" s="31"/>
      <c r="CPN51" s="1"/>
      <c r="CPO51" s="27"/>
      <c r="CPQ51" s="31"/>
      <c r="CPR51" s="31"/>
      <c r="CPX51" s="1"/>
      <c r="CPY51" s="27"/>
      <c r="CQA51" s="31"/>
      <c r="CQB51" s="31"/>
      <c r="CQH51" s="1"/>
      <c r="CQI51" s="27"/>
      <c r="CQK51" s="31"/>
      <c r="CQL51" s="31"/>
      <c r="CQR51" s="1"/>
      <c r="CQS51" s="27"/>
      <c r="CQU51" s="31"/>
      <c r="CQV51" s="31"/>
      <c r="CRB51" s="1"/>
      <c r="CRC51" s="27"/>
      <c r="CRE51" s="31"/>
      <c r="CRF51" s="31"/>
      <c r="CRL51" s="1"/>
      <c r="CRM51" s="27"/>
      <c r="CRO51" s="31"/>
      <c r="CRP51" s="31"/>
      <c r="CRV51" s="1"/>
      <c r="CRW51" s="27"/>
      <c r="CRY51" s="31"/>
      <c r="CRZ51" s="31"/>
      <c r="CSF51" s="1"/>
      <c r="CSG51" s="27"/>
      <c r="CSI51" s="31"/>
      <c r="CSJ51" s="31"/>
      <c r="CSP51" s="1"/>
      <c r="CSQ51" s="27"/>
      <c r="CSS51" s="31"/>
      <c r="CST51" s="31"/>
      <c r="CSZ51" s="1"/>
      <c r="CTA51" s="27"/>
      <c r="CTC51" s="31"/>
      <c r="CTD51" s="31"/>
      <c r="CTJ51" s="1"/>
      <c r="CTK51" s="27"/>
      <c r="CTM51" s="31"/>
      <c r="CTN51" s="31"/>
      <c r="CTT51" s="1"/>
      <c r="CTU51" s="27"/>
      <c r="CTW51" s="31"/>
      <c r="CTX51" s="31"/>
      <c r="CUD51" s="1"/>
      <c r="CUE51" s="27"/>
      <c r="CUG51" s="31"/>
      <c r="CUH51" s="31"/>
      <c r="CUN51" s="1"/>
      <c r="CUO51" s="27"/>
      <c r="CUQ51" s="31"/>
      <c r="CUR51" s="31"/>
      <c r="CUX51" s="1"/>
      <c r="CUY51" s="27"/>
      <c r="CVA51" s="31"/>
      <c r="CVB51" s="31"/>
      <c r="CVH51" s="1"/>
      <c r="CVI51" s="27"/>
      <c r="CVK51" s="31"/>
      <c r="CVL51" s="31"/>
      <c r="CVR51" s="1"/>
      <c r="CVS51" s="27"/>
      <c r="CVU51" s="31"/>
      <c r="CVV51" s="31"/>
      <c r="CWB51" s="1"/>
      <c r="CWC51" s="27"/>
      <c r="CWE51" s="31"/>
      <c r="CWF51" s="31"/>
      <c r="CWL51" s="1"/>
      <c r="CWM51" s="27"/>
      <c r="CWO51" s="31"/>
      <c r="CWP51" s="31"/>
      <c r="CWV51" s="1"/>
      <c r="CWW51" s="27"/>
      <c r="CWY51" s="31"/>
      <c r="CWZ51" s="31"/>
      <c r="CXF51" s="1"/>
      <c r="CXG51" s="27"/>
      <c r="CXI51" s="31"/>
      <c r="CXJ51" s="31"/>
      <c r="CXP51" s="1"/>
      <c r="CXQ51" s="27"/>
      <c r="CXS51" s="31"/>
      <c r="CXT51" s="31"/>
      <c r="CXZ51" s="1"/>
      <c r="CYA51" s="27"/>
      <c r="CYC51" s="31"/>
      <c r="CYD51" s="31"/>
      <c r="CYJ51" s="1"/>
      <c r="CYK51" s="27"/>
      <c r="CYM51" s="31"/>
      <c r="CYN51" s="31"/>
      <c r="CYT51" s="1"/>
      <c r="CYU51" s="27"/>
      <c r="CYW51" s="31"/>
      <c r="CYX51" s="31"/>
      <c r="CZD51" s="1"/>
      <c r="CZE51" s="27"/>
      <c r="CZG51" s="31"/>
      <c r="CZH51" s="31"/>
      <c r="CZN51" s="1"/>
      <c r="CZO51" s="27"/>
      <c r="CZQ51" s="31"/>
      <c r="CZR51" s="31"/>
      <c r="CZX51" s="1"/>
      <c r="CZY51" s="27"/>
      <c r="DAA51" s="31"/>
      <c r="DAB51" s="31"/>
      <c r="DAH51" s="1"/>
      <c r="DAI51" s="27"/>
      <c r="DAK51" s="31"/>
      <c r="DAL51" s="31"/>
      <c r="DAR51" s="1"/>
      <c r="DAS51" s="27"/>
      <c r="DAU51" s="31"/>
      <c r="DAV51" s="31"/>
      <c r="DBB51" s="1"/>
      <c r="DBC51" s="27"/>
      <c r="DBE51" s="31"/>
      <c r="DBF51" s="31"/>
      <c r="DBL51" s="1"/>
      <c r="DBM51" s="27"/>
      <c r="DBO51" s="31"/>
      <c r="DBP51" s="31"/>
      <c r="DBV51" s="1"/>
      <c r="DBW51" s="27"/>
      <c r="DBY51" s="31"/>
      <c r="DBZ51" s="31"/>
      <c r="DCF51" s="1"/>
      <c r="DCG51" s="27"/>
      <c r="DCI51" s="31"/>
      <c r="DCJ51" s="31"/>
      <c r="DCP51" s="1"/>
      <c r="DCQ51" s="27"/>
      <c r="DCS51" s="31"/>
      <c r="DCT51" s="31"/>
      <c r="DCZ51" s="1"/>
      <c r="DDA51" s="27"/>
      <c r="DDC51" s="31"/>
      <c r="DDD51" s="31"/>
      <c r="DDJ51" s="1"/>
      <c r="DDK51" s="27"/>
      <c r="DDM51" s="31"/>
      <c r="DDN51" s="31"/>
      <c r="DDT51" s="1"/>
      <c r="DDU51" s="27"/>
      <c r="DDW51" s="31"/>
      <c r="DDX51" s="31"/>
      <c r="DED51" s="1"/>
      <c r="DEE51" s="27"/>
      <c r="DEG51" s="31"/>
      <c r="DEH51" s="31"/>
      <c r="DEN51" s="1"/>
      <c r="DEO51" s="27"/>
      <c r="DEQ51" s="31"/>
      <c r="DER51" s="31"/>
      <c r="DEX51" s="1"/>
      <c r="DEY51" s="27"/>
      <c r="DFA51" s="31"/>
      <c r="DFB51" s="31"/>
      <c r="DFH51" s="1"/>
      <c r="DFI51" s="27"/>
      <c r="DFK51" s="31"/>
      <c r="DFL51" s="31"/>
      <c r="DFR51" s="1"/>
      <c r="DFS51" s="27"/>
      <c r="DFU51" s="31"/>
      <c r="DFV51" s="31"/>
      <c r="DGB51" s="1"/>
      <c r="DGC51" s="27"/>
      <c r="DGE51" s="31"/>
      <c r="DGF51" s="31"/>
      <c r="DGL51" s="1"/>
      <c r="DGM51" s="27"/>
      <c r="DGO51" s="31"/>
      <c r="DGP51" s="31"/>
      <c r="DGV51" s="1"/>
      <c r="DGW51" s="27"/>
      <c r="DGY51" s="31"/>
      <c r="DGZ51" s="31"/>
      <c r="DHF51" s="1"/>
      <c r="DHG51" s="27"/>
      <c r="DHI51" s="31"/>
      <c r="DHJ51" s="31"/>
      <c r="DHP51" s="1"/>
      <c r="DHQ51" s="27"/>
      <c r="DHS51" s="31"/>
      <c r="DHT51" s="31"/>
      <c r="DHZ51" s="1"/>
      <c r="DIA51" s="27"/>
      <c r="DIC51" s="31"/>
      <c r="DID51" s="31"/>
      <c r="DIJ51" s="1"/>
      <c r="DIK51" s="27"/>
      <c r="DIM51" s="31"/>
      <c r="DIN51" s="31"/>
      <c r="DIT51" s="1"/>
      <c r="DIU51" s="27"/>
      <c r="DIW51" s="31"/>
      <c r="DIX51" s="31"/>
      <c r="DJD51" s="1"/>
      <c r="DJE51" s="27"/>
      <c r="DJG51" s="31"/>
      <c r="DJH51" s="31"/>
      <c r="DJN51" s="1"/>
      <c r="DJO51" s="27"/>
      <c r="DJQ51" s="31"/>
      <c r="DJR51" s="31"/>
      <c r="DJX51" s="1"/>
      <c r="DJY51" s="27"/>
      <c r="DKA51" s="31"/>
      <c r="DKB51" s="31"/>
      <c r="DKH51" s="1"/>
      <c r="DKI51" s="27"/>
      <c r="DKK51" s="31"/>
      <c r="DKL51" s="31"/>
      <c r="DKR51" s="1"/>
      <c r="DKS51" s="27"/>
      <c r="DKU51" s="31"/>
      <c r="DKV51" s="31"/>
      <c r="DLB51" s="1"/>
      <c r="DLC51" s="27"/>
      <c r="DLE51" s="31"/>
      <c r="DLF51" s="31"/>
      <c r="DLL51" s="1"/>
      <c r="DLM51" s="27"/>
      <c r="DLO51" s="31"/>
      <c r="DLP51" s="31"/>
      <c r="DLV51" s="1"/>
      <c r="DLW51" s="27"/>
      <c r="DLY51" s="31"/>
      <c r="DLZ51" s="31"/>
      <c r="DMF51" s="1"/>
      <c r="DMG51" s="27"/>
      <c r="DMI51" s="31"/>
      <c r="DMJ51" s="31"/>
      <c r="DMP51" s="1"/>
      <c r="DMQ51" s="27"/>
      <c r="DMS51" s="31"/>
      <c r="DMT51" s="31"/>
      <c r="DMZ51" s="1"/>
      <c r="DNA51" s="27"/>
      <c r="DNC51" s="31"/>
      <c r="DND51" s="31"/>
      <c r="DNJ51" s="1"/>
      <c r="DNK51" s="27"/>
      <c r="DNM51" s="31"/>
      <c r="DNN51" s="31"/>
      <c r="DNT51" s="1"/>
      <c r="DNU51" s="27"/>
      <c r="DNW51" s="31"/>
      <c r="DNX51" s="31"/>
      <c r="DOD51" s="1"/>
      <c r="DOE51" s="27"/>
      <c r="DOG51" s="31"/>
      <c r="DOH51" s="31"/>
      <c r="DON51" s="1"/>
      <c r="DOO51" s="27"/>
      <c r="DOQ51" s="31"/>
      <c r="DOR51" s="31"/>
      <c r="DOX51" s="1"/>
      <c r="DOY51" s="27"/>
      <c r="DPA51" s="31"/>
      <c r="DPB51" s="31"/>
      <c r="DPH51" s="1"/>
      <c r="DPI51" s="27"/>
      <c r="DPK51" s="31"/>
      <c r="DPL51" s="31"/>
      <c r="DPR51" s="1"/>
      <c r="DPS51" s="27"/>
      <c r="DPU51" s="31"/>
      <c r="DPV51" s="31"/>
      <c r="DQB51" s="1"/>
      <c r="DQC51" s="27"/>
      <c r="DQE51" s="31"/>
      <c r="DQF51" s="31"/>
      <c r="DQL51" s="1"/>
      <c r="DQM51" s="27"/>
      <c r="DQO51" s="31"/>
      <c r="DQP51" s="31"/>
      <c r="DQV51" s="1"/>
      <c r="DQW51" s="27"/>
      <c r="DQY51" s="31"/>
      <c r="DQZ51" s="31"/>
      <c r="DRF51" s="1"/>
      <c r="DRG51" s="27"/>
      <c r="DRI51" s="31"/>
      <c r="DRJ51" s="31"/>
      <c r="DRP51" s="1"/>
      <c r="DRQ51" s="27"/>
      <c r="DRS51" s="31"/>
      <c r="DRT51" s="31"/>
      <c r="DRZ51" s="1"/>
      <c r="DSA51" s="27"/>
      <c r="DSC51" s="31"/>
      <c r="DSD51" s="31"/>
      <c r="DSJ51" s="1"/>
      <c r="DSK51" s="27"/>
      <c r="DSM51" s="31"/>
      <c r="DSN51" s="31"/>
      <c r="DST51" s="1"/>
      <c r="DSU51" s="27"/>
      <c r="DSW51" s="31"/>
      <c r="DSX51" s="31"/>
      <c r="DTD51" s="1"/>
      <c r="DTE51" s="27"/>
      <c r="DTG51" s="31"/>
      <c r="DTH51" s="31"/>
      <c r="DTN51" s="1"/>
      <c r="DTO51" s="27"/>
      <c r="DTQ51" s="31"/>
      <c r="DTR51" s="31"/>
      <c r="DTX51" s="1"/>
      <c r="DTY51" s="27"/>
      <c r="DUA51" s="31"/>
      <c r="DUB51" s="31"/>
      <c r="DUH51" s="1"/>
      <c r="DUI51" s="27"/>
      <c r="DUK51" s="31"/>
      <c r="DUL51" s="31"/>
      <c r="DUR51" s="1"/>
      <c r="DUS51" s="27"/>
      <c r="DUU51" s="31"/>
      <c r="DUV51" s="31"/>
      <c r="DVB51" s="1"/>
      <c r="DVC51" s="27"/>
      <c r="DVE51" s="31"/>
      <c r="DVF51" s="31"/>
      <c r="DVL51" s="1"/>
      <c r="DVM51" s="27"/>
      <c r="DVO51" s="31"/>
      <c r="DVP51" s="31"/>
      <c r="DVV51" s="1"/>
      <c r="DVW51" s="27"/>
      <c r="DVY51" s="31"/>
      <c r="DVZ51" s="31"/>
      <c r="DWF51" s="1"/>
      <c r="DWG51" s="27"/>
      <c r="DWI51" s="31"/>
      <c r="DWJ51" s="31"/>
      <c r="DWP51" s="1"/>
      <c r="DWQ51" s="27"/>
      <c r="DWS51" s="31"/>
      <c r="DWT51" s="31"/>
      <c r="DWZ51" s="1"/>
      <c r="DXA51" s="27"/>
      <c r="DXC51" s="31"/>
      <c r="DXD51" s="31"/>
      <c r="DXJ51" s="1"/>
      <c r="DXK51" s="27"/>
      <c r="DXM51" s="31"/>
      <c r="DXN51" s="31"/>
      <c r="DXT51" s="1"/>
      <c r="DXU51" s="27"/>
      <c r="DXW51" s="31"/>
      <c r="DXX51" s="31"/>
      <c r="DYD51" s="1"/>
      <c r="DYE51" s="27"/>
      <c r="DYG51" s="31"/>
      <c r="DYH51" s="31"/>
      <c r="DYN51" s="1"/>
      <c r="DYO51" s="27"/>
      <c r="DYQ51" s="31"/>
      <c r="DYR51" s="31"/>
      <c r="DYX51" s="1"/>
      <c r="DYY51" s="27"/>
      <c r="DZA51" s="31"/>
      <c r="DZB51" s="31"/>
      <c r="DZH51" s="1"/>
      <c r="DZI51" s="27"/>
      <c r="DZK51" s="31"/>
      <c r="DZL51" s="31"/>
      <c r="DZR51" s="1"/>
      <c r="DZS51" s="27"/>
      <c r="DZU51" s="31"/>
      <c r="DZV51" s="31"/>
      <c r="EAB51" s="1"/>
      <c r="EAC51" s="27"/>
      <c r="EAE51" s="31"/>
      <c r="EAF51" s="31"/>
      <c r="EAL51" s="1"/>
      <c r="EAM51" s="27"/>
      <c r="EAO51" s="31"/>
      <c r="EAP51" s="31"/>
      <c r="EAV51" s="1"/>
      <c r="EAW51" s="27"/>
      <c r="EAY51" s="31"/>
      <c r="EAZ51" s="31"/>
      <c r="EBF51" s="1"/>
      <c r="EBG51" s="27"/>
      <c r="EBI51" s="31"/>
      <c r="EBJ51" s="31"/>
      <c r="EBP51" s="1"/>
      <c r="EBQ51" s="27"/>
      <c r="EBS51" s="31"/>
      <c r="EBT51" s="31"/>
      <c r="EBZ51" s="1"/>
      <c r="ECA51" s="27"/>
      <c r="ECC51" s="31"/>
      <c r="ECD51" s="31"/>
      <c r="ECJ51" s="1"/>
      <c r="ECK51" s="27"/>
      <c r="ECM51" s="31"/>
      <c r="ECN51" s="31"/>
      <c r="ECT51" s="1"/>
      <c r="ECU51" s="27"/>
      <c r="ECW51" s="31"/>
      <c r="ECX51" s="31"/>
      <c r="EDD51" s="1"/>
      <c r="EDE51" s="27"/>
      <c r="EDG51" s="31"/>
      <c r="EDH51" s="31"/>
      <c r="EDN51" s="1"/>
      <c r="EDO51" s="27"/>
      <c r="EDQ51" s="31"/>
      <c r="EDR51" s="31"/>
      <c r="EDX51" s="1"/>
      <c r="EDY51" s="27"/>
      <c r="EEA51" s="31"/>
      <c r="EEB51" s="31"/>
      <c r="EEH51" s="1"/>
      <c r="EEI51" s="27"/>
      <c r="EEK51" s="31"/>
      <c r="EEL51" s="31"/>
      <c r="EER51" s="1"/>
      <c r="EES51" s="27"/>
      <c r="EEU51" s="31"/>
      <c r="EEV51" s="31"/>
      <c r="EFB51" s="1"/>
      <c r="EFC51" s="27"/>
      <c r="EFE51" s="31"/>
      <c r="EFF51" s="31"/>
      <c r="EFL51" s="1"/>
      <c r="EFM51" s="27"/>
      <c r="EFO51" s="31"/>
      <c r="EFP51" s="31"/>
      <c r="EFV51" s="1"/>
      <c r="EFW51" s="27"/>
      <c r="EFY51" s="31"/>
      <c r="EFZ51" s="31"/>
      <c r="EGF51" s="1"/>
      <c r="EGG51" s="27"/>
      <c r="EGI51" s="31"/>
      <c r="EGJ51" s="31"/>
      <c r="EGP51" s="1"/>
      <c r="EGQ51" s="27"/>
      <c r="EGS51" s="31"/>
      <c r="EGT51" s="31"/>
      <c r="EGZ51" s="1"/>
      <c r="EHA51" s="27"/>
      <c r="EHC51" s="31"/>
      <c r="EHD51" s="31"/>
      <c r="EHJ51" s="1"/>
      <c r="EHK51" s="27"/>
      <c r="EHM51" s="31"/>
      <c r="EHN51" s="31"/>
      <c r="EHT51" s="1"/>
      <c r="EHU51" s="27"/>
      <c r="EHW51" s="31"/>
      <c r="EHX51" s="31"/>
      <c r="EID51" s="1"/>
      <c r="EIE51" s="27"/>
      <c r="EIG51" s="31"/>
      <c r="EIH51" s="31"/>
      <c r="EIN51" s="1"/>
      <c r="EIO51" s="27"/>
      <c r="EIQ51" s="31"/>
      <c r="EIR51" s="31"/>
      <c r="EIX51" s="1"/>
      <c r="EIY51" s="27"/>
      <c r="EJA51" s="31"/>
      <c r="EJB51" s="31"/>
      <c r="EJH51" s="1"/>
      <c r="EJI51" s="27"/>
      <c r="EJK51" s="31"/>
      <c r="EJL51" s="31"/>
      <c r="EJR51" s="1"/>
      <c r="EJS51" s="27"/>
      <c r="EJU51" s="31"/>
      <c r="EJV51" s="31"/>
      <c r="EKB51" s="1"/>
      <c r="EKC51" s="27"/>
      <c r="EKE51" s="31"/>
      <c r="EKF51" s="31"/>
      <c r="EKL51" s="1"/>
      <c r="EKM51" s="27"/>
      <c r="EKO51" s="31"/>
      <c r="EKP51" s="31"/>
      <c r="EKV51" s="1"/>
      <c r="EKW51" s="27"/>
      <c r="EKY51" s="31"/>
      <c r="EKZ51" s="31"/>
      <c r="ELF51" s="1"/>
      <c r="ELG51" s="27"/>
      <c r="ELI51" s="31"/>
      <c r="ELJ51" s="31"/>
      <c r="ELP51" s="1"/>
      <c r="ELQ51" s="27"/>
      <c r="ELS51" s="31"/>
      <c r="ELT51" s="31"/>
      <c r="ELZ51" s="1"/>
      <c r="EMA51" s="27"/>
      <c r="EMC51" s="31"/>
      <c r="EMD51" s="31"/>
      <c r="EMJ51" s="1"/>
      <c r="EMK51" s="27"/>
      <c r="EMM51" s="31"/>
      <c r="EMN51" s="31"/>
      <c r="EMT51" s="1"/>
      <c r="EMU51" s="27"/>
      <c r="EMW51" s="31"/>
      <c r="EMX51" s="31"/>
      <c r="END51" s="1"/>
      <c r="ENE51" s="27"/>
      <c r="ENG51" s="31"/>
      <c r="ENH51" s="31"/>
      <c r="ENN51" s="1"/>
      <c r="ENO51" s="27"/>
      <c r="ENQ51" s="31"/>
      <c r="ENR51" s="31"/>
      <c r="ENX51" s="1"/>
      <c r="ENY51" s="27"/>
      <c r="EOA51" s="31"/>
      <c r="EOB51" s="31"/>
      <c r="EOH51" s="1"/>
      <c r="EOI51" s="27"/>
      <c r="EOK51" s="31"/>
      <c r="EOL51" s="31"/>
      <c r="EOR51" s="1"/>
      <c r="EOS51" s="27"/>
      <c r="EOU51" s="31"/>
      <c r="EOV51" s="31"/>
      <c r="EPB51" s="1"/>
      <c r="EPC51" s="27"/>
      <c r="EPE51" s="31"/>
      <c r="EPF51" s="31"/>
      <c r="EPL51" s="1"/>
      <c r="EPM51" s="27"/>
      <c r="EPO51" s="31"/>
      <c r="EPP51" s="31"/>
      <c r="EPV51" s="1"/>
      <c r="EPW51" s="27"/>
      <c r="EPY51" s="31"/>
      <c r="EPZ51" s="31"/>
      <c r="EQF51" s="1"/>
      <c r="EQG51" s="27"/>
      <c r="EQI51" s="31"/>
      <c r="EQJ51" s="31"/>
      <c r="EQP51" s="1"/>
      <c r="EQQ51" s="27"/>
      <c r="EQS51" s="31"/>
      <c r="EQT51" s="31"/>
      <c r="EQZ51" s="1"/>
      <c r="ERA51" s="27"/>
      <c r="ERC51" s="31"/>
      <c r="ERD51" s="31"/>
      <c r="ERJ51" s="1"/>
      <c r="ERK51" s="27"/>
      <c r="ERM51" s="31"/>
      <c r="ERN51" s="31"/>
      <c r="ERT51" s="1"/>
      <c r="ERU51" s="27"/>
      <c r="ERW51" s="31"/>
      <c r="ERX51" s="31"/>
      <c r="ESD51" s="1"/>
      <c r="ESE51" s="27"/>
      <c r="ESG51" s="31"/>
      <c r="ESH51" s="31"/>
      <c r="ESN51" s="1"/>
      <c r="ESO51" s="27"/>
      <c r="ESQ51" s="31"/>
      <c r="ESR51" s="31"/>
      <c r="ESX51" s="1"/>
      <c r="ESY51" s="27"/>
      <c r="ETA51" s="31"/>
      <c r="ETB51" s="31"/>
      <c r="ETH51" s="1"/>
      <c r="ETI51" s="27"/>
      <c r="ETK51" s="31"/>
      <c r="ETL51" s="31"/>
      <c r="ETR51" s="1"/>
      <c r="ETS51" s="27"/>
      <c r="ETU51" s="31"/>
      <c r="ETV51" s="31"/>
      <c r="EUB51" s="1"/>
      <c r="EUC51" s="27"/>
      <c r="EUE51" s="31"/>
      <c r="EUF51" s="31"/>
      <c r="EUL51" s="1"/>
      <c r="EUM51" s="27"/>
      <c r="EUO51" s="31"/>
      <c r="EUP51" s="31"/>
      <c r="EUV51" s="1"/>
      <c r="EUW51" s="27"/>
      <c r="EUY51" s="31"/>
      <c r="EUZ51" s="31"/>
      <c r="EVF51" s="1"/>
      <c r="EVG51" s="27"/>
      <c r="EVI51" s="31"/>
      <c r="EVJ51" s="31"/>
      <c r="EVP51" s="1"/>
      <c r="EVQ51" s="27"/>
      <c r="EVS51" s="31"/>
      <c r="EVT51" s="31"/>
      <c r="EVZ51" s="1"/>
      <c r="EWA51" s="27"/>
      <c r="EWC51" s="31"/>
      <c r="EWD51" s="31"/>
      <c r="EWJ51" s="1"/>
      <c r="EWK51" s="27"/>
      <c r="EWM51" s="31"/>
      <c r="EWN51" s="31"/>
      <c r="EWT51" s="1"/>
      <c r="EWU51" s="27"/>
      <c r="EWW51" s="31"/>
      <c r="EWX51" s="31"/>
      <c r="EXD51" s="1"/>
      <c r="EXE51" s="27"/>
      <c r="EXG51" s="31"/>
      <c r="EXH51" s="31"/>
      <c r="EXN51" s="1"/>
      <c r="EXO51" s="27"/>
      <c r="EXQ51" s="31"/>
      <c r="EXR51" s="31"/>
      <c r="EXX51" s="1"/>
      <c r="EXY51" s="27"/>
      <c r="EYA51" s="31"/>
      <c r="EYB51" s="31"/>
      <c r="EYH51" s="1"/>
      <c r="EYI51" s="27"/>
      <c r="EYK51" s="31"/>
      <c r="EYL51" s="31"/>
      <c r="EYR51" s="1"/>
      <c r="EYS51" s="27"/>
      <c r="EYU51" s="31"/>
      <c r="EYV51" s="31"/>
      <c r="EZB51" s="1"/>
      <c r="EZC51" s="27"/>
      <c r="EZE51" s="31"/>
      <c r="EZF51" s="31"/>
      <c r="EZL51" s="1"/>
      <c r="EZM51" s="27"/>
      <c r="EZO51" s="31"/>
      <c r="EZP51" s="31"/>
      <c r="EZV51" s="1"/>
      <c r="EZW51" s="27"/>
      <c r="EZY51" s="31"/>
      <c r="EZZ51" s="31"/>
      <c r="FAF51" s="1"/>
      <c r="FAG51" s="27"/>
      <c r="FAI51" s="31"/>
      <c r="FAJ51" s="31"/>
      <c r="FAP51" s="1"/>
      <c r="FAQ51" s="27"/>
      <c r="FAS51" s="31"/>
      <c r="FAT51" s="31"/>
      <c r="FAZ51" s="1"/>
      <c r="FBA51" s="27"/>
      <c r="FBC51" s="31"/>
      <c r="FBD51" s="31"/>
      <c r="FBJ51" s="1"/>
      <c r="FBK51" s="27"/>
      <c r="FBM51" s="31"/>
      <c r="FBN51" s="31"/>
      <c r="FBT51" s="1"/>
      <c r="FBU51" s="27"/>
      <c r="FBW51" s="31"/>
      <c r="FBX51" s="31"/>
      <c r="FCD51" s="1"/>
      <c r="FCE51" s="27"/>
      <c r="FCG51" s="31"/>
      <c r="FCH51" s="31"/>
      <c r="FCN51" s="1"/>
      <c r="FCO51" s="27"/>
      <c r="FCQ51" s="31"/>
      <c r="FCR51" s="31"/>
      <c r="FCX51" s="1"/>
      <c r="FCY51" s="27"/>
      <c r="FDA51" s="31"/>
      <c r="FDB51" s="31"/>
      <c r="FDH51" s="1"/>
      <c r="FDI51" s="27"/>
      <c r="FDK51" s="31"/>
      <c r="FDL51" s="31"/>
      <c r="FDR51" s="1"/>
      <c r="FDS51" s="27"/>
      <c r="FDU51" s="31"/>
      <c r="FDV51" s="31"/>
      <c r="FEB51" s="1"/>
      <c r="FEC51" s="27"/>
      <c r="FEE51" s="31"/>
      <c r="FEF51" s="31"/>
      <c r="FEL51" s="1"/>
      <c r="FEM51" s="27"/>
      <c r="FEO51" s="31"/>
      <c r="FEP51" s="31"/>
      <c r="FEV51" s="1"/>
      <c r="FEW51" s="27"/>
      <c r="FEY51" s="31"/>
      <c r="FEZ51" s="31"/>
      <c r="FFF51" s="1"/>
      <c r="FFG51" s="27"/>
      <c r="FFI51" s="31"/>
      <c r="FFJ51" s="31"/>
      <c r="FFP51" s="1"/>
      <c r="FFQ51" s="27"/>
      <c r="FFS51" s="31"/>
      <c r="FFT51" s="31"/>
      <c r="FFZ51" s="1"/>
      <c r="FGA51" s="27"/>
      <c r="FGC51" s="31"/>
      <c r="FGD51" s="31"/>
      <c r="FGJ51" s="1"/>
      <c r="FGK51" s="27"/>
      <c r="FGM51" s="31"/>
      <c r="FGN51" s="31"/>
      <c r="FGT51" s="1"/>
      <c r="FGU51" s="27"/>
      <c r="FGW51" s="31"/>
      <c r="FGX51" s="31"/>
      <c r="FHD51" s="1"/>
      <c r="FHE51" s="27"/>
      <c r="FHG51" s="31"/>
      <c r="FHH51" s="31"/>
      <c r="FHN51" s="1"/>
      <c r="FHO51" s="27"/>
      <c r="FHQ51" s="31"/>
      <c r="FHR51" s="31"/>
      <c r="FHX51" s="1"/>
      <c r="FHY51" s="27"/>
      <c r="FIA51" s="31"/>
      <c r="FIB51" s="31"/>
      <c r="FIH51" s="1"/>
      <c r="FII51" s="27"/>
      <c r="FIK51" s="31"/>
      <c r="FIL51" s="31"/>
      <c r="FIR51" s="1"/>
      <c r="FIS51" s="27"/>
      <c r="FIU51" s="31"/>
      <c r="FIV51" s="31"/>
      <c r="FJB51" s="1"/>
      <c r="FJC51" s="27"/>
      <c r="FJE51" s="31"/>
      <c r="FJF51" s="31"/>
      <c r="FJL51" s="1"/>
      <c r="FJM51" s="27"/>
      <c r="FJO51" s="31"/>
      <c r="FJP51" s="31"/>
      <c r="FJV51" s="1"/>
      <c r="FJW51" s="27"/>
      <c r="FJY51" s="31"/>
      <c r="FJZ51" s="31"/>
      <c r="FKF51" s="1"/>
      <c r="FKG51" s="27"/>
      <c r="FKI51" s="31"/>
      <c r="FKJ51" s="31"/>
      <c r="FKP51" s="1"/>
      <c r="FKQ51" s="27"/>
      <c r="FKS51" s="31"/>
      <c r="FKT51" s="31"/>
      <c r="FKZ51" s="1"/>
      <c r="FLA51" s="27"/>
      <c r="FLC51" s="31"/>
      <c r="FLD51" s="31"/>
      <c r="FLJ51" s="1"/>
      <c r="FLK51" s="27"/>
      <c r="FLM51" s="31"/>
      <c r="FLN51" s="31"/>
      <c r="FLT51" s="1"/>
      <c r="FLU51" s="27"/>
      <c r="FLW51" s="31"/>
      <c r="FLX51" s="31"/>
      <c r="FMD51" s="1"/>
      <c r="FME51" s="27"/>
      <c r="FMG51" s="31"/>
      <c r="FMH51" s="31"/>
      <c r="FMN51" s="1"/>
      <c r="FMO51" s="27"/>
      <c r="FMQ51" s="31"/>
      <c r="FMR51" s="31"/>
      <c r="FMX51" s="1"/>
      <c r="FMY51" s="27"/>
      <c r="FNA51" s="31"/>
      <c r="FNB51" s="31"/>
      <c r="FNH51" s="1"/>
      <c r="FNI51" s="27"/>
      <c r="FNK51" s="31"/>
      <c r="FNL51" s="31"/>
      <c r="FNR51" s="1"/>
      <c r="FNS51" s="27"/>
      <c r="FNU51" s="31"/>
      <c r="FNV51" s="31"/>
      <c r="FOB51" s="1"/>
      <c r="FOC51" s="27"/>
      <c r="FOE51" s="31"/>
      <c r="FOF51" s="31"/>
      <c r="FOL51" s="1"/>
      <c r="FOM51" s="27"/>
      <c r="FOO51" s="31"/>
      <c r="FOP51" s="31"/>
      <c r="FOV51" s="1"/>
      <c r="FOW51" s="27"/>
      <c r="FOY51" s="31"/>
      <c r="FOZ51" s="31"/>
      <c r="FPF51" s="1"/>
      <c r="FPG51" s="27"/>
      <c r="FPI51" s="31"/>
      <c r="FPJ51" s="31"/>
      <c r="FPP51" s="1"/>
      <c r="FPQ51" s="27"/>
      <c r="FPS51" s="31"/>
      <c r="FPT51" s="31"/>
      <c r="FPZ51" s="1"/>
      <c r="FQA51" s="27"/>
      <c r="FQC51" s="31"/>
      <c r="FQD51" s="31"/>
      <c r="FQJ51" s="1"/>
      <c r="FQK51" s="27"/>
      <c r="FQM51" s="31"/>
      <c r="FQN51" s="31"/>
      <c r="FQT51" s="1"/>
      <c r="FQU51" s="27"/>
      <c r="FQW51" s="31"/>
      <c r="FQX51" s="31"/>
      <c r="FRD51" s="1"/>
      <c r="FRE51" s="27"/>
      <c r="FRG51" s="31"/>
      <c r="FRH51" s="31"/>
      <c r="FRN51" s="1"/>
      <c r="FRO51" s="27"/>
      <c r="FRQ51" s="31"/>
      <c r="FRR51" s="31"/>
      <c r="FRX51" s="1"/>
      <c r="FRY51" s="27"/>
      <c r="FSA51" s="31"/>
      <c r="FSB51" s="31"/>
      <c r="FSH51" s="1"/>
      <c r="FSI51" s="27"/>
      <c r="FSK51" s="31"/>
      <c r="FSL51" s="31"/>
      <c r="FSR51" s="1"/>
      <c r="FSS51" s="27"/>
      <c r="FSU51" s="31"/>
      <c r="FSV51" s="31"/>
      <c r="FTB51" s="1"/>
      <c r="FTC51" s="27"/>
      <c r="FTE51" s="31"/>
      <c r="FTF51" s="31"/>
      <c r="FTL51" s="1"/>
      <c r="FTM51" s="27"/>
      <c r="FTO51" s="31"/>
      <c r="FTP51" s="31"/>
      <c r="FTV51" s="1"/>
      <c r="FTW51" s="27"/>
      <c r="FTY51" s="31"/>
      <c r="FTZ51" s="31"/>
      <c r="FUF51" s="1"/>
      <c r="FUG51" s="27"/>
      <c r="FUI51" s="31"/>
      <c r="FUJ51" s="31"/>
      <c r="FUP51" s="1"/>
      <c r="FUQ51" s="27"/>
      <c r="FUS51" s="31"/>
      <c r="FUT51" s="31"/>
      <c r="FUZ51" s="1"/>
      <c r="FVA51" s="27"/>
      <c r="FVC51" s="31"/>
      <c r="FVD51" s="31"/>
      <c r="FVJ51" s="1"/>
      <c r="FVK51" s="27"/>
      <c r="FVM51" s="31"/>
      <c r="FVN51" s="31"/>
      <c r="FVT51" s="1"/>
      <c r="FVU51" s="27"/>
      <c r="FVW51" s="31"/>
      <c r="FVX51" s="31"/>
      <c r="FWD51" s="1"/>
      <c r="FWE51" s="27"/>
      <c r="FWG51" s="31"/>
      <c r="FWH51" s="31"/>
      <c r="FWN51" s="1"/>
      <c r="FWO51" s="27"/>
      <c r="FWQ51" s="31"/>
      <c r="FWR51" s="31"/>
      <c r="FWX51" s="1"/>
      <c r="FWY51" s="27"/>
      <c r="FXA51" s="31"/>
      <c r="FXB51" s="31"/>
      <c r="FXH51" s="1"/>
      <c r="FXI51" s="27"/>
      <c r="FXK51" s="31"/>
      <c r="FXL51" s="31"/>
      <c r="FXR51" s="1"/>
      <c r="FXS51" s="27"/>
      <c r="FXU51" s="31"/>
      <c r="FXV51" s="31"/>
      <c r="FYB51" s="1"/>
      <c r="FYC51" s="27"/>
      <c r="FYE51" s="31"/>
      <c r="FYF51" s="31"/>
      <c r="FYL51" s="1"/>
      <c r="FYM51" s="27"/>
      <c r="FYO51" s="31"/>
      <c r="FYP51" s="31"/>
      <c r="FYV51" s="1"/>
      <c r="FYW51" s="27"/>
      <c r="FYY51" s="31"/>
      <c r="FYZ51" s="31"/>
      <c r="FZF51" s="1"/>
      <c r="FZG51" s="27"/>
      <c r="FZI51" s="31"/>
      <c r="FZJ51" s="31"/>
      <c r="FZP51" s="1"/>
      <c r="FZQ51" s="27"/>
      <c r="FZS51" s="31"/>
      <c r="FZT51" s="31"/>
      <c r="FZZ51" s="1"/>
      <c r="GAA51" s="27"/>
      <c r="GAC51" s="31"/>
      <c r="GAD51" s="31"/>
      <c r="GAJ51" s="1"/>
      <c r="GAK51" s="27"/>
      <c r="GAM51" s="31"/>
      <c r="GAN51" s="31"/>
      <c r="GAT51" s="1"/>
      <c r="GAU51" s="27"/>
      <c r="GAW51" s="31"/>
      <c r="GAX51" s="31"/>
      <c r="GBD51" s="1"/>
      <c r="GBE51" s="27"/>
      <c r="GBG51" s="31"/>
      <c r="GBH51" s="31"/>
      <c r="GBN51" s="1"/>
      <c r="GBO51" s="27"/>
      <c r="GBQ51" s="31"/>
      <c r="GBR51" s="31"/>
      <c r="GBX51" s="1"/>
      <c r="GBY51" s="27"/>
      <c r="GCA51" s="31"/>
      <c r="GCB51" s="31"/>
      <c r="GCH51" s="1"/>
      <c r="GCI51" s="27"/>
      <c r="GCK51" s="31"/>
      <c r="GCL51" s="31"/>
      <c r="GCR51" s="1"/>
      <c r="GCS51" s="27"/>
      <c r="GCU51" s="31"/>
      <c r="GCV51" s="31"/>
      <c r="GDB51" s="1"/>
      <c r="GDC51" s="27"/>
      <c r="GDE51" s="31"/>
      <c r="GDF51" s="31"/>
      <c r="GDL51" s="1"/>
      <c r="GDM51" s="27"/>
      <c r="GDO51" s="31"/>
      <c r="GDP51" s="31"/>
      <c r="GDV51" s="1"/>
      <c r="GDW51" s="27"/>
      <c r="GDY51" s="31"/>
      <c r="GDZ51" s="31"/>
      <c r="GEF51" s="1"/>
      <c r="GEG51" s="27"/>
      <c r="GEI51" s="31"/>
      <c r="GEJ51" s="31"/>
      <c r="GEP51" s="1"/>
      <c r="GEQ51" s="27"/>
      <c r="GES51" s="31"/>
      <c r="GET51" s="31"/>
      <c r="GEZ51" s="1"/>
      <c r="GFA51" s="27"/>
      <c r="GFC51" s="31"/>
      <c r="GFD51" s="31"/>
      <c r="GFJ51" s="1"/>
      <c r="GFK51" s="27"/>
      <c r="GFM51" s="31"/>
      <c r="GFN51" s="31"/>
      <c r="GFT51" s="1"/>
      <c r="GFU51" s="27"/>
      <c r="GFW51" s="31"/>
      <c r="GFX51" s="31"/>
      <c r="GGD51" s="1"/>
      <c r="GGE51" s="27"/>
      <c r="GGG51" s="31"/>
      <c r="GGH51" s="31"/>
      <c r="GGN51" s="1"/>
      <c r="GGO51" s="27"/>
      <c r="GGQ51" s="31"/>
      <c r="GGR51" s="31"/>
      <c r="GGX51" s="1"/>
      <c r="GGY51" s="27"/>
      <c r="GHA51" s="31"/>
      <c r="GHB51" s="31"/>
      <c r="GHH51" s="1"/>
      <c r="GHI51" s="27"/>
      <c r="GHK51" s="31"/>
      <c r="GHL51" s="31"/>
      <c r="GHR51" s="1"/>
      <c r="GHS51" s="27"/>
      <c r="GHU51" s="31"/>
      <c r="GHV51" s="31"/>
      <c r="GIB51" s="1"/>
      <c r="GIC51" s="27"/>
      <c r="GIE51" s="31"/>
      <c r="GIF51" s="31"/>
      <c r="GIL51" s="1"/>
      <c r="GIM51" s="27"/>
      <c r="GIO51" s="31"/>
      <c r="GIP51" s="31"/>
      <c r="GIV51" s="1"/>
      <c r="GIW51" s="27"/>
      <c r="GIY51" s="31"/>
      <c r="GIZ51" s="31"/>
      <c r="GJF51" s="1"/>
      <c r="GJG51" s="27"/>
      <c r="GJI51" s="31"/>
      <c r="GJJ51" s="31"/>
      <c r="GJP51" s="1"/>
      <c r="GJQ51" s="27"/>
      <c r="GJS51" s="31"/>
      <c r="GJT51" s="31"/>
      <c r="GJZ51" s="1"/>
      <c r="GKA51" s="27"/>
      <c r="GKC51" s="31"/>
      <c r="GKD51" s="31"/>
      <c r="GKJ51" s="1"/>
      <c r="GKK51" s="27"/>
      <c r="GKM51" s="31"/>
      <c r="GKN51" s="31"/>
      <c r="GKT51" s="1"/>
      <c r="GKU51" s="27"/>
      <c r="GKW51" s="31"/>
      <c r="GKX51" s="31"/>
      <c r="GLD51" s="1"/>
      <c r="GLE51" s="27"/>
      <c r="GLG51" s="31"/>
      <c r="GLH51" s="31"/>
      <c r="GLN51" s="1"/>
      <c r="GLO51" s="27"/>
      <c r="GLQ51" s="31"/>
      <c r="GLR51" s="31"/>
      <c r="GLX51" s="1"/>
      <c r="GLY51" s="27"/>
      <c r="GMA51" s="31"/>
      <c r="GMB51" s="31"/>
      <c r="GMH51" s="1"/>
      <c r="GMI51" s="27"/>
      <c r="GMK51" s="31"/>
      <c r="GML51" s="31"/>
      <c r="GMR51" s="1"/>
      <c r="GMS51" s="27"/>
      <c r="GMU51" s="31"/>
      <c r="GMV51" s="31"/>
      <c r="GNB51" s="1"/>
      <c r="GNC51" s="27"/>
      <c r="GNE51" s="31"/>
      <c r="GNF51" s="31"/>
      <c r="GNL51" s="1"/>
      <c r="GNM51" s="27"/>
      <c r="GNO51" s="31"/>
      <c r="GNP51" s="31"/>
      <c r="GNV51" s="1"/>
      <c r="GNW51" s="27"/>
      <c r="GNY51" s="31"/>
      <c r="GNZ51" s="31"/>
      <c r="GOF51" s="1"/>
      <c r="GOG51" s="27"/>
      <c r="GOI51" s="31"/>
      <c r="GOJ51" s="31"/>
      <c r="GOP51" s="1"/>
      <c r="GOQ51" s="27"/>
      <c r="GOS51" s="31"/>
      <c r="GOT51" s="31"/>
      <c r="GOZ51" s="1"/>
      <c r="GPA51" s="27"/>
      <c r="GPC51" s="31"/>
      <c r="GPD51" s="31"/>
      <c r="GPJ51" s="1"/>
      <c r="GPK51" s="27"/>
      <c r="GPM51" s="31"/>
      <c r="GPN51" s="31"/>
      <c r="GPT51" s="1"/>
      <c r="GPU51" s="27"/>
      <c r="GPW51" s="31"/>
      <c r="GPX51" s="31"/>
      <c r="GQD51" s="1"/>
      <c r="GQE51" s="27"/>
      <c r="GQG51" s="31"/>
      <c r="GQH51" s="31"/>
      <c r="GQN51" s="1"/>
      <c r="GQO51" s="27"/>
      <c r="GQQ51" s="31"/>
      <c r="GQR51" s="31"/>
      <c r="GQX51" s="1"/>
      <c r="GQY51" s="27"/>
      <c r="GRA51" s="31"/>
      <c r="GRB51" s="31"/>
      <c r="GRH51" s="1"/>
      <c r="GRI51" s="27"/>
      <c r="GRK51" s="31"/>
      <c r="GRL51" s="31"/>
      <c r="GRR51" s="1"/>
      <c r="GRS51" s="27"/>
      <c r="GRU51" s="31"/>
      <c r="GRV51" s="31"/>
      <c r="GSB51" s="1"/>
      <c r="GSC51" s="27"/>
      <c r="GSE51" s="31"/>
      <c r="GSF51" s="31"/>
      <c r="GSL51" s="1"/>
      <c r="GSM51" s="27"/>
      <c r="GSO51" s="31"/>
      <c r="GSP51" s="31"/>
      <c r="GSV51" s="1"/>
      <c r="GSW51" s="27"/>
      <c r="GSY51" s="31"/>
      <c r="GSZ51" s="31"/>
      <c r="GTF51" s="1"/>
      <c r="GTG51" s="27"/>
      <c r="GTI51" s="31"/>
      <c r="GTJ51" s="31"/>
      <c r="GTP51" s="1"/>
      <c r="GTQ51" s="27"/>
      <c r="GTS51" s="31"/>
      <c r="GTT51" s="31"/>
      <c r="GTZ51" s="1"/>
      <c r="GUA51" s="27"/>
      <c r="GUC51" s="31"/>
      <c r="GUD51" s="31"/>
      <c r="GUJ51" s="1"/>
      <c r="GUK51" s="27"/>
      <c r="GUM51" s="31"/>
      <c r="GUN51" s="31"/>
      <c r="GUT51" s="1"/>
      <c r="GUU51" s="27"/>
      <c r="GUW51" s="31"/>
      <c r="GUX51" s="31"/>
      <c r="GVD51" s="1"/>
      <c r="GVE51" s="27"/>
      <c r="GVG51" s="31"/>
      <c r="GVH51" s="31"/>
      <c r="GVN51" s="1"/>
      <c r="GVO51" s="27"/>
      <c r="GVQ51" s="31"/>
      <c r="GVR51" s="31"/>
      <c r="GVX51" s="1"/>
      <c r="GVY51" s="27"/>
      <c r="GWA51" s="31"/>
      <c r="GWB51" s="31"/>
      <c r="GWH51" s="1"/>
      <c r="GWI51" s="27"/>
      <c r="GWK51" s="31"/>
      <c r="GWL51" s="31"/>
      <c r="GWR51" s="1"/>
      <c r="GWS51" s="27"/>
      <c r="GWU51" s="31"/>
      <c r="GWV51" s="31"/>
      <c r="GXB51" s="1"/>
      <c r="GXC51" s="27"/>
      <c r="GXE51" s="31"/>
      <c r="GXF51" s="31"/>
      <c r="GXL51" s="1"/>
      <c r="GXM51" s="27"/>
      <c r="GXO51" s="31"/>
      <c r="GXP51" s="31"/>
      <c r="GXV51" s="1"/>
      <c r="GXW51" s="27"/>
      <c r="GXY51" s="31"/>
      <c r="GXZ51" s="31"/>
      <c r="GYF51" s="1"/>
      <c r="GYG51" s="27"/>
      <c r="GYI51" s="31"/>
      <c r="GYJ51" s="31"/>
      <c r="GYP51" s="1"/>
      <c r="GYQ51" s="27"/>
      <c r="GYS51" s="31"/>
      <c r="GYT51" s="31"/>
      <c r="GYZ51" s="1"/>
      <c r="GZA51" s="27"/>
      <c r="GZC51" s="31"/>
      <c r="GZD51" s="31"/>
      <c r="GZJ51" s="1"/>
      <c r="GZK51" s="27"/>
      <c r="GZM51" s="31"/>
      <c r="GZN51" s="31"/>
      <c r="GZT51" s="1"/>
      <c r="GZU51" s="27"/>
      <c r="GZW51" s="31"/>
      <c r="GZX51" s="31"/>
      <c r="HAD51" s="1"/>
      <c r="HAE51" s="27"/>
      <c r="HAG51" s="31"/>
      <c r="HAH51" s="31"/>
      <c r="HAN51" s="1"/>
      <c r="HAO51" s="27"/>
      <c r="HAQ51" s="31"/>
      <c r="HAR51" s="31"/>
      <c r="HAX51" s="1"/>
      <c r="HAY51" s="27"/>
      <c r="HBA51" s="31"/>
      <c r="HBB51" s="31"/>
      <c r="HBH51" s="1"/>
      <c r="HBI51" s="27"/>
      <c r="HBK51" s="31"/>
      <c r="HBL51" s="31"/>
      <c r="HBR51" s="1"/>
      <c r="HBS51" s="27"/>
      <c r="HBU51" s="31"/>
      <c r="HBV51" s="31"/>
      <c r="HCB51" s="1"/>
      <c r="HCC51" s="27"/>
      <c r="HCE51" s="31"/>
      <c r="HCF51" s="31"/>
      <c r="HCL51" s="1"/>
      <c r="HCM51" s="27"/>
      <c r="HCO51" s="31"/>
      <c r="HCP51" s="31"/>
      <c r="HCV51" s="1"/>
      <c r="HCW51" s="27"/>
      <c r="HCY51" s="31"/>
      <c r="HCZ51" s="31"/>
      <c r="HDF51" s="1"/>
      <c r="HDG51" s="27"/>
      <c r="HDI51" s="31"/>
      <c r="HDJ51" s="31"/>
      <c r="HDP51" s="1"/>
      <c r="HDQ51" s="27"/>
      <c r="HDS51" s="31"/>
      <c r="HDT51" s="31"/>
      <c r="HDZ51" s="1"/>
      <c r="HEA51" s="27"/>
      <c r="HEC51" s="31"/>
      <c r="HED51" s="31"/>
      <c r="HEJ51" s="1"/>
      <c r="HEK51" s="27"/>
      <c r="HEM51" s="31"/>
      <c r="HEN51" s="31"/>
      <c r="HET51" s="1"/>
      <c r="HEU51" s="27"/>
      <c r="HEW51" s="31"/>
      <c r="HEX51" s="31"/>
      <c r="HFD51" s="1"/>
      <c r="HFE51" s="27"/>
      <c r="HFG51" s="31"/>
      <c r="HFH51" s="31"/>
      <c r="HFN51" s="1"/>
      <c r="HFO51" s="27"/>
      <c r="HFQ51" s="31"/>
      <c r="HFR51" s="31"/>
      <c r="HFX51" s="1"/>
      <c r="HFY51" s="27"/>
      <c r="HGA51" s="31"/>
      <c r="HGB51" s="31"/>
      <c r="HGH51" s="1"/>
      <c r="HGI51" s="27"/>
      <c r="HGK51" s="31"/>
      <c r="HGL51" s="31"/>
      <c r="HGR51" s="1"/>
      <c r="HGS51" s="27"/>
      <c r="HGU51" s="31"/>
      <c r="HGV51" s="31"/>
      <c r="HHB51" s="1"/>
      <c r="HHC51" s="27"/>
      <c r="HHE51" s="31"/>
      <c r="HHF51" s="31"/>
      <c r="HHL51" s="1"/>
      <c r="HHM51" s="27"/>
      <c r="HHO51" s="31"/>
      <c r="HHP51" s="31"/>
      <c r="HHV51" s="1"/>
      <c r="HHW51" s="27"/>
      <c r="HHY51" s="31"/>
      <c r="HHZ51" s="31"/>
      <c r="HIF51" s="1"/>
      <c r="HIG51" s="27"/>
      <c r="HII51" s="31"/>
      <c r="HIJ51" s="31"/>
      <c r="HIP51" s="1"/>
      <c r="HIQ51" s="27"/>
      <c r="HIS51" s="31"/>
      <c r="HIT51" s="31"/>
      <c r="HIZ51" s="1"/>
      <c r="HJA51" s="27"/>
      <c r="HJC51" s="31"/>
      <c r="HJD51" s="31"/>
      <c r="HJJ51" s="1"/>
      <c r="HJK51" s="27"/>
      <c r="HJM51" s="31"/>
      <c r="HJN51" s="31"/>
      <c r="HJT51" s="1"/>
      <c r="HJU51" s="27"/>
      <c r="HJW51" s="31"/>
      <c r="HJX51" s="31"/>
      <c r="HKD51" s="1"/>
      <c r="HKE51" s="27"/>
      <c r="HKG51" s="31"/>
      <c r="HKH51" s="31"/>
      <c r="HKN51" s="1"/>
      <c r="HKO51" s="27"/>
      <c r="HKQ51" s="31"/>
      <c r="HKR51" s="31"/>
      <c r="HKX51" s="1"/>
      <c r="HKY51" s="27"/>
      <c r="HLA51" s="31"/>
      <c r="HLB51" s="31"/>
      <c r="HLH51" s="1"/>
      <c r="HLI51" s="27"/>
      <c r="HLK51" s="31"/>
      <c r="HLL51" s="31"/>
      <c r="HLR51" s="1"/>
      <c r="HLS51" s="27"/>
      <c r="HLU51" s="31"/>
      <c r="HLV51" s="31"/>
      <c r="HMB51" s="1"/>
      <c r="HMC51" s="27"/>
      <c r="HME51" s="31"/>
      <c r="HMF51" s="31"/>
      <c r="HML51" s="1"/>
      <c r="HMM51" s="27"/>
      <c r="HMO51" s="31"/>
      <c r="HMP51" s="31"/>
      <c r="HMV51" s="1"/>
      <c r="HMW51" s="27"/>
      <c r="HMY51" s="31"/>
      <c r="HMZ51" s="31"/>
      <c r="HNF51" s="1"/>
      <c r="HNG51" s="27"/>
      <c r="HNI51" s="31"/>
      <c r="HNJ51" s="31"/>
      <c r="HNP51" s="1"/>
      <c r="HNQ51" s="27"/>
      <c r="HNS51" s="31"/>
      <c r="HNT51" s="31"/>
      <c r="HNZ51" s="1"/>
      <c r="HOA51" s="27"/>
      <c r="HOC51" s="31"/>
      <c r="HOD51" s="31"/>
      <c r="HOJ51" s="1"/>
      <c r="HOK51" s="27"/>
      <c r="HOM51" s="31"/>
      <c r="HON51" s="31"/>
      <c r="HOT51" s="1"/>
      <c r="HOU51" s="27"/>
      <c r="HOW51" s="31"/>
      <c r="HOX51" s="31"/>
      <c r="HPD51" s="1"/>
      <c r="HPE51" s="27"/>
      <c r="HPG51" s="31"/>
      <c r="HPH51" s="31"/>
      <c r="HPN51" s="1"/>
      <c r="HPO51" s="27"/>
      <c r="HPQ51" s="31"/>
      <c r="HPR51" s="31"/>
      <c r="HPX51" s="1"/>
      <c r="HPY51" s="27"/>
      <c r="HQA51" s="31"/>
      <c r="HQB51" s="31"/>
      <c r="HQH51" s="1"/>
      <c r="HQI51" s="27"/>
      <c r="HQK51" s="31"/>
      <c r="HQL51" s="31"/>
      <c r="HQR51" s="1"/>
      <c r="HQS51" s="27"/>
      <c r="HQU51" s="31"/>
      <c r="HQV51" s="31"/>
      <c r="HRB51" s="1"/>
      <c r="HRC51" s="27"/>
      <c r="HRE51" s="31"/>
      <c r="HRF51" s="31"/>
      <c r="HRL51" s="1"/>
      <c r="HRM51" s="27"/>
      <c r="HRO51" s="31"/>
      <c r="HRP51" s="31"/>
      <c r="HRV51" s="1"/>
      <c r="HRW51" s="27"/>
      <c r="HRY51" s="31"/>
      <c r="HRZ51" s="31"/>
      <c r="HSF51" s="1"/>
      <c r="HSG51" s="27"/>
      <c r="HSI51" s="31"/>
      <c r="HSJ51" s="31"/>
      <c r="HSP51" s="1"/>
      <c r="HSQ51" s="27"/>
      <c r="HSS51" s="31"/>
      <c r="HST51" s="31"/>
      <c r="HSZ51" s="1"/>
      <c r="HTA51" s="27"/>
      <c r="HTC51" s="31"/>
      <c r="HTD51" s="31"/>
      <c r="HTJ51" s="1"/>
      <c r="HTK51" s="27"/>
      <c r="HTM51" s="31"/>
      <c r="HTN51" s="31"/>
      <c r="HTT51" s="1"/>
      <c r="HTU51" s="27"/>
      <c r="HTW51" s="31"/>
      <c r="HTX51" s="31"/>
      <c r="HUD51" s="1"/>
      <c r="HUE51" s="27"/>
      <c r="HUG51" s="31"/>
      <c r="HUH51" s="31"/>
      <c r="HUN51" s="1"/>
      <c r="HUO51" s="27"/>
      <c r="HUQ51" s="31"/>
      <c r="HUR51" s="31"/>
      <c r="HUX51" s="1"/>
      <c r="HUY51" s="27"/>
      <c r="HVA51" s="31"/>
      <c r="HVB51" s="31"/>
      <c r="HVH51" s="1"/>
      <c r="HVI51" s="27"/>
      <c r="HVK51" s="31"/>
      <c r="HVL51" s="31"/>
      <c r="HVR51" s="1"/>
      <c r="HVS51" s="27"/>
      <c r="HVU51" s="31"/>
      <c r="HVV51" s="31"/>
      <c r="HWB51" s="1"/>
      <c r="HWC51" s="27"/>
      <c r="HWE51" s="31"/>
      <c r="HWF51" s="31"/>
      <c r="HWL51" s="1"/>
      <c r="HWM51" s="27"/>
      <c r="HWO51" s="31"/>
      <c r="HWP51" s="31"/>
      <c r="HWV51" s="1"/>
      <c r="HWW51" s="27"/>
      <c r="HWY51" s="31"/>
      <c r="HWZ51" s="31"/>
      <c r="HXF51" s="1"/>
      <c r="HXG51" s="27"/>
      <c r="HXI51" s="31"/>
      <c r="HXJ51" s="31"/>
      <c r="HXP51" s="1"/>
      <c r="HXQ51" s="27"/>
      <c r="HXS51" s="31"/>
      <c r="HXT51" s="31"/>
      <c r="HXZ51" s="1"/>
      <c r="HYA51" s="27"/>
      <c r="HYC51" s="31"/>
      <c r="HYD51" s="31"/>
      <c r="HYJ51" s="1"/>
      <c r="HYK51" s="27"/>
      <c r="HYM51" s="31"/>
      <c r="HYN51" s="31"/>
      <c r="HYT51" s="1"/>
      <c r="HYU51" s="27"/>
      <c r="HYW51" s="31"/>
      <c r="HYX51" s="31"/>
      <c r="HZD51" s="1"/>
      <c r="HZE51" s="27"/>
      <c r="HZG51" s="31"/>
      <c r="HZH51" s="31"/>
      <c r="HZN51" s="1"/>
      <c r="HZO51" s="27"/>
      <c r="HZQ51" s="31"/>
      <c r="HZR51" s="31"/>
      <c r="HZX51" s="1"/>
      <c r="HZY51" s="27"/>
      <c r="IAA51" s="31"/>
      <c r="IAB51" s="31"/>
      <c r="IAH51" s="1"/>
      <c r="IAI51" s="27"/>
      <c r="IAK51" s="31"/>
      <c r="IAL51" s="31"/>
      <c r="IAR51" s="1"/>
      <c r="IAS51" s="27"/>
      <c r="IAU51" s="31"/>
      <c r="IAV51" s="31"/>
      <c r="IBB51" s="1"/>
      <c r="IBC51" s="27"/>
      <c r="IBE51" s="31"/>
      <c r="IBF51" s="31"/>
      <c r="IBL51" s="1"/>
      <c r="IBM51" s="27"/>
      <c r="IBO51" s="31"/>
      <c r="IBP51" s="31"/>
      <c r="IBV51" s="1"/>
      <c r="IBW51" s="27"/>
      <c r="IBY51" s="31"/>
      <c r="IBZ51" s="31"/>
      <c r="ICF51" s="1"/>
      <c r="ICG51" s="27"/>
      <c r="ICI51" s="31"/>
      <c r="ICJ51" s="31"/>
      <c r="ICP51" s="1"/>
      <c r="ICQ51" s="27"/>
      <c r="ICS51" s="31"/>
      <c r="ICT51" s="31"/>
      <c r="ICZ51" s="1"/>
      <c r="IDA51" s="27"/>
      <c r="IDC51" s="31"/>
      <c r="IDD51" s="31"/>
      <c r="IDJ51" s="1"/>
      <c r="IDK51" s="27"/>
      <c r="IDM51" s="31"/>
      <c r="IDN51" s="31"/>
      <c r="IDT51" s="1"/>
      <c r="IDU51" s="27"/>
      <c r="IDW51" s="31"/>
      <c r="IDX51" s="31"/>
      <c r="IED51" s="1"/>
      <c r="IEE51" s="27"/>
      <c r="IEG51" s="31"/>
      <c r="IEH51" s="31"/>
      <c r="IEN51" s="1"/>
      <c r="IEO51" s="27"/>
      <c r="IEQ51" s="31"/>
      <c r="IER51" s="31"/>
      <c r="IEX51" s="1"/>
      <c r="IEY51" s="27"/>
      <c r="IFA51" s="31"/>
      <c r="IFB51" s="31"/>
      <c r="IFH51" s="1"/>
      <c r="IFI51" s="27"/>
      <c r="IFK51" s="31"/>
      <c r="IFL51" s="31"/>
      <c r="IFR51" s="1"/>
      <c r="IFS51" s="27"/>
      <c r="IFU51" s="31"/>
      <c r="IFV51" s="31"/>
      <c r="IGB51" s="1"/>
      <c r="IGC51" s="27"/>
      <c r="IGE51" s="31"/>
      <c r="IGF51" s="31"/>
      <c r="IGL51" s="1"/>
      <c r="IGM51" s="27"/>
      <c r="IGO51" s="31"/>
      <c r="IGP51" s="31"/>
      <c r="IGV51" s="1"/>
      <c r="IGW51" s="27"/>
      <c r="IGY51" s="31"/>
      <c r="IGZ51" s="31"/>
      <c r="IHF51" s="1"/>
      <c r="IHG51" s="27"/>
      <c r="IHI51" s="31"/>
      <c r="IHJ51" s="31"/>
      <c r="IHP51" s="1"/>
      <c r="IHQ51" s="27"/>
      <c r="IHS51" s="31"/>
      <c r="IHT51" s="31"/>
      <c r="IHZ51" s="1"/>
      <c r="IIA51" s="27"/>
      <c r="IIC51" s="31"/>
      <c r="IID51" s="31"/>
      <c r="IIJ51" s="1"/>
      <c r="IIK51" s="27"/>
      <c r="IIM51" s="31"/>
      <c r="IIN51" s="31"/>
      <c r="IIT51" s="1"/>
      <c r="IIU51" s="27"/>
      <c r="IIW51" s="31"/>
      <c r="IIX51" s="31"/>
      <c r="IJD51" s="1"/>
      <c r="IJE51" s="27"/>
      <c r="IJG51" s="31"/>
      <c r="IJH51" s="31"/>
      <c r="IJN51" s="1"/>
      <c r="IJO51" s="27"/>
      <c r="IJQ51" s="31"/>
      <c r="IJR51" s="31"/>
      <c r="IJX51" s="1"/>
      <c r="IJY51" s="27"/>
      <c r="IKA51" s="31"/>
      <c r="IKB51" s="31"/>
      <c r="IKH51" s="1"/>
      <c r="IKI51" s="27"/>
      <c r="IKK51" s="31"/>
      <c r="IKL51" s="31"/>
      <c r="IKR51" s="1"/>
      <c r="IKS51" s="27"/>
      <c r="IKU51" s="31"/>
      <c r="IKV51" s="31"/>
      <c r="ILB51" s="1"/>
      <c r="ILC51" s="27"/>
      <c r="ILE51" s="31"/>
      <c r="ILF51" s="31"/>
      <c r="ILL51" s="1"/>
      <c r="ILM51" s="27"/>
      <c r="ILO51" s="31"/>
      <c r="ILP51" s="31"/>
      <c r="ILV51" s="1"/>
      <c r="ILW51" s="27"/>
      <c r="ILY51" s="31"/>
      <c r="ILZ51" s="31"/>
      <c r="IMF51" s="1"/>
      <c r="IMG51" s="27"/>
      <c r="IMI51" s="31"/>
      <c r="IMJ51" s="31"/>
      <c r="IMP51" s="1"/>
      <c r="IMQ51" s="27"/>
      <c r="IMS51" s="31"/>
      <c r="IMT51" s="31"/>
      <c r="IMZ51" s="1"/>
      <c r="INA51" s="27"/>
      <c r="INC51" s="31"/>
      <c r="IND51" s="31"/>
      <c r="INJ51" s="1"/>
      <c r="INK51" s="27"/>
      <c r="INM51" s="31"/>
      <c r="INN51" s="31"/>
      <c r="INT51" s="1"/>
      <c r="INU51" s="27"/>
      <c r="INW51" s="31"/>
      <c r="INX51" s="31"/>
      <c r="IOD51" s="1"/>
      <c r="IOE51" s="27"/>
      <c r="IOG51" s="31"/>
      <c r="IOH51" s="31"/>
      <c r="ION51" s="1"/>
      <c r="IOO51" s="27"/>
      <c r="IOQ51" s="31"/>
      <c r="IOR51" s="31"/>
      <c r="IOX51" s="1"/>
      <c r="IOY51" s="27"/>
      <c r="IPA51" s="31"/>
      <c r="IPB51" s="31"/>
      <c r="IPH51" s="1"/>
      <c r="IPI51" s="27"/>
      <c r="IPK51" s="31"/>
      <c r="IPL51" s="31"/>
      <c r="IPR51" s="1"/>
      <c r="IPS51" s="27"/>
      <c r="IPU51" s="31"/>
      <c r="IPV51" s="31"/>
      <c r="IQB51" s="1"/>
      <c r="IQC51" s="27"/>
      <c r="IQE51" s="31"/>
      <c r="IQF51" s="31"/>
      <c r="IQL51" s="1"/>
      <c r="IQM51" s="27"/>
      <c r="IQO51" s="31"/>
      <c r="IQP51" s="31"/>
      <c r="IQV51" s="1"/>
      <c r="IQW51" s="27"/>
      <c r="IQY51" s="31"/>
      <c r="IQZ51" s="31"/>
      <c r="IRF51" s="1"/>
      <c r="IRG51" s="27"/>
      <c r="IRI51" s="31"/>
      <c r="IRJ51" s="31"/>
      <c r="IRP51" s="1"/>
      <c r="IRQ51" s="27"/>
      <c r="IRS51" s="31"/>
      <c r="IRT51" s="31"/>
      <c r="IRZ51" s="1"/>
      <c r="ISA51" s="27"/>
      <c r="ISC51" s="31"/>
      <c r="ISD51" s="31"/>
      <c r="ISJ51" s="1"/>
      <c r="ISK51" s="27"/>
      <c r="ISM51" s="31"/>
      <c r="ISN51" s="31"/>
      <c r="IST51" s="1"/>
      <c r="ISU51" s="27"/>
      <c r="ISW51" s="31"/>
      <c r="ISX51" s="31"/>
      <c r="ITD51" s="1"/>
      <c r="ITE51" s="27"/>
      <c r="ITG51" s="31"/>
      <c r="ITH51" s="31"/>
      <c r="ITN51" s="1"/>
      <c r="ITO51" s="27"/>
      <c r="ITQ51" s="31"/>
      <c r="ITR51" s="31"/>
      <c r="ITX51" s="1"/>
      <c r="ITY51" s="27"/>
      <c r="IUA51" s="31"/>
      <c r="IUB51" s="31"/>
      <c r="IUH51" s="1"/>
      <c r="IUI51" s="27"/>
      <c r="IUK51" s="31"/>
      <c r="IUL51" s="31"/>
      <c r="IUR51" s="1"/>
      <c r="IUS51" s="27"/>
      <c r="IUU51" s="31"/>
      <c r="IUV51" s="31"/>
      <c r="IVB51" s="1"/>
      <c r="IVC51" s="27"/>
      <c r="IVE51" s="31"/>
      <c r="IVF51" s="31"/>
      <c r="IVL51" s="1"/>
      <c r="IVM51" s="27"/>
      <c r="IVO51" s="31"/>
      <c r="IVP51" s="31"/>
      <c r="IVV51" s="1"/>
      <c r="IVW51" s="27"/>
      <c r="IVY51" s="31"/>
      <c r="IVZ51" s="31"/>
      <c r="IWF51" s="1"/>
      <c r="IWG51" s="27"/>
      <c r="IWI51" s="31"/>
      <c r="IWJ51" s="31"/>
      <c r="IWP51" s="1"/>
      <c r="IWQ51" s="27"/>
      <c r="IWS51" s="31"/>
      <c r="IWT51" s="31"/>
      <c r="IWZ51" s="1"/>
      <c r="IXA51" s="27"/>
      <c r="IXC51" s="31"/>
      <c r="IXD51" s="31"/>
      <c r="IXJ51" s="1"/>
      <c r="IXK51" s="27"/>
      <c r="IXM51" s="31"/>
      <c r="IXN51" s="31"/>
      <c r="IXT51" s="1"/>
      <c r="IXU51" s="27"/>
      <c r="IXW51" s="31"/>
      <c r="IXX51" s="31"/>
      <c r="IYD51" s="1"/>
      <c r="IYE51" s="27"/>
      <c r="IYG51" s="31"/>
      <c r="IYH51" s="31"/>
      <c r="IYN51" s="1"/>
      <c r="IYO51" s="27"/>
      <c r="IYQ51" s="31"/>
      <c r="IYR51" s="31"/>
      <c r="IYX51" s="1"/>
      <c r="IYY51" s="27"/>
      <c r="IZA51" s="31"/>
      <c r="IZB51" s="31"/>
      <c r="IZH51" s="1"/>
      <c r="IZI51" s="27"/>
      <c r="IZK51" s="31"/>
      <c r="IZL51" s="31"/>
      <c r="IZR51" s="1"/>
      <c r="IZS51" s="27"/>
      <c r="IZU51" s="31"/>
      <c r="IZV51" s="31"/>
      <c r="JAB51" s="1"/>
      <c r="JAC51" s="27"/>
      <c r="JAE51" s="31"/>
      <c r="JAF51" s="31"/>
      <c r="JAL51" s="1"/>
      <c r="JAM51" s="27"/>
      <c r="JAO51" s="31"/>
      <c r="JAP51" s="31"/>
      <c r="JAV51" s="1"/>
      <c r="JAW51" s="27"/>
      <c r="JAY51" s="31"/>
      <c r="JAZ51" s="31"/>
      <c r="JBF51" s="1"/>
      <c r="JBG51" s="27"/>
      <c r="JBI51" s="31"/>
      <c r="JBJ51" s="31"/>
      <c r="JBP51" s="1"/>
      <c r="JBQ51" s="27"/>
      <c r="JBS51" s="31"/>
      <c r="JBT51" s="31"/>
      <c r="JBZ51" s="1"/>
      <c r="JCA51" s="27"/>
      <c r="JCC51" s="31"/>
      <c r="JCD51" s="31"/>
      <c r="JCJ51" s="1"/>
      <c r="JCK51" s="27"/>
      <c r="JCM51" s="31"/>
      <c r="JCN51" s="31"/>
      <c r="JCT51" s="1"/>
      <c r="JCU51" s="27"/>
      <c r="JCW51" s="31"/>
      <c r="JCX51" s="31"/>
      <c r="JDD51" s="1"/>
      <c r="JDE51" s="27"/>
      <c r="JDG51" s="31"/>
      <c r="JDH51" s="31"/>
      <c r="JDN51" s="1"/>
      <c r="JDO51" s="27"/>
      <c r="JDQ51" s="31"/>
      <c r="JDR51" s="31"/>
      <c r="JDX51" s="1"/>
      <c r="JDY51" s="27"/>
      <c r="JEA51" s="31"/>
      <c r="JEB51" s="31"/>
      <c r="JEH51" s="1"/>
      <c r="JEI51" s="27"/>
      <c r="JEK51" s="31"/>
      <c r="JEL51" s="31"/>
      <c r="JER51" s="1"/>
      <c r="JES51" s="27"/>
      <c r="JEU51" s="31"/>
      <c r="JEV51" s="31"/>
      <c r="JFB51" s="1"/>
      <c r="JFC51" s="27"/>
      <c r="JFE51" s="31"/>
      <c r="JFF51" s="31"/>
      <c r="JFL51" s="1"/>
      <c r="JFM51" s="27"/>
      <c r="JFO51" s="31"/>
      <c r="JFP51" s="31"/>
      <c r="JFV51" s="1"/>
      <c r="JFW51" s="27"/>
      <c r="JFY51" s="31"/>
      <c r="JFZ51" s="31"/>
      <c r="JGF51" s="1"/>
      <c r="JGG51" s="27"/>
      <c r="JGI51" s="31"/>
      <c r="JGJ51" s="31"/>
      <c r="JGP51" s="1"/>
      <c r="JGQ51" s="27"/>
      <c r="JGS51" s="31"/>
      <c r="JGT51" s="31"/>
      <c r="JGZ51" s="1"/>
      <c r="JHA51" s="27"/>
      <c r="JHC51" s="31"/>
      <c r="JHD51" s="31"/>
      <c r="JHJ51" s="1"/>
      <c r="JHK51" s="27"/>
      <c r="JHM51" s="31"/>
      <c r="JHN51" s="31"/>
      <c r="JHT51" s="1"/>
      <c r="JHU51" s="27"/>
      <c r="JHW51" s="31"/>
      <c r="JHX51" s="31"/>
      <c r="JID51" s="1"/>
      <c r="JIE51" s="27"/>
      <c r="JIG51" s="31"/>
      <c r="JIH51" s="31"/>
      <c r="JIN51" s="1"/>
      <c r="JIO51" s="27"/>
      <c r="JIQ51" s="31"/>
      <c r="JIR51" s="31"/>
      <c r="JIX51" s="1"/>
      <c r="JIY51" s="27"/>
      <c r="JJA51" s="31"/>
      <c r="JJB51" s="31"/>
      <c r="JJH51" s="1"/>
      <c r="JJI51" s="27"/>
      <c r="JJK51" s="31"/>
      <c r="JJL51" s="31"/>
      <c r="JJR51" s="1"/>
      <c r="JJS51" s="27"/>
      <c r="JJU51" s="31"/>
      <c r="JJV51" s="31"/>
      <c r="JKB51" s="1"/>
      <c r="JKC51" s="27"/>
      <c r="JKE51" s="31"/>
      <c r="JKF51" s="31"/>
      <c r="JKL51" s="1"/>
      <c r="JKM51" s="27"/>
      <c r="JKO51" s="31"/>
      <c r="JKP51" s="31"/>
      <c r="JKV51" s="1"/>
      <c r="JKW51" s="27"/>
      <c r="JKY51" s="31"/>
      <c r="JKZ51" s="31"/>
      <c r="JLF51" s="1"/>
      <c r="JLG51" s="27"/>
      <c r="JLI51" s="31"/>
      <c r="JLJ51" s="31"/>
      <c r="JLP51" s="1"/>
      <c r="JLQ51" s="27"/>
      <c r="JLS51" s="31"/>
      <c r="JLT51" s="31"/>
      <c r="JLZ51" s="1"/>
      <c r="JMA51" s="27"/>
      <c r="JMC51" s="31"/>
      <c r="JMD51" s="31"/>
      <c r="JMJ51" s="1"/>
      <c r="JMK51" s="27"/>
      <c r="JMM51" s="31"/>
      <c r="JMN51" s="31"/>
      <c r="JMT51" s="1"/>
      <c r="JMU51" s="27"/>
      <c r="JMW51" s="31"/>
      <c r="JMX51" s="31"/>
      <c r="JND51" s="1"/>
      <c r="JNE51" s="27"/>
      <c r="JNG51" s="31"/>
      <c r="JNH51" s="31"/>
      <c r="JNN51" s="1"/>
      <c r="JNO51" s="27"/>
      <c r="JNQ51" s="31"/>
      <c r="JNR51" s="31"/>
      <c r="JNX51" s="1"/>
      <c r="JNY51" s="27"/>
      <c r="JOA51" s="31"/>
      <c r="JOB51" s="31"/>
      <c r="JOH51" s="1"/>
      <c r="JOI51" s="27"/>
      <c r="JOK51" s="31"/>
      <c r="JOL51" s="31"/>
      <c r="JOR51" s="1"/>
      <c r="JOS51" s="27"/>
      <c r="JOU51" s="31"/>
      <c r="JOV51" s="31"/>
      <c r="JPB51" s="1"/>
      <c r="JPC51" s="27"/>
      <c r="JPE51" s="31"/>
      <c r="JPF51" s="31"/>
      <c r="JPL51" s="1"/>
      <c r="JPM51" s="27"/>
      <c r="JPO51" s="31"/>
      <c r="JPP51" s="31"/>
      <c r="JPV51" s="1"/>
      <c r="JPW51" s="27"/>
      <c r="JPY51" s="31"/>
      <c r="JPZ51" s="31"/>
      <c r="JQF51" s="1"/>
      <c r="JQG51" s="27"/>
      <c r="JQI51" s="31"/>
      <c r="JQJ51" s="31"/>
      <c r="JQP51" s="1"/>
      <c r="JQQ51" s="27"/>
      <c r="JQS51" s="31"/>
      <c r="JQT51" s="31"/>
      <c r="JQZ51" s="1"/>
      <c r="JRA51" s="27"/>
      <c r="JRC51" s="31"/>
      <c r="JRD51" s="31"/>
      <c r="JRJ51" s="1"/>
      <c r="JRK51" s="27"/>
      <c r="JRM51" s="31"/>
      <c r="JRN51" s="31"/>
      <c r="JRT51" s="1"/>
      <c r="JRU51" s="27"/>
      <c r="JRW51" s="31"/>
      <c r="JRX51" s="31"/>
      <c r="JSD51" s="1"/>
      <c r="JSE51" s="27"/>
      <c r="JSG51" s="31"/>
      <c r="JSH51" s="31"/>
      <c r="JSN51" s="1"/>
      <c r="JSO51" s="27"/>
      <c r="JSQ51" s="31"/>
      <c r="JSR51" s="31"/>
      <c r="JSX51" s="1"/>
      <c r="JSY51" s="27"/>
      <c r="JTA51" s="31"/>
      <c r="JTB51" s="31"/>
      <c r="JTH51" s="1"/>
      <c r="JTI51" s="27"/>
      <c r="JTK51" s="31"/>
      <c r="JTL51" s="31"/>
      <c r="JTR51" s="1"/>
      <c r="JTS51" s="27"/>
      <c r="JTU51" s="31"/>
      <c r="JTV51" s="31"/>
      <c r="JUB51" s="1"/>
      <c r="JUC51" s="27"/>
      <c r="JUE51" s="31"/>
      <c r="JUF51" s="31"/>
      <c r="JUL51" s="1"/>
      <c r="JUM51" s="27"/>
      <c r="JUO51" s="31"/>
      <c r="JUP51" s="31"/>
      <c r="JUV51" s="1"/>
      <c r="JUW51" s="27"/>
      <c r="JUY51" s="31"/>
      <c r="JUZ51" s="31"/>
      <c r="JVF51" s="1"/>
      <c r="JVG51" s="27"/>
      <c r="JVI51" s="31"/>
      <c r="JVJ51" s="31"/>
      <c r="JVP51" s="1"/>
      <c r="JVQ51" s="27"/>
      <c r="JVS51" s="31"/>
      <c r="JVT51" s="31"/>
      <c r="JVZ51" s="1"/>
      <c r="JWA51" s="27"/>
      <c r="JWC51" s="31"/>
      <c r="JWD51" s="31"/>
      <c r="JWJ51" s="1"/>
      <c r="JWK51" s="27"/>
      <c r="JWM51" s="31"/>
      <c r="JWN51" s="31"/>
      <c r="JWT51" s="1"/>
      <c r="JWU51" s="27"/>
      <c r="JWW51" s="31"/>
      <c r="JWX51" s="31"/>
      <c r="JXD51" s="1"/>
      <c r="JXE51" s="27"/>
      <c r="JXG51" s="31"/>
      <c r="JXH51" s="31"/>
      <c r="JXN51" s="1"/>
      <c r="JXO51" s="27"/>
      <c r="JXQ51" s="31"/>
      <c r="JXR51" s="31"/>
      <c r="JXX51" s="1"/>
      <c r="JXY51" s="27"/>
      <c r="JYA51" s="31"/>
      <c r="JYB51" s="31"/>
      <c r="JYH51" s="1"/>
      <c r="JYI51" s="27"/>
      <c r="JYK51" s="31"/>
      <c r="JYL51" s="31"/>
      <c r="JYR51" s="1"/>
      <c r="JYS51" s="27"/>
      <c r="JYU51" s="31"/>
      <c r="JYV51" s="31"/>
      <c r="JZB51" s="1"/>
      <c r="JZC51" s="27"/>
      <c r="JZE51" s="31"/>
      <c r="JZF51" s="31"/>
      <c r="JZL51" s="1"/>
      <c r="JZM51" s="27"/>
      <c r="JZO51" s="31"/>
      <c r="JZP51" s="31"/>
      <c r="JZV51" s="1"/>
      <c r="JZW51" s="27"/>
      <c r="JZY51" s="31"/>
      <c r="JZZ51" s="31"/>
      <c r="KAF51" s="1"/>
      <c r="KAG51" s="27"/>
      <c r="KAI51" s="31"/>
      <c r="KAJ51" s="31"/>
      <c r="KAP51" s="1"/>
      <c r="KAQ51" s="27"/>
      <c r="KAS51" s="31"/>
      <c r="KAT51" s="31"/>
      <c r="KAZ51" s="1"/>
      <c r="KBA51" s="27"/>
      <c r="KBC51" s="31"/>
      <c r="KBD51" s="31"/>
      <c r="KBJ51" s="1"/>
      <c r="KBK51" s="27"/>
      <c r="KBM51" s="31"/>
      <c r="KBN51" s="31"/>
      <c r="KBT51" s="1"/>
      <c r="KBU51" s="27"/>
      <c r="KBW51" s="31"/>
      <c r="KBX51" s="31"/>
      <c r="KCD51" s="1"/>
      <c r="KCE51" s="27"/>
      <c r="KCG51" s="31"/>
      <c r="KCH51" s="31"/>
      <c r="KCN51" s="1"/>
      <c r="KCO51" s="27"/>
      <c r="KCQ51" s="31"/>
      <c r="KCR51" s="31"/>
      <c r="KCX51" s="1"/>
      <c r="KCY51" s="27"/>
      <c r="KDA51" s="31"/>
      <c r="KDB51" s="31"/>
      <c r="KDH51" s="1"/>
      <c r="KDI51" s="27"/>
      <c r="KDK51" s="31"/>
      <c r="KDL51" s="31"/>
      <c r="KDR51" s="1"/>
      <c r="KDS51" s="27"/>
      <c r="KDU51" s="31"/>
      <c r="KDV51" s="31"/>
      <c r="KEB51" s="1"/>
      <c r="KEC51" s="27"/>
      <c r="KEE51" s="31"/>
      <c r="KEF51" s="31"/>
      <c r="KEL51" s="1"/>
      <c r="KEM51" s="27"/>
      <c r="KEO51" s="31"/>
      <c r="KEP51" s="31"/>
      <c r="KEV51" s="1"/>
      <c r="KEW51" s="27"/>
      <c r="KEY51" s="31"/>
      <c r="KEZ51" s="31"/>
      <c r="KFF51" s="1"/>
      <c r="KFG51" s="27"/>
      <c r="KFI51" s="31"/>
      <c r="KFJ51" s="31"/>
      <c r="KFP51" s="1"/>
      <c r="KFQ51" s="27"/>
      <c r="KFS51" s="31"/>
      <c r="KFT51" s="31"/>
      <c r="KFZ51" s="1"/>
      <c r="KGA51" s="27"/>
      <c r="KGC51" s="31"/>
      <c r="KGD51" s="31"/>
      <c r="KGJ51" s="1"/>
      <c r="KGK51" s="27"/>
      <c r="KGM51" s="31"/>
      <c r="KGN51" s="31"/>
      <c r="KGT51" s="1"/>
      <c r="KGU51" s="27"/>
      <c r="KGW51" s="31"/>
      <c r="KGX51" s="31"/>
      <c r="KHD51" s="1"/>
      <c r="KHE51" s="27"/>
      <c r="KHG51" s="31"/>
      <c r="KHH51" s="31"/>
      <c r="KHN51" s="1"/>
      <c r="KHO51" s="27"/>
      <c r="KHQ51" s="31"/>
      <c r="KHR51" s="31"/>
      <c r="KHX51" s="1"/>
      <c r="KHY51" s="27"/>
      <c r="KIA51" s="31"/>
      <c r="KIB51" s="31"/>
      <c r="KIH51" s="1"/>
      <c r="KII51" s="27"/>
      <c r="KIK51" s="31"/>
      <c r="KIL51" s="31"/>
      <c r="KIR51" s="1"/>
      <c r="KIS51" s="27"/>
      <c r="KIU51" s="31"/>
      <c r="KIV51" s="31"/>
      <c r="KJB51" s="1"/>
      <c r="KJC51" s="27"/>
      <c r="KJE51" s="31"/>
      <c r="KJF51" s="31"/>
      <c r="KJL51" s="1"/>
      <c r="KJM51" s="27"/>
      <c r="KJO51" s="31"/>
      <c r="KJP51" s="31"/>
      <c r="KJV51" s="1"/>
      <c r="KJW51" s="27"/>
      <c r="KJY51" s="31"/>
      <c r="KJZ51" s="31"/>
      <c r="KKF51" s="1"/>
      <c r="KKG51" s="27"/>
      <c r="KKI51" s="31"/>
      <c r="KKJ51" s="31"/>
      <c r="KKP51" s="1"/>
      <c r="KKQ51" s="27"/>
      <c r="KKS51" s="31"/>
      <c r="KKT51" s="31"/>
      <c r="KKZ51" s="1"/>
      <c r="KLA51" s="27"/>
      <c r="KLC51" s="31"/>
      <c r="KLD51" s="31"/>
      <c r="KLJ51" s="1"/>
      <c r="KLK51" s="27"/>
      <c r="KLM51" s="31"/>
      <c r="KLN51" s="31"/>
      <c r="KLT51" s="1"/>
      <c r="KLU51" s="27"/>
      <c r="KLW51" s="31"/>
      <c r="KLX51" s="31"/>
      <c r="KMD51" s="1"/>
      <c r="KME51" s="27"/>
      <c r="KMG51" s="31"/>
      <c r="KMH51" s="31"/>
      <c r="KMN51" s="1"/>
      <c r="KMO51" s="27"/>
      <c r="KMQ51" s="31"/>
      <c r="KMR51" s="31"/>
      <c r="KMX51" s="1"/>
      <c r="KMY51" s="27"/>
      <c r="KNA51" s="31"/>
      <c r="KNB51" s="31"/>
      <c r="KNH51" s="1"/>
      <c r="KNI51" s="27"/>
      <c r="KNK51" s="31"/>
      <c r="KNL51" s="31"/>
      <c r="KNR51" s="1"/>
      <c r="KNS51" s="27"/>
      <c r="KNU51" s="31"/>
      <c r="KNV51" s="31"/>
      <c r="KOB51" s="1"/>
      <c r="KOC51" s="27"/>
      <c r="KOE51" s="31"/>
      <c r="KOF51" s="31"/>
      <c r="KOL51" s="1"/>
      <c r="KOM51" s="27"/>
      <c r="KOO51" s="31"/>
      <c r="KOP51" s="31"/>
      <c r="KOV51" s="1"/>
      <c r="KOW51" s="27"/>
      <c r="KOY51" s="31"/>
      <c r="KOZ51" s="31"/>
      <c r="KPF51" s="1"/>
      <c r="KPG51" s="27"/>
      <c r="KPI51" s="31"/>
      <c r="KPJ51" s="31"/>
      <c r="KPP51" s="1"/>
      <c r="KPQ51" s="27"/>
      <c r="KPS51" s="31"/>
      <c r="KPT51" s="31"/>
      <c r="KPZ51" s="1"/>
      <c r="KQA51" s="27"/>
      <c r="KQC51" s="31"/>
      <c r="KQD51" s="31"/>
      <c r="KQJ51" s="1"/>
      <c r="KQK51" s="27"/>
      <c r="KQM51" s="31"/>
      <c r="KQN51" s="31"/>
      <c r="KQT51" s="1"/>
      <c r="KQU51" s="27"/>
      <c r="KQW51" s="31"/>
      <c r="KQX51" s="31"/>
      <c r="KRD51" s="1"/>
      <c r="KRE51" s="27"/>
      <c r="KRG51" s="31"/>
      <c r="KRH51" s="31"/>
      <c r="KRN51" s="1"/>
      <c r="KRO51" s="27"/>
      <c r="KRQ51" s="31"/>
      <c r="KRR51" s="31"/>
      <c r="KRX51" s="1"/>
      <c r="KRY51" s="27"/>
      <c r="KSA51" s="31"/>
      <c r="KSB51" s="31"/>
      <c r="KSH51" s="1"/>
      <c r="KSI51" s="27"/>
      <c r="KSK51" s="31"/>
      <c r="KSL51" s="31"/>
      <c r="KSR51" s="1"/>
      <c r="KSS51" s="27"/>
      <c r="KSU51" s="31"/>
      <c r="KSV51" s="31"/>
      <c r="KTB51" s="1"/>
      <c r="KTC51" s="27"/>
      <c r="KTE51" s="31"/>
      <c r="KTF51" s="31"/>
      <c r="KTL51" s="1"/>
      <c r="KTM51" s="27"/>
      <c r="KTO51" s="31"/>
      <c r="KTP51" s="31"/>
      <c r="KTV51" s="1"/>
      <c r="KTW51" s="27"/>
      <c r="KTY51" s="31"/>
      <c r="KTZ51" s="31"/>
      <c r="KUF51" s="1"/>
      <c r="KUG51" s="27"/>
      <c r="KUI51" s="31"/>
      <c r="KUJ51" s="31"/>
      <c r="KUP51" s="1"/>
      <c r="KUQ51" s="27"/>
      <c r="KUS51" s="31"/>
      <c r="KUT51" s="31"/>
      <c r="KUZ51" s="1"/>
      <c r="KVA51" s="27"/>
      <c r="KVC51" s="31"/>
      <c r="KVD51" s="31"/>
      <c r="KVJ51" s="1"/>
      <c r="KVK51" s="27"/>
      <c r="KVM51" s="31"/>
      <c r="KVN51" s="31"/>
      <c r="KVT51" s="1"/>
      <c r="KVU51" s="27"/>
      <c r="KVW51" s="31"/>
      <c r="KVX51" s="31"/>
      <c r="KWD51" s="1"/>
      <c r="KWE51" s="27"/>
      <c r="KWG51" s="31"/>
      <c r="KWH51" s="31"/>
      <c r="KWN51" s="1"/>
      <c r="KWO51" s="27"/>
      <c r="KWQ51" s="31"/>
      <c r="KWR51" s="31"/>
      <c r="KWX51" s="1"/>
      <c r="KWY51" s="27"/>
      <c r="KXA51" s="31"/>
      <c r="KXB51" s="31"/>
      <c r="KXH51" s="1"/>
      <c r="KXI51" s="27"/>
      <c r="KXK51" s="31"/>
      <c r="KXL51" s="31"/>
      <c r="KXR51" s="1"/>
      <c r="KXS51" s="27"/>
      <c r="KXU51" s="31"/>
      <c r="KXV51" s="31"/>
      <c r="KYB51" s="1"/>
      <c r="KYC51" s="27"/>
      <c r="KYE51" s="31"/>
      <c r="KYF51" s="31"/>
      <c r="KYL51" s="1"/>
      <c r="KYM51" s="27"/>
      <c r="KYO51" s="31"/>
      <c r="KYP51" s="31"/>
      <c r="KYV51" s="1"/>
      <c r="KYW51" s="27"/>
      <c r="KYY51" s="31"/>
      <c r="KYZ51" s="31"/>
      <c r="KZF51" s="1"/>
      <c r="KZG51" s="27"/>
      <c r="KZI51" s="31"/>
      <c r="KZJ51" s="31"/>
      <c r="KZP51" s="1"/>
      <c r="KZQ51" s="27"/>
      <c r="KZS51" s="31"/>
      <c r="KZT51" s="31"/>
      <c r="KZZ51" s="1"/>
      <c r="LAA51" s="27"/>
      <c r="LAC51" s="31"/>
      <c r="LAD51" s="31"/>
      <c r="LAJ51" s="1"/>
      <c r="LAK51" s="27"/>
      <c r="LAM51" s="31"/>
      <c r="LAN51" s="31"/>
      <c r="LAT51" s="1"/>
      <c r="LAU51" s="27"/>
      <c r="LAW51" s="31"/>
      <c r="LAX51" s="31"/>
      <c r="LBD51" s="1"/>
      <c r="LBE51" s="27"/>
      <c r="LBG51" s="31"/>
      <c r="LBH51" s="31"/>
      <c r="LBN51" s="1"/>
      <c r="LBO51" s="27"/>
      <c r="LBQ51" s="31"/>
      <c r="LBR51" s="31"/>
      <c r="LBX51" s="1"/>
      <c r="LBY51" s="27"/>
      <c r="LCA51" s="31"/>
      <c r="LCB51" s="31"/>
      <c r="LCH51" s="1"/>
      <c r="LCI51" s="27"/>
      <c r="LCK51" s="31"/>
      <c r="LCL51" s="31"/>
      <c r="LCR51" s="1"/>
      <c r="LCS51" s="27"/>
      <c r="LCU51" s="31"/>
      <c r="LCV51" s="31"/>
      <c r="LDB51" s="1"/>
      <c r="LDC51" s="27"/>
      <c r="LDE51" s="31"/>
      <c r="LDF51" s="31"/>
      <c r="LDL51" s="1"/>
      <c r="LDM51" s="27"/>
      <c r="LDO51" s="31"/>
      <c r="LDP51" s="31"/>
      <c r="LDV51" s="1"/>
      <c r="LDW51" s="27"/>
      <c r="LDY51" s="31"/>
      <c r="LDZ51" s="31"/>
      <c r="LEF51" s="1"/>
      <c r="LEG51" s="27"/>
      <c r="LEI51" s="31"/>
      <c r="LEJ51" s="31"/>
      <c r="LEP51" s="1"/>
      <c r="LEQ51" s="27"/>
      <c r="LES51" s="31"/>
      <c r="LET51" s="31"/>
      <c r="LEZ51" s="1"/>
      <c r="LFA51" s="27"/>
      <c r="LFC51" s="31"/>
      <c r="LFD51" s="31"/>
      <c r="LFJ51" s="1"/>
      <c r="LFK51" s="27"/>
      <c r="LFM51" s="31"/>
      <c r="LFN51" s="31"/>
      <c r="LFT51" s="1"/>
      <c r="LFU51" s="27"/>
      <c r="LFW51" s="31"/>
      <c r="LFX51" s="31"/>
      <c r="LGD51" s="1"/>
      <c r="LGE51" s="27"/>
      <c r="LGG51" s="31"/>
      <c r="LGH51" s="31"/>
      <c r="LGN51" s="1"/>
      <c r="LGO51" s="27"/>
      <c r="LGQ51" s="31"/>
      <c r="LGR51" s="31"/>
      <c r="LGX51" s="1"/>
      <c r="LGY51" s="27"/>
      <c r="LHA51" s="31"/>
      <c r="LHB51" s="31"/>
      <c r="LHH51" s="1"/>
      <c r="LHI51" s="27"/>
      <c r="LHK51" s="31"/>
      <c r="LHL51" s="31"/>
      <c r="LHR51" s="1"/>
      <c r="LHS51" s="27"/>
      <c r="LHU51" s="31"/>
      <c r="LHV51" s="31"/>
      <c r="LIB51" s="1"/>
      <c r="LIC51" s="27"/>
      <c r="LIE51" s="31"/>
      <c r="LIF51" s="31"/>
      <c r="LIL51" s="1"/>
      <c r="LIM51" s="27"/>
      <c r="LIO51" s="31"/>
      <c r="LIP51" s="31"/>
      <c r="LIV51" s="1"/>
      <c r="LIW51" s="27"/>
      <c r="LIY51" s="31"/>
      <c r="LIZ51" s="31"/>
      <c r="LJF51" s="1"/>
      <c r="LJG51" s="27"/>
      <c r="LJI51" s="31"/>
      <c r="LJJ51" s="31"/>
      <c r="LJP51" s="1"/>
      <c r="LJQ51" s="27"/>
      <c r="LJS51" s="31"/>
      <c r="LJT51" s="31"/>
      <c r="LJZ51" s="1"/>
      <c r="LKA51" s="27"/>
      <c r="LKC51" s="31"/>
      <c r="LKD51" s="31"/>
      <c r="LKJ51" s="1"/>
      <c r="LKK51" s="27"/>
      <c r="LKM51" s="31"/>
      <c r="LKN51" s="31"/>
      <c r="LKT51" s="1"/>
      <c r="LKU51" s="27"/>
      <c r="LKW51" s="31"/>
      <c r="LKX51" s="31"/>
      <c r="LLD51" s="1"/>
      <c r="LLE51" s="27"/>
      <c r="LLG51" s="31"/>
      <c r="LLH51" s="31"/>
      <c r="LLN51" s="1"/>
      <c r="LLO51" s="27"/>
      <c r="LLQ51" s="31"/>
      <c r="LLR51" s="31"/>
      <c r="LLX51" s="1"/>
      <c r="LLY51" s="27"/>
      <c r="LMA51" s="31"/>
      <c r="LMB51" s="31"/>
      <c r="LMH51" s="1"/>
      <c r="LMI51" s="27"/>
      <c r="LMK51" s="31"/>
      <c r="LML51" s="31"/>
      <c r="LMR51" s="1"/>
      <c r="LMS51" s="27"/>
      <c r="LMU51" s="31"/>
      <c r="LMV51" s="31"/>
      <c r="LNB51" s="1"/>
      <c r="LNC51" s="27"/>
      <c r="LNE51" s="31"/>
      <c r="LNF51" s="31"/>
      <c r="LNL51" s="1"/>
      <c r="LNM51" s="27"/>
      <c r="LNO51" s="31"/>
      <c r="LNP51" s="31"/>
      <c r="LNV51" s="1"/>
      <c r="LNW51" s="27"/>
      <c r="LNY51" s="31"/>
      <c r="LNZ51" s="31"/>
      <c r="LOF51" s="1"/>
      <c r="LOG51" s="27"/>
      <c r="LOI51" s="31"/>
      <c r="LOJ51" s="31"/>
      <c r="LOP51" s="1"/>
      <c r="LOQ51" s="27"/>
      <c r="LOS51" s="31"/>
      <c r="LOT51" s="31"/>
      <c r="LOZ51" s="1"/>
      <c r="LPA51" s="27"/>
      <c r="LPC51" s="31"/>
      <c r="LPD51" s="31"/>
      <c r="LPJ51" s="1"/>
      <c r="LPK51" s="27"/>
      <c r="LPM51" s="31"/>
      <c r="LPN51" s="31"/>
      <c r="LPT51" s="1"/>
      <c r="LPU51" s="27"/>
      <c r="LPW51" s="31"/>
      <c r="LPX51" s="31"/>
      <c r="LQD51" s="1"/>
      <c r="LQE51" s="27"/>
      <c r="LQG51" s="31"/>
      <c r="LQH51" s="31"/>
      <c r="LQN51" s="1"/>
      <c r="LQO51" s="27"/>
      <c r="LQQ51" s="31"/>
      <c r="LQR51" s="31"/>
      <c r="LQX51" s="1"/>
      <c r="LQY51" s="27"/>
      <c r="LRA51" s="31"/>
      <c r="LRB51" s="31"/>
      <c r="LRH51" s="1"/>
      <c r="LRI51" s="27"/>
      <c r="LRK51" s="31"/>
      <c r="LRL51" s="31"/>
      <c r="LRR51" s="1"/>
      <c r="LRS51" s="27"/>
      <c r="LRU51" s="31"/>
      <c r="LRV51" s="31"/>
      <c r="LSB51" s="1"/>
      <c r="LSC51" s="27"/>
      <c r="LSE51" s="31"/>
      <c r="LSF51" s="31"/>
      <c r="LSL51" s="1"/>
      <c r="LSM51" s="27"/>
      <c r="LSO51" s="31"/>
      <c r="LSP51" s="31"/>
      <c r="LSV51" s="1"/>
      <c r="LSW51" s="27"/>
      <c r="LSY51" s="31"/>
      <c r="LSZ51" s="31"/>
      <c r="LTF51" s="1"/>
      <c r="LTG51" s="27"/>
      <c r="LTI51" s="31"/>
      <c r="LTJ51" s="31"/>
      <c r="LTP51" s="1"/>
      <c r="LTQ51" s="27"/>
      <c r="LTS51" s="31"/>
      <c r="LTT51" s="31"/>
      <c r="LTZ51" s="1"/>
      <c r="LUA51" s="27"/>
      <c r="LUC51" s="31"/>
      <c r="LUD51" s="31"/>
      <c r="LUJ51" s="1"/>
      <c r="LUK51" s="27"/>
      <c r="LUM51" s="31"/>
      <c r="LUN51" s="31"/>
      <c r="LUT51" s="1"/>
      <c r="LUU51" s="27"/>
      <c r="LUW51" s="31"/>
      <c r="LUX51" s="31"/>
      <c r="LVD51" s="1"/>
      <c r="LVE51" s="27"/>
      <c r="LVG51" s="31"/>
      <c r="LVH51" s="31"/>
      <c r="LVN51" s="1"/>
      <c r="LVO51" s="27"/>
      <c r="LVQ51" s="31"/>
      <c r="LVR51" s="31"/>
      <c r="LVX51" s="1"/>
      <c r="LVY51" s="27"/>
      <c r="LWA51" s="31"/>
      <c r="LWB51" s="31"/>
      <c r="LWH51" s="1"/>
      <c r="LWI51" s="27"/>
      <c r="LWK51" s="31"/>
      <c r="LWL51" s="31"/>
      <c r="LWR51" s="1"/>
      <c r="LWS51" s="27"/>
      <c r="LWU51" s="31"/>
      <c r="LWV51" s="31"/>
      <c r="LXB51" s="1"/>
      <c r="LXC51" s="27"/>
      <c r="LXE51" s="31"/>
      <c r="LXF51" s="31"/>
      <c r="LXL51" s="1"/>
      <c r="LXM51" s="27"/>
      <c r="LXO51" s="31"/>
      <c r="LXP51" s="31"/>
      <c r="LXV51" s="1"/>
      <c r="LXW51" s="27"/>
      <c r="LXY51" s="31"/>
      <c r="LXZ51" s="31"/>
      <c r="LYF51" s="1"/>
      <c r="LYG51" s="27"/>
      <c r="LYI51" s="31"/>
      <c r="LYJ51" s="31"/>
      <c r="LYP51" s="1"/>
      <c r="LYQ51" s="27"/>
      <c r="LYS51" s="31"/>
      <c r="LYT51" s="31"/>
      <c r="LYZ51" s="1"/>
      <c r="LZA51" s="27"/>
      <c r="LZC51" s="31"/>
      <c r="LZD51" s="31"/>
      <c r="LZJ51" s="1"/>
      <c r="LZK51" s="27"/>
      <c r="LZM51" s="31"/>
      <c r="LZN51" s="31"/>
      <c r="LZT51" s="1"/>
      <c r="LZU51" s="27"/>
      <c r="LZW51" s="31"/>
      <c r="LZX51" s="31"/>
      <c r="MAD51" s="1"/>
      <c r="MAE51" s="27"/>
      <c r="MAG51" s="31"/>
      <c r="MAH51" s="31"/>
      <c r="MAN51" s="1"/>
      <c r="MAO51" s="27"/>
      <c r="MAQ51" s="31"/>
      <c r="MAR51" s="31"/>
      <c r="MAX51" s="1"/>
      <c r="MAY51" s="27"/>
      <c r="MBA51" s="31"/>
      <c r="MBB51" s="31"/>
      <c r="MBH51" s="1"/>
      <c r="MBI51" s="27"/>
      <c r="MBK51" s="31"/>
      <c r="MBL51" s="31"/>
      <c r="MBR51" s="1"/>
      <c r="MBS51" s="27"/>
      <c r="MBU51" s="31"/>
      <c r="MBV51" s="31"/>
      <c r="MCB51" s="1"/>
      <c r="MCC51" s="27"/>
      <c r="MCE51" s="31"/>
      <c r="MCF51" s="31"/>
      <c r="MCL51" s="1"/>
      <c r="MCM51" s="27"/>
      <c r="MCO51" s="31"/>
      <c r="MCP51" s="31"/>
      <c r="MCV51" s="1"/>
      <c r="MCW51" s="27"/>
      <c r="MCY51" s="31"/>
      <c r="MCZ51" s="31"/>
      <c r="MDF51" s="1"/>
      <c r="MDG51" s="27"/>
      <c r="MDI51" s="31"/>
      <c r="MDJ51" s="31"/>
      <c r="MDP51" s="1"/>
      <c r="MDQ51" s="27"/>
      <c r="MDS51" s="31"/>
      <c r="MDT51" s="31"/>
      <c r="MDZ51" s="1"/>
      <c r="MEA51" s="27"/>
      <c r="MEC51" s="31"/>
      <c r="MED51" s="31"/>
      <c r="MEJ51" s="1"/>
      <c r="MEK51" s="27"/>
      <c r="MEM51" s="31"/>
      <c r="MEN51" s="31"/>
      <c r="MET51" s="1"/>
      <c r="MEU51" s="27"/>
      <c r="MEW51" s="31"/>
      <c r="MEX51" s="31"/>
      <c r="MFD51" s="1"/>
      <c r="MFE51" s="27"/>
      <c r="MFG51" s="31"/>
      <c r="MFH51" s="31"/>
      <c r="MFN51" s="1"/>
      <c r="MFO51" s="27"/>
      <c r="MFQ51" s="31"/>
      <c r="MFR51" s="31"/>
      <c r="MFX51" s="1"/>
      <c r="MFY51" s="27"/>
      <c r="MGA51" s="31"/>
      <c r="MGB51" s="31"/>
      <c r="MGH51" s="1"/>
      <c r="MGI51" s="27"/>
      <c r="MGK51" s="31"/>
      <c r="MGL51" s="31"/>
      <c r="MGR51" s="1"/>
      <c r="MGS51" s="27"/>
      <c r="MGU51" s="31"/>
      <c r="MGV51" s="31"/>
      <c r="MHB51" s="1"/>
      <c r="MHC51" s="27"/>
      <c r="MHE51" s="31"/>
      <c r="MHF51" s="31"/>
      <c r="MHL51" s="1"/>
      <c r="MHM51" s="27"/>
      <c r="MHO51" s="31"/>
      <c r="MHP51" s="31"/>
      <c r="MHV51" s="1"/>
      <c r="MHW51" s="27"/>
      <c r="MHY51" s="31"/>
      <c r="MHZ51" s="31"/>
      <c r="MIF51" s="1"/>
      <c r="MIG51" s="27"/>
      <c r="MII51" s="31"/>
      <c r="MIJ51" s="31"/>
      <c r="MIP51" s="1"/>
      <c r="MIQ51" s="27"/>
      <c r="MIS51" s="31"/>
      <c r="MIT51" s="31"/>
      <c r="MIZ51" s="1"/>
      <c r="MJA51" s="27"/>
      <c r="MJC51" s="31"/>
      <c r="MJD51" s="31"/>
      <c r="MJJ51" s="1"/>
      <c r="MJK51" s="27"/>
      <c r="MJM51" s="31"/>
      <c r="MJN51" s="31"/>
      <c r="MJT51" s="1"/>
      <c r="MJU51" s="27"/>
      <c r="MJW51" s="31"/>
      <c r="MJX51" s="31"/>
      <c r="MKD51" s="1"/>
      <c r="MKE51" s="27"/>
      <c r="MKG51" s="31"/>
      <c r="MKH51" s="31"/>
      <c r="MKN51" s="1"/>
      <c r="MKO51" s="27"/>
      <c r="MKQ51" s="31"/>
      <c r="MKR51" s="31"/>
      <c r="MKX51" s="1"/>
      <c r="MKY51" s="27"/>
      <c r="MLA51" s="31"/>
      <c r="MLB51" s="31"/>
      <c r="MLH51" s="1"/>
      <c r="MLI51" s="27"/>
      <c r="MLK51" s="31"/>
      <c r="MLL51" s="31"/>
      <c r="MLR51" s="1"/>
      <c r="MLS51" s="27"/>
      <c r="MLU51" s="31"/>
      <c r="MLV51" s="31"/>
      <c r="MMB51" s="1"/>
      <c r="MMC51" s="27"/>
      <c r="MME51" s="31"/>
      <c r="MMF51" s="31"/>
      <c r="MML51" s="1"/>
      <c r="MMM51" s="27"/>
      <c r="MMO51" s="31"/>
      <c r="MMP51" s="31"/>
      <c r="MMV51" s="1"/>
      <c r="MMW51" s="27"/>
      <c r="MMY51" s="31"/>
      <c r="MMZ51" s="31"/>
      <c r="MNF51" s="1"/>
      <c r="MNG51" s="27"/>
      <c r="MNI51" s="31"/>
      <c r="MNJ51" s="31"/>
      <c r="MNP51" s="1"/>
      <c r="MNQ51" s="27"/>
      <c r="MNS51" s="31"/>
      <c r="MNT51" s="31"/>
      <c r="MNZ51" s="1"/>
      <c r="MOA51" s="27"/>
      <c r="MOC51" s="31"/>
      <c r="MOD51" s="31"/>
      <c r="MOJ51" s="1"/>
      <c r="MOK51" s="27"/>
      <c r="MOM51" s="31"/>
      <c r="MON51" s="31"/>
      <c r="MOT51" s="1"/>
      <c r="MOU51" s="27"/>
      <c r="MOW51" s="31"/>
      <c r="MOX51" s="31"/>
      <c r="MPD51" s="1"/>
      <c r="MPE51" s="27"/>
      <c r="MPG51" s="31"/>
      <c r="MPH51" s="31"/>
      <c r="MPN51" s="1"/>
      <c r="MPO51" s="27"/>
      <c r="MPQ51" s="31"/>
      <c r="MPR51" s="31"/>
      <c r="MPX51" s="1"/>
      <c r="MPY51" s="27"/>
      <c r="MQA51" s="31"/>
      <c r="MQB51" s="31"/>
      <c r="MQH51" s="1"/>
      <c r="MQI51" s="27"/>
      <c r="MQK51" s="31"/>
      <c r="MQL51" s="31"/>
      <c r="MQR51" s="1"/>
      <c r="MQS51" s="27"/>
      <c r="MQU51" s="31"/>
      <c r="MQV51" s="31"/>
      <c r="MRB51" s="1"/>
      <c r="MRC51" s="27"/>
      <c r="MRE51" s="31"/>
      <c r="MRF51" s="31"/>
      <c r="MRL51" s="1"/>
      <c r="MRM51" s="27"/>
      <c r="MRO51" s="31"/>
      <c r="MRP51" s="31"/>
      <c r="MRV51" s="1"/>
      <c r="MRW51" s="27"/>
      <c r="MRY51" s="31"/>
      <c r="MRZ51" s="31"/>
      <c r="MSF51" s="1"/>
      <c r="MSG51" s="27"/>
      <c r="MSI51" s="31"/>
      <c r="MSJ51" s="31"/>
      <c r="MSP51" s="1"/>
      <c r="MSQ51" s="27"/>
      <c r="MSS51" s="31"/>
      <c r="MST51" s="31"/>
      <c r="MSZ51" s="1"/>
      <c r="MTA51" s="27"/>
      <c r="MTC51" s="31"/>
      <c r="MTD51" s="31"/>
      <c r="MTJ51" s="1"/>
      <c r="MTK51" s="27"/>
      <c r="MTM51" s="31"/>
      <c r="MTN51" s="31"/>
      <c r="MTT51" s="1"/>
      <c r="MTU51" s="27"/>
      <c r="MTW51" s="31"/>
      <c r="MTX51" s="31"/>
      <c r="MUD51" s="1"/>
      <c r="MUE51" s="27"/>
      <c r="MUG51" s="31"/>
      <c r="MUH51" s="31"/>
      <c r="MUN51" s="1"/>
      <c r="MUO51" s="27"/>
      <c r="MUQ51" s="31"/>
      <c r="MUR51" s="31"/>
      <c r="MUX51" s="1"/>
      <c r="MUY51" s="27"/>
      <c r="MVA51" s="31"/>
      <c r="MVB51" s="31"/>
      <c r="MVH51" s="1"/>
      <c r="MVI51" s="27"/>
      <c r="MVK51" s="31"/>
      <c r="MVL51" s="31"/>
      <c r="MVR51" s="1"/>
      <c r="MVS51" s="27"/>
      <c r="MVU51" s="31"/>
      <c r="MVV51" s="31"/>
      <c r="MWB51" s="1"/>
      <c r="MWC51" s="27"/>
      <c r="MWE51" s="31"/>
      <c r="MWF51" s="31"/>
      <c r="MWL51" s="1"/>
      <c r="MWM51" s="27"/>
      <c r="MWO51" s="31"/>
      <c r="MWP51" s="31"/>
      <c r="MWV51" s="1"/>
      <c r="MWW51" s="27"/>
      <c r="MWY51" s="31"/>
      <c r="MWZ51" s="31"/>
      <c r="MXF51" s="1"/>
      <c r="MXG51" s="27"/>
      <c r="MXI51" s="31"/>
      <c r="MXJ51" s="31"/>
      <c r="MXP51" s="1"/>
      <c r="MXQ51" s="27"/>
      <c r="MXS51" s="31"/>
      <c r="MXT51" s="31"/>
      <c r="MXZ51" s="1"/>
      <c r="MYA51" s="27"/>
      <c r="MYC51" s="31"/>
      <c r="MYD51" s="31"/>
      <c r="MYJ51" s="1"/>
      <c r="MYK51" s="27"/>
      <c r="MYM51" s="31"/>
      <c r="MYN51" s="31"/>
      <c r="MYT51" s="1"/>
      <c r="MYU51" s="27"/>
      <c r="MYW51" s="31"/>
      <c r="MYX51" s="31"/>
      <c r="MZD51" s="1"/>
      <c r="MZE51" s="27"/>
      <c r="MZG51" s="31"/>
      <c r="MZH51" s="31"/>
      <c r="MZN51" s="1"/>
      <c r="MZO51" s="27"/>
      <c r="MZQ51" s="31"/>
      <c r="MZR51" s="31"/>
      <c r="MZX51" s="1"/>
      <c r="MZY51" s="27"/>
      <c r="NAA51" s="31"/>
      <c r="NAB51" s="31"/>
      <c r="NAH51" s="1"/>
      <c r="NAI51" s="27"/>
      <c r="NAK51" s="31"/>
      <c r="NAL51" s="31"/>
      <c r="NAR51" s="1"/>
      <c r="NAS51" s="27"/>
      <c r="NAU51" s="31"/>
      <c r="NAV51" s="31"/>
      <c r="NBB51" s="1"/>
      <c r="NBC51" s="27"/>
      <c r="NBE51" s="31"/>
      <c r="NBF51" s="31"/>
      <c r="NBL51" s="1"/>
      <c r="NBM51" s="27"/>
      <c r="NBO51" s="31"/>
      <c r="NBP51" s="31"/>
      <c r="NBV51" s="1"/>
      <c r="NBW51" s="27"/>
      <c r="NBY51" s="31"/>
      <c r="NBZ51" s="31"/>
      <c r="NCF51" s="1"/>
      <c r="NCG51" s="27"/>
      <c r="NCI51" s="31"/>
      <c r="NCJ51" s="31"/>
      <c r="NCP51" s="1"/>
      <c r="NCQ51" s="27"/>
      <c r="NCS51" s="31"/>
      <c r="NCT51" s="31"/>
      <c r="NCZ51" s="1"/>
      <c r="NDA51" s="27"/>
      <c r="NDC51" s="31"/>
      <c r="NDD51" s="31"/>
      <c r="NDJ51" s="1"/>
      <c r="NDK51" s="27"/>
      <c r="NDM51" s="31"/>
      <c r="NDN51" s="31"/>
      <c r="NDT51" s="1"/>
      <c r="NDU51" s="27"/>
      <c r="NDW51" s="31"/>
      <c r="NDX51" s="31"/>
      <c r="NED51" s="1"/>
      <c r="NEE51" s="27"/>
      <c r="NEG51" s="31"/>
      <c r="NEH51" s="31"/>
      <c r="NEN51" s="1"/>
      <c r="NEO51" s="27"/>
      <c r="NEQ51" s="31"/>
      <c r="NER51" s="31"/>
      <c r="NEX51" s="1"/>
      <c r="NEY51" s="27"/>
      <c r="NFA51" s="31"/>
      <c r="NFB51" s="31"/>
      <c r="NFH51" s="1"/>
      <c r="NFI51" s="27"/>
      <c r="NFK51" s="31"/>
      <c r="NFL51" s="31"/>
      <c r="NFR51" s="1"/>
      <c r="NFS51" s="27"/>
      <c r="NFU51" s="31"/>
      <c r="NFV51" s="31"/>
      <c r="NGB51" s="1"/>
      <c r="NGC51" s="27"/>
      <c r="NGE51" s="31"/>
      <c r="NGF51" s="31"/>
      <c r="NGL51" s="1"/>
      <c r="NGM51" s="27"/>
      <c r="NGO51" s="31"/>
      <c r="NGP51" s="31"/>
      <c r="NGV51" s="1"/>
      <c r="NGW51" s="27"/>
      <c r="NGY51" s="31"/>
      <c r="NGZ51" s="31"/>
      <c r="NHF51" s="1"/>
      <c r="NHG51" s="27"/>
      <c r="NHI51" s="31"/>
      <c r="NHJ51" s="31"/>
      <c r="NHP51" s="1"/>
      <c r="NHQ51" s="27"/>
      <c r="NHS51" s="31"/>
      <c r="NHT51" s="31"/>
      <c r="NHZ51" s="1"/>
      <c r="NIA51" s="27"/>
      <c r="NIC51" s="31"/>
      <c r="NID51" s="31"/>
      <c r="NIJ51" s="1"/>
      <c r="NIK51" s="27"/>
      <c r="NIM51" s="31"/>
      <c r="NIN51" s="31"/>
      <c r="NIT51" s="1"/>
      <c r="NIU51" s="27"/>
      <c r="NIW51" s="31"/>
      <c r="NIX51" s="31"/>
      <c r="NJD51" s="1"/>
      <c r="NJE51" s="27"/>
      <c r="NJG51" s="31"/>
      <c r="NJH51" s="31"/>
      <c r="NJN51" s="1"/>
      <c r="NJO51" s="27"/>
      <c r="NJQ51" s="31"/>
      <c r="NJR51" s="31"/>
      <c r="NJX51" s="1"/>
      <c r="NJY51" s="27"/>
      <c r="NKA51" s="31"/>
      <c r="NKB51" s="31"/>
      <c r="NKH51" s="1"/>
      <c r="NKI51" s="27"/>
      <c r="NKK51" s="31"/>
      <c r="NKL51" s="31"/>
      <c r="NKR51" s="1"/>
      <c r="NKS51" s="27"/>
      <c r="NKU51" s="31"/>
      <c r="NKV51" s="31"/>
      <c r="NLB51" s="1"/>
      <c r="NLC51" s="27"/>
      <c r="NLE51" s="31"/>
      <c r="NLF51" s="31"/>
      <c r="NLL51" s="1"/>
      <c r="NLM51" s="27"/>
      <c r="NLO51" s="31"/>
      <c r="NLP51" s="31"/>
      <c r="NLV51" s="1"/>
      <c r="NLW51" s="27"/>
      <c r="NLY51" s="31"/>
      <c r="NLZ51" s="31"/>
      <c r="NMF51" s="1"/>
      <c r="NMG51" s="27"/>
      <c r="NMI51" s="31"/>
      <c r="NMJ51" s="31"/>
      <c r="NMP51" s="1"/>
      <c r="NMQ51" s="27"/>
      <c r="NMS51" s="31"/>
      <c r="NMT51" s="31"/>
      <c r="NMZ51" s="1"/>
      <c r="NNA51" s="27"/>
      <c r="NNC51" s="31"/>
      <c r="NND51" s="31"/>
      <c r="NNJ51" s="1"/>
      <c r="NNK51" s="27"/>
      <c r="NNM51" s="31"/>
      <c r="NNN51" s="31"/>
      <c r="NNT51" s="1"/>
      <c r="NNU51" s="27"/>
      <c r="NNW51" s="31"/>
      <c r="NNX51" s="31"/>
      <c r="NOD51" s="1"/>
      <c r="NOE51" s="27"/>
      <c r="NOG51" s="31"/>
      <c r="NOH51" s="31"/>
      <c r="NON51" s="1"/>
      <c r="NOO51" s="27"/>
      <c r="NOQ51" s="31"/>
      <c r="NOR51" s="31"/>
      <c r="NOX51" s="1"/>
      <c r="NOY51" s="27"/>
      <c r="NPA51" s="31"/>
      <c r="NPB51" s="31"/>
      <c r="NPH51" s="1"/>
      <c r="NPI51" s="27"/>
      <c r="NPK51" s="31"/>
      <c r="NPL51" s="31"/>
      <c r="NPR51" s="1"/>
      <c r="NPS51" s="27"/>
      <c r="NPU51" s="31"/>
      <c r="NPV51" s="31"/>
      <c r="NQB51" s="1"/>
      <c r="NQC51" s="27"/>
      <c r="NQE51" s="31"/>
      <c r="NQF51" s="31"/>
      <c r="NQL51" s="1"/>
      <c r="NQM51" s="27"/>
      <c r="NQO51" s="31"/>
      <c r="NQP51" s="31"/>
      <c r="NQV51" s="1"/>
      <c r="NQW51" s="27"/>
      <c r="NQY51" s="31"/>
      <c r="NQZ51" s="31"/>
      <c r="NRF51" s="1"/>
      <c r="NRG51" s="27"/>
      <c r="NRI51" s="31"/>
      <c r="NRJ51" s="31"/>
      <c r="NRP51" s="1"/>
      <c r="NRQ51" s="27"/>
      <c r="NRS51" s="31"/>
      <c r="NRT51" s="31"/>
      <c r="NRZ51" s="1"/>
      <c r="NSA51" s="27"/>
      <c r="NSC51" s="31"/>
      <c r="NSD51" s="31"/>
      <c r="NSJ51" s="1"/>
      <c r="NSK51" s="27"/>
      <c r="NSM51" s="31"/>
      <c r="NSN51" s="31"/>
      <c r="NST51" s="1"/>
      <c r="NSU51" s="27"/>
      <c r="NSW51" s="31"/>
      <c r="NSX51" s="31"/>
      <c r="NTD51" s="1"/>
      <c r="NTE51" s="27"/>
      <c r="NTG51" s="31"/>
      <c r="NTH51" s="31"/>
      <c r="NTN51" s="1"/>
      <c r="NTO51" s="27"/>
      <c r="NTQ51" s="31"/>
      <c r="NTR51" s="31"/>
      <c r="NTX51" s="1"/>
      <c r="NTY51" s="27"/>
      <c r="NUA51" s="31"/>
      <c r="NUB51" s="31"/>
      <c r="NUH51" s="1"/>
      <c r="NUI51" s="27"/>
      <c r="NUK51" s="31"/>
      <c r="NUL51" s="31"/>
      <c r="NUR51" s="1"/>
      <c r="NUS51" s="27"/>
      <c r="NUU51" s="31"/>
      <c r="NUV51" s="31"/>
      <c r="NVB51" s="1"/>
      <c r="NVC51" s="27"/>
      <c r="NVE51" s="31"/>
      <c r="NVF51" s="31"/>
      <c r="NVL51" s="1"/>
      <c r="NVM51" s="27"/>
      <c r="NVO51" s="31"/>
      <c r="NVP51" s="31"/>
      <c r="NVV51" s="1"/>
      <c r="NVW51" s="27"/>
      <c r="NVY51" s="31"/>
      <c r="NVZ51" s="31"/>
      <c r="NWF51" s="1"/>
      <c r="NWG51" s="27"/>
      <c r="NWI51" s="31"/>
      <c r="NWJ51" s="31"/>
      <c r="NWP51" s="1"/>
      <c r="NWQ51" s="27"/>
      <c r="NWS51" s="31"/>
      <c r="NWT51" s="31"/>
      <c r="NWZ51" s="1"/>
      <c r="NXA51" s="27"/>
      <c r="NXC51" s="31"/>
      <c r="NXD51" s="31"/>
      <c r="NXJ51" s="1"/>
      <c r="NXK51" s="27"/>
      <c r="NXM51" s="31"/>
      <c r="NXN51" s="31"/>
      <c r="NXT51" s="1"/>
      <c r="NXU51" s="27"/>
      <c r="NXW51" s="31"/>
      <c r="NXX51" s="31"/>
      <c r="NYD51" s="1"/>
      <c r="NYE51" s="27"/>
      <c r="NYG51" s="31"/>
      <c r="NYH51" s="31"/>
      <c r="NYN51" s="1"/>
      <c r="NYO51" s="27"/>
      <c r="NYQ51" s="31"/>
      <c r="NYR51" s="31"/>
      <c r="NYX51" s="1"/>
      <c r="NYY51" s="27"/>
      <c r="NZA51" s="31"/>
      <c r="NZB51" s="31"/>
      <c r="NZH51" s="1"/>
      <c r="NZI51" s="27"/>
      <c r="NZK51" s="31"/>
      <c r="NZL51" s="31"/>
      <c r="NZR51" s="1"/>
      <c r="NZS51" s="27"/>
      <c r="NZU51" s="31"/>
      <c r="NZV51" s="31"/>
      <c r="OAB51" s="1"/>
      <c r="OAC51" s="27"/>
      <c r="OAE51" s="31"/>
      <c r="OAF51" s="31"/>
      <c r="OAL51" s="1"/>
      <c r="OAM51" s="27"/>
      <c r="OAO51" s="31"/>
      <c r="OAP51" s="31"/>
      <c r="OAV51" s="1"/>
      <c r="OAW51" s="27"/>
      <c r="OAY51" s="31"/>
      <c r="OAZ51" s="31"/>
      <c r="OBF51" s="1"/>
      <c r="OBG51" s="27"/>
      <c r="OBI51" s="31"/>
      <c r="OBJ51" s="31"/>
      <c r="OBP51" s="1"/>
      <c r="OBQ51" s="27"/>
      <c r="OBS51" s="31"/>
      <c r="OBT51" s="31"/>
      <c r="OBZ51" s="1"/>
      <c r="OCA51" s="27"/>
      <c r="OCC51" s="31"/>
      <c r="OCD51" s="31"/>
      <c r="OCJ51" s="1"/>
      <c r="OCK51" s="27"/>
      <c r="OCM51" s="31"/>
      <c r="OCN51" s="31"/>
      <c r="OCT51" s="1"/>
      <c r="OCU51" s="27"/>
      <c r="OCW51" s="31"/>
      <c r="OCX51" s="31"/>
      <c r="ODD51" s="1"/>
      <c r="ODE51" s="27"/>
      <c r="ODG51" s="31"/>
      <c r="ODH51" s="31"/>
      <c r="ODN51" s="1"/>
      <c r="ODO51" s="27"/>
      <c r="ODQ51" s="31"/>
      <c r="ODR51" s="31"/>
      <c r="ODX51" s="1"/>
      <c r="ODY51" s="27"/>
      <c r="OEA51" s="31"/>
      <c r="OEB51" s="31"/>
      <c r="OEH51" s="1"/>
      <c r="OEI51" s="27"/>
      <c r="OEK51" s="31"/>
      <c r="OEL51" s="31"/>
      <c r="OER51" s="1"/>
      <c r="OES51" s="27"/>
      <c r="OEU51" s="31"/>
      <c r="OEV51" s="31"/>
      <c r="OFB51" s="1"/>
      <c r="OFC51" s="27"/>
      <c r="OFE51" s="31"/>
      <c r="OFF51" s="31"/>
      <c r="OFL51" s="1"/>
      <c r="OFM51" s="27"/>
      <c r="OFO51" s="31"/>
      <c r="OFP51" s="31"/>
      <c r="OFV51" s="1"/>
      <c r="OFW51" s="27"/>
      <c r="OFY51" s="31"/>
      <c r="OFZ51" s="31"/>
      <c r="OGF51" s="1"/>
      <c r="OGG51" s="27"/>
      <c r="OGI51" s="31"/>
      <c r="OGJ51" s="31"/>
      <c r="OGP51" s="1"/>
      <c r="OGQ51" s="27"/>
      <c r="OGS51" s="31"/>
      <c r="OGT51" s="31"/>
      <c r="OGZ51" s="1"/>
      <c r="OHA51" s="27"/>
      <c r="OHC51" s="31"/>
      <c r="OHD51" s="31"/>
      <c r="OHJ51" s="1"/>
      <c r="OHK51" s="27"/>
      <c r="OHM51" s="31"/>
      <c r="OHN51" s="31"/>
      <c r="OHT51" s="1"/>
      <c r="OHU51" s="27"/>
      <c r="OHW51" s="31"/>
      <c r="OHX51" s="31"/>
      <c r="OID51" s="1"/>
      <c r="OIE51" s="27"/>
      <c r="OIG51" s="31"/>
      <c r="OIH51" s="31"/>
      <c r="OIN51" s="1"/>
      <c r="OIO51" s="27"/>
      <c r="OIQ51" s="31"/>
      <c r="OIR51" s="31"/>
      <c r="OIX51" s="1"/>
      <c r="OIY51" s="27"/>
      <c r="OJA51" s="31"/>
      <c r="OJB51" s="31"/>
      <c r="OJH51" s="1"/>
      <c r="OJI51" s="27"/>
      <c r="OJK51" s="31"/>
      <c r="OJL51" s="31"/>
      <c r="OJR51" s="1"/>
      <c r="OJS51" s="27"/>
      <c r="OJU51" s="31"/>
      <c r="OJV51" s="31"/>
      <c r="OKB51" s="1"/>
      <c r="OKC51" s="27"/>
      <c r="OKE51" s="31"/>
      <c r="OKF51" s="31"/>
      <c r="OKL51" s="1"/>
      <c r="OKM51" s="27"/>
      <c r="OKO51" s="31"/>
      <c r="OKP51" s="31"/>
      <c r="OKV51" s="1"/>
      <c r="OKW51" s="27"/>
      <c r="OKY51" s="31"/>
      <c r="OKZ51" s="31"/>
      <c r="OLF51" s="1"/>
      <c r="OLG51" s="27"/>
      <c r="OLI51" s="31"/>
      <c r="OLJ51" s="31"/>
      <c r="OLP51" s="1"/>
      <c r="OLQ51" s="27"/>
      <c r="OLS51" s="31"/>
      <c r="OLT51" s="31"/>
      <c r="OLZ51" s="1"/>
      <c r="OMA51" s="27"/>
      <c r="OMC51" s="31"/>
      <c r="OMD51" s="31"/>
      <c r="OMJ51" s="1"/>
      <c r="OMK51" s="27"/>
      <c r="OMM51" s="31"/>
      <c r="OMN51" s="31"/>
      <c r="OMT51" s="1"/>
      <c r="OMU51" s="27"/>
      <c r="OMW51" s="31"/>
      <c r="OMX51" s="31"/>
      <c r="OND51" s="1"/>
      <c r="ONE51" s="27"/>
      <c r="ONG51" s="31"/>
      <c r="ONH51" s="31"/>
      <c r="ONN51" s="1"/>
      <c r="ONO51" s="27"/>
      <c r="ONQ51" s="31"/>
      <c r="ONR51" s="31"/>
      <c r="ONX51" s="1"/>
      <c r="ONY51" s="27"/>
      <c r="OOA51" s="31"/>
      <c r="OOB51" s="31"/>
      <c r="OOH51" s="1"/>
      <c r="OOI51" s="27"/>
      <c r="OOK51" s="31"/>
      <c r="OOL51" s="31"/>
      <c r="OOR51" s="1"/>
      <c r="OOS51" s="27"/>
      <c r="OOU51" s="31"/>
      <c r="OOV51" s="31"/>
      <c r="OPB51" s="1"/>
      <c r="OPC51" s="27"/>
      <c r="OPE51" s="31"/>
      <c r="OPF51" s="31"/>
      <c r="OPL51" s="1"/>
      <c r="OPM51" s="27"/>
      <c r="OPO51" s="31"/>
      <c r="OPP51" s="31"/>
      <c r="OPV51" s="1"/>
      <c r="OPW51" s="27"/>
      <c r="OPY51" s="31"/>
      <c r="OPZ51" s="31"/>
      <c r="OQF51" s="1"/>
      <c r="OQG51" s="27"/>
      <c r="OQI51" s="31"/>
      <c r="OQJ51" s="31"/>
      <c r="OQP51" s="1"/>
      <c r="OQQ51" s="27"/>
      <c r="OQS51" s="31"/>
      <c r="OQT51" s="31"/>
      <c r="OQZ51" s="1"/>
      <c r="ORA51" s="27"/>
      <c r="ORC51" s="31"/>
      <c r="ORD51" s="31"/>
      <c r="ORJ51" s="1"/>
      <c r="ORK51" s="27"/>
      <c r="ORM51" s="31"/>
      <c r="ORN51" s="31"/>
      <c r="ORT51" s="1"/>
      <c r="ORU51" s="27"/>
      <c r="ORW51" s="31"/>
      <c r="ORX51" s="31"/>
      <c r="OSD51" s="1"/>
      <c r="OSE51" s="27"/>
      <c r="OSG51" s="31"/>
      <c r="OSH51" s="31"/>
      <c r="OSN51" s="1"/>
      <c r="OSO51" s="27"/>
      <c r="OSQ51" s="31"/>
      <c r="OSR51" s="31"/>
      <c r="OSX51" s="1"/>
      <c r="OSY51" s="27"/>
      <c r="OTA51" s="31"/>
      <c r="OTB51" s="31"/>
      <c r="OTH51" s="1"/>
      <c r="OTI51" s="27"/>
      <c r="OTK51" s="31"/>
      <c r="OTL51" s="31"/>
      <c r="OTR51" s="1"/>
      <c r="OTS51" s="27"/>
      <c r="OTU51" s="31"/>
      <c r="OTV51" s="31"/>
      <c r="OUB51" s="1"/>
      <c r="OUC51" s="27"/>
      <c r="OUE51" s="31"/>
      <c r="OUF51" s="31"/>
      <c r="OUL51" s="1"/>
      <c r="OUM51" s="27"/>
      <c r="OUO51" s="31"/>
      <c r="OUP51" s="31"/>
      <c r="OUV51" s="1"/>
      <c r="OUW51" s="27"/>
      <c r="OUY51" s="31"/>
      <c r="OUZ51" s="31"/>
      <c r="OVF51" s="1"/>
      <c r="OVG51" s="27"/>
      <c r="OVI51" s="31"/>
      <c r="OVJ51" s="31"/>
      <c r="OVP51" s="1"/>
      <c r="OVQ51" s="27"/>
      <c r="OVS51" s="31"/>
      <c r="OVT51" s="31"/>
      <c r="OVZ51" s="1"/>
      <c r="OWA51" s="27"/>
      <c r="OWC51" s="31"/>
      <c r="OWD51" s="31"/>
      <c r="OWJ51" s="1"/>
      <c r="OWK51" s="27"/>
      <c r="OWM51" s="31"/>
      <c r="OWN51" s="31"/>
      <c r="OWT51" s="1"/>
      <c r="OWU51" s="27"/>
      <c r="OWW51" s="31"/>
      <c r="OWX51" s="31"/>
      <c r="OXD51" s="1"/>
      <c r="OXE51" s="27"/>
      <c r="OXG51" s="31"/>
      <c r="OXH51" s="31"/>
      <c r="OXN51" s="1"/>
      <c r="OXO51" s="27"/>
      <c r="OXQ51" s="31"/>
      <c r="OXR51" s="31"/>
      <c r="OXX51" s="1"/>
      <c r="OXY51" s="27"/>
      <c r="OYA51" s="31"/>
      <c r="OYB51" s="31"/>
      <c r="OYH51" s="1"/>
      <c r="OYI51" s="27"/>
      <c r="OYK51" s="31"/>
      <c r="OYL51" s="31"/>
      <c r="OYR51" s="1"/>
      <c r="OYS51" s="27"/>
      <c r="OYU51" s="31"/>
      <c r="OYV51" s="31"/>
      <c r="OZB51" s="1"/>
      <c r="OZC51" s="27"/>
      <c r="OZE51" s="31"/>
      <c r="OZF51" s="31"/>
      <c r="OZL51" s="1"/>
      <c r="OZM51" s="27"/>
      <c r="OZO51" s="31"/>
      <c r="OZP51" s="31"/>
      <c r="OZV51" s="1"/>
      <c r="OZW51" s="27"/>
      <c r="OZY51" s="31"/>
      <c r="OZZ51" s="31"/>
      <c r="PAF51" s="1"/>
      <c r="PAG51" s="27"/>
      <c r="PAI51" s="31"/>
      <c r="PAJ51" s="31"/>
      <c r="PAP51" s="1"/>
      <c r="PAQ51" s="27"/>
      <c r="PAS51" s="31"/>
      <c r="PAT51" s="31"/>
      <c r="PAZ51" s="1"/>
      <c r="PBA51" s="27"/>
      <c r="PBC51" s="31"/>
      <c r="PBD51" s="31"/>
      <c r="PBJ51" s="1"/>
      <c r="PBK51" s="27"/>
      <c r="PBM51" s="31"/>
      <c r="PBN51" s="31"/>
      <c r="PBT51" s="1"/>
      <c r="PBU51" s="27"/>
      <c r="PBW51" s="31"/>
      <c r="PBX51" s="31"/>
      <c r="PCD51" s="1"/>
      <c r="PCE51" s="27"/>
      <c r="PCG51" s="31"/>
      <c r="PCH51" s="31"/>
      <c r="PCN51" s="1"/>
      <c r="PCO51" s="27"/>
      <c r="PCQ51" s="31"/>
      <c r="PCR51" s="31"/>
      <c r="PCX51" s="1"/>
      <c r="PCY51" s="27"/>
      <c r="PDA51" s="31"/>
      <c r="PDB51" s="31"/>
      <c r="PDH51" s="1"/>
      <c r="PDI51" s="27"/>
      <c r="PDK51" s="31"/>
      <c r="PDL51" s="31"/>
      <c r="PDR51" s="1"/>
      <c r="PDS51" s="27"/>
      <c r="PDU51" s="31"/>
      <c r="PDV51" s="31"/>
      <c r="PEB51" s="1"/>
      <c r="PEC51" s="27"/>
      <c r="PEE51" s="31"/>
      <c r="PEF51" s="31"/>
      <c r="PEL51" s="1"/>
      <c r="PEM51" s="27"/>
      <c r="PEO51" s="31"/>
      <c r="PEP51" s="31"/>
      <c r="PEV51" s="1"/>
      <c r="PEW51" s="27"/>
      <c r="PEY51" s="31"/>
      <c r="PEZ51" s="31"/>
      <c r="PFF51" s="1"/>
      <c r="PFG51" s="27"/>
      <c r="PFI51" s="31"/>
      <c r="PFJ51" s="31"/>
      <c r="PFP51" s="1"/>
      <c r="PFQ51" s="27"/>
      <c r="PFS51" s="31"/>
      <c r="PFT51" s="31"/>
      <c r="PFZ51" s="1"/>
      <c r="PGA51" s="27"/>
      <c r="PGC51" s="31"/>
      <c r="PGD51" s="31"/>
      <c r="PGJ51" s="1"/>
      <c r="PGK51" s="27"/>
      <c r="PGM51" s="31"/>
      <c r="PGN51" s="31"/>
      <c r="PGT51" s="1"/>
      <c r="PGU51" s="27"/>
      <c r="PGW51" s="31"/>
      <c r="PGX51" s="31"/>
      <c r="PHD51" s="1"/>
      <c r="PHE51" s="27"/>
      <c r="PHG51" s="31"/>
      <c r="PHH51" s="31"/>
      <c r="PHN51" s="1"/>
      <c r="PHO51" s="27"/>
      <c r="PHQ51" s="31"/>
      <c r="PHR51" s="31"/>
      <c r="PHX51" s="1"/>
      <c r="PHY51" s="27"/>
      <c r="PIA51" s="31"/>
      <c r="PIB51" s="31"/>
      <c r="PIH51" s="1"/>
      <c r="PII51" s="27"/>
      <c r="PIK51" s="31"/>
      <c r="PIL51" s="31"/>
      <c r="PIR51" s="1"/>
      <c r="PIS51" s="27"/>
      <c r="PIU51" s="31"/>
      <c r="PIV51" s="31"/>
      <c r="PJB51" s="1"/>
      <c r="PJC51" s="27"/>
      <c r="PJE51" s="31"/>
      <c r="PJF51" s="31"/>
      <c r="PJL51" s="1"/>
      <c r="PJM51" s="27"/>
      <c r="PJO51" s="31"/>
      <c r="PJP51" s="31"/>
      <c r="PJV51" s="1"/>
      <c r="PJW51" s="27"/>
      <c r="PJY51" s="31"/>
      <c r="PJZ51" s="31"/>
      <c r="PKF51" s="1"/>
      <c r="PKG51" s="27"/>
      <c r="PKI51" s="31"/>
      <c r="PKJ51" s="31"/>
      <c r="PKP51" s="1"/>
      <c r="PKQ51" s="27"/>
      <c r="PKS51" s="31"/>
      <c r="PKT51" s="31"/>
      <c r="PKZ51" s="1"/>
      <c r="PLA51" s="27"/>
      <c r="PLC51" s="31"/>
      <c r="PLD51" s="31"/>
      <c r="PLJ51" s="1"/>
      <c r="PLK51" s="27"/>
      <c r="PLM51" s="31"/>
      <c r="PLN51" s="31"/>
      <c r="PLT51" s="1"/>
      <c r="PLU51" s="27"/>
      <c r="PLW51" s="31"/>
      <c r="PLX51" s="31"/>
      <c r="PMD51" s="1"/>
      <c r="PME51" s="27"/>
      <c r="PMG51" s="31"/>
      <c r="PMH51" s="31"/>
      <c r="PMN51" s="1"/>
      <c r="PMO51" s="27"/>
      <c r="PMQ51" s="31"/>
      <c r="PMR51" s="31"/>
      <c r="PMX51" s="1"/>
      <c r="PMY51" s="27"/>
      <c r="PNA51" s="31"/>
      <c r="PNB51" s="31"/>
      <c r="PNH51" s="1"/>
      <c r="PNI51" s="27"/>
      <c r="PNK51" s="31"/>
      <c r="PNL51" s="31"/>
      <c r="PNR51" s="1"/>
      <c r="PNS51" s="27"/>
      <c r="PNU51" s="31"/>
      <c r="PNV51" s="31"/>
      <c r="POB51" s="1"/>
      <c r="POC51" s="27"/>
      <c r="POE51" s="31"/>
      <c r="POF51" s="31"/>
      <c r="POL51" s="1"/>
      <c r="POM51" s="27"/>
      <c r="POO51" s="31"/>
      <c r="POP51" s="31"/>
      <c r="POV51" s="1"/>
      <c r="POW51" s="27"/>
      <c r="POY51" s="31"/>
      <c r="POZ51" s="31"/>
      <c r="PPF51" s="1"/>
      <c r="PPG51" s="27"/>
      <c r="PPI51" s="31"/>
      <c r="PPJ51" s="31"/>
      <c r="PPP51" s="1"/>
      <c r="PPQ51" s="27"/>
      <c r="PPS51" s="31"/>
      <c r="PPT51" s="31"/>
      <c r="PPZ51" s="1"/>
      <c r="PQA51" s="27"/>
      <c r="PQC51" s="31"/>
      <c r="PQD51" s="31"/>
      <c r="PQJ51" s="1"/>
      <c r="PQK51" s="27"/>
      <c r="PQM51" s="31"/>
      <c r="PQN51" s="31"/>
      <c r="PQT51" s="1"/>
      <c r="PQU51" s="27"/>
      <c r="PQW51" s="31"/>
      <c r="PQX51" s="31"/>
      <c r="PRD51" s="1"/>
      <c r="PRE51" s="27"/>
      <c r="PRG51" s="31"/>
      <c r="PRH51" s="31"/>
      <c r="PRN51" s="1"/>
      <c r="PRO51" s="27"/>
      <c r="PRQ51" s="31"/>
      <c r="PRR51" s="31"/>
      <c r="PRX51" s="1"/>
      <c r="PRY51" s="27"/>
      <c r="PSA51" s="31"/>
      <c r="PSB51" s="31"/>
      <c r="PSH51" s="1"/>
      <c r="PSI51" s="27"/>
      <c r="PSK51" s="31"/>
      <c r="PSL51" s="31"/>
      <c r="PSR51" s="1"/>
      <c r="PSS51" s="27"/>
      <c r="PSU51" s="31"/>
      <c r="PSV51" s="31"/>
      <c r="PTB51" s="1"/>
      <c r="PTC51" s="27"/>
      <c r="PTE51" s="31"/>
      <c r="PTF51" s="31"/>
      <c r="PTL51" s="1"/>
      <c r="PTM51" s="27"/>
      <c r="PTO51" s="31"/>
      <c r="PTP51" s="31"/>
      <c r="PTV51" s="1"/>
      <c r="PTW51" s="27"/>
      <c r="PTY51" s="31"/>
      <c r="PTZ51" s="31"/>
      <c r="PUF51" s="1"/>
      <c r="PUG51" s="27"/>
      <c r="PUI51" s="31"/>
      <c r="PUJ51" s="31"/>
      <c r="PUP51" s="1"/>
      <c r="PUQ51" s="27"/>
      <c r="PUS51" s="31"/>
      <c r="PUT51" s="31"/>
      <c r="PUZ51" s="1"/>
      <c r="PVA51" s="27"/>
      <c r="PVC51" s="31"/>
      <c r="PVD51" s="31"/>
      <c r="PVJ51" s="1"/>
      <c r="PVK51" s="27"/>
      <c r="PVM51" s="31"/>
      <c r="PVN51" s="31"/>
      <c r="PVT51" s="1"/>
      <c r="PVU51" s="27"/>
      <c r="PVW51" s="31"/>
      <c r="PVX51" s="31"/>
      <c r="PWD51" s="1"/>
      <c r="PWE51" s="27"/>
      <c r="PWG51" s="31"/>
      <c r="PWH51" s="31"/>
      <c r="PWN51" s="1"/>
      <c r="PWO51" s="27"/>
      <c r="PWQ51" s="31"/>
      <c r="PWR51" s="31"/>
      <c r="PWX51" s="1"/>
      <c r="PWY51" s="27"/>
      <c r="PXA51" s="31"/>
      <c r="PXB51" s="31"/>
      <c r="PXH51" s="1"/>
      <c r="PXI51" s="27"/>
      <c r="PXK51" s="31"/>
      <c r="PXL51" s="31"/>
      <c r="PXR51" s="1"/>
      <c r="PXS51" s="27"/>
      <c r="PXU51" s="31"/>
      <c r="PXV51" s="31"/>
      <c r="PYB51" s="1"/>
      <c r="PYC51" s="27"/>
      <c r="PYE51" s="31"/>
      <c r="PYF51" s="31"/>
      <c r="PYL51" s="1"/>
      <c r="PYM51" s="27"/>
      <c r="PYO51" s="31"/>
      <c r="PYP51" s="31"/>
      <c r="PYV51" s="1"/>
      <c r="PYW51" s="27"/>
      <c r="PYY51" s="31"/>
      <c r="PYZ51" s="31"/>
      <c r="PZF51" s="1"/>
      <c r="PZG51" s="27"/>
      <c r="PZI51" s="31"/>
      <c r="PZJ51" s="31"/>
      <c r="PZP51" s="1"/>
      <c r="PZQ51" s="27"/>
      <c r="PZS51" s="31"/>
      <c r="PZT51" s="31"/>
      <c r="PZZ51" s="1"/>
      <c r="QAA51" s="27"/>
      <c r="QAC51" s="31"/>
      <c r="QAD51" s="31"/>
      <c r="QAJ51" s="1"/>
      <c r="QAK51" s="27"/>
      <c r="QAM51" s="31"/>
      <c r="QAN51" s="31"/>
      <c r="QAT51" s="1"/>
      <c r="QAU51" s="27"/>
      <c r="QAW51" s="31"/>
      <c r="QAX51" s="31"/>
      <c r="QBD51" s="1"/>
      <c r="QBE51" s="27"/>
      <c r="QBG51" s="31"/>
      <c r="QBH51" s="31"/>
      <c r="QBN51" s="1"/>
      <c r="QBO51" s="27"/>
      <c r="QBQ51" s="31"/>
      <c r="QBR51" s="31"/>
      <c r="QBX51" s="1"/>
      <c r="QBY51" s="27"/>
      <c r="QCA51" s="31"/>
      <c r="QCB51" s="31"/>
      <c r="QCH51" s="1"/>
      <c r="QCI51" s="27"/>
      <c r="QCK51" s="31"/>
      <c r="QCL51" s="31"/>
      <c r="QCR51" s="1"/>
      <c r="QCS51" s="27"/>
      <c r="QCU51" s="31"/>
      <c r="QCV51" s="31"/>
      <c r="QDB51" s="1"/>
      <c r="QDC51" s="27"/>
      <c r="QDE51" s="31"/>
      <c r="QDF51" s="31"/>
      <c r="QDL51" s="1"/>
      <c r="QDM51" s="27"/>
      <c r="QDO51" s="31"/>
      <c r="QDP51" s="31"/>
      <c r="QDV51" s="1"/>
      <c r="QDW51" s="27"/>
      <c r="QDY51" s="31"/>
      <c r="QDZ51" s="31"/>
      <c r="QEF51" s="1"/>
      <c r="QEG51" s="27"/>
      <c r="QEI51" s="31"/>
      <c r="QEJ51" s="31"/>
      <c r="QEP51" s="1"/>
      <c r="QEQ51" s="27"/>
      <c r="QES51" s="31"/>
      <c r="QET51" s="31"/>
      <c r="QEZ51" s="1"/>
      <c r="QFA51" s="27"/>
      <c r="QFC51" s="31"/>
      <c r="QFD51" s="31"/>
      <c r="QFJ51" s="1"/>
      <c r="QFK51" s="27"/>
      <c r="QFM51" s="31"/>
      <c r="QFN51" s="31"/>
      <c r="QFT51" s="1"/>
      <c r="QFU51" s="27"/>
      <c r="QFW51" s="31"/>
      <c r="QFX51" s="31"/>
      <c r="QGD51" s="1"/>
      <c r="QGE51" s="27"/>
      <c r="QGG51" s="31"/>
      <c r="QGH51" s="31"/>
      <c r="QGN51" s="1"/>
      <c r="QGO51" s="27"/>
      <c r="QGQ51" s="31"/>
      <c r="QGR51" s="31"/>
      <c r="QGX51" s="1"/>
      <c r="QGY51" s="27"/>
      <c r="QHA51" s="31"/>
      <c r="QHB51" s="31"/>
      <c r="QHH51" s="1"/>
      <c r="QHI51" s="27"/>
      <c r="QHK51" s="31"/>
      <c r="QHL51" s="31"/>
      <c r="QHR51" s="1"/>
      <c r="QHS51" s="27"/>
      <c r="QHU51" s="31"/>
      <c r="QHV51" s="31"/>
      <c r="QIB51" s="1"/>
      <c r="QIC51" s="27"/>
      <c r="QIE51" s="31"/>
      <c r="QIF51" s="31"/>
      <c r="QIL51" s="1"/>
      <c r="QIM51" s="27"/>
      <c r="QIO51" s="31"/>
      <c r="QIP51" s="31"/>
      <c r="QIV51" s="1"/>
      <c r="QIW51" s="27"/>
      <c r="QIY51" s="31"/>
      <c r="QIZ51" s="31"/>
      <c r="QJF51" s="1"/>
      <c r="QJG51" s="27"/>
      <c r="QJI51" s="31"/>
      <c r="QJJ51" s="31"/>
      <c r="QJP51" s="1"/>
      <c r="QJQ51" s="27"/>
      <c r="QJS51" s="31"/>
      <c r="QJT51" s="31"/>
      <c r="QJZ51" s="1"/>
      <c r="QKA51" s="27"/>
      <c r="QKC51" s="31"/>
      <c r="QKD51" s="31"/>
      <c r="QKJ51" s="1"/>
      <c r="QKK51" s="27"/>
      <c r="QKM51" s="31"/>
      <c r="QKN51" s="31"/>
      <c r="QKT51" s="1"/>
      <c r="QKU51" s="27"/>
      <c r="QKW51" s="31"/>
      <c r="QKX51" s="31"/>
      <c r="QLD51" s="1"/>
      <c r="QLE51" s="27"/>
      <c r="QLG51" s="31"/>
      <c r="QLH51" s="31"/>
      <c r="QLN51" s="1"/>
      <c r="QLO51" s="27"/>
      <c r="QLQ51" s="31"/>
      <c r="QLR51" s="31"/>
      <c r="QLX51" s="1"/>
      <c r="QLY51" s="27"/>
      <c r="QMA51" s="31"/>
      <c r="QMB51" s="31"/>
      <c r="QMH51" s="1"/>
      <c r="QMI51" s="27"/>
      <c r="QMK51" s="31"/>
      <c r="QML51" s="31"/>
      <c r="QMR51" s="1"/>
      <c r="QMS51" s="27"/>
      <c r="QMU51" s="31"/>
      <c r="QMV51" s="31"/>
      <c r="QNB51" s="1"/>
      <c r="QNC51" s="27"/>
      <c r="QNE51" s="31"/>
      <c r="QNF51" s="31"/>
      <c r="QNL51" s="1"/>
      <c r="QNM51" s="27"/>
      <c r="QNO51" s="31"/>
      <c r="QNP51" s="31"/>
      <c r="QNV51" s="1"/>
      <c r="QNW51" s="27"/>
      <c r="QNY51" s="31"/>
      <c r="QNZ51" s="31"/>
      <c r="QOF51" s="1"/>
      <c r="QOG51" s="27"/>
      <c r="QOI51" s="31"/>
      <c r="QOJ51" s="31"/>
      <c r="QOP51" s="1"/>
      <c r="QOQ51" s="27"/>
      <c r="QOS51" s="31"/>
      <c r="QOT51" s="31"/>
      <c r="QOZ51" s="1"/>
      <c r="QPA51" s="27"/>
      <c r="QPC51" s="31"/>
      <c r="QPD51" s="31"/>
      <c r="QPJ51" s="1"/>
      <c r="QPK51" s="27"/>
      <c r="QPM51" s="31"/>
      <c r="QPN51" s="31"/>
      <c r="QPT51" s="1"/>
      <c r="QPU51" s="27"/>
      <c r="QPW51" s="31"/>
      <c r="QPX51" s="31"/>
      <c r="QQD51" s="1"/>
      <c r="QQE51" s="27"/>
      <c r="QQG51" s="31"/>
      <c r="QQH51" s="31"/>
      <c r="QQN51" s="1"/>
      <c r="QQO51" s="27"/>
      <c r="QQQ51" s="31"/>
      <c r="QQR51" s="31"/>
      <c r="QQX51" s="1"/>
      <c r="QQY51" s="27"/>
      <c r="QRA51" s="31"/>
      <c r="QRB51" s="31"/>
      <c r="QRH51" s="1"/>
      <c r="QRI51" s="27"/>
      <c r="QRK51" s="31"/>
      <c r="QRL51" s="31"/>
      <c r="QRR51" s="1"/>
      <c r="QRS51" s="27"/>
      <c r="QRU51" s="31"/>
      <c r="QRV51" s="31"/>
      <c r="QSB51" s="1"/>
      <c r="QSC51" s="27"/>
      <c r="QSE51" s="31"/>
      <c r="QSF51" s="31"/>
      <c r="QSL51" s="1"/>
      <c r="QSM51" s="27"/>
      <c r="QSO51" s="31"/>
      <c r="QSP51" s="31"/>
      <c r="QSV51" s="1"/>
      <c r="QSW51" s="27"/>
      <c r="QSY51" s="31"/>
      <c r="QSZ51" s="31"/>
      <c r="QTF51" s="1"/>
      <c r="QTG51" s="27"/>
      <c r="QTI51" s="31"/>
      <c r="QTJ51" s="31"/>
      <c r="QTP51" s="1"/>
      <c r="QTQ51" s="27"/>
      <c r="QTS51" s="31"/>
      <c r="QTT51" s="31"/>
      <c r="QTZ51" s="1"/>
      <c r="QUA51" s="27"/>
      <c r="QUC51" s="31"/>
      <c r="QUD51" s="31"/>
      <c r="QUJ51" s="1"/>
      <c r="QUK51" s="27"/>
      <c r="QUM51" s="31"/>
      <c r="QUN51" s="31"/>
      <c r="QUT51" s="1"/>
      <c r="QUU51" s="27"/>
      <c r="QUW51" s="31"/>
      <c r="QUX51" s="31"/>
      <c r="QVD51" s="1"/>
      <c r="QVE51" s="27"/>
      <c r="QVG51" s="31"/>
      <c r="QVH51" s="31"/>
      <c r="QVN51" s="1"/>
      <c r="QVO51" s="27"/>
      <c r="QVQ51" s="31"/>
      <c r="QVR51" s="31"/>
      <c r="QVX51" s="1"/>
      <c r="QVY51" s="27"/>
      <c r="QWA51" s="31"/>
      <c r="QWB51" s="31"/>
      <c r="QWH51" s="1"/>
      <c r="QWI51" s="27"/>
      <c r="QWK51" s="31"/>
      <c r="QWL51" s="31"/>
      <c r="QWR51" s="1"/>
      <c r="QWS51" s="27"/>
      <c r="QWU51" s="31"/>
      <c r="QWV51" s="31"/>
      <c r="QXB51" s="1"/>
      <c r="QXC51" s="27"/>
      <c r="QXE51" s="31"/>
      <c r="QXF51" s="31"/>
      <c r="QXL51" s="1"/>
      <c r="QXM51" s="27"/>
      <c r="QXO51" s="31"/>
      <c r="QXP51" s="31"/>
      <c r="QXV51" s="1"/>
      <c r="QXW51" s="27"/>
      <c r="QXY51" s="31"/>
      <c r="QXZ51" s="31"/>
      <c r="QYF51" s="1"/>
      <c r="QYG51" s="27"/>
      <c r="QYI51" s="31"/>
      <c r="QYJ51" s="31"/>
      <c r="QYP51" s="1"/>
      <c r="QYQ51" s="27"/>
      <c r="QYS51" s="31"/>
      <c r="QYT51" s="31"/>
      <c r="QYZ51" s="1"/>
      <c r="QZA51" s="27"/>
      <c r="QZC51" s="31"/>
      <c r="QZD51" s="31"/>
      <c r="QZJ51" s="1"/>
      <c r="QZK51" s="27"/>
      <c r="QZM51" s="31"/>
      <c r="QZN51" s="31"/>
      <c r="QZT51" s="1"/>
      <c r="QZU51" s="27"/>
      <c r="QZW51" s="31"/>
      <c r="QZX51" s="31"/>
      <c r="RAD51" s="1"/>
      <c r="RAE51" s="27"/>
      <c r="RAG51" s="31"/>
      <c r="RAH51" s="31"/>
      <c r="RAN51" s="1"/>
      <c r="RAO51" s="27"/>
      <c r="RAQ51" s="31"/>
      <c r="RAR51" s="31"/>
      <c r="RAX51" s="1"/>
      <c r="RAY51" s="27"/>
      <c r="RBA51" s="31"/>
      <c r="RBB51" s="31"/>
      <c r="RBH51" s="1"/>
      <c r="RBI51" s="27"/>
      <c r="RBK51" s="31"/>
      <c r="RBL51" s="31"/>
      <c r="RBR51" s="1"/>
      <c r="RBS51" s="27"/>
      <c r="RBU51" s="31"/>
      <c r="RBV51" s="31"/>
      <c r="RCB51" s="1"/>
      <c r="RCC51" s="27"/>
      <c r="RCE51" s="31"/>
      <c r="RCF51" s="31"/>
      <c r="RCL51" s="1"/>
      <c r="RCM51" s="27"/>
      <c r="RCO51" s="31"/>
      <c r="RCP51" s="31"/>
      <c r="RCV51" s="1"/>
      <c r="RCW51" s="27"/>
      <c r="RCY51" s="31"/>
      <c r="RCZ51" s="31"/>
      <c r="RDF51" s="1"/>
      <c r="RDG51" s="27"/>
      <c r="RDI51" s="31"/>
      <c r="RDJ51" s="31"/>
      <c r="RDP51" s="1"/>
      <c r="RDQ51" s="27"/>
      <c r="RDS51" s="31"/>
      <c r="RDT51" s="31"/>
      <c r="RDZ51" s="1"/>
      <c r="REA51" s="27"/>
      <c r="REC51" s="31"/>
      <c r="RED51" s="31"/>
      <c r="REJ51" s="1"/>
      <c r="REK51" s="27"/>
      <c r="REM51" s="31"/>
      <c r="REN51" s="31"/>
      <c r="RET51" s="1"/>
      <c r="REU51" s="27"/>
      <c r="REW51" s="31"/>
      <c r="REX51" s="31"/>
      <c r="RFD51" s="1"/>
      <c r="RFE51" s="27"/>
      <c r="RFG51" s="31"/>
      <c r="RFH51" s="31"/>
      <c r="RFN51" s="1"/>
      <c r="RFO51" s="27"/>
      <c r="RFQ51" s="31"/>
      <c r="RFR51" s="31"/>
      <c r="RFX51" s="1"/>
      <c r="RFY51" s="27"/>
      <c r="RGA51" s="31"/>
      <c r="RGB51" s="31"/>
      <c r="RGH51" s="1"/>
      <c r="RGI51" s="27"/>
      <c r="RGK51" s="31"/>
      <c r="RGL51" s="31"/>
      <c r="RGR51" s="1"/>
      <c r="RGS51" s="27"/>
      <c r="RGU51" s="31"/>
      <c r="RGV51" s="31"/>
      <c r="RHB51" s="1"/>
      <c r="RHC51" s="27"/>
      <c r="RHE51" s="31"/>
      <c r="RHF51" s="31"/>
      <c r="RHL51" s="1"/>
      <c r="RHM51" s="27"/>
      <c r="RHO51" s="31"/>
      <c r="RHP51" s="31"/>
      <c r="RHV51" s="1"/>
      <c r="RHW51" s="27"/>
      <c r="RHY51" s="31"/>
      <c r="RHZ51" s="31"/>
      <c r="RIF51" s="1"/>
      <c r="RIG51" s="27"/>
      <c r="RII51" s="31"/>
      <c r="RIJ51" s="31"/>
      <c r="RIP51" s="1"/>
      <c r="RIQ51" s="27"/>
      <c r="RIS51" s="31"/>
      <c r="RIT51" s="31"/>
      <c r="RIZ51" s="1"/>
      <c r="RJA51" s="27"/>
      <c r="RJC51" s="31"/>
      <c r="RJD51" s="31"/>
      <c r="RJJ51" s="1"/>
      <c r="RJK51" s="27"/>
      <c r="RJM51" s="31"/>
      <c r="RJN51" s="31"/>
      <c r="RJT51" s="1"/>
      <c r="RJU51" s="27"/>
      <c r="RJW51" s="31"/>
      <c r="RJX51" s="31"/>
      <c r="RKD51" s="1"/>
      <c r="RKE51" s="27"/>
      <c r="RKG51" s="31"/>
      <c r="RKH51" s="31"/>
      <c r="RKN51" s="1"/>
      <c r="RKO51" s="27"/>
      <c r="RKQ51" s="31"/>
      <c r="RKR51" s="31"/>
      <c r="RKX51" s="1"/>
      <c r="RKY51" s="27"/>
      <c r="RLA51" s="31"/>
      <c r="RLB51" s="31"/>
      <c r="RLH51" s="1"/>
      <c r="RLI51" s="27"/>
      <c r="RLK51" s="31"/>
      <c r="RLL51" s="31"/>
      <c r="RLR51" s="1"/>
      <c r="RLS51" s="27"/>
      <c r="RLU51" s="31"/>
      <c r="RLV51" s="31"/>
      <c r="RMB51" s="1"/>
      <c r="RMC51" s="27"/>
      <c r="RME51" s="31"/>
      <c r="RMF51" s="31"/>
      <c r="RML51" s="1"/>
      <c r="RMM51" s="27"/>
      <c r="RMO51" s="31"/>
      <c r="RMP51" s="31"/>
      <c r="RMV51" s="1"/>
      <c r="RMW51" s="27"/>
      <c r="RMY51" s="31"/>
      <c r="RMZ51" s="31"/>
      <c r="RNF51" s="1"/>
      <c r="RNG51" s="27"/>
      <c r="RNI51" s="31"/>
      <c r="RNJ51" s="31"/>
      <c r="RNP51" s="1"/>
      <c r="RNQ51" s="27"/>
      <c r="RNS51" s="31"/>
      <c r="RNT51" s="31"/>
      <c r="RNZ51" s="1"/>
      <c r="ROA51" s="27"/>
      <c r="ROC51" s="31"/>
      <c r="ROD51" s="31"/>
      <c r="ROJ51" s="1"/>
      <c r="ROK51" s="27"/>
      <c r="ROM51" s="31"/>
      <c r="RON51" s="31"/>
      <c r="ROT51" s="1"/>
      <c r="ROU51" s="27"/>
      <c r="ROW51" s="31"/>
      <c r="ROX51" s="31"/>
      <c r="RPD51" s="1"/>
      <c r="RPE51" s="27"/>
      <c r="RPG51" s="31"/>
      <c r="RPH51" s="31"/>
      <c r="RPN51" s="1"/>
      <c r="RPO51" s="27"/>
      <c r="RPQ51" s="31"/>
      <c r="RPR51" s="31"/>
      <c r="RPX51" s="1"/>
      <c r="RPY51" s="27"/>
      <c r="RQA51" s="31"/>
      <c r="RQB51" s="31"/>
      <c r="RQH51" s="1"/>
      <c r="RQI51" s="27"/>
      <c r="RQK51" s="31"/>
      <c r="RQL51" s="31"/>
      <c r="RQR51" s="1"/>
      <c r="RQS51" s="27"/>
      <c r="RQU51" s="31"/>
      <c r="RQV51" s="31"/>
      <c r="RRB51" s="1"/>
      <c r="RRC51" s="27"/>
      <c r="RRE51" s="31"/>
      <c r="RRF51" s="31"/>
      <c r="RRL51" s="1"/>
      <c r="RRM51" s="27"/>
      <c r="RRO51" s="31"/>
      <c r="RRP51" s="31"/>
      <c r="RRV51" s="1"/>
      <c r="RRW51" s="27"/>
      <c r="RRY51" s="31"/>
      <c r="RRZ51" s="31"/>
      <c r="RSF51" s="1"/>
      <c r="RSG51" s="27"/>
      <c r="RSI51" s="31"/>
      <c r="RSJ51" s="31"/>
      <c r="RSP51" s="1"/>
      <c r="RSQ51" s="27"/>
      <c r="RSS51" s="31"/>
      <c r="RST51" s="31"/>
      <c r="RSZ51" s="1"/>
      <c r="RTA51" s="27"/>
      <c r="RTC51" s="31"/>
      <c r="RTD51" s="31"/>
      <c r="RTJ51" s="1"/>
      <c r="RTK51" s="27"/>
      <c r="RTM51" s="31"/>
      <c r="RTN51" s="31"/>
      <c r="RTT51" s="1"/>
      <c r="RTU51" s="27"/>
      <c r="RTW51" s="31"/>
      <c r="RTX51" s="31"/>
      <c r="RUD51" s="1"/>
      <c r="RUE51" s="27"/>
      <c r="RUG51" s="31"/>
      <c r="RUH51" s="31"/>
      <c r="RUN51" s="1"/>
      <c r="RUO51" s="27"/>
      <c r="RUQ51" s="31"/>
      <c r="RUR51" s="31"/>
      <c r="RUX51" s="1"/>
      <c r="RUY51" s="27"/>
      <c r="RVA51" s="31"/>
      <c r="RVB51" s="31"/>
      <c r="RVH51" s="1"/>
      <c r="RVI51" s="27"/>
      <c r="RVK51" s="31"/>
      <c r="RVL51" s="31"/>
      <c r="RVR51" s="1"/>
      <c r="RVS51" s="27"/>
      <c r="RVU51" s="31"/>
      <c r="RVV51" s="31"/>
      <c r="RWB51" s="1"/>
      <c r="RWC51" s="27"/>
      <c r="RWE51" s="31"/>
      <c r="RWF51" s="31"/>
      <c r="RWL51" s="1"/>
      <c r="RWM51" s="27"/>
      <c r="RWO51" s="31"/>
      <c r="RWP51" s="31"/>
      <c r="RWV51" s="1"/>
      <c r="RWW51" s="27"/>
      <c r="RWY51" s="31"/>
      <c r="RWZ51" s="31"/>
      <c r="RXF51" s="1"/>
      <c r="RXG51" s="27"/>
      <c r="RXI51" s="31"/>
      <c r="RXJ51" s="31"/>
      <c r="RXP51" s="1"/>
      <c r="RXQ51" s="27"/>
      <c r="RXS51" s="31"/>
      <c r="RXT51" s="31"/>
      <c r="RXZ51" s="1"/>
      <c r="RYA51" s="27"/>
      <c r="RYC51" s="31"/>
      <c r="RYD51" s="31"/>
      <c r="RYJ51" s="1"/>
      <c r="RYK51" s="27"/>
      <c r="RYM51" s="31"/>
      <c r="RYN51" s="31"/>
      <c r="RYT51" s="1"/>
      <c r="RYU51" s="27"/>
      <c r="RYW51" s="31"/>
      <c r="RYX51" s="31"/>
      <c r="RZD51" s="1"/>
      <c r="RZE51" s="27"/>
      <c r="RZG51" s="31"/>
      <c r="RZH51" s="31"/>
      <c r="RZN51" s="1"/>
      <c r="RZO51" s="27"/>
      <c r="RZQ51" s="31"/>
      <c r="RZR51" s="31"/>
      <c r="RZX51" s="1"/>
      <c r="RZY51" s="27"/>
      <c r="SAA51" s="31"/>
      <c r="SAB51" s="31"/>
      <c r="SAH51" s="1"/>
      <c r="SAI51" s="27"/>
      <c r="SAK51" s="31"/>
      <c r="SAL51" s="31"/>
      <c r="SAR51" s="1"/>
      <c r="SAS51" s="27"/>
      <c r="SAU51" s="31"/>
      <c r="SAV51" s="31"/>
      <c r="SBB51" s="1"/>
      <c r="SBC51" s="27"/>
      <c r="SBE51" s="31"/>
      <c r="SBF51" s="31"/>
      <c r="SBL51" s="1"/>
      <c r="SBM51" s="27"/>
      <c r="SBO51" s="31"/>
      <c r="SBP51" s="31"/>
      <c r="SBV51" s="1"/>
      <c r="SBW51" s="27"/>
      <c r="SBY51" s="31"/>
      <c r="SBZ51" s="31"/>
      <c r="SCF51" s="1"/>
      <c r="SCG51" s="27"/>
      <c r="SCI51" s="31"/>
      <c r="SCJ51" s="31"/>
      <c r="SCP51" s="1"/>
      <c r="SCQ51" s="27"/>
      <c r="SCS51" s="31"/>
      <c r="SCT51" s="31"/>
      <c r="SCZ51" s="1"/>
      <c r="SDA51" s="27"/>
      <c r="SDC51" s="31"/>
      <c r="SDD51" s="31"/>
      <c r="SDJ51" s="1"/>
      <c r="SDK51" s="27"/>
      <c r="SDM51" s="31"/>
      <c r="SDN51" s="31"/>
      <c r="SDT51" s="1"/>
      <c r="SDU51" s="27"/>
      <c r="SDW51" s="31"/>
      <c r="SDX51" s="31"/>
      <c r="SED51" s="1"/>
      <c r="SEE51" s="27"/>
      <c r="SEG51" s="31"/>
      <c r="SEH51" s="31"/>
      <c r="SEN51" s="1"/>
      <c r="SEO51" s="27"/>
      <c r="SEQ51" s="31"/>
      <c r="SER51" s="31"/>
      <c r="SEX51" s="1"/>
      <c r="SEY51" s="27"/>
      <c r="SFA51" s="31"/>
      <c r="SFB51" s="31"/>
      <c r="SFH51" s="1"/>
      <c r="SFI51" s="27"/>
      <c r="SFK51" s="31"/>
      <c r="SFL51" s="31"/>
      <c r="SFR51" s="1"/>
      <c r="SFS51" s="27"/>
      <c r="SFU51" s="31"/>
      <c r="SFV51" s="31"/>
      <c r="SGB51" s="1"/>
      <c r="SGC51" s="27"/>
      <c r="SGE51" s="31"/>
      <c r="SGF51" s="31"/>
      <c r="SGL51" s="1"/>
      <c r="SGM51" s="27"/>
      <c r="SGO51" s="31"/>
      <c r="SGP51" s="31"/>
      <c r="SGV51" s="1"/>
      <c r="SGW51" s="27"/>
      <c r="SGY51" s="31"/>
      <c r="SGZ51" s="31"/>
      <c r="SHF51" s="1"/>
      <c r="SHG51" s="27"/>
      <c r="SHI51" s="31"/>
      <c r="SHJ51" s="31"/>
      <c r="SHP51" s="1"/>
      <c r="SHQ51" s="27"/>
      <c r="SHS51" s="31"/>
      <c r="SHT51" s="31"/>
      <c r="SHZ51" s="1"/>
      <c r="SIA51" s="27"/>
      <c r="SIC51" s="31"/>
      <c r="SID51" s="31"/>
      <c r="SIJ51" s="1"/>
      <c r="SIK51" s="27"/>
      <c r="SIM51" s="31"/>
      <c r="SIN51" s="31"/>
      <c r="SIT51" s="1"/>
      <c r="SIU51" s="27"/>
      <c r="SIW51" s="31"/>
      <c r="SIX51" s="31"/>
      <c r="SJD51" s="1"/>
      <c r="SJE51" s="27"/>
      <c r="SJG51" s="31"/>
      <c r="SJH51" s="31"/>
      <c r="SJN51" s="1"/>
      <c r="SJO51" s="27"/>
      <c r="SJQ51" s="31"/>
      <c r="SJR51" s="31"/>
      <c r="SJX51" s="1"/>
      <c r="SJY51" s="27"/>
      <c r="SKA51" s="31"/>
      <c r="SKB51" s="31"/>
      <c r="SKH51" s="1"/>
      <c r="SKI51" s="27"/>
      <c r="SKK51" s="31"/>
      <c r="SKL51" s="31"/>
      <c r="SKR51" s="1"/>
      <c r="SKS51" s="27"/>
      <c r="SKU51" s="31"/>
      <c r="SKV51" s="31"/>
      <c r="SLB51" s="1"/>
      <c r="SLC51" s="27"/>
      <c r="SLE51" s="31"/>
      <c r="SLF51" s="31"/>
      <c r="SLL51" s="1"/>
      <c r="SLM51" s="27"/>
      <c r="SLO51" s="31"/>
      <c r="SLP51" s="31"/>
      <c r="SLV51" s="1"/>
      <c r="SLW51" s="27"/>
      <c r="SLY51" s="31"/>
      <c r="SLZ51" s="31"/>
      <c r="SMF51" s="1"/>
      <c r="SMG51" s="27"/>
      <c r="SMI51" s="31"/>
      <c r="SMJ51" s="31"/>
      <c r="SMP51" s="1"/>
      <c r="SMQ51" s="27"/>
      <c r="SMS51" s="31"/>
      <c r="SMT51" s="31"/>
      <c r="SMZ51" s="1"/>
      <c r="SNA51" s="27"/>
      <c r="SNC51" s="31"/>
      <c r="SND51" s="31"/>
      <c r="SNJ51" s="1"/>
      <c r="SNK51" s="27"/>
      <c r="SNM51" s="31"/>
      <c r="SNN51" s="31"/>
      <c r="SNT51" s="1"/>
      <c r="SNU51" s="27"/>
      <c r="SNW51" s="31"/>
      <c r="SNX51" s="31"/>
      <c r="SOD51" s="1"/>
      <c r="SOE51" s="27"/>
      <c r="SOG51" s="31"/>
      <c r="SOH51" s="31"/>
      <c r="SON51" s="1"/>
      <c r="SOO51" s="27"/>
      <c r="SOQ51" s="31"/>
      <c r="SOR51" s="31"/>
      <c r="SOX51" s="1"/>
      <c r="SOY51" s="27"/>
      <c r="SPA51" s="31"/>
      <c r="SPB51" s="31"/>
      <c r="SPH51" s="1"/>
      <c r="SPI51" s="27"/>
      <c r="SPK51" s="31"/>
      <c r="SPL51" s="31"/>
      <c r="SPR51" s="1"/>
      <c r="SPS51" s="27"/>
      <c r="SPU51" s="31"/>
      <c r="SPV51" s="31"/>
      <c r="SQB51" s="1"/>
      <c r="SQC51" s="27"/>
      <c r="SQE51" s="31"/>
      <c r="SQF51" s="31"/>
      <c r="SQL51" s="1"/>
      <c r="SQM51" s="27"/>
      <c r="SQO51" s="31"/>
      <c r="SQP51" s="31"/>
      <c r="SQV51" s="1"/>
      <c r="SQW51" s="27"/>
      <c r="SQY51" s="31"/>
      <c r="SQZ51" s="31"/>
      <c r="SRF51" s="1"/>
      <c r="SRG51" s="27"/>
      <c r="SRI51" s="31"/>
      <c r="SRJ51" s="31"/>
      <c r="SRP51" s="1"/>
      <c r="SRQ51" s="27"/>
      <c r="SRS51" s="31"/>
      <c r="SRT51" s="31"/>
      <c r="SRZ51" s="1"/>
      <c r="SSA51" s="27"/>
      <c r="SSC51" s="31"/>
      <c r="SSD51" s="31"/>
      <c r="SSJ51" s="1"/>
      <c r="SSK51" s="27"/>
      <c r="SSM51" s="31"/>
      <c r="SSN51" s="31"/>
      <c r="SST51" s="1"/>
      <c r="SSU51" s="27"/>
      <c r="SSW51" s="31"/>
      <c r="SSX51" s="31"/>
      <c r="STD51" s="1"/>
      <c r="STE51" s="27"/>
      <c r="STG51" s="31"/>
      <c r="STH51" s="31"/>
      <c r="STN51" s="1"/>
      <c r="STO51" s="27"/>
      <c r="STQ51" s="31"/>
      <c r="STR51" s="31"/>
      <c r="STX51" s="1"/>
      <c r="STY51" s="27"/>
      <c r="SUA51" s="31"/>
      <c r="SUB51" s="31"/>
      <c r="SUH51" s="1"/>
      <c r="SUI51" s="27"/>
      <c r="SUK51" s="31"/>
      <c r="SUL51" s="31"/>
      <c r="SUR51" s="1"/>
      <c r="SUS51" s="27"/>
      <c r="SUU51" s="31"/>
      <c r="SUV51" s="31"/>
      <c r="SVB51" s="1"/>
      <c r="SVC51" s="27"/>
      <c r="SVE51" s="31"/>
      <c r="SVF51" s="31"/>
      <c r="SVL51" s="1"/>
      <c r="SVM51" s="27"/>
      <c r="SVO51" s="31"/>
      <c r="SVP51" s="31"/>
      <c r="SVV51" s="1"/>
      <c r="SVW51" s="27"/>
      <c r="SVY51" s="31"/>
      <c r="SVZ51" s="31"/>
      <c r="SWF51" s="1"/>
      <c r="SWG51" s="27"/>
      <c r="SWI51" s="31"/>
      <c r="SWJ51" s="31"/>
      <c r="SWP51" s="1"/>
      <c r="SWQ51" s="27"/>
      <c r="SWS51" s="31"/>
      <c r="SWT51" s="31"/>
      <c r="SWZ51" s="1"/>
      <c r="SXA51" s="27"/>
      <c r="SXC51" s="31"/>
      <c r="SXD51" s="31"/>
      <c r="SXJ51" s="1"/>
      <c r="SXK51" s="27"/>
      <c r="SXM51" s="31"/>
      <c r="SXN51" s="31"/>
      <c r="SXT51" s="1"/>
      <c r="SXU51" s="27"/>
      <c r="SXW51" s="31"/>
      <c r="SXX51" s="31"/>
      <c r="SYD51" s="1"/>
      <c r="SYE51" s="27"/>
      <c r="SYG51" s="31"/>
      <c r="SYH51" s="31"/>
      <c r="SYN51" s="1"/>
      <c r="SYO51" s="27"/>
      <c r="SYQ51" s="31"/>
      <c r="SYR51" s="31"/>
      <c r="SYX51" s="1"/>
      <c r="SYY51" s="27"/>
      <c r="SZA51" s="31"/>
      <c r="SZB51" s="31"/>
      <c r="SZH51" s="1"/>
      <c r="SZI51" s="27"/>
      <c r="SZK51" s="31"/>
      <c r="SZL51" s="31"/>
      <c r="SZR51" s="1"/>
      <c r="SZS51" s="27"/>
      <c r="SZU51" s="31"/>
      <c r="SZV51" s="31"/>
      <c r="TAB51" s="1"/>
      <c r="TAC51" s="27"/>
      <c r="TAE51" s="31"/>
      <c r="TAF51" s="31"/>
      <c r="TAL51" s="1"/>
      <c r="TAM51" s="27"/>
      <c r="TAO51" s="31"/>
      <c r="TAP51" s="31"/>
      <c r="TAV51" s="1"/>
      <c r="TAW51" s="27"/>
      <c r="TAY51" s="31"/>
      <c r="TAZ51" s="31"/>
      <c r="TBF51" s="1"/>
      <c r="TBG51" s="27"/>
      <c r="TBI51" s="31"/>
      <c r="TBJ51" s="31"/>
      <c r="TBP51" s="1"/>
      <c r="TBQ51" s="27"/>
      <c r="TBS51" s="31"/>
      <c r="TBT51" s="31"/>
      <c r="TBZ51" s="1"/>
      <c r="TCA51" s="27"/>
      <c r="TCC51" s="31"/>
      <c r="TCD51" s="31"/>
      <c r="TCJ51" s="1"/>
      <c r="TCK51" s="27"/>
      <c r="TCM51" s="31"/>
      <c r="TCN51" s="31"/>
      <c r="TCT51" s="1"/>
      <c r="TCU51" s="27"/>
      <c r="TCW51" s="31"/>
      <c r="TCX51" s="31"/>
      <c r="TDD51" s="1"/>
      <c r="TDE51" s="27"/>
      <c r="TDG51" s="31"/>
      <c r="TDH51" s="31"/>
      <c r="TDN51" s="1"/>
      <c r="TDO51" s="27"/>
      <c r="TDQ51" s="31"/>
      <c r="TDR51" s="31"/>
      <c r="TDX51" s="1"/>
      <c r="TDY51" s="27"/>
      <c r="TEA51" s="31"/>
      <c r="TEB51" s="31"/>
      <c r="TEH51" s="1"/>
      <c r="TEI51" s="27"/>
      <c r="TEK51" s="31"/>
      <c r="TEL51" s="31"/>
      <c r="TER51" s="1"/>
      <c r="TES51" s="27"/>
      <c r="TEU51" s="31"/>
      <c r="TEV51" s="31"/>
      <c r="TFB51" s="1"/>
      <c r="TFC51" s="27"/>
      <c r="TFE51" s="31"/>
      <c r="TFF51" s="31"/>
      <c r="TFL51" s="1"/>
      <c r="TFM51" s="27"/>
      <c r="TFO51" s="31"/>
      <c r="TFP51" s="31"/>
      <c r="TFV51" s="1"/>
      <c r="TFW51" s="27"/>
      <c r="TFY51" s="31"/>
      <c r="TFZ51" s="31"/>
      <c r="TGF51" s="1"/>
      <c r="TGG51" s="27"/>
      <c r="TGI51" s="31"/>
      <c r="TGJ51" s="31"/>
      <c r="TGP51" s="1"/>
      <c r="TGQ51" s="27"/>
      <c r="TGS51" s="31"/>
      <c r="TGT51" s="31"/>
      <c r="TGZ51" s="1"/>
      <c r="THA51" s="27"/>
      <c r="THC51" s="31"/>
      <c r="THD51" s="31"/>
      <c r="THJ51" s="1"/>
      <c r="THK51" s="27"/>
      <c r="THM51" s="31"/>
      <c r="THN51" s="31"/>
      <c r="THT51" s="1"/>
      <c r="THU51" s="27"/>
      <c r="THW51" s="31"/>
      <c r="THX51" s="31"/>
      <c r="TID51" s="1"/>
      <c r="TIE51" s="27"/>
      <c r="TIG51" s="31"/>
      <c r="TIH51" s="31"/>
      <c r="TIN51" s="1"/>
      <c r="TIO51" s="27"/>
      <c r="TIQ51" s="31"/>
      <c r="TIR51" s="31"/>
      <c r="TIX51" s="1"/>
      <c r="TIY51" s="27"/>
      <c r="TJA51" s="31"/>
      <c r="TJB51" s="31"/>
      <c r="TJH51" s="1"/>
      <c r="TJI51" s="27"/>
      <c r="TJK51" s="31"/>
      <c r="TJL51" s="31"/>
      <c r="TJR51" s="1"/>
      <c r="TJS51" s="27"/>
      <c r="TJU51" s="31"/>
      <c r="TJV51" s="31"/>
      <c r="TKB51" s="1"/>
      <c r="TKC51" s="27"/>
      <c r="TKE51" s="31"/>
      <c r="TKF51" s="31"/>
      <c r="TKL51" s="1"/>
      <c r="TKM51" s="27"/>
      <c r="TKO51" s="31"/>
      <c r="TKP51" s="31"/>
      <c r="TKV51" s="1"/>
      <c r="TKW51" s="27"/>
      <c r="TKY51" s="31"/>
      <c r="TKZ51" s="31"/>
      <c r="TLF51" s="1"/>
      <c r="TLG51" s="27"/>
      <c r="TLI51" s="31"/>
      <c r="TLJ51" s="31"/>
      <c r="TLP51" s="1"/>
      <c r="TLQ51" s="27"/>
      <c r="TLS51" s="31"/>
      <c r="TLT51" s="31"/>
      <c r="TLZ51" s="1"/>
      <c r="TMA51" s="27"/>
      <c r="TMC51" s="31"/>
      <c r="TMD51" s="31"/>
      <c r="TMJ51" s="1"/>
      <c r="TMK51" s="27"/>
      <c r="TMM51" s="31"/>
      <c r="TMN51" s="31"/>
      <c r="TMT51" s="1"/>
      <c r="TMU51" s="27"/>
      <c r="TMW51" s="31"/>
      <c r="TMX51" s="31"/>
      <c r="TND51" s="1"/>
      <c r="TNE51" s="27"/>
      <c r="TNG51" s="31"/>
      <c r="TNH51" s="31"/>
      <c r="TNN51" s="1"/>
      <c r="TNO51" s="27"/>
      <c r="TNQ51" s="31"/>
      <c r="TNR51" s="31"/>
      <c r="TNX51" s="1"/>
      <c r="TNY51" s="27"/>
      <c r="TOA51" s="31"/>
      <c r="TOB51" s="31"/>
      <c r="TOH51" s="1"/>
      <c r="TOI51" s="27"/>
      <c r="TOK51" s="31"/>
      <c r="TOL51" s="31"/>
      <c r="TOR51" s="1"/>
      <c r="TOS51" s="27"/>
      <c r="TOU51" s="31"/>
      <c r="TOV51" s="31"/>
      <c r="TPB51" s="1"/>
      <c r="TPC51" s="27"/>
      <c r="TPE51" s="31"/>
      <c r="TPF51" s="31"/>
      <c r="TPL51" s="1"/>
      <c r="TPM51" s="27"/>
      <c r="TPO51" s="31"/>
      <c r="TPP51" s="31"/>
      <c r="TPV51" s="1"/>
      <c r="TPW51" s="27"/>
      <c r="TPY51" s="31"/>
      <c r="TPZ51" s="31"/>
      <c r="TQF51" s="1"/>
      <c r="TQG51" s="27"/>
      <c r="TQI51" s="31"/>
      <c r="TQJ51" s="31"/>
      <c r="TQP51" s="1"/>
      <c r="TQQ51" s="27"/>
      <c r="TQS51" s="31"/>
      <c r="TQT51" s="31"/>
      <c r="TQZ51" s="1"/>
      <c r="TRA51" s="27"/>
      <c r="TRC51" s="31"/>
      <c r="TRD51" s="31"/>
      <c r="TRJ51" s="1"/>
      <c r="TRK51" s="27"/>
      <c r="TRM51" s="31"/>
      <c r="TRN51" s="31"/>
      <c r="TRT51" s="1"/>
      <c r="TRU51" s="27"/>
      <c r="TRW51" s="31"/>
      <c r="TRX51" s="31"/>
      <c r="TSD51" s="1"/>
      <c r="TSE51" s="27"/>
      <c r="TSG51" s="31"/>
      <c r="TSH51" s="31"/>
      <c r="TSN51" s="1"/>
      <c r="TSO51" s="27"/>
      <c r="TSQ51" s="31"/>
      <c r="TSR51" s="31"/>
      <c r="TSX51" s="1"/>
      <c r="TSY51" s="27"/>
      <c r="TTA51" s="31"/>
      <c r="TTB51" s="31"/>
      <c r="TTH51" s="1"/>
      <c r="TTI51" s="27"/>
      <c r="TTK51" s="31"/>
      <c r="TTL51" s="31"/>
      <c r="TTR51" s="1"/>
      <c r="TTS51" s="27"/>
      <c r="TTU51" s="31"/>
      <c r="TTV51" s="31"/>
      <c r="TUB51" s="1"/>
      <c r="TUC51" s="27"/>
      <c r="TUE51" s="31"/>
      <c r="TUF51" s="31"/>
      <c r="TUL51" s="1"/>
      <c r="TUM51" s="27"/>
      <c r="TUO51" s="31"/>
      <c r="TUP51" s="31"/>
      <c r="TUV51" s="1"/>
      <c r="TUW51" s="27"/>
      <c r="TUY51" s="31"/>
      <c r="TUZ51" s="31"/>
      <c r="TVF51" s="1"/>
      <c r="TVG51" s="27"/>
      <c r="TVI51" s="31"/>
      <c r="TVJ51" s="31"/>
      <c r="TVP51" s="1"/>
      <c r="TVQ51" s="27"/>
      <c r="TVS51" s="31"/>
      <c r="TVT51" s="31"/>
      <c r="TVZ51" s="1"/>
      <c r="TWA51" s="27"/>
      <c r="TWC51" s="31"/>
      <c r="TWD51" s="31"/>
      <c r="TWJ51" s="1"/>
      <c r="TWK51" s="27"/>
      <c r="TWM51" s="31"/>
      <c r="TWN51" s="31"/>
      <c r="TWT51" s="1"/>
      <c r="TWU51" s="27"/>
      <c r="TWW51" s="31"/>
      <c r="TWX51" s="31"/>
      <c r="TXD51" s="1"/>
      <c r="TXE51" s="27"/>
      <c r="TXG51" s="31"/>
      <c r="TXH51" s="31"/>
      <c r="TXN51" s="1"/>
      <c r="TXO51" s="27"/>
      <c r="TXQ51" s="31"/>
      <c r="TXR51" s="31"/>
      <c r="TXX51" s="1"/>
      <c r="TXY51" s="27"/>
      <c r="TYA51" s="31"/>
      <c r="TYB51" s="31"/>
      <c r="TYH51" s="1"/>
      <c r="TYI51" s="27"/>
      <c r="TYK51" s="31"/>
      <c r="TYL51" s="31"/>
      <c r="TYR51" s="1"/>
      <c r="TYS51" s="27"/>
      <c r="TYU51" s="31"/>
      <c r="TYV51" s="31"/>
      <c r="TZB51" s="1"/>
      <c r="TZC51" s="27"/>
      <c r="TZE51" s="31"/>
      <c r="TZF51" s="31"/>
      <c r="TZL51" s="1"/>
      <c r="TZM51" s="27"/>
      <c r="TZO51" s="31"/>
      <c r="TZP51" s="31"/>
      <c r="TZV51" s="1"/>
      <c r="TZW51" s="27"/>
      <c r="TZY51" s="31"/>
      <c r="TZZ51" s="31"/>
      <c r="UAF51" s="1"/>
      <c r="UAG51" s="27"/>
      <c r="UAI51" s="31"/>
      <c r="UAJ51" s="31"/>
      <c r="UAP51" s="1"/>
      <c r="UAQ51" s="27"/>
      <c r="UAS51" s="31"/>
      <c r="UAT51" s="31"/>
      <c r="UAZ51" s="1"/>
      <c r="UBA51" s="27"/>
      <c r="UBC51" s="31"/>
      <c r="UBD51" s="31"/>
      <c r="UBJ51" s="1"/>
      <c r="UBK51" s="27"/>
      <c r="UBM51" s="31"/>
      <c r="UBN51" s="31"/>
      <c r="UBT51" s="1"/>
      <c r="UBU51" s="27"/>
      <c r="UBW51" s="31"/>
      <c r="UBX51" s="31"/>
      <c r="UCD51" s="1"/>
      <c r="UCE51" s="27"/>
      <c r="UCG51" s="31"/>
      <c r="UCH51" s="31"/>
      <c r="UCN51" s="1"/>
      <c r="UCO51" s="27"/>
      <c r="UCQ51" s="31"/>
      <c r="UCR51" s="31"/>
      <c r="UCX51" s="1"/>
      <c r="UCY51" s="27"/>
      <c r="UDA51" s="31"/>
      <c r="UDB51" s="31"/>
      <c r="UDH51" s="1"/>
      <c r="UDI51" s="27"/>
      <c r="UDK51" s="31"/>
      <c r="UDL51" s="31"/>
      <c r="UDR51" s="1"/>
      <c r="UDS51" s="27"/>
      <c r="UDU51" s="31"/>
      <c r="UDV51" s="31"/>
      <c r="UEB51" s="1"/>
      <c r="UEC51" s="27"/>
      <c r="UEE51" s="31"/>
      <c r="UEF51" s="31"/>
      <c r="UEL51" s="1"/>
      <c r="UEM51" s="27"/>
      <c r="UEO51" s="31"/>
      <c r="UEP51" s="31"/>
      <c r="UEV51" s="1"/>
      <c r="UEW51" s="27"/>
      <c r="UEY51" s="31"/>
      <c r="UEZ51" s="31"/>
      <c r="UFF51" s="1"/>
      <c r="UFG51" s="27"/>
      <c r="UFI51" s="31"/>
      <c r="UFJ51" s="31"/>
      <c r="UFP51" s="1"/>
      <c r="UFQ51" s="27"/>
      <c r="UFS51" s="31"/>
      <c r="UFT51" s="31"/>
      <c r="UFZ51" s="1"/>
      <c r="UGA51" s="27"/>
      <c r="UGC51" s="31"/>
      <c r="UGD51" s="31"/>
      <c r="UGJ51" s="1"/>
      <c r="UGK51" s="27"/>
      <c r="UGM51" s="31"/>
      <c r="UGN51" s="31"/>
      <c r="UGT51" s="1"/>
      <c r="UGU51" s="27"/>
      <c r="UGW51" s="31"/>
      <c r="UGX51" s="31"/>
      <c r="UHD51" s="1"/>
      <c r="UHE51" s="27"/>
      <c r="UHG51" s="31"/>
      <c r="UHH51" s="31"/>
      <c r="UHN51" s="1"/>
      <c r="UHO51" s="27"/>
      <c r="UHQ51" s="31"/>
      <c r="UHR51" s="31"/>
      <c r="UHX51" s="1"/>
      <c r="UHY51" s="27"/>
      <c r="UIA51" s="31"/>
      <c r="UIB51" s="31"/>
      <c r="UIH51" s="1"/>
      <c r="UII51" s="27"/>
      <c r="UIK51" s="31"/>
      <c r="UIL51" s="31"/>
      <c r="UIR51" s="1"/>
      <c r="UIS51" s="27"/>
      <c r="UIU51" s="31"/>
      <c r="UIV51" s="31"/>
      <c r="UJB51" s="1"/>
      <c r="UJC51" s="27"/>
      <c r="UJE51" s="31"/>
      <c r="UJF51" s="31"/>
      <c r="UJL51" s="1"/>
      <c r="UJM51" s="27"/>
      <c r="UJO51" s="31"/>
      <c r="UJP51" s="31"/>
      <c r="UJV51" s="1"/>
      <c r="UJW51" s="27"/>
      <c r="UJY51" s="31"/>
      <c r="UJZ51" s="31"/>
      <c r="UKF51" s="1"/>
      <c r="UKG51" s="27"/>
      <c r="UKI51" s="31"/>
      <c r="UKJ51" s="31"/>
      <c r="UKP51" s="1"/>
      <c r="UKQ51" s="27"/>
      <c r="UKS51" s="31"/>
      <c r="UKT51" s="31"/>
      <c r="UKZ51" s="1"/>
      <c r="ULA51" s="27"/>
      <c r="ULC51" s="31"/>
      <c r="ULD51" s="31"/>
      <c r="ULJ51" s="1"/>
      <c r="ULK51" s="27"/>
      <c r="ULM51" s="31"/>
      <c r="ULN51" s="31"/>
      <c r="ULT51" s="1"/>
      <c r="ULU51" s="27"/>
      <c r="ULW51" s="31"/>
      <c r="ULX51" s="31"/>
      <c r="UMD51" s="1"/>
      <c r="UME51" s="27"/>
      <c r="UMG51" s="31"/>
      <c r="UMH51" s="31"/>
      <c r="UMN51" s="1"/>
      <c r="UMO51" s="27"/>
      <c r="UMQ51" s="31"/>
      <c r="UMR51" s="31"/>
      <c r="UMX51" s="1"/>
      <c r="UMY51" s="27"/>
      <c r="UNA51" s="31"/>
      <c r="UNB51" s="31"/>
      <c r="UNH51" s="1"/>
      <c r="UNI51" s="27"/>
      <c r="UNK51" s="31"/>
      <c r="UNL51" s="31"/>
      <c r="UNR51" s="1"/>
      <c r="UNS51" s="27"/>
      <c r="UNU51" s="31"/>
      <c r="UNV51" s="31"/>
      <c r="UOB51" s="1"/>
      <c r="UOC51" s="27"/>
      <c r="UOE51" s="31"/>
      <c r="UOF51" s="31"/>
      <c r="UOL51" s="1"/>
      <c r="UOM51" s="27"/>
      <c r="UOO51" s="31"/>
      <c r="UOP51" s="31"/>
      <c r="UOV51" s="1"/>
      <c r="UOW51" s="27"/>
      <c r="UOY51" s="31"/>
      <c r="UOZ51" s="31"/>
      <c r="UPF51" s="1"/>
      <c r="UPG51" s="27"/>
      <c r="UPI51" s="31"/>
      <c r="UPJ51" s="31"/>
      <c r="UPP51" s="1"/>
      <c r="UPQ51" s="27"/>
      <c r="UPS51" s="31"/>
      <c r="UPT51" s="31"/>
      <c r="UPZ51" s="1"/>
      <c r="UQA51" s="27"/>
      <c r="UQC51" s="31"/>
      <c r="UQD51" s="31"/>
      <c r="UQJ51" s="1"/>
      <c r="UQK51" s="27"/>
      <c r="UQM51" s="31"/>
      <c r="UQN51" s="31"/>
      <c r="UQT51" s="1"/>
      <c r="UQU51" s="27"/>
      <c r="UQW51" s="31"/>
      <c r="UQX51" s="31"/>
      <c r="URD51" s="1"/>
      <c r="URE51" s="27"/>
      <c r="URG51" s="31"/>
      <c r="URH51" s="31"/>
      <c r="URN51" s="1"/>
      <c r="URO51" s="27"/>
      <c r="URQ51" s="31"/>
      <c r="URR51" s="31"/>
      <c r="URX51" s="1"/>
      <c r="URY51" s="27"/>
      <c r="USA51" s="31"/>
      <c r="USB51" s="31"/>
      <c r="USH51" s="1"/>
      <c r="USI51" s="27"/>
      <c r="USK51" s="31"/>
      <c r="USL51" s="31"/>
      <c r="USR51" s="1"/>
      <c r="USS51" s="27"/>
      <c r="USU51" s="31"/>
      <c r="USV51" s="31"/>
      <c r="UTB51" s="1"/>
      <c r="UTC51" s="27"/>
      <c r="UTE51" s="31"/>
      <c r="UTF51" s="31"/>
      <c r="UTL51" s="1"/>
      <c r="UTM51" s="27"/>
      <c r="UTO51" s="31"/>
      <c r="UTP51" s="31"/>
      <c r="UTV51" s="1"/>
      <c r="UTW51" s="27"/>
      <c r="UTY51" s="31"/>
      <c r="UTZ51" s="31"/>
      <c r="UUF51" s="1"/>
      <c r="UUG51" s="27"/>
      <c r="UUI51" s="31"/>
      <c r="UUJ51" s="31"/>
      <c r="UUP51" s="1"/>
      <c r="UUQ51" s="27"/>
      <c r="UUS51" s="31"/>
      <c r="UUT51" s="31"/>
      <c r="UUZ51" s="1"/>
      <c r="UVA51" s="27"/>
      <c r="UVC51" s="31"/>
      <c r="UVD51" s="31"/>
      <c r="UVJ51" s="1"/>
      <c r="UVK51" s="27"/>
      <c r="UVM51" s="31"/>
      <c r="UVN51" s="31"/>
      <c r="UVT51" s="1"/>
      <c r="UVU51" s="27"/>
      <c r="UVW51" s="31"/>
      <c r="UVX51" s="31"/>
      <c r="UWD51" s="1"/>
      <c r="UWE51" s="27"/>
      <c r="UWG51" s="31"/>
      <c r="UWH51" s="31"/>
      <c r="UWN51" s="1"/>
      <c r="UWO51" s="27"/>
      <c r="UWQ51" s="31"/>
      <c r="UWR51" s="31"/>
      <c r="UWX51" s="1"/>
      <c r="UWY51" s="27"/>
      <c r="UXA51" s="31"/>
      <c r="UXB51" s="31"/>
      <c r="UXH51" s="1"/>
      <c r="UXI51" s="27"/>
      <c r="UXK51" s="31"/>
      <c r="UXL51" s="31"/>
      <c r="UXR51" s="1"/>
      <c r="UXS51" s="27"/>
      <c r="UXU51" s="31"/>
      <c r="UXV51" s="31"/>
      <c r="UYB51" s="1"/>
      <c r="UYC51" s="27"/>
      <c r="UYE51" s="31"/>
      <c r="UYF51" s="31"/>
      <c r="UYL51" s="1"/>
      <c r="UYM51" s="27"/>
      <c r="UYO51" s="31"/>
      <c r="UYP51" s="31"/>
      <c r="UYV51" s="1"/>
      <c r="UYW51" s="27"/>
      <c r="UYY51" s="31"/>
      <c r="UYZ51" s="31"/>
      <c r="UZF51" s="1"/>
      <c r="UZG51" s="27"/>
      <c r="UZI51" s="31"/>
      <c r="UZJ51" s="31"/>
      <c r="UZP51" s="1"/>
      <c r="UZQ51" s="27"/>
      <c r="UZS51" s="31"/>
      <c r="UZT51" s="31"/>
      <c r="UZZ51" s="1"/>
      <c r="VAA51" s="27"/>
      <c r="VAC51" s="31"/>
      <c r="VAD51" s="31"/>
      <c r="VAJ51" s="1"/>
      <c r="VAK51" s="27"/>
      <c r="VAM51" s="31"/>
      <c r="VAN51" s="31"/>
      <c r="VAT51" s="1"/>
      <c r="VAU51" s="27"/>
      <c r="VAW51" s="31"/>
      <c r="VAX51" s="31"/>
      <c r="VBD51" s="1"/>
      <c r="VBE51" s="27"/>
      <c r="VBG51" s="31"/>
      <c r="VBH51" s="31"/>
      <c r="VBN51" s="1"/>
      <c r="VBO51" s="27"/>
      <c r="VBQ51" s="31"/>
      <c r="VBR51" s="31"/>
      <c r="VBX51" s="1"/>
      <c r="VBY51" s="27"/>
      <c r="VCA51" s="31"/>
      <c r="VCB51" s="31"/>
      <c r="VCH51" s="1"/>
      <c r="VCI51" s="27"/>
      <c r="VCK51" s="31"/>
      <c r="VCL51" s="31"/>
      <c r="VCR51" s="1"/>
      <c r="VCS51" s="27"/>
      <c r="VCU51" s="31"/>
      <c r="VCV51" s="31"/>
      <c r="VDB51" s="1"/>
      <c r="VDC51" s="27"/>
      <c r="VDE51" s="31"/>
      <c r="VDF51" s="31"/>
      <c r="VDL51" s="1"/>
      <c r="VDM51" s="27"/>
      <c r="VDO51" s="31"/>
      <c r="VDP51" s="31"/>
      <c r="VDV51" s="1"/>
      <c r="VDW51" s="27"/>
      <c r="VDY51" s="31"/>
      <c r="VDZ51" s="31"/>
      <c r="VEF51" s="1"/>
      <c r="VEG51" s="27"/>
      <c r="VEI51" s="31"/>
      <c r="VEJ51" s="31"/>
      <c r="VEP51" s="1"/>
      <c r="VEQ51" s="27"/>
      <c r="VES51" s="31"/>
      <c r="VET51" s="31"/>
      <c r="VEZ51" s="1"/>
      <c r="VFA51" s="27"/>
      <c r="VFC51" s="31"/>
      <c r="VFD51" s="31"/>
      <c r="VFJ51" s="1"/>
      <c r="VFK51" s="27"/>
      <c r="VFM51" s="31"/>
      <c r="VFN51" s="31"/>
      <c r="VFT51" s="1"/>
      <c r="VFU51" s="27"/>
      <c r="VFW51" s="31"/>
      <c r="VFX51" s="31"/>
      <c r="VGD51" s="1"/>
      <c r="VGE51" s="27"/>
      <c r="VGG51" s="31"/>
      <c r="VGH51" s="31"/>
      <c r="VGN51" s="1"/>
      <c r="VGO51" s="27"/>
      <c r="VGQ51" s="31"/>
      <c r="VGR51" s="31"/>
      <c r="VGX51" s="1"/>
      <c r="VGY51" s="27"/>
      <c r="VHA51" s="31"/>
      <c r="VHB51" s="31"/>
      <c r="VHH51" s="1"/>
      <c r="VHI51" s="27"/>
      <c r="VHK51" s="31"/>
      <c r="VHL51" s="31"/>
      <c r="VHR51" s="1"/>
      <c r="VHS51" s="27"/>
      <c r="VHU51" s="31"/>
      <c r="VHV51" s="31"/>
      <c r="VIB51" s="1"/>
      <c r="VIC51" s="27"/>
      <c r="VIE51" s="31"/>
      <c r="VIF51" s="31"/>
      <c r="VIL51" s="1"/>
      <c r="VIM51" s="27"/>
      <c r="VIO51" s="31"/>
      <c r="VIP51" s="31"/>
      <c r="VIV51" s="1"/>
      <c r="VIW51" s="27"/>
      <c r="VIY51" s="31"/>
      <c r="VIZ51" s="31"/>
      <c r="VJF51" s="1"/>
      <c r="VJG51" s="27"/>
      <c r="VJI51" s="31"/>
      <c r="VJJ51" s="31"/>
      <c r="VJP51" s="1"/>
      <c r="VJQ51" s="27"/>
      <c r="VJS51" s="31"/>
      <c r="VJT51" s="31"/>
      <c r="VJZ51" s="1"/>
      <c r="VKA51" s="27"/>
      <c r="VKC51" s="31"/>
      <c r="VKD51" s="31"/>
      <c r="VKJ51" s="1"/>
      <c r="VKK51" s="27"/>
      <c r="VKM51" s="31"/>
      <c r="VKN51" s="31"/>
      <c r="VKT51" s="1"/>
      <c r="VKU51" s="27"/>
      <c r="VKW51" s="31"/>
      <c r="VKX51" s="31"/>
      <c r="VLD51" s="1"/>
      <c r="VLE51" s="27"/>
      <c r="VLG51" s="31"/>
      <c r="VLH51" s="31"/>
      <c r="VLN51" s="1"/>
      <c r="VLO51" s="27"/>
      <c r="VLQ51" s="31"/>
      <c r="VLR51" s="31"/>
      <c r="VLX51" s="1"/>
      <c r="VLY51" s="27"/>
      <c r="VMA51" s="31"/>
      <c r="VMB51" s="31"/>
      <c r="VMH51" s="1"/>
      <c r="VMI51" s="27"/>
      <c r="VMK51" s="31"/>
      <c r="VML51" s="31"/>
      <c r="VMR51" s="1"/>
      <c r="VMS51" s="27"/>
      <c r="VMU51" s="31"/>
      <c r="VMV51" s="31"/>
      <c r="VNB51" s="1"/>
      <c r="VNC51" s="27"/>
      <c r="VNE51" s="31"/>
      <c r="VNF51" s="31"/>
      <c r="VNL51" s="1"/>
      <c r="VNM51" s="27"/>
      <c r="VNO51" s="31"/>
      <c r="VNP51" s="31"/>
      <c r="VNV51" s="1"/>
      <c r="VNW51" s="27"/>
      <c r="VNY51" s="31"/>
      <c r="VNZ51" s="31"/>
      <c r="VOF51" s="1"/>
      <c r="VOG51" s="27"/>
      <c r="VOI51" s="31"/>
      <c r="VOJ51" s="31"/>
      <c r="VOP51" s="1"/>
      <c r="VOQ51" s="27"/>
      <c r="VOS51" s="31"/>
      <c r="VOT51" s="31"/>
      <c r="VOZ51" s="1"/>
      <c r="VPA51" s="27"/>
      <c r="VPC51" s="31"/>
      <c r="VPD51" s="31"/>
      <c r="VPJ51" s="1"/>
      <c r="VPK51" s="27"/>
      <c r="VPM51" s="31"/>
      <c r="VPN51" s="31"/>
      <c r="VPT51" s="1"/>
      <c r="VPU51" s="27"/>
      <c r="VPW51" s="31"/>
      <c r="VPX51" s="31"/>
      <c r="VQD51" s="1"/>
      <c r="VQE51" s="27"/>
      <c r="VQG51" s="31"/>
      <c r="VQH51" s="31"/>
      <c r="VQN51" s="1"/>
      <c r="VQO51" s="27"/>
      <c r="VQQ51" s="31"/>
      <c r="VQR51" s="31"/>
      <c r="VQX51" s="1"/>
      <c r="VQY51" s="27"/>
      <c r="VRA51" s="31"/>
      <c r="VRB51" s="31"/>
      <c r="VRH51" s="1"/>
      <c r="VRI51" s="27"/>
      <c r="VRK51" s="31"/>
      <c r="VRL51" s="31"/>
      <c r="VRR51" s="1"/>
      <c r="VRS51" s="27"/>
      <c r="VRU51" s="31"/>
      <c r="VRV51" s="31"/>
      <c r="VSB51" s="1"/>
      <c r="VSC51" s="27"/>
      <c r="VSE51" s="31"/>
      <c r="VSF51" s="31"/>
      <c r="VSL51" s="1"/>
      <c r="VSM51" s="27"/>
      <c r="VSO51" s="31"/>
      <c r="VSP51" s="31"/>
      <c r="VSV51" s="1"/>
      <c r="VSW51" s="27"/>
      <c r="VSY51" s="31"/>
      <c r="VSZ51" s="31"/>
      <c r="VTF51" s="1"/>
      <c r="VTG51" s="27"/>
      <c r="VTI51" s="31"/>
      <c r="VTJ51" s="31"/>
      <c r="VTP51" s="1"/>
      <c r="VTQ51" s="27"/>
      <c r="VTS51" s="31"/>
      <c r="VTT51" s="31"/>
      <c r="VTZ51" s="1"/>
      <c r="VUA51" s="27"/>
      <c r="VUC51" s="31"/>
      <c r="VUD51" s="31"/>
      <c r="VUJ51" s="1"/>
      <c r="VUK51" s="27"/>
      <c r="VUM51" s="31"/>
      <c r="VUN51" s="31"/>
      <c r="VUT51" s="1"/>
      <c r="VUU51" s="27"/>
      <c r="VUW51" s="31"/>
      <c r="VUX51" s="31"/>
      <c r="VVD51" s="1"/>
      <c r="VVE51" s="27"/>
      <c r="VVG51" s="31"/>
      <c r="VVH51" s="31"/>
      <c r="VVN51" s="1"/>
      <c r="VVO51" s="27"/>
      <c r="VVQ51" s="31"/>
      <c r="VVR51" s="31"/>
      <c r="VVX51" s="1"/>
      <c r="VVY51" s="27"/>
      <c r="VWA51" s="31"/>
      <c r="VWB51" s="31"/>
      <c r="VWH51" s="1"/>
      <c r="VWI51" s="27"/>
      <c r="VWK51" s="31"/>
      <c r="VWL51" s="31"/>
      <c r="VWR51" s="1"/>
      <c r="VWS51" s="27"/>
      <c r="VWU51" s="31"/>
      <c r="VWV51" s="31"/>
      <c r="VXB51" s="1"/>
      <c r="VXC51" s="27"/>
      <c r="VXE51" s="31"/>
      <c r="VXF51" s="31"/>
      <c r="VXL51" s="1"/>
      <c r="VXM51" s="27"/>
      <c r="VXO51" s="31"/>
      <c r="VXP51" s="31"/>
      <c r="VXV51" s="1"/>
      <c r="VXW51" s="27"/>
      <c r="VXY51" s="31"/>
      <c r="VXZ51" s="31"/>
      <c r="VYF51" s="1"/>
      <c r="VYG51" s="27"/>
      <c r="VYI51" s="31"/>
      <c r="VYJ51" s="31"/>
      <c r="VYP51" s="1"/>
      <c r="VYQ51" s="27"/>
      <c r="VYS51" s="31"/>
      <c r="VYT51" s="31"/>
      <c r="VYZ51" s="1"/>
      <c r="VZA51" s="27"/>
      <c r="VZC51" s="31"/>
      <c r="VZD51" s="31"/>
      <c r="VZJ51" s="1"/>
      <c r="VZK51" s="27"/>
      <c r="VZM51" s="31"/>
      <c r="VZN51" s="31"/>
      <c r="VZT51" s="1"/>
      <c r="VZU51" s="27"/>
      <c r="VZW51" s="31"/>
      <c r="VZX51" s="31"/>
      <c r="WAD51" s="1"/>
      <c r="WAE51" s="27"/>
      <c r="WAG51" s="31"/>
      <c r="WAH51" s="31"/>
      <c r="WAN51" s="1"/>
      <c r="WAO51" s="27"/>
      <c r="WAQ51" s="31"/>
      <c r="WAR51" s="31"/>
      <c r="WAX51" s="1"/>
      <c r="WAY51" s="27"/>
      <c r="WBA51" s="31"/>
      <c r="WBB51" s="31"/>
      <c r="WBH51" s="1"/>
      <c r="WBI51" s="27"/>
      <c r="WBK51" s="31"/>
      <c r="WBL51" s="31"/>
      <c r="WBR51" s="1"/>
      <c r="WBS51" s="27"/>
      <c r="WBU51" s="31"/>
      <c r="WBV51" s="31"/>
      <c r="WCB51" s="1"/>
      <c r="WCC51" s="27"/>
      <c r="WCE51" s="31"/>
      <c r="WCF51" s="31"/>
      <c r="WCL51" s="1"/>
      <c r="WCM51" s="27"/>
      <c r="WCO51" s="31"/>
      <c r="WCP51" s="31"/>
      <c r="WCV51" s="1"/>
      <c r="WCW51" s="27"/>
      <c r="WCY51" s="31"/>
      <c r="WCZ51" s="31"/>
      <c r="WDF51" s="1"/>
      <c r="WDG51" s="27"/>
      <c r="WDI51" s="31"/>
      <c r="WDJ51" s="31"/>
      <c r="WDP51" s="1"/>
      <c r="WDQ51" s="27"/>
      <c r="WDS51" s="31"/>
      <c r="WDT51" s="31"/>
      <c r="WDZ51" s="1"/>
      <c r="WEA51" s="27"/>
      <c r="WEC51" s="31"/>
      <c r="WED51" s="31"/>
      <c r="WEJ51" s="1"/>
      <c r="WEK51" s="27"/>
      <c r="WEM51" s="31"/>
      <c r="WEN51" s="31"/>
      <c r="WET51" s="1"/>
      <c r="WEU51" s="27"/>
      <c r="WEW51" s="31"/>
      <c r="WEX51" s="31"/>
      <c r="WFD51" s="1"/>
      <c r="WFE51" s="27"/>
      <c r="WFG51" s="31"/>
      <c r="WFH51" s="31"/>
      <c r="WFN51" s="1"/>
      <c r="WFO51" s="27"/>
      <c r="WFQ51" s="31"/>
      <c r="WFR51" s="31"/>
      <c r="WFX51" s="1"/>
      <c r="WFY51" s="27"/>
      <c r="WGA51" s="31"/>
      <c r="WGB51" s="31"/>
      <c r="WGH51" s="1"/>
      <c r="WGI51" s="27"/>
      <c r="WGK51" s="31"/>
      <c r="WGL51" s="31"/>
      <c r="WGR51" s="1"/>
      <c r="WGS51" s="27"/>
      <c r="WGU51" s="31"/>
      <c r="WGV51" s="31"/>
      <c r="WHB51" s="1"/>
      <c r="WHC51" s="27"/>
      <c r="WHE51" s="31"/>
      <c r="WHF51" s="31"/>
      <c r="WHL51" s="1"/>
      <c r="WHM51" s="27"/>
      <c r="WHO51" s="31"/>
      <c r="WHP51" s="31"/>
      <c r="WHV51" s="1"/>
      <c r="WHW51" s="27"/>
      <c r="WHY51" s="31"/>
      <c r="WHZ51" s="31"/>
      <c r="WIF51" s="1"/>
      <c r="WIG51" s="27"/>
      <c r="WII51" s="31"/>
      <c r="WIJ51" s="31"/>
      <c r="WIP51" s="1"/>
      <c r="WIQ51" s="27"/>
      <c r="WIS51" s="31"/>
      <c r="WIT51" s="31"/>
      <c r="WIZ51" s="1"/>
      <c r="WJA51" s="27"/>
      <c r="WJC51" s="31"/>
      <c r="WJD51" s="31"/>
      <c r="WJJ51" s="1"/>
      <c r="WJK51" s="27"/>
      <c r="WJM51" s="31"/>
      <c r="WJN51" s="31"/>
      <c r="WJT51" s="1"/>
      <c r="WJU51" s="27"/>
      <c r="WJW51" s="31"/>
      <c r="WJX51" s="31"/>
      <c r="WKD51" s="1"/>
      <c r="WKE51" s="27"/>
      <c r="WKG51" s="31"/>
      <c r="WKH51" s="31"/>
      <c r="WKN51" s="1"/>
      <c r="WKO51" s="27"/>
      <c r="WKQ51" s="31"/>
      <c r="WKR51" s="31"/>
      <c r="WKX51" s="1"/>
      <c r="WKY51" s="27"/>
      <c r="WLA51" s="31"/>
      <c r="WLB51" s="31"/>
      <c r="WLH51" s="1"/>
      <c r="WLI51" s="27"/>
      <c r="WLK51" s="31"/>
      <c r="WLL51" s="31"/>
      <c r="WLR51" s="1"/>
      <c r="WLS51" s="27"/>
      <c r="WLU51" s="31"/>
      <c r="WLV51" s="31"/>
      <c r="WMB51" s="1"/>
      <c r="WMC51" s="27"/>
      <c r="WME51" s="31"/>
      <c r="WMF51" s="31"/>
      <c r="WML51" s="1"/>
      <c r="WMM51" s="27"/>
      <c r="WMO51" s="31"/>
      <c r="WMP51" s="31"/>
      <c r="WMV51" s="1"/>
      <c r="WMW51" s="27"/>
      <c r="WMY51" s="31"/>
      <c r="WMZ51" s="31"/>
      <c r="WNF51" s="1"/>
      <c r="WNG51" s="27"/>
      <c r="WNI51" s="31"/>
      <c r="WNJ51" s="31"/>
      <c r="WNP51" s="1"/>
      <c r="WNQ51" s="27"/>
      <c r="WNS51" s="31"/>
      <c r="WNT51" s="31"/>
      <c r="WNZ51" s="1"/>
      <c r="WOA51" s="27"/>
      <c r="WOC51" s="31"/>
      <c r="WOD51" s="31"/>
      <c r="WOJ51" s="1"/>
      <c r="WOK51" s="27"/>
      <c r="WOM51" s="31"/>
      <c r="WON51" s="31"/>
      <c r="WOT51" s="1"/>
      <c r="WOU51" s="27"/>
      <c r="WOW51" s="31"/>
      <c r="WOX51" s="31"/>
      <c r="WPD51" s="1"/>
      <c r="WPE51" s="27"/>
      <c r="WPG51" s="31"/>
      <c r="WPH51" s="31"/>
      <c r="WPN51" s="1"/>
      <c r="WPO51" s="27"/>
      <c r="WPQ51" s="31"/>
      <c r="WPR51" s="31"/>
      <c r="WPX51" s="1"/>
      <c r="WPY51" s="27"/>
      <c r="WQA51" s="31"/>
      <c r="WQB51" s="31"/>
      <c r="WQH51" s="1"/>
      <c r="WQI51" s="27"/>
      <c r="WQK51" s="31"/>
      <c r="WQL51" s="31"/>
      <c r="WQR51" s="1"/>
      <c r="WQS51" s="27"/>
      <c r="WQU51" s="31"/>
      <c r="WQV51" s="31"/>
      <c r="WRB51" s="1"/>
      <c r="WRC51" s="27"/>
      <c r="WRE51" s="31"/>
      <c r="WRF51" s="31"/>
      <c r="WRL51" s="1"/>
      <c r="WRM51" s="27"/>
      <c r="WRO51" s="31"/>
      <c r="WRP51" s="31"/>
      <c r="WRV51" s="1"/>
      <c r="WRW51" s="27"/>
      <c r="WRY51" s="31"/>
      <c r="WRZ51" s="31"/>
      <c r="WSF51" s="1"/>
      <c r="WSG51" s="27"/>
      <c r="WSI51" s="31"/>
      <c r="WSJ51" s="31"/>
      <c r="WSP51" s="1"/>
      <c r="WSQ51" s="27"/>
      <c r="WSS51" s="31"/>
      <c r="WST51" s="31"/>
      <c r="WSZ51" s="1"/>
      <c r="WTA51" s="27"/>
      <c r="WTC51" s="31"/>
      <c r="WTD51" s="31"/>
      <c r="WTJ51" s="1"/>
      <c r="WTK51" s="27"/>
      <c r="WTM51" s="31"/>
      <c r="WTN51" s="31"/>
      <c r="WTT51" s="1"/>
      <c r="WTU51" s="27"/>
      <c r="WTW51" s="31"/>
      <c r="WTX51" s="31"/>
      <c r="WUD51" s="1"/>
      <c r="WUE51" s="27"/>
      <c r="WUG51" s="31"/>
      <c r="WUH51" s="31"/>
      <c r="WUN51" s="1"/>
      <c r="WUO51" s="27"/>
      <c r="WUQ51" s="31"/>
      <c r="WUR51" s="31"/>
      <c r="WUX51" s="1"/>
      <c r="WUY51" s="27"/>
      <c r="WVA51" s="31"/>
      <c r="WVB51" s="31"/>
      <c r="WVH51" s="1"/>
      <c r="WVI51" s="27"/>
      <c r="WVK51" s="31"/>
      <c r="WVL51" s="31"/>
      <c r="WVR51" s="1"/>
      <c r="WVS51" s="27"/>
      <c r="WVU51" s="31"/>
      <c r="WVV51" s="31"/>
      <c r="WWB51" s="1"/>
      <c r="WWC51" s="27"/>
      <c r="WWE51" s="31"/>
      <c r="WWF51" s="31"/>
      <c r="WWL51" s="1"/>
      <c r="WWM51" s="27"/>
      <c r="WWO51" s="31"/>
      <c r="WWP51" s="31"/>
      <c r="WWV51" s="1"/>
      <c r="WWW51" s="27"/>
      <c r="WWY51" s="31"/>
      <c r="WWZ51" s="31"/>
      <c r="WXF51" s="1"/>
      <c r="WXG51" s="27"/>
      <c r="WXI51" s="31"/>
      <c r="WXJ51" s="31"/>
      <c r="WXP51" s="1"/>
      <c r="WXQ51" s="27"/>
      <c r="WXS51" s="31"/>
      <c r="WXT51" s="31"/>
      <c r="WXZ51" s="1"/>
      <c r="WYA51" s="27"/>
      <c r="WYC51" s="31"/>
      <c r="WYD51" s="31"/>
      <c r="WYJ51" s="1"/>
      <c r="WYK51" s="27"/>
      <c r="WYM51" s="31"/>
      <c r="WYN51" s="31"/>
      <c r="WYT51" s="1"/>
      <c r="WYU51" s="27"/>
      <c r="WYW51" s="31"/>
      <c r="WYX51" s="31"/>
      <c r="WZD51" s="1"/>
      <c r="WZE51" s="27"/>
      <c r="WZG51" s="31"/>
      <c r="WZH51" s="31"/>
      <c r="WZN51" s="1"/>
      <c r="WZO51" s="27"/>
      <c r="WZQ51" s="31"/>
      <c r="WZR51" s="31"/>
      <c r="WZX51" s="1"/>
      <c r="WZY51" s="27"/>
      <c r="XAA51" s="31"/>
      <c r="XAB51" s="31"/>
      <c r="XAH51" s="1"/>
      <c r="XAI51" s="27"/>
      <c r="XAK51" s="31"/>
      <c r="XAL51" s="31"/>
      <c r="XAR51" s="1"/>
      <c r="XAS51" s="27"/>
      <c r="XAU51" s="31"/>
      <c r="XAV51" s="31"/>
      <c r="XBB51" s="1"/>
      <c r="XBC51" s="27"/>
      <c r="XBE51" s="31"/>
      <c r="XBF51" s="31"/>
      <c r="XBL51" s="1"/>
      <c r="XBM51" s="27"/>
      <c r="XBO51" s="31"/>
      <c r="XBP51" s="31"/>
      <c r="XBV51" s="1"/>
      <c r="XBW51" s="27"/>
      <c r="XBY51" s="31"/>
      <c r="XBZ51" s="31"/>
      <c r="XCF51" s="1"/>
      <c r="XCG51" s="27"/>
      <c r="XCI51" s="31"/>
      <c r="XCJ51" s="31"/>
      <c r="XCP51" s="1"/>
      <c r="XCQ51" s="27"/>
      <c r="XCS51" s="31"/>
      <c r="XCT51" s="31"/>
      <c r="XCZ51" s="1"/>
      <c r="XDA51" s="27"/>
      <c r="XDC51" s="31"/>
      <c r="XDD51" s="31"/>
      <c r="XDJ51" s="1"/>
      <c r="XDK51" s="27"/>
      <c r="XDM51" s="31"/>
      <c r="XDN51" s="31"/>
      <c r="XDT51" s="1"/>
      <c r="XDU51" s="27"/>
      <c r="XDW51" s="31"/>
      <c r="XDX51" s="31"/>
      <c r="XED51" s="1"/>
      <c r="XEE51" s="27"/>
      <c r="XEG51" s="31"/>
      <c r="XEH51" s="31"/>
      <c r="XEN51" s="1"/>
      <c r="XEO51" s="27"/>
      <c r="XEQ51" s="31"/>
      <c r="XER51" s="31"/>
      <c r="XEX51" s="1"/>
      <c r="XEY51" s="27"/>
      <c r="XFA51" s="31"/>
      <c r="XFB51" s="31"/>
    </row>
    <row r="52" spans="1:1022 1028:3072 3078:4092 4098:5119 5121:6142 6148:8192 8198:9212 9218:10239 10241:11262 11268:13312 13318:14332 14338:15359 15361:16382" s="30" customFormat="1" ht="110.4" x14ac:dyDescent="0.3">
      <c r="A52" s="31" t="s">
        <v>351</v>
      </c>
      <c r="B52" s="30" t="s">
        <v>282</v>
      </c>
      <c r="C52" s="30" t="s">
        <v>352</v>
      </c>
      <c r="D52" s="30" t="s">
        <v>353</v>
      </c>
      <c r="E52" s="30" t="s">
        <v>354</v>
      </c>
      <c r="F52" s="30" t="s">
        <v>355</v>
      </c>
      <c r="G52" s="30" t="s">
        <v>356</v>
      </c>
      <c r="H52" s="30" t="s">
        <v>150</v>
      </c>
      <c r="I52" s="30" t="s">
        <v>273</v>
      </c>
      <c r="J52" s="27"/>
      <c r="K52" s="31"/>
      <c r="L52" s="34">
        <f>IF(INDICADORES[[#This Row],[APLICA A LA IPS]]="",0,(INDICADORES[[#This Row],[APLICA A LA IPS]]&lt;&gt;"No")*1)</f>
        <v>0</v>
      </c>
      <c r="M52" s="2">
        <f>(RANK($L52,$L$2:$L$56,0)+COUNTIF($L$2:$L52,L52)-1)*L52</f>
        <v>0</v>
      </c>
      <c r="R52" s="1"/>
      <c r="S52" s="27"/>
      <c r="U52" s="31"/>
      <c r="V52" s="31"/>
      <c r="AB52" s="1"/>
      <c r="AC52" s="27"/>
      <c r="AE52" s="31"/>
      <c r="AF52" s="31"/>
      <c r="AL52" s="1"/>
      <c r="AM52" s="27"/>
      <c r="AO52" s="31"/>
      <c r="AP52" s="31"/>
      <c r="AV52" s="1"/>
      <c r="AW52" s="27"/>
      <c r="AY52" s="31"/>
      <c r="AZ52" s="31"/>
      <c r="BF52" s="1"/>
      <c r="BG52" s="27"/>
      <c r="BI52" s="31"/>
      <c r="BJ52" s="31"/>
      <c r="BP52" s="1"/>
      <c r="BQ52" s="27"/>
      <c r="BS52" s="31"/>
      <c r="BT52" s="31"/>
      <c r="BZ52" s="1"/>
      <c r="CA52" s="27"/>
      <c r="CC52" s="31"/>
      <c r="CD52" s="31"/>
      <c r="CJ52" s="1"/>
      <c r="CK52" s="27"/>
      <c r="CM52" s="31"/>
      <c r="CN52" s="31"/>
      <c r="CT52" s="1"/>
      <c r="CU52" s="27"/>
      <c r="CW52" s="31"/>
      <c r="CX52" s="31"/>
      <c r="DD52" s="1"/>
      <c r="DE52" s="27"/>
      <c r="DG52" s="31"/>
      <c r="DH52" s="31"/>
      <c r="DN52" s="1"/>
      <c r="DO52" s="27"/>
      <c r="DQ52" s="31"/>
      <c r="DR52" s="31"/>
      <c r="DX52" s="1"/>
      <c r="DY52" s="27"/>
      <c r="EA52" s="31"/>
      <c r="EB52" s="31"/>
      <c r="EH52" s="1"/>
      <c r="EI52" s="27"/>
      <c r="EK52" s="31"/>
      <c r="EL52" s="31"/>
      <c r="ER52" s="1"/>
      <c r="ES52" s="27"/>
      <c r="EU52" s="31"/>
      <c r="EV52" s="31"/>
      <c r="FB52" s="1"/>
      <c r="FC52" s="27"/>
      <c r="FE52" s="31"/>
      <c r="FF52" s="31"/>
      <c r="FL52" s="1"/>
      <c r="FM52" s="27"/>
      <c r="FO52" s="31"/>
      <c r="FP52" s="31"/>
      <c r="FV52" s="1"/>
      <c r="FW52" s="27"/>
      <c r="FY52" s="31"/>
      <c r="FZ52" s="31"/>
      <c r="GF52" s="1"/>
      <c r="GG52" s="27"/>
      <c r="GI52" s="31"/>
      <c r="GJ52" s="31"/>
      <c r="GP52" s="1"/>
      <c r="GQ52" s="27"/>
      <c r="GS52" s="31"/>
      <c r="GT52" s="31"/>
      <c r="GZ52" s="1"/>
      <c r="HA52" s="27"/>
      <c r="HC52" s="31"/>
      <c r="HD52" s="31"/>
      <c r="HJ52" s="1"/>
      <c r="HK52" s="27"/>
      <c r="HM52" s="31"/>
      <c r="HN52" s="31"/>
      <c r="HT52" s="1"/>
      <c r="HU52" s="27"/>
      <c r="HW52" s="31"/>
      <c r="HX52" s="31"/>
      <c r="ID52" s="1"/>
      <c r="IE52" s="27"/>
      <c r="IG52" s="31"/>
      <c r="IH52" s="31"/>
      <c r="IN52" s="1"/>
      <c r="IO52" s="27"/>
      <c r="IQ52" s="31"/>
      <c r="IR52" s="31"/>
      <c r="IX52" s="1"/>
      <c r="IY52" s="27"/>
      <c r="JA52" s="31"/>
      <c r="JB52" s="31"/>
      <c r="JH52" s="1"/>
      <c r="JI52" s="27"/>
      <c r="JK52" s="31"/>
      <c r="JL52" s="31"/>
      <c r="JR52" s="1"/>
      <c r="JS52" s="27"/>
      <c r="JU52" s="31"/>
      <c r="JV52" s="31"/>
      <c r="KB52" s="1"/>
      <c r="KC52" s="27"/>
      <c r="KE52" s="31"/>
      <c r="KF52" s="31"/>
      <c r="KL52" s="1"/>
      <c r="KM52" s="27"/>
      <c r="KO52" s="31"/>
      <c r="KP52" s="31"/>
      <c r="KV52" s="1"/>
      <c r="KW52" s="27"/>
      <c r="KY52" s="31"/>
      <c r="KZ52" s="31"/>
      <c r="LF52" s="1"/>
      <c r="LG52" s="27"/>
      <c r="LI52" s="31"/>
      <c r="LJ52" s="31"/>
      <c r="LP52" s="1"/>
      <c r="LQ52" s="27"/>
      <c r="LS52" s="31"/>
      <c r="LT52" s="31"/>
      <c r="LZ52" s="1"/>
      <c r="MA52" s="27"/>
      <c r="MC52" s="31"/>
      <c r="MD52" s="31"/>
      <c r="MJ52" s="1"/>
      <c r="MK52" s="27"/>
      <c r="MM52" s="31"/>
      <c r="MN52" s="31"/>
      <c r="MT52" s="1"/>
      <c r="MU52" s="27"/>
      <c r="MW52" s="31"/>
      <c r="MX52" s="31"/>
      <c r="ND52" s="1"/>
      <c r="NE52" s="27"/>
      <c r="NG52" s="31"/>
      <c r="NH52" s="31"/>
      <c r="NN52" s="1"/>
      <c r="NO52" s="27"/>
      <c r="NQ52" s="31"/>
      <c r="NR52" s="31"/>
      <c r="NX52" s="1"/>
      <c r="NY52" s="27"/>
      <c r="OA52" s="31"/>
      <c r="OB52" s="31"/>
      <c r="OH52" s="1"/>
      <c r="OI52" s="27"/>
      <c r="OK52" s="31"/>
      <c r="OL52" s="31"/>
      <c r="OR52" s="1"/>
      <c r="OS52" s="27"/>
      <c r="OU52" s="31"/>
      <c r="OV52" s="31"/>
      <c r="PB52" s="1"/>
      <c r="PC52" s="27"/>
      <c r="PE52" s="31"/>
      <c r="PF52" s="31"/>
      <c r="PL52" s="1"/>
      <c r="PM52" s="27"/>
      <c r="PO52" s="31"/>
      <c r="PP52" s="31"/>
      <c r="PV52" s="1"/>
      <c r="PW52" s="27"/>
      <c r="PY52" s="31"/>
      <c r="PZ52" s="31"/>
      <c r="QF52" s="1"/>
      <c r="QG52" s="27"/>
      <c r="QI52" s="31"/>
      <c r="QJ52" s="31"/>
      <c r="QP52" s="1"/>
      <c r="QQ52" s="27"/>
      <c r="QS52" s="31"/>
      <c r="QT52" s="31"/>
      <c r="QZ52" s="1"/>
      <c r="RA52" s="27"/>
      <c r="RC52" s="31"/>
      <c r="RD52" s="31"/>
      <c r="RJ52" s="1"/>
      <c r="RK52" s="27"/>
      <c r="RM52" s="31"/>
      <c r="RN52" s="31"/>
      <c r="RT52" s="1"/>
      <c r="RU52" s="27"/>
      <c r="RW52" s="31"/>
      <c r="RX52" s="31"/>
      <c r="SD52" s="1"/>
      <c r="SE52" s="27"/>
      <c r="SG52" s="31"/>
      <c r="SH52" s="31"/>
      <c r="SN52" s="1"/>
      <c r="SO52" s="27"/>
      <c r="SQ52" s="31"/>
      <c r="SR52" s="31"/>
      <c r="SX52" s="1"/>
      <c r="SY52" s="27"/>
      <c r="TA52" s="31"/>
      <c r="TB52" s="31"/>
      <c r="TH52" s="1"/>
      <c r="TI52" s="27"/>
      <c r="TK52" s="31"/>
      <c r="TL52" s="31"/>
      <c r="TR52" s="1"/>
      <c r="TS52" s="27"/>
      <c r="TU52" s="31"/>
      <c r="TV52" s="31"/>
      <c r="UB52" s="1"/>
      <c r="UC52" s="27"/>
      <c r="UE52" s="31"/>
      <c r="UF52" s="31"/>
      <c r="UL52" s="1"/>
      <c r="UM52" s="27"/>
      <c r="UO52" s="31"/>
      <c r="UP52" s="31"/>
      <c r="UV52" s="1"/>
      <c r="UW52" s="27"/>
      <c r="UY52" s="31"/>
      <c r="UZ52" s="31"/>
      <c r="VF52" s="1"/>
      <c r="VG52" s="27"/>
      <c r="VI52" s="31"/>
      <c r="VJ52" s="31"/>
      <c r="VP52" s="1"/>
      <c r="VQ52" s="27"/>
      <c r="VS52" s="31"/>
      <c r="VT52" s="31"/>
      <c r="VZ52" s="1"/>
      <c r="WA52" s="27"/>
      <c r="WC52" s="31"/>
      <c r="WD52" s="31"/>
      <c r="WJ52" s="1"/>
      <c r="WK52" s="27"/>
      <c r="WM52" s="31"/>
      <c r="WN52" s="31"/>
      <c r="WT52" s="1"/>
      <c r="WU52" s="27"/>
      <c r="WW52" s="31"/>
      <c r="WX52" s="31"/>
      <c r="XD52" s="1"/>
      <c r="XE52" s="27"/>
      <c r="XG52" s="31"/>
      <c r="XH52" s="31"/>
      <c r="XN52" s="1"/>
      <c r="XO52" s="27"/>
      <c r="XQ52" s="31"/>
      <c r="XR52" s="31"/>
      <c r="XX52" s="1"/>
      <c r="XY52" s="27"/>
      <c r="YA52" s="31"/>
      <c r="YB52" s="31"/>
      <c r="YH52" s="1"/>
      <c r="YI52" s="27"/>
      <c r="YK52" s="31"/>
      <c r="YL52" s="31"/>
      <c r="YR52" s="1"/>
      <c r="YS52" s="27"/>
      <c r="YU52" s="31"/>
      <c r="YV52" s="31"/>
      <c r="ZB52" s="1"/>
      <c r="ZC52" s="27"/>
      <c r="ZE52" s="31"/>
      <c r="ZF52" s="31"/>
      <c r="ZL52" s="1"/>
      <c r="ZM52" s="27"/>
      <c r="ZO52" s="31"/>
      <c r="ZP52" s="31"/>
      <c r="ZV52" s="1"/>
      <c r="ZW52" s="27"/>
      <c r="ZY52" s="31"/>
      <c r="ZZ52" s="31"/>
      <c r="AAF52" s="1"/>
      <c r="AAG52" s="27"/>
      <c r="AAI52" s="31"/>
      <c r="AAJ52" s="31"/>
      <c r="AAP52" s="1"/>
      <c r="AAQ52" s="27"/>
      <c r="AAS52" s="31"/>
      <c r="AAT52" s="31"/>
      <c r="AAZ52" s="1"/>
      <c r="ABA52" s="27"/>
      <c r="ABC52" s="31"/>
      <c r="ABD52" s="31"/>
      <c r="ABJ52" s="1"/>
      <c r="ABK52" s="27"/>
      <c r="ABM52" s="31"/>
      <c r="ABN52" s="31"/>
      <c r="ABT52" s="1"/>
      <c r="ABU52" s="27"/>
      <c r="ABW52" s="31"/>
      <c r="ABX52" s="31"/>
      <c r="ACD52" s="1"/>
      <c r="ACE52" s="27"/>
      <c r="ACG52" s="31"/>
      <c r="ACH52" s="31"/>
      <c r="ACN52" s="1"/>
      <c r="ACO52" s="27"/>
      <c r="ACQ52" s="31"/>
      <c r="ACR52" s="31"/>
      <c r="ACX52" s="1"/>
      <c r="ACY52" s="27"/>
      <c r="ADA52" s="31"/>
      <c r="ADB52" s="31"/>
      <c r="ADH52" s="1"/>
      <c r="ADI52" s="27"/>
      <c r="ADK52" s="31"/>
      <c r="ADL52" s="31"/>
      <c r="ADR52" s="1"/>
      <c r="ADS52" s="27"/>
      <c r="ADU52" s="31"/>
      <c r="ADV52" s="31"/>
      <c r="AEB52" s="1"/>
      <c r="AEC52" s="27"/>
      <c r="AEE52" s="31"/>
      <c r="AEF52" s="31"/>
      <c r="AEL52" s="1"/>
      <c r="AEM52" s="27"/>
      <c r="AEO52" s="31"/>
      <c r="AEP52" s="31"/>
      <c r="AEV52" s="1"/>
      <c r="AEW52" s="27"/>
      <c r="AEY52" s="31"/>
      <c r="AEZ52" s="31"/>
      <c r="AFF52" s="1"/>
      <c r="AFG52" s="27"/>
      <c r="AFI52" s="31"/>
      <c r="AFJ52" s="31"/>
      <c r="AFP52" s="1"/>
      <c r="AFQ52" s="27"/>
      <c r="AFS52" s="31"/>
      <c r="AFT52" s="31"/>
      <c r="AFZ52" s="1"/>
      <c r="AGA52" s="27"/>
      <c r="AGC52" s="31"/>
      <c r="AGD52" s="31"/>
      <c r="AGJ52" s="1"/>
      <c r="AGK52" s="27"/>
      <c r="AGM52" s="31"/>
      <c r="AGN52" s="31"/>
      <c r="AGT52" s="1"/>
      <c r="AGU52" s="27"/>
      <c r="AGW52" s="31"/>
      <c r="AGX52" s="31"/>
      <c r="AHD52" s="1"/>
      <c r="AHE52" s="27"/>
      <c r="AHG52" s="31"/>
      <c r="AHH52" s="31"/>
      <c r="AHN52" s="1"/>
      <c r="AHO52" s="27"/>
      <c r="AHQ52" s="31"/>
      <c r="AHR52" s="31"/>
      <c r="AHX52" s="1"/>
      <c r="AHY52" s="27"/>
      <c r="AIA52" s="31"/>
      <c r="AIB52" s="31"/>
      <c r="AIH52" s="1"/>
      <c r="AII52" s="27"/>
      <c r="AIK52" s="31"/>
      <c r="AIL52" s="31"/>
      <c r="AIR52" s="1"/>
      <c r="AIS52" s="27"/>
      <c r="AIU52" s="31"/>
      <c r="AIV52" s="31"/>
      <c r="AJB52" s="1"/>
      <c r="AJC52" s="27"/>
      <c r="AJE52" s="31"/>
      <c r="AJF52" s="31"/>
      <c r="AJL52" s="1"/>
      <c r="AJM52" s="27"/>
      <c r="AJO52" s="31"/>
      <c r="AJP52" s="31"/>
      <c r="AJV52" s="1"/>
      <c r="AJW52" s="27"/>
      <c r="AJY52" s="31"/>
      <c r="AJZ52" s="31"/>
      <c r="AKF52" s="1"/>
      <c r="AKG52" s="27"/>
      <c r="AKI52" s="31"/>
      <c r="AKJ52" s="31"/>
      <c r="AKP52" s="1"/>
      <c r="AKQ52" s="27"/>
      <c r="AKS52" s="31"/>
      <c r="AKT52" s="31"/>
      <c r="AKZ52" s="1"/>
      <c r="ALA52" s="27"/>
      <c r="ALC52" s="31"/>
      <c r="ALD52" s="31"/>
      <c r="ALJ52" s="1"/>
      <c r="ALK52" s="27"/>
      <c r="ALM52" s="31"/>
      <c r="ALN52" s="31"/>
      <c r="ALT52" s="1"/>
      <c r="ALU52" s="27"/>
      <c r="ALW52" s="31"/>
      <c r="ALX52" s="31"/>
      <c r="AMD52" s="1"/>
      <c r="AME52" s="27"/>
      <c r="AMG52" s="31"/>
      <c r="AMH52" s="31"/>
      <c r="AMN52" s="1"/>
      <c r="AMO52" s="27"/>
      <c r="AMQ52" s="31"/>
      <c r="AMR52" s="31"/>
      <c r="AMX52" s="1"/>
      <c r="AMY52" s="27"/>
      <c r="ANA52" s="31"/>
      <c r="ANB52" s="31"/>
      <c r="ANH52" s="1"/>
      <c r="ANI52" s="27"/>
      <c r="ANK52" s="31"/>
      <c r="ANL52" s="31"/>
      <c r="ANR52" s="1"/>
      <c r="ANS52" s="27"/>
      <c r="ANU52" s="31"/>
      <c r="ANV52" s="31"/>
      <c r="AOB52" s="1"/>
      <c r="AOC52" s="27"/>
      <c r="AOE52" s="31"/>
      <c r="AOF52" s="31"/>
      <c r="AOL52" s="1"/>
      <c r="AOM52" s="27"/>
      <c r="AOO52" s="31"/>
      <c r="AOP52" s="31"/>
      <c r="AOV52" s="1"/>
      <c r="AOW52" s="27"/>
      <c r="AOY52" s="31"/>
      <c r="AOZ52" s="31"/>
      <c r="APF52" s="1"/>
      <c r="APG52" s="27"/>
      <c r="API52" s="31"/>
      <c r="APJ52" s="31"/>
      <c r="APP52" s="1"/>
      <c r="APQ52" s="27"/>
      <c r="APS52" s="31"/>
      <c r="APT52" s="31"/>
      <c r="APZ52" s="1"/>
      <c r="AQA52" s="27"/>
      <c r="AQC52" s="31"/>
      <c r="AQD52" s="31"/>
      <c r="AQJ52" s="1"/>
      <c r="AQK52" s="27"/>
      <c r="AQM52" s="31"/>
      <c r="AQN52" s="31"/>
      <c r="AQT52" s="1"/>
      <c r="AQU52" s="27"/>
      <c r="AQW52" s="31"/>
      <c r="AQX52" s="31"/>
      <c r="ARD52" s="1"/>
      <c r="ARE52" s="27"/>
      <c r="ARG52" s="31"/>
      <c r="ARH52" s="31"/>
      <c r="ARN52" s="1"/>
      <c r="ARO52" s="27"/>
      <c r="ARQ52" s="31"/>
      <c r="ARR52" s="31"/>
      <c r="ARX52" s="1"/>
      <c r="ARY52" s="27"/>
      <c r="ASA52" s="31"/>
      <c r="ASB52" s="31"/>
      <c r="ASH52" s="1"/>
      <c r="ASI52" s="27"/>
      <c r="ASK52" s="31"/>
      <c r="ASL52" s="31"/>
      <c r="ASR52" s="1"/>
      <c r="ASS52" s="27"/>
      <c r="ASU52" s="31"/>
      <c r="ASV52" s="31"/>
      <c r="ATB52" s="1"/>
      <c r="ATC52" s="27"/>
      <c r="ATE52" s="31"/>
      <c r="ATF52" s="31"/>
      <c r="ATL52" s="1"/>
      <c r="ATM52" s="27"/>
      <c r="ATO52" s="31"/>
      <c r="ATP52" s="31"/>
      <c r="ATV52" s="1"/>
      <c r="ATW52" s="27"/>
      <c r="ATY52" s="31"/>
      <c r="ATZ52" s="31"/>
      <c r="AUF52" s="1"/>
      <c r="AUG52" s="27"/>
      <c r="AUI52" s="31"/>
      <c r="AUJ52" s="31"/>
      <c r="AUP52" s="1"/>
      <c r="AUQ52" s="27"/>
      <c r="AUS52" s="31"/>
      <c r="AUT52" s="31"/>
      <c r="AUZ52" s="1"/>
      <c r="AVA52" s="27"/>
      <c r="AVC52" s="31"/>
      <c r="AVD52" s="31"/>
      <c r="AVJ52" s="1"/>
      <c r="AVK52" s="27"/>
      <c r="AVM52" s="31"/>
      <c r="AVN52" s="31"/>
      <c r="AVT52" s="1"/>
      <c r="AVU52" s="27"/>
      <c r="AVW52" s="31"/>
      <c r="AVX52" s="31"/>
      <c r="AWD52" s="1"/>
      <c r="AWE52" s="27"/>
      <c r="AWG52" s="31"/>
      <c r="AWH52" s="31"/>
      <c r="AWN52" s="1"/>
      <c r="AWO52" s="27"/>
      <c r="AWQ52" s="31"/>
      <c r="AWR52" s="31"/>
      <c r="AWX52" s="1"/>
      <c r="AWY52" s="27"/>
      <c r="AXA52" s="31"/>
      <c r="AXB52" s="31"/>
      <c r="AXH52" s="1"/>
      <c r="AXI52" s="27"/>
      <c r="AXK52" s="31"/>
      <c r="AXL52" s="31"/>
      <c r="AXR52" s="1"/>
      <c r="AXS52" s="27"/>
      <c r="AXU52" s="31"/>
      <c r="AXV52" s="31"/>
      <c r="AYB52" s="1"/>
      <c r="AYC52" s="27"/>
      <c r="AYE52" s="31"/>
      <c r="AYF52" s="31"/>
      <c r="AYL52" s="1"/>
      <c r="AYM52" s="27"/>
      <c r="AYO52" s="31"/>
      <c r="AYP52" s="31"/>
      <c r="AYV52" s="1"/>
      <c r="AYW52" s="27"/>
      <c r="AYY52" s="31"/>
      <c r="AYZ52" s="31"/>
      <c r="AZF52" s="1"/>
      <c r="AZG52" s="27"/>
      <c r="AZI52" s="31"/>
      <c r="AZJ52" s="31"/>
      <c r="AZP52" s="1"/>
      <c r="AZQ52" s="27"/>
      <c r="AZS52" s="31"/>
      <c r="AZT52" s="31"/>
      <c r="AZZ52" s="1"/>
      <c r="BAA52" s="27"/>
      <c r="BAC52" s="31"/>
      <c r="BAD52" s="31"/>
      <c r="BAJ52" s="1"/>
      <c r="BAK52" s="27"/>
      <c r="BAM52" s="31"/>
      <c r="BAN52" s="31"/>
      <c r="BAT52" s="1"/>
      <c r="BAU52" s="27"/>
      <c r="BAW52" s="31"/>
      <c r="BAX52" s="31"/>
      <c r="BBD52" s="1"/>
      <c r="BBE52" s="27"/>
      <c r="BBG52" s="31"/>
      <c r="BBH52" s="31"/>
      <c r="BBN52" s="1"/>
      <c r="BBO52" s="27"/>
      <c r="BBQ52" s="31"/>
      <c r="BBR52" s="31"/>
      <c r="BBX52" s="1"/>
      <c r="BBY52" s="27"/>
      <c r="BCA52" s="31"/>
      <c r="BCB52" s="31"/>
      <c r="BCH52" s="1"/>
      <c r="BCI52" s="27"/>
      <c r="BCK52" s="31"/>
      <c r="BCL52" s="31"/>
      <c r="BCR52" s="1"/>
      <c r="BCS52" s="27"/>
      <c r="BCU52" s="31"/>
      <c r="BCV52" s="31"/>
      <c r="BDB52" s="1"/>
      <c r="BDC52" s="27"/>
      <c r="BDE52" s="31"/>
      <c r="BDF52" s="31"/>
      <c r="BDL52" s="1"/>
      <c r="BDM52" s="27"/>
      <c r="BDO52" s="31"/>
      <c r="BDP52" s="31"/>
      <c r="BDV52" s="1"/>
      <c r="BDW52" s="27"/>
      <c r="BDY52" s="31"/>
      <c r="BDZ52" s="31"/>
      <c r="BEF52" s="1"/>
      <c r="BEG52" s="27"/>
      <c r="BEI52" s="31"/>
      <c r="BEJ52" s="31"/>
      <c r="BEP52" s="1"/>
      <c r="BEQ52" s="27"/>
      <c r="BES52" s="31"/>
      <c r="BET52" s="31"/>
      <c r="BEZ52" s="1"/>
      <c r="BFA52" s="27"/>
      <c r="BFC52" s="31"/>
      <c r="BFD52" s="31"/>
      <c r="BFJ52" s="1"/>
      <c r="BFK52" s="27"/>
      <c r="BFM52" s="31"/>
      <c r="BFN52" s="31"/>
      <c r="BFT52" s="1"/>
      <c r="BFU52" s="27"/>
      <c r="BFW52" s="31"/>
      <c r="BFX52" s="31"/>
      <c r="BGD52" s="1"/>
      <c r="BGE52" s="27"/>
      <c r="BGG52" s="31"/>
      <c r="BGH52" s="31"/>
      <c r="BGN52" s="1"/>
      <c r="BGO52" s="27"/>
      <c r="BGQ52" s="31"/>
      <c r="BGR52" s="31"/>
      <c r="BGX52" s="1"/>
      <c r="BGY52" s="27"/>
      <c r="BHA52" s="31"/>
      <c r="BHB52" s="31"/>
      <c r="BHH52" s="1"/>
      <c r="BHI52" s="27"/>
      <c r="BHK52" s="31"/>
      <c r="BHL52" s="31"/>
      <c r="BHR52" s="1"/>
      <c r="BHS52" s="27"/>
      <c r="BHU52" s="31"/>
      <c r="BHV52" s="31"/>
      <c r="BIB52" s="1"/>
      <c r="BIC52" s="27"/>
      <c r="BIE52" s="31"/>
      <c r="BIF52" s="31"/>
      <c r="BIL52" s="1"/>
      <c r="BIM52" s="27"/>
      <c r="BIO52" s="31"/>
      <c r="BIP52" s="31"/>
      <c r="BIV52" s="1"/>
      <c r="BIW52" s="27"/>
      <c r="BIY52" s="31"/>
      <c r="BIZ52" s="31"/>
      <c r="BJF52" s="1"/>
      <c r="BJG52" s="27"/>
      <c r="BJI52" s="31"/>
      <c r="BJJ52" s="31"/>
      <c r="BJP52" s="1"/>
      <c r="BJQ52" s="27"/>
      <c r="BJS52" s="31"/>
      <c r="BJT52" s="31"/>
      <c r="BJZ52" s="1"/>
      <c r="BKA52" s="27"/>
      <c r="BKC52" s="31"/>
      <c r="BKD52" s="31"/>
      <c r="BKJ52" s="1"/>
      <c r="BKK52" s="27"/>
      <c r="BKM52" s="31"/>
      <c r="BKN52" s="31"/>
      <c r="BKT52" s="1"/>
      <c r="BKU52" s="27"/>
      <c r="BKW52" s="31"/>
      <c r="BKX52" s="31"/>
      <c r="BLD52" s="1"/>
      <c r="BLE52" s="27"/>
      <c r="BLG52" s="31"/>
      <c r="BLH52" s="31"/>
      <c r="BLN52" s="1"/>
      <c r="BLO52" s="27"/>
      <c r="BLQ52" s="31"/>
      <c r="BLR52" s="31"/>
      <c r="BLX52" s="1"/>
      <c r="BLY52" s="27"/>
      <c r="BMA52" s="31"/>
      <c r="BMB52" s="31"/>
      <c r="BMH52" s="1"/>
      <c r="BMI52" s="27"/>
      <c r="BMK52" s="31"/>
      <c r="BML52" s="31"/>
      <c r="BMR52" s="1"/>
      <c r="BMS52" s="27"/>
      <c r="BMU52" s="31"/>
      <c r="BMV52" s="31"/>
      <c r="BNB52" s="1"/>
      <c r="BNC52" s="27"/>
      <c r="BNE52" s="31"/>
      <c r="BNF52" s="31"/>
      <c r="BNL52" s="1"/>
      <c r="BNM52" s="27"/>
      <c r="BNO52" s="31"/>
      <c r="BNP52" s="31"/>
      <c r="BNV52" s="1"/>
      <c r="BNW52" s="27"/>
      <c r="BNY52" s="31"/>
      <c r="BNZ52" s="31"/>
      <c r="BOF52" s="1"/>
      <c r="BOG52" s="27"/>
      <c r="BOI52" s="31"/>
      <c r="BOJ52" s="31"/>
      <c r="BOP52" s="1"/>
      <c r="BOQ52" s="27"/>
      <c r="BOS52" s="31"/>
      <c r="BOT52" s="31"/>
      <c r="BOZ52" s="1"/>
      <c r="BPA52" s="27"/>
      <c r="BPC52" s="31"/>
      <c r="BPD52" s="31"/>
      <c r="BPJ52" s="1"/>
      <c r="BPK52" s="27"/>
      <c r="BPM52" s="31"/>
      <c r="BPN52" s="31"/>
      <c r="BPT52" s="1"/>
      <c r="BPU52" s="27"/>
      <c r="BPW52" s="31"/>
      <c r="BPX52" s="31"/>
      <c r="BQD52" s="1"/>
      <c r="BQE52" s="27"/>
      <c r="BQG52" s="31"/>
      <c r="BQH52" s="31"/>
      <c r="BQN52" s="1"/>
      <c r="BQO52" s="27"/>
      <c r="BQQ52" s="31"/>
      <c r="BQR52" s="31"/>
      <c r="BQX52" s="1"/>
      <c r="BQY52" s="27"/>
      <c r="BRA52" s="31"/>
      <c r="BRB52" s="31"/>
      <c r="BRH52" s="1"/>
      <c r="BRI52" s="27"/>
      <c r="BRK52" s="31"/>
      <c r="BRL52" s="31"/>
      <c r="BRR52" s="1"/>
      <c r="BRS52" s="27"/>
      <c r="BRU52" s="31"/>
      <c r="BRV52" s="31"/>
      <c r="BSB52" s="1"/>
      <c r="BSC52" s="27"/>
      <c r="BSE52" s="31"/>
      <c r="BSF52" s="31"/>
      <c r="BSL52" s="1"/>
      <c r="BSM52" s="27"/>
      <c r="BSO52" s="31"/>
      <c r="BSP52" s="31"/>
      <c r="BSV52" s="1"/>
      <c r="BSW52" s="27"/>
      <c r="BSY52" s="31"/>
      <c r="BSZ52" s="31"/>
      <c r="BTF52" s="1"/>
      <c r="BTG52" s="27"/>
      <c r="BTI52" s="31"/>
      <c r="BTJ52" s="31"/>
      <c r="BTP52" s="1"/>
      <c r="BTQ52" s="27"/>
      <c r="BTS52" s="31"/>
      <c r="BTT52" s="31"/>
      <c r="BTZ52" s="1"/>
      <c r="BUA52" s="27"/>
      <c r="BUC52" s="31"/>
      <c r="BUD52" s="31"/>
      <c r="BUJ52" s="1"/>
      <c r="BUK52" s="27"/>
      <c r="BUM52" s="31"/>
      <c r="BUN52" s="31"/>
      <c r="BUT52" s="1"/>
      <c r="BUU52" s="27"/>
      <c r="BUW52" s="31"/>
      <c r="BUX52" s="31"/>
      <c r="BVD52" s="1"/>
      <c r="BVE52" s="27"/>
      <c r="BVG52" s="31"/>
      <c r="BVH52" s="31"/>
      <c r="BVN52" s="1"/>
      <c r="BVO52" s="27"/>
      <c r="BVQ52" s="31"/>
      <c r="BVR52" s="31"/>
      <c r="BVX52" s="1"/>
      <c r="BVY52" s="27"/>
      <c r="BWA52" s="31"/>
      <c r="BWB52" s="31"/>
      <c r="BWH52" s="1"/>
      <c r="BWI52" s="27"/>
      <c r="BWK52" s="31"/>
      <c r="BWL52" s="31"/>
      <c r="BWR52" s="1"/>
      <c r="BWS52" s="27"/>
      <c r="BWU52" s="31"/>
      <c r="BWV52" s="31"/>
      <c r="BXB52" s="1"/>
      <c r="BXC52" s="27"/>
      <c r="BXE52" s="31"/>
      <c r="BXF52" s="31"/>
      <c r="BXL52" s="1"/>
      <c r="BXM52" s="27"/>
      <c r="BXO52" s="31"/>
      <c r="BXP52" s="31"/>
      <c r="BXV52" s="1"/>
      <c r="BXW52" s="27"/>
      <c r="BXY52" s="31"/>
      <c r="BXZ52" s="31"/>
      <c r="BYF52" s="1"/>
      <c r="BYG52" s="27"/>
      <c r="BYI52" s="31"/>
      <c r="BYJ52" s="31"/>
      <c r="BYP52" s="1"/>
      <c r="BYQ52" s="27"/>
      <c r="BYS52" s="31"/>
      <c r="BYT52" s="31"/>
      <c r="BYZ52" s="1"/>
      <c r="BZA52" s="27"/>
      <c r="BZC52" s="31"/>
      <c r="BZD52" s="31"/>
      <c r="BZJ52" s="1"/>
      <c r="BZK52" s="27"/>
      <c r="BZM52" s="31"/>
      <c r="BZN52" s="31"/>
      <c r="BZT52" s="1"/>
      <c r="BZU52" s="27"/>
      <c r="BZW52" s="31"/>
      <c r="BZX52" s="31"/>
      <c r="CAD52" s="1"/>
      <c r="CAE52" s="27"/>
      <c r="CAG52" s="31"/>
      <c r="CAH52" s="31"/>
      <c r="CAN52" s="1"/>
      <c r="CAO52" s="27"/>
      <c r="CAQ52" s="31"/>
      <c r="CAR52" s="31"/>
      <c r="CAX52" s="1"/>
      <c r="CAY52" s="27"/>
      <c r="CBA52" s="31"/>
      <c r="CBB52" s="31"/>
      <c r="CBH52" s="1"/>
      <c r="CBI52" s="27"/>
      <c r="CBK52" s="31"/>
      <c r="CBL52" s="31"/>
      <c r="CBR52" s="1"/>
      <c r="CBS52" s="27"/>
      <c r="CBU52" s="31"/>
      <c r="CBV52" s="31"/>
      <c r="CCB52" s="1"/>
      <c r="CCC52" s="27"/>
      <c r="CCE52" s="31"/>
      <c r="CCF52" s="31"/>
      <c r="CCL52" s="1"/>
      <c r="CCM52" s="27"/>
      <c r="CCO52" s="31"/>
      <c r="CCP52" s="31"/>
      <c r="CCV52" s="1"/>
      <c r="CCW52" s="27"/>
      <c r="CCY52" s="31"/>
      <c r="CCZ52" s="31"/>
      <c r="CDF52" s="1"/>
      <c r="CDG52" s="27"/>
      <c r="CDI52" s="31"/>
      <c r="CDJ52" s="31"/>
      <c r="CDP52" s="1"/>
      <c r="CDQ52" s="27"/>
      <c r="CDS52" s="31"/>
      <c r="CDT52" s="31"/>
      <c r="CDZ52" s="1"/>
      <c r="CEA52" s="27"/>
      <c r="CEC52" s="31"/>
      <c r="CED52" s="31"/>
      <c r="CEJ52" s="1"/>
      <c r="CEK52" s="27"/>
      <c r="CEM52" s="31"/>
      <c r="CEN52" s="31"/>
      <c r="CET52" s="1"/>
      <c r="CEU52" s="27"/>
      <c r="CEW52" s="31"/>
      <c r="CEX52" s="31"/>
      <c r="CFD52" s="1"/>
      <c r="CFE52" s="27"/>
      <c r="CFG52" s="31"/>
      <c r="CFH52" s="31"/>
      <c r="CFN52" s="1"/>
      <c r="CFO52" s="27"/>
      <c r="CFQ52" s="31"/>
      <c r="CFR52" s="31"/>
      <c r="CFX52" s="1"/>
      <c r="CFY52" s="27"/>
      <c r="CGA52" s="31"/>
      <c r="CGB52" s="31"/>
      <c r="CGH52" s="1"/>
      <c r="CGI52" s="27"/>
      <c r="CGK52" s="31"/>
      <c r="CGL52" s="31"/>
      <c r="CGR52" s="1"/>
      <c r="CGS52" s="27"/>
      <c r="CGU52" s="31"/>
      <c r="CGV52" s="31"/>
      <c r="CHB52" s="1"/>
      <c r="CHC52" s="27"/>
      <c r="CHE52" s="31"/>
      <c r="CHF52" s="31"/>
      <c r="CHL52" s="1"/>
      <c r="CHM52" s="27"/>
      <c r="CHO52" s="31"/>
      <c r="CHP52" s="31"/>
      <c r="CHV52" s="1"/>
      <c r="CHW52" s="27"/>
      <c r="CHY52" s="31"/>
      <c r="CHZ52" s="31"/>
      <c r="CIF52" s="1"/>
      <c r="CIG52" s="27"/>
      <c r="CII52" s="31"/>
      <c r="CIJ52" s="31"/>
      <c r="CIP52" s="1"/>
      <c r="CIQ52" s="27"/>
      <c r="CIS52" s="31"/>
      <c r="CIT52" s="31"/>
      <c r="CIZ52" s="1"/>
      <c r="CJA52" s="27"/>
      <c r="CJC52" s="31"/>
      <c r="CJD52" s="31"/>
      <c r="CJJ52" s="1"/>
      <c r="CJK52" s="27"/>
      <c r="CJM52" s="31"/>
      <c r="CJN52" s="31"/>
      <c r="CJT52" s="1"/>
      <c r="CJU52" s="27"/>
      <c r="CJW52" s="31"/>
      <c r="CJX52" s="31"/>
      <c r="CKD52" s="1"/>
      <c r="CKE52" s="27"/>
      <c r="CKG52" s="31"/>
      <c r="CKH52" s="31"/>
      <c r="CKN52" s="1"/>
      <c r="CKO52" s="27"/>
      <c r="CKQ52" s="31"/>
      <c r="CKR52" s="31"/>
      <c r="CKX52" s="1"/>
      <c r="CKY52" s="27"/>
      <c r="CLA52" s="31"/>
      <c r="CLB52" s="31"/>
      <c r="CLH52" s="1"/>
      <c r="CLI52" s="27"/>
      <c r="CLK52" s="31"/>
      <c r="CLL52" s="31"/>
      <c r="CLR52" s="1"/>
      <c r="CLS52" s="27"/>
      <c r="CLU52" s="31"/>
      <c r="CLV52" s="31"/>
      <c r="CMB52" s="1"/>
      <c r="CMC52" s="27"/>
      <c r="CME52" s="31"/>
      <c r="CMF52" s="31"/>
      <c r="CML52" s="1"/>
      <c r="CMM52" s="27"/>
      <c r="CMO52" s="31"/>
      <c r="CMP52" s="31"/>
      <c r="CMV52" s="1"/>
      <c r="CMW52" s="27"/>
      <c r="CMY52" s="31"/>
      <c r="CMZ52" s="31"/>
      <c r="CNF52" s="1"/>
      <c r="CNG52" s="27"/>
      <c r="CNI52" s="31"/>
      <c r="CNJ52" s="31"/>
      <c r="CNP52" s="1"/>
      <c r="CNQ52" s="27"/>
      <c r="CNS52" s="31"/>
      <c r="CNT52" s="31"/>
      <c r="CNZ52" s="1"/>
      <c r="COA52" s="27"/>
      <c r="COC52" s="31"/>
      <c r="COD52" s="31"/>
      <c r="COJ52" s="1"/>
      <c r="COK52" s="27"/>
      <c r="COM52" s="31"/>
      <c r="CON52" s="31"/>
      <c r="COT52" s="1"/>
      <c r="COU52" s="27"/>
      <c r="COW52" s="31"/>
      <c r="COX52" s="31"/>
      <c r="CPD52" s="1"/>
      <c r="CPE52" s="27"/>
      <c r="CPG52" s="31"/>
      <c r="CPH52" s="31"/>
      <c r="CPN52" s="1"/>
      <c r="CPO52" s="27"/>
      <c r="CPQ52" s="31"/>
      <c r="CPR52" s="31"/>
      <c r="CPX52" s="1"/>
      <c r="CPY52" s="27"/>
      <c r="CQA52" s="31"/>
      <c r="CQB52" s="31"/>
      <c r="CQH52" s="1"/>
      <c r="CQI52" s="27"/>
      <c r="CQK52" s="31"/>
      <c r="CQL52" s="31"/>
      <c r="CQR52" s="1"/>
      <c r="CQS52" s="27"/>
      <c r="CQU52" s="31"/>
      <c r="CQV52" s="31"/>
      <c r="CRB52" s="1"/>
      <c r="CRC52" s="27"/>
      <c r="CRE52" s="31"/>
      <c r="CRF52" s="31"/>
      <c r="CRL52" s="1"/>
      <c r="CRM52" s="27"/>
      <c r="CRO52" s="31"/>
      <c r="CRP52" s="31"/>
      <c r="CRV52" s="1"/>
      <c r="CRW52" s="27"/>
      <c r="CRY52" s="31"/>
      <c r="CRZ52" s="31"/>
      <c r="CSF52" s="1"/>
      <c r="CSG52" s="27"/>
      <c r="CSI52" s="31"/>
      <c r="CSJ52" s="31"/>
      <c r="CSP52" s="1"/>
      <c r="CSQ52" s="27"/>
      <c r="CSS52" s="31"/>
      <c r="CST52" s="31"/>
      <c r="CSZ52" s="1"/>
      <c r="CTA52" s="27"/>
      <c r="CTC52" s="31"/>
      <c r="CTD52" s="31"/>
      <c r="CTJ52" s="1"/>
      <c r="CTK52" s="27"/>
      <c r="CTM52" s="31"/>
      <c r="CTN52" s="31"/>
      <c r="CTT52" s="1"/>
      <c r="CTU52" s="27"/>
      <c r="CTW52" s="31"/>
      <c r="CTX52" s="31"/>
      <c r="CUD52" s="1"/>
      <c r="CUE52" s="27"/>
      <c r="CUG52" s="31"/>
      <c r="CUH52" s="31"/>
      <c r="CUN52" s="1"/>
      <c r="CUO52" s="27"/>
      <c r="CUQ52" s="31"/>
      <c r="CUR52" s="31"/>
      <c r="CUX52" s="1"/>
      <c r="CUY52" s="27"/>
      <c r="CVA52" s="31"/>
      <c r="CVB52" s="31"/>
      <c r="CVH52" s="1"/>
      <c r="CVI52" s="27"/>
      <c r="CVK52" s="31"/>
      <c r="CVL52" s="31"/>
      <c r="CVR52" s="1"/>
      <c r="CVS52" s="27"/>
      <c r="CVU52" s="31"/>
      <c r="CVV52" s="31"/>
      <c r="CWB52" s="1"/>
      <c r="CWC52" s="27"/>
      <c r="CWE52" s="31"/>
      <c r="CWF52" s="31"/>
      <c r="CWL52" s="1"/>
      <c r="CWM52" s="27"/>
      <c r="CWO52" s="31"/>
      <c r="CWP52" s="31"/>
      <c r="CWV52" s="1"/>
      <c r="CWW52" s="27"/>
      <c r="CWY52" s="31"/>
      <c r="CWZ52" s="31"/>
      <c r="CXF52" s="1"/>
      <c r="CXG52" s="27"/>
      <c r="CXI52" s="31"/>
      <c r="CXJ52" s="31"/>
      <c r="CXP52" s="1"/>
      <c r="CXQ52" s="27"/>
      <c r="CXS52" s="31"/>
      <c r="CXT52" s="31"/>
      <c r="CXZ52" s="1"/>
      <c r="CYA52" s="27"/>
      <c r="CYC52" s="31"/>
      <c r="CYD52" s="31"/>
      <c r="CYJ52" s="1"/>
      <c r="CYK52" s="27"/>
      <c r="CYM52" s="31"/>
      <c r="CYN52" s="31"/>
      <c r="CYT52" s="1"/>
      <c r="CYU52" s="27"/>
      <c r="CYW52" s="31"/>
      <c r="CYX52" s="31"/>
      <c r="CZD52" s="1"/>
      <c r="CZE52" s="27"/>
      <c r="CZG52" s="31"/>
      <c r="CZH52" s="31"/>
      <c r="CZN52" s="1"/>
      <c r="CZO52" s="27"/>
      <c r="CZQ52" s="31"/>
      <c r="CZR52" s="31"/>
      <c r="CZX52" s="1"/>
      <c r="CZY52" s="27"/>
      <c r="DAA52" s="31"/>
      <c r="DAB52" s="31"/>
      <c r="DAH52" s="1"/>
      <c r="DAI52" s="27"/>
      <c r="DAK52" s="31"/>
      <c r="DAL52" s="31"/>
      <c r="DAR52" s="1"/>
      <c r="DAS52" s="27"/>
      <c r="DAU52" s="31"/>
      <c r="DAV52" s="31"/>
      <c r="DBB52" s="1"/>
      <c r="DBC52" s="27"/>
      <c r="DBE52" s="31"/>
      <c r="DBF52" s="31"/>
      <c r="DBL52" s="1"/>
      <c r="DBM52" s="27"/>
      <c r="DBO52" s="31"/>
      <c r="DBP52" s="31"/>
      <c r="DBV52" s="1"/>
      <c r="DBW52" s="27"/>
      <c r="DBY52" s="31"/>
      <c r="DBZ52" s="31"/>
      <c r="DCF52" s="1"/>
      <c r="DCG52" s="27"/>
      <c r="DCI52" s="31"/>
      <c r="DCJ52" s="31"/>
      <c r="DCP52" s="1"/>
      <c r="DCQ52" s="27"/>
      <c r="DCS52" s="31"/>
      <c r="DCT52" s="31"/>
      <c r="DCZ52" s="1"/>
      <c r="DDA52" s="27"/>
      <c r="DDC52" s="31"/>
      <c r="DDD52" s="31"/>
      <c r="DDJ52" s="1"/>
      <c r="DDK52" s="27"/>
      <c r="DDM52" s="31"/>
      <c r="DDN52" s="31"/>
      <c r="DDT52" s="1"/>
      <c r="DDU52" s="27"/>
      <c r="DDW52" s="31"/>
      <c r="DDX52" s="31"/>
      <c r="DED52" s="1"/>
      <c r="DEE52" s="27"/>
      <c r="DEG52" s="31"/>
      <c r="DEH52" s="31"/>
      <c r="DEN52" s="1"/>
      <c r="DEO52" s="27"/>
      <c r="DEQ52" s="31"/>
      <c r="DER52" s="31"/>
      <c r="DEX52" s="1"/>
      <c r="DEY52" s="27"/>
      <c r="DFA52" s="31"/>
      <c r="DFB52" s="31"/>
      <c r="DFH52" s="1"/>
      <c r="DFI52" s="27"/>
      <c r="DFK52" s="31"/>
      <c r="DFL52" s="31"/>
      <c r="DFR52" s="1"/>
      <c r="DFS52" s="27"/>
      <c r="DFU52" s="31"/>
      <c r="DFV52" s="31"/>
      <c r="DGB52" s="1"/>
      <c r="DGC52" s="27"/>
      <c r="DGE52" s="31"/>
      <c r="DGF52" s="31"/>
      <c r="DGL52" s="1"/>
      <c r="DGM52" s="27"/>
      <c r="DGO52" s="31"/>
      <c r="DGP52" s="31"/>
      <c r="DGV52" s="1"/>
      <c r="DGW52" s="27"/>
      <c r="DGY52" s="31"/>
      <c r="DGZ52" s="31"/>
      <c r="DHF52" s="1"/>
      <c r="DHG52" s="27"/>
      <c r="DHI52" s="31"/>
      <c r="DHJ52" s="31"/>
      <c r="DHP52" s="1"/>
      <c r="DHQ52" s="27"/>
      <c r="DHS52" s="31"/>
      <c r="DHT52" s="31"/>
      <c r="DHZ52" s="1"/>
      <c r="DIA52" s="27"/>
      <c r="DIC52" s="31"/>
      <c r="DID52" s="31"/>
      <c r="DIJ52" s="1"/>
      <c r="DIK52" s="27"/>
      <c r="DIM52" s="31"/>
      <c r="DIN52" s="31"/>
      <c r="DIT52" s="1"/>
      <c r="DIU52" s="27"/>
      <c r="DIW52" s="31"/>
      <c r="DIX52" s="31"/>
      <c r="DJD52" s="1"/>
      <c r="DJE52" s="27"/>
      <c r="DJG52" s="31"/>
      <c r="DJH52" s="31"/>
      <c r="DJN52" s="1"/>
      <c r="DJO52" s="27"/>
      <c r="DJQ52" s="31"/>
      <c r="DJR52" s="31"/>
      <c r="DJX52" s="1"/>
      <c r="DJY52" s="27"/>
      <c r="DKA52" s="31"/>
      <c r="DKB52" s="31"/>
      <c r="DKH52" s="1"/>
      <c r="DKI52" s="27"/>
      <c r="DKK52" s="31"/>
      <c r="DKL52" s="31"/>
      <c r="DKR52" s="1"/>
      <c r="DKS52" s="27"/>
      <c r="DKU52" s="31"/>
      <c r="DKV52" s="31"/>
      <c r="DLB52" s="1"/>
      <c r="DLC52" s="27"/>
      <c r="DLE52" s="31"/>
      <c r="DLF52" s="31"/>
      <c r="DLL52" s="1"/>
      <c r="DLM52" s="27"/>
      <c r="DLO52" s="31"/>
      <c r="DLP52" s="31"/>
      <c r="DLV52" s="1"/>
      <c r="DLW52" s="27"/>
      <c r="DLY52" s="31"/>
      <c r="DLZ52" s="31"/>
      <c r="DMF52" s="1"/>
      <c r="DMG52" s="27"/>
      <c r="DMI52" s="31"/>
      <c r="DMJ52" s="31"/>
      <c r="DMP52" s="1"/>
      <c r="DMQ52" s="27"/>
      <c r="DMS52" s="31"/>
      <c r="DMT52" s="31"/>
      <c r="DMZ52" s="1"/>
      <c r="DNA52" s="27"/>
      <c r="DNC52" s="31"/>
      <c r="DND52" s="31"/>
      <c r="DNJ52" s="1"/>
      <c r="DNK52" s="27"/>
      <c r="DNM52" s="31"/>
      <c r="DNN52" s="31"/>
      <c r="DNT52" s="1"/>
      <c r="DNU52" s="27"/>
      <c r="DNW52" s="31"/>
      <c r="DNX52" s="31"/>
      <c r="DOD52" s="1"/>
      <c r="DOE52" s="27"/>
      <c r="DOG52" s="31"/>
      <c r="DOH52" s="31"/>
      <c r="DON52" s="1"/>
      <c r="DOO52" s="27"/>
      <c r="DOQ52" s="31"/>
      <c r="DOR52" s="31"/>
      <c r="DOX52" s="1"/>
      <c r="DOY52" s="27"/>
      <c r="DPA52" s="31"/>
      <c r="DPB52" s="31"/>
      <c r="DPH52" s="1"/>
      <c r="DPI52" s="27"/>
      <c r="DPK52" s="31"/>
      <c r="DPL52" s="31"/>
      <c r="DPR52" s="1"/>
      <c r="DPS52" s="27"/>
      <c r="DPU52" s="31"/>
      <c r="DPV52" s="31"/>
      <c r="DQB52" s="1"/>
      <c r="DQC52" s="27"/>
      <c r="DQE52" s="31"/>
      <c r="DQF52" s="31"/>
      <c r="DQL52" s="1"/>
      <c r="DQM52" s="27"/>
      <c r="DQO52" s="31"/>
      <c r="DQP52" s="31"/>
      <c r="DQV52" s="1"/>
      <c r="DQW52" s="27"/>
      <c r="DQY52" s="31"/>
      <c r="DQZ52" s="31"/>
      <c r="DRF52" s="1"/>
      <c r="DRG52" s="27"/>
      <c r="DRI52" s="31"/>
      <c r="DRJ52" s="31"/>
      <c r="DRP52" s="1"/>
      <c r="DRQ52" s="27"/>
      <c r="DRS52" s="31"/>
      <c r="DRT52" s="31"/>
      <c r="DRZ52" s="1"/>
      <c r="DSA52" s="27"/>
      <c r="DSC52" s="31"/>
      <c r="DSD52" s="31"/>
      <c r="DSJ52" s="1"/>
      <c r="DSK52" s="27"/>
      <c r="DSM52" s="31"/>
      <c r="DSN52" s="31"/>
      <c r="DST52" s="1"/>
      <c r="DSU52" s="27"/>
      <c r="DSW52" s="31"/>
      <c r="DSX52" s="31"/>
      <c r="DTD52" s="1"/>
      <c r="DTE52" s="27"/>
      <c r="DTG52" s="31"/>
      <c r="DTH52" s="31"/>
      <c r="DTN52" s="1"/>
      <c r="DTO52" s="27"/>
      <c r="DTQ52" s="31"/>
      <c r="DTR52" s="31"/>
      <c r="DTX52" s="1"/>
      <c r="DTY52" s="27"/>
      <c r="DUA52" s="31"/>
      <c r="DUB52" s="31"/>
      <c r="DUH52" s="1"/>
      <c r="DUI52" s="27"/>
      <c r="DUK52" s="31"/>
      <c r="DUL52" s="31"/>
      <c r="DUR52" s="1"/>
      <c r="DUS52" s="27"/>
      <c r="DUU52" s="31"/>
      <c r="DUV52" s="31"/>
      <c r="DVB52" s="1"/>
      <c r="DVC52" s="27"/>
      <c r="DVE52" s="31"/>
      <c r="DVF52" s="31"/>
      <c r="DVL52" s="1"/>
      <c r="DVM52" s="27"/>
      <c r="DVO52" s="31"/>
      <c r="DVP52" s="31"/>
      <c r="DVV52" s="1"/>
      <c r="DVW52" s="27"/>
      <c r="DVY52" s="31"/>
      <c r="DVZ52" s="31"/>
      <c r="DWF52" s="1"/>
      <c r="DWG52" s="27"/>
      <c r="DWI52" s="31"/>
      <c r="DWJ52" s="31"/>
      <c r="DWP52" s="1"/>
      <c r="DWQ52" s="27"/>
      <c r="DWS52" s="31"/>
      <c r="DWT52" s="31"/>
      <c r="DWZ52" s="1"/>
      <c r="DXA52" s="27"/>
      <c r="DXC52" s="31"/>
      <c r="DXD52" s="31"/>
      <c r="DXJ52" s="1"/>
      <c r="DXK52" s="27"/>
      <c r="DXM52" s="31"/>
      <c r="DXN52" s="31"/>
      <c r="DXT52" s="1"/>
      <c r="DXU52" s="27"/>
      <c r="DXW52" s="31"/>
      <c r="DXX52" s="31"/>
      <c r="DYD52" s="1"/>
      <c r="DYE52" s="27"/>
      <c r="DYG52" s="31"/>
      <c r="DYH52" s="31"/>
      <c r="DYN52" s="1"/>
      <c r="DYO52" s="27"/>
      <c r="DYQ52" s="31"/>
      <c r="DYR52" s="31"/>
      <c r="DYX52" s="1"/>
      <c r="DYY52" s="27"/>
      <c r="DZA52" s="31"/>
      <c r="DZB52" s="31"/>
      <c r="DZH52" s="1"/>
      <c r="DZI52" s="27"/>
      <c r="DZK52" s="31"/>
      <c r="DZL52" s="31"/>
      <c r="DZR52" s="1"/>
      <c r="DZS52" s="27"/>
      <c r="DZU52" s="31"/>
      <c r="DZV52" s="31"/>
      <c r="EAB52" s="1"/>
      <c r="EAC52" s="27"/>
      <c r="EAE52" s="31"/>
      <c r="EAF52" s="31"/>
      <c r="EAL52" s="1"/>
      <c r="EAM52" s="27"/>
      <c r="EAO52" s="31"/>
      <c r="EAP52" s="31"/>
      <c r="EAV52" s="1"/>
      <c r="EAW52" s="27"/>
      <c r="EAY52" s="31"/>
      <c r="EAZ52" s="31"/>
      <c r="EBF52" s="1"/>
      <c r="EBG52" s="27"/>
      <c r="EBI52" s="31"/>
      <c r="EBJ52" s="31"/>
      <c r="EBP52" s="1"/>
      <c r="EBQ52" s="27"/>
      <c r="EBS52" s="31"/>
      <c r="EBT52" s="31"/>
      <c r="EBZ52" s="1"/>
      <c r="ECA52" s="27"/>
      <c r="ECC52" s="31"/>
      <c r="ECD52" s="31"/>
      <c r="ECJ52" s="1"/>
      <c r="ECK52" s="27"/>
      <c r="ECM52" s="31"/>
      <c r="ECN52" s="31"/>
      <c r="ECT52" s="1"/>
      <c r="ECU52" s="27"/>
      <c r="ECW52" s="31"/>
      <c r="ECX52" s="31"/>
      <c r="EDD52" s="1"/>
      <c r="EDE52" s="27"/>
      <c r="EDG52" s="31"/>
      <c r="EDH52" s="31"/>
      <c r="EDN52" s="1"/>
      <c r="EDO52" s="27"/>
      <c r="EDQ52" s="31"/>
      <c r="EDR52" s="31"/>
      <c r="EDX52" s="1"/>
      <c r="EDY52" s="27"/>
      <c r="EEA52" s="31"/>
      <c r="EEB52" s="31"/>
      <c r="EEH52" s="1"/>
      <c r="EEI52" s="27"/>
      <c r="EEK52" s="31"/>
      <c r="EEL52" s="31"/>
      <c r="EER52" s="1"/>
      <c r="EES52" s="27"/>
      <c r="EEU52" s="31"/>
      <c r="EEV52" s="31"/>
      <c r="EFB52" s="1"/>
      <c r="EFC52" s="27"/>
      <c r="EFE52" s="31"/>
      <c r="EFF52" s="31"/>
      <c r="EFL52" s="1"/>
      <c r="EFM52" s="27"/>
      <c r="EFO52" s="31"/>
      <c r="EFP52" s="31"/>
      <c r="EFV52" s="1"/>
      <c r="EFW52" s="27"/>
      <c r="EFY52" s="31"/>
      <c r="EFZ52" s="31"/>
      <c r="EGF52" s="1"/>
      <c r="EGG52" s="27"/>
      <c r="EGI52" s="31"/>
      <c r="EGJ52" s="31"/>
      <c r="EGP52" s="1"/>
      <c r="EGQ52" s="27"/>
      <c r="EGS52" s="31"/>
      <c r="EGT52" s="31"/>
      <c r="EGZ52" s="1"/>
      <c r="EHA52" s="27"/>
      <c r="EHC52" s="31"/>
      <c r="EHD52" s="31"/>
      <c r="EHJ52" s="1"/>
      <c r="EHK52" s="27"/>
      <c r="EHM52" s="31"/>
      <c r="EHN52" s="31"/>
      <c r="EHT52" s="1"/>
      <c r="EHU52" s="27"/>
      <c r="EHW52" s="31"/>
      <c r="EHX52" s="31"/>
      <c r="EID52" s="1"/>
      <c r="EIE52" s="27"/>
      <c r="EIG52" s="31"/>
      <c r="EIH52" s="31"/>
      <c r="EIN52" s="1"/>
      <c r="EIO52" s="27"/>
      <c r="EIQ52" s="31"/>
      <c r="EIR52" s="31"/>
      <c r="EIX52" s="1"/>
      <c r="EIY52" s="27"/>
      <c r="EJA52" s="31"/>
      <c r="EJB52" s="31"/>
      <c r="EJH52" s="1"/>
      <c r="EJI52" s="27"/>
      <c r="EJK52" s="31"/>
      <c r="EJL52" s="31"/>
      <c r="EJR52" s="1"/>
      <c r="EJS52" s="27"/>
      <c r="EJU52" s="31"/>
      <c r="EJV52" s="31"/>
      <c r="EKB52" s="1"/>
      <c r="EKC52" s="27"/>
      <c r="EKE52" s="31"/>
      <c r="EKF52" s="31"/>
      <c r="EKL52" s="1"/>
      <c r="EKM52" s="27"/>
      <c r="EKO52" s="31"/>
      <c r="EKP52" s="31"/>
      <c r="EKV52" s="1"/>
      <c r="EKW52" s="27"/>
      <c r="EKY52" s="31"/>
      <c r="EKZ52" s="31"/>
      <c r="ELF52" s="1"/>
      <c r="ELG52" s="27"/>
      <c r="ELI52" s="31"/>
      <c r="ELJ52" s="31"/>
      <c r="ELP52" s="1"/>
      <c r="ELQ52" s="27"/>
      <c r="ELS52" s="31"/>
      <c r="ELT52" s="31"/>
      <c r="ELZ52" s="1"/>
      <c r="EMA52" s="27"/>
      <c r="EMC52" s="31"/>
      <c r="EMD52" s="31"/>
      <c r="EMJ52" s="1"/>
      <c r="EMK52" s="27"/>
      <c r="EMM52" s="31"/>
      <c r="EMN52" s="31"/>
      <c r="EMT52" s="1"/>
      <c r="EMU52" s="27"/>
      <c r="EMW52" s="31"/>
      <c r="EMX52" s="31"/>
      <c r="END52" s="1"/>
      <c r="ENE52" s="27"/>
      <c r="ENG52" s="31"/>
      <c r="ENH52" s="31"/>
      <c r="ENN52" s="1"/>
      <c r="ENO52" s="27"/>
      <c r="ENQ52" s="31"/>
      <c r="ENR52" s="31"/>
      <c r="ENX52" s="1"/>
      <c r="ENY52" s="27"/>
      <c r="EOA52" s="31"/>
      <c r="EOB52" s="31"/>
      <c r="EOH52" s="1"/>
      <c r="EOI52" s="27"/>
      <c r="EOK52" s="31"/>
      <c r="EOL52" s="31"/>
      <c r="EOR52" s="1"/>
      <c r="EOS52" s="27"/>
      <c r="EOU52" s="31"/>
      <c r="EOV52" s="31"/>
      <c r="EPB52" s="1"/>
      <c r="EPC52" s="27"/>
      <c r="EPE52" s="31"/>
      <c r="EPF52" s="31"/>
      <c r="EPL52" s="1"/>
      <c r="EPM52" s="27"/>
      <c r="EPO52" s="31"/>
      <c r="EPP52" s="31"/>
      <c r="EPV52" s="1"/>
      <c r="EPW52" s="27"/>
      <c r="EPY52" s="31"/>
      <c r="EPZ52" s="31"/>
      <c r="EQF52" s="1"/>
      <c r="EQG52" s="27"/>
      <c r="EQI52" s="31"/>
      <c r="EQJ52" s="31"/>
      <c r="EQP52" s="1"/>
      <c r="EQQ52" s="27"/>
      <c r="EQS52" s="31"/>
      <c r="EQT52" s="31"/>
      <c r="EQZ52" s="1"/>
      <c r="ERA52" s="27"/>
      <c r="ERC52" s="31"/>
      <c r="ERD52" s="31"/>
      <c r="ERJ52" s="1"/>
      <c r="ERK52" s="27"/>
      <c r="ERM52" s="31"/>
      <c r="ERN52" s="31"/>
      <c r="ERT52" s="1"/>
      <c r="ERU52" s="27"/>
      <c r="ERW52" s="31"/>
      <c r="ERX52" s="31"/>
      <c r="ESD52" s="1"/>
      <c r="ESE52" s="27"/>
      <c r="ESG52" s="31"/>
      <c r="ESH52" s="31"/>
      <c r="ESN52" s="1"/>
      <c r="ESO52" s="27"/>
      <c r="ESQ52" s="31"/>
      <c r="ESR52" s="31"/>
      <c r="ESX52" s="1"/>
      <c r="ESY52" s="27"/>
      <c r="ETA52" s="31"/>
      <c r="ETB52" s="31"/>
      <c r="ETH52" s="1"/>
      <c r="ETI52" s="27"/>
      <c r="ETK52" s="31"/>
      <c r="ETL52" s="31"/>
      <c r="ETR52" s="1"/>
      <c r="ETS52" s="27"/>
      <c r="ETU52" s="31"/>
      <c r="ETV52" s="31"/>
      <c r="EUB52" s="1"/>
      <c r="EUC52" s="27"/>
      <c r="EUE52" s="31"/>
      <c r="EUF52" s="31"/>
      <c r="EUL52" s="1"/>
      <c r="EUM52" s="27"/>
      <c r="EUO52" s="31"/>
      <c r="EUP52" s="31"/>
      <c r="EUV52" s="1"/>
      <c r="EUW52" s="27"/>
      <c r="EUY52" s="31"/>
      <c r="EUZ52" s="31"/>
      <c r="EVF52" s="1"/>
      <c r="EVG52" s="27"/>
      <c r="EVI52" s="31"/>
      <c r="EVJ52" s="31"/>
      <c r="EVP52" s="1"/>
      <c r="EVQ52" s="27"/>
      <c r="EVS52" s="31"/>
      <c r="EVT52" s="31"/>
      <c r="EVZ52" s="1"/>
      <c r="EWA52" s="27"/>
      <c r="EWC52" s="31"/>
      <c r="EWD52" s="31"/>
      <c r="EWJ52" s="1"/>
      <c r="EWK52" s="27"/>
      <c r="EWM52" s="31"/>
      <c r="EWN52" s="31"/>
      <c r="EWT52" s="1"/>
      <c r="EWU52" s="27"/>
      <c r="EWW52" s="31"/>
      <c r="EWX52" s="31"/>
      <c r="EXD52" s="1"/>
      <c r="EXE52" s="27"/>
      <c r="EXG52" s="31"/>
      <c r="EXH52" s="31"/>
      <c r="EXN52" s="1"/>
      <c r="EXO52" s="27"/>
      <c r="EXQ52" s="31"/>
      <c r="EXR52" s="31"/>
      <c r="EXX52" s="1"/>
      <c r="EXY52" s="27"/>
      <c r="EYA52" s="31"/>
      <c r="EYB52" s="31"/>
      <c r="EYH52" s="1"/>
      <c r="EYI52" s="27"/>
      <c r="EYK52" s="31"/>
      <c r="EYL52" s="31"/>
      <c r="EYR52" s="1"/>
      <c r="EYS52" s="27"/>
      <c r="EYU52" s="31"/>
      <c r="EYV52" s="31"/>
      <c r="EZB52" s="1"/>
      <c r="EZC52" s="27"/>
      <c r="EZE52" s="31"/>
      <c r="EZF52" s="31"/>
      <c r="EZL52" s="1"/>
      <c r="EZM52" s="27"/>
      <c r="EZO52" s="31"/>
      <c r="EZP52" s="31"/>
      <c r="EZV52" s="1"/>
      <c r="EZW52" s="27"/>
      <c r="EZY52" s="31"/>
      <c r="EZZ52" s="31"/>
      <c r="FAF52" s="1"/>
      <c r="FAG52" s="27"/>
      <c r="FAI52" s="31"/>
      <c r="FAJ52" s="31"/>
      <c r="FAP52" s="1"/>
      <c r="FAQ52" s="27"/>
      <c r="FAS52" s="31"/>
      <c r="FAT52" s="31"/>
      <c r="FAZ52" s="1"/>
      <c r="FBA52" s="27"/>
      <c r="FBC52" s="31"/>
      <c r="FBD52" s="31"/>
      <c r="FBJ52" s="1"/>
      <c r="FBK52" s="27"/>
      <c r="FBM52" s="31"/>
      <c r="FBN52" s="31"/>
      <c r="FBT52" s="1"/>
      <c r="FBU52" s="27"/>
      <c r="FBW52" s="31"/>
      <c r="FBX52" s="31"/>
      <c r="FCD52" s="1"/>
      <c r="FCE52" s="27"/>
      <c r="FCG52" s="31"/>
      <c r="FCH52" s="31"/>
      <c r="FCN52" s="1"/>
      <c r="FCO52" s="27"/>
      <c r="FCQ52" s="31"/>
      <c r="FCR52" s="31"/>
      <c r="FCX52" s="1"/>
      <c r="FCY52" s="27"/>
      <c r="FDA52" s="31"/>
      <c r="FDB52" s="31"/>
      <c r="FDH52" s="1"/>
      <c r="FDI52" s="27"/>
      <c r="FDK52" s="31"/>
      <c r="FDL52" s="31"/>
      <c r="FDR52" s="1"/>
      <c r="FDS52" s="27"/>
      <c r="FDU52" s="31"/>
      <c r="FDV52" s="31"/>
      <c r="FEB52" s="1"/>
      <c r="FEC52" s="27"/>
      <c r="FEE52" s="31"/>
      <c r="FEF52" s="31"/>
      <c r="FEL52" s="1"/>
      <c r="FEM52" s="27"/>
      <c r="FEO52" s="31"/>
      <c r="FEP52" s="31"/>
      <c r="FEV52" s="1"/>
      <c r="FEW52" s="27"/>
      <c r="FEY52" s="31"/>
      <c r="FEZ52" s="31"/>
      <c r="FFF52" s="1"/>
      <c r="FFG52" s="27"/>
      <c r="FFI52" s="31"/>
      <c r="FFJ52" s="31"/>
      <c r="FFP52" s="1"/>
      <c r="FFQ52" s="27"/>
      <c r="FFS52" s="31"/>
      <c r="FFT52" s="31"/>
      <c r="FFZ52" s="1"/>
      <c r="FGA52" s="27"/>
      <c r="FGC52" s="31"/>
      <c r="FGD52" s="31"/>
      <c r="FGJ52" s="1"/>
      <c r="FGK52" s="27"/>
      <c r="FGM52" s="31"/>
      <c r="FGN52" s="31"/>
      <c r="FGT52" s="1"/>
      <c r="FGU52" s="27"/>
      <c r="FGW52" s="31"/>
      <c r="FGX52" s="31"/>
      <c r="FHD52" s="1"/>
      <c r="FHE52" s="27"/>
      <c r="FHG52" s="31"/>
      <c r="FHH52" s="31"/>
      <c r="FHN52" s="1"/>
      <c r="FHO52" s="27"/>
      <c r="FHQ52" s="31"/>
      <c r="FHR52" s="31"/>
      <c r="FHX52" s="1"/>
      <c r="FHY52" s="27"/>
      <c r="FIA52" s="31"/>
      <c r="FIB52" s="31"/>
      <c r="FIH52" s="1"/>
      <c r="FII52" s="27"/>
      <c r="FIK52" s="31"/>
      <c r="FIL52" s="31"/>
      <c r="FIR52" s="1"/>
      <c r="FIS52" s="27"/>
      <c r="FIU52" s="31"/>
      <c r="FIV52" s="31"/>
      <c r="FJB52" s="1"/>
      <c r="FJC52" s="27"/>
      <c r="FJE52" s="31"/>
      <c r="FJF52" s="31"/>
      <c r="FJL52" s="1"/>
      <c r="FJM52" s="27"/>
      <c r="FJO52" s="31"/>
      <c r="FJP52" s="31"/>
      <c r="FJV52" s="1"/>
      <c r="FJW52" s="27"/>
      <c r="FJY52" s="31"/>
      <c r="FJZ52" s="31"/>
      <c r="FKF52" s="1"/>
      <c r="FKG52" s="27"/>
      <c r="FKI52" s="31"/>
      <c r="FKJ52" s="31"/>
      <c r="FKP52" s="1"/>
      <c r="FKQ52" s="27"/>
      <c r="FKS52" s="31"/>
      <c r="FKT52" s="31"/>
      <c r="FKZ52" s="1"/>
      <c r="FLA52" s="27"/>
      <c r="FLC52" s="31"/>
      <c r="FLD52" s="31"/>
      <c r="FLJ52" s="1"/>
      <c r="FLK52" s="27"/>
      <c r="FLM52" s="31"/>
      <c r="FLN52" s="31"/>
      <c r="FLT52" s="1"/>
      <c r="FLU52" s="27"/>
      <c r="FLW52" s="31"/>
      <c r="FLX52" s="31"/>
      <c r="FMD52" s="1"/>
      <c r="FME52" s="27"/>
      <c r="FMG52" s="31"/>
      <c r="FMH52" s="31"/>
      <c r="FMN52" s="1"/>
      <c r="FMO52" s="27"/>
      <c r="FMQ52" s="31"/>
      <c r="FMR52" s="31"/>
      <c r="FMX52" s="1"/>
      <c r="FMY52" s="27"/>
      <c r="FNA52" s="31"/>
      <c r="FNB52" s="31"/>
      <c r="FNH52" s="1"/>
      <c r="FNI52" s="27"/>
      <c r="FNK52" s="31"/>
      <c r="FNL52" s="31"/>
      <c r="FNR52" s="1"/>
      <c r="FNS52" s="27"/>
      <c r="FNU52" s="31"/>
      <c r="FNV52" s="31"/>
      <c r="FOB52" s="1"/>
      <c r="FOC52" s="27"/>
      <c r="FOE52" s="31"/>
      <c r="FOF52" s="31"/>
      <c r="FOL52" s="1"/>
      <c r="FOM52" s="27"/>
      <c r="FOO52" s="31"/>
      <c r="FOP52" s="31"/>
      <c r="FOV52" s="1"/>
      <c r="FOW52" s="27"/>
      <c r="FOY52" s="31"/>
      <c r="FOZ52" s="31"/>
      <c r="FPF52" s="1"/>
      <c r="FPG52" s="27"/>
      <c r="FPI52" s="31"/>
      <c r="FPJ52" s="31"/>
      <c r="FPP52" s="1"/>
      <c r="FPQ52" s="27"/>
      <c r="FPS52" s="31"/>
      <c r="FPT52" s="31"/>
      <c r="FPZ52" s="1"/>
      <c r="FQA52" s="27"/>
      <c r="FQC52" s="31"/>
      <c r="FQD52" s="31"/>
      <c r="FQJ52" s="1"/>
      <c r="FQK52" s="27"/>
      <c r="FQM52" s="31"/>
      <c r="FQN52" s="31"/>
      <c r="FQT52" s="1"/>
      <c r="FQU52" s="27"/>
      <c r="FQW52" s="31"/>
      <c r="FQX52" s="31"/>
      <c r="FRD52" s="1"/>
      <c r="FRE52" s="27"/>
      <c r="FRG52" s="31"/>
      <c r="FRH52" s="31"/>
      <c r="FRN52" s="1"/>
      <c r="FRO52" s="27"/>
      <c r="FRQ52" s="31"/>
      <c r="FRR52" s="31"/>
      <c r="FRX52" s="1"/>
      <c r="FRY52" s="27"/>
      <c r="FSA52" s="31"/>
      <c r="FSB52" s="31"/>
      <c r="FSH52" s="1"/>
      <c r="FSI52" s="27"/>
      <c r="FSK52" s="31"/>
      <c r="FSL52" s="31"/>
      <c r="FSR52" s="1"/>
      <c r="FSS52" s="27"/>
      <c r="FSU52" s="31"/>
      <c r="FSV52" s="31"/>
      <c r="FTB52" s="1"/>
      <c r="FTC52" s="27"/>
      <c r="FTE52" s="31"/>
      <c r="FTF52" s="31"/>
      <c r="FTL52" s="1"/>
      <c r="FTM52" s="27"/>
      <c r="FTO52" s="31"/>
      <c r="FTP52" s="31"/>
      <c r="FTV52" s="1"/>
      <c r="FTW52" s="27"/>
      <c r="FTY52" s="31"/>
      <c r="FTZ52" s="31"/>
      <c r="FUF52" s="1"/>
      <c r="FUG52" s="27"/>
      <c r="FUI52" s="31"/>
      <c r="FUJ52" s="31"/>
      <c r="FUP52" s="1"/>
      <c r="FUQ52" s="27"/>
      <c r="FUS52" s="31"/>
      <c r="FUT52" s="31"/>
      <c r="FUZ52" s="1"/>
      <c r="FVA52" s="27"/>
      <c r="FVC52" s="31"/>
      <c r="FVD52" s="31"/>
      <c r="FVJ52" s="1"/>
      <c r="FVK52" s="27"/>
      <c r="FVM52" s="31"/>
      <c r="FVN52" s="31"/>
      <c r="FVT52" s="1"/>
      <c r="FVU52" s="27"/>
      <c r="FVW52" s="31"/>
      <c r="FVX52" s="31"/>
      <c r="FWD52" s="1"/>
      <c r="FWE52" s="27"/>
      <c r="FWG52" s="31"/>
      <c r="FWH52" s="31"/>
      <c r="FWN52" s="1"/>
      <c r="FWO52" s="27"/>
      <c r="FWQ52" s="31"/>
      <c r="FWR52" s="31"/>
      <c r="FWX52" s="1"/>
      <c r="FWY52" s="27"/>
      <c r="FXA52" s="31"/>
      <c r="FXB52" s="31"/>
      <c r="FXH52" s="1"/>
      <c r="FXI52" s="27"/>
      <c r="FXK52" s="31"/>
      <c r="FXL52" s="31"/>
      <c r="FXR52" s="1"/>
      <c r="FXS52" s="27"/>
      <c r="FXU52" s="31"/>
      <c r="FXV52" s="31"/>
      <c r="FYB52" s="1"/>
      <c r="FYC52" s="27"/>
      <c r="FYE52" s="31"/>
      <c r="FYF52" s="31"/>
      <c r="FYL52" s="1"/>
      <c r="FYM52" s="27"/>
      <c r="FYO52" s="31"/>
      <c r="FYP52" s="31"/>
      <c r="FYV52" s="1"/>
      <c r="FYW52" s="27"/>
      <c r="FYY52" s="31"/>
      <c r="FYZ52" s="31"/>
      <c r="FZF52" s="1"/>
      <c r="FZG52" s="27"/>
      <c r="FZI52" s="31"/>
      <c r="FZJ52" s="31"/>
      <c r="FZP52" s="1"/>
      <c r="FZQ52" s="27"/>
      <c r="FZS52" s="31"/>
      <c r="FZT52" s="31"/>
      <c r="FZZ52" s="1"/>
      <c r="GAA52" s="27"/>
      <c r="GAC52" s="31"/>
      <c r="GAD52" s="31"/>
      <c r="GAJ52" s="1"/>
      <c r="GAK52" s="27"/>
      <c r="GAM52" s="31"/>
      <c r="GAN52" s="31"/>
      <c r="GAT52" s="1"/>
      <c r="GAU52" s="27"/>
      <c r="GAW52" s="31"/>
      <c r="GAX52" s="31"/>
      <c r="GBD52" s="1"/>
      <c r="GBE52" s="27"/>
      <c r="GBG52" s="31"/>
      <c r="GBH52" s="31"/>
      <c r="GBN52" s="1"/>
      <c r="GBO52" s="27"/>
      <c r="GBQ52" s="31"/>
      <c r="GBR52" s="31"/>
      <c r="GBX52" s="1"/>
      <c r="GBY52" s="27"/>
      <c r="GCA52" s="31"/>
      <c r="GCB52" s="31"/>
      <c r="GCH52" s="1"/>
      <c r="GCI52" s="27"/>
      <c r="GCK52" s="31"/>
      <c r="GCL52" s="31"/>
      <c r="GCR52" s="1"/>
      <c r="GCS52" s="27"/>
      <c r="GCU52" s="31"/>
      <c r="GCV52" s="31"/>
      <c r="GDB52" s="1"/>
      <c r="GDC52" s="27"/>
      <c r="GDE52" s="31"/>
      <c r="GDF52" s="31"/>
      <c r="GDL52" s="1"/>
      <c r="GDM52" s="27"/>
      <c r="GDO52" s="31"/>
      <c r="GDP52" s="31"/>
      <c r="GDV52" s="1"/>
      <c r="GDW52" s="27"/>
      <c r="GDY52" s="31"/>
      <c r="GDZ52" s="31"/>
      <c r="GEF52" s="1"/>
      <c r="GEG52" s="27"/>
      <c r="GEI52" s="31"/>
      <c r="GEJ52" s="31"/>
      <c r="GEP52" s="1"/>
      <c r="GEQ52" s="27"/>
      <c r="GES52" s="31"/>
      <c r="GET52" s="31"/>
      <c r="GEZ52" s="1"/>
      <c r="GFA52" s="27"/>
      <c r="GFC52" s="31"/>
      <c r="GFD52" s="31"/>
      <c r="GFJ52" s="1"/>
      <c r="GFK52" s="27"/>
      <c r="GFM52" s="31"/>
      <c r="GFN52" s="31"/>
      <c r="GFT52" s="1"/>
      <c r="GFU52" s="27"/>
      <c r="GFW52" s="31"/>
      <c r="GFX52" s="31"/>
      <c r="GGD52" s="1"/>
      <c r="GGE52" s="27"/>
      <c r="GGG52" s="31"/>
      <c r="GGH52" s="31"/>
      <c r="GGN52" s="1"/>
      <c r="GGO52" s="27"/>
      <c r="GGQ52" s="31"/>
      <c r="GGR52" s="31"/>
      <c r="GGX52" s="1"/>
      <c r="GGY52" s="27"/>
      <c r="GHA52" s="31"/>
      <c r="GHB52" s="31"/>
      <c r="GHH52" s="1"/>
      <c r="GHI52" s="27"/>
      <c r="GHK52" s="31"/>
      <c r="GHL52" s="31"/>
      <c r="GHR52" s="1"/>
      <c r="GHS52" s="27"/>
      <c r="GHU52" s="31"/>
      <c r="GHV52" s="31"/>
      <c r="GIB52" s="1"/>
      <c r="GIC52" s="27"/>
      <c r="GIE52" s="31"/>
      <c r="GIF52" s="31"/>
      <c r="GIL52" s="1"/>
      <c r="GIM52" s="27"/>
      <c r="GIO52" s="31"/>
      <c r="GIP52" s="31"/>
      <c r="GIV52" s="1"/>
      <c r="GIW52" s="27"/>
      <c r="GIY52" s="31"/>
      <c r="GIZ52" s="31"/>
      <c r="GJF52" s="1"/>
      <c r="GJG52" s="27"/>
      <c r="GJI52" s="31"/>
      <c r="GJJ52" s="31"/>
      <c r="GJP52" s="1"/>
      <c r="GJQ52" s="27"/>
      <c r="GJS52" s="31"/>
      <c r="GJT52" s="31"/>
      <c r="GJZ52" s="1"/>
      <c r="GKA52" s="27"/>
      <c r="GKC52" s="31"/>
      <c r="GKD52" s="31"/>
      <c r="GKJ52" s="1"/>
      <c r="GKK52" s="27"/>
      <c r="GKM52" s="31"/>
      <c r="GKN52" s="31"/>
      <c r="GKT52" s="1"/>
      <c r="GKU52" s="27"/>
      <c r="GKW52" s="31"/>
      <c r="GKX52" s="31"/>
      <c r="GLD52" s="1"/>
      <c r="GLE52" s="27"/>
      <c r="GLG52" s="31"/>
      <c r="GLH52" s="31"/>
      <c r="GLN52" s="1"/>
      <c r="GLO52" s="27"/>
      <c r="GLQ52" s="31"/>
      <c r="GLR52" s="31"/>
      <c r="GLX52" s="1"/>
      <c r="GLY52" s="27"/>
      <c r="GMA52" s="31"/>
      <c r="GMB52" s="31"/>
      <c r="GMH52" s="1"/>
      <c r="GMI52" s="27"/>
      <c r="GMK52" s="31"/>
      <c r="GML52" s="31"/>
      <c r="GMR52" s="1"/>
      <c r="GMS52" s="27"/>
      <c r="GMU52" s="31"/>
      <c r="GMV52" s="31"/>
      <c r="GNB52" s="1"/>
      <c r="GNC52" s="27"/>
      <c r="GNE52" s="31"/>
      <c r="GNF52" s="31"/>
      <c r="GNL52" s="1"/>
      <c r="GNM52" s="27"/>
      <c r="GNO52" s="31"/>
      <c r="GNP52" s="31"/>
      <c r="GNV52" s="1"/>
      <c r="GNW52" s="27"/>
      <c r="GNY52" s="31"/>
      <c r="GNZ52" s="31"/>
      <c r="GOF52" s="1"/>
      <c r="GOG52" s="27"/>
      <c r="GOI52" s="31"/>
      <c r="GOJ52" s="31"/>
      <c r="GOP52" s="1"/>
      <c r="GOQ52" s="27"/>
      <c r="GOS52" s="31"/>
      <c r="GOT52" s="31"/>
      <c r="GOZ52" s="1"/>
      <c r="GPA52" s="27"/>
      <c r="GPC52" s="31"/>
      <c r="GPD52" s="31"/>
      <c r="GPJ52" s="1"/>
      <c r="GPK52" s="27"/>
      <c r="GPM52" s="31"/>
      <c r="GPN52" s="31"/>
      <c r="GPT52" s="1"/>
      <c r="GPU52" s="27"/>
      <c r="GPW52" s="31"/>
      <c r="GPX52" s="31"/>
      <c r="GQD52" s="1"/>
      <c r="GQE52" s="27"/>
      <c r="GQG52" s="31"/>
      <c r="GQH52" s="31"/>
      <c r="GQN52" s="1"/>
      <c r="GQO52" s="27"/>
      <c r="GQQ52" s="31"/>
      <c r="GQR52" s="31"/>
      <c r="GQX52" s="1"/>
      <c r="GQY52" s="27"/>
      <c r="GRA52" s="31"/>
      <c r="GRB52" s="31"/>
      <c r="GRH52" s="1"/>
      <c r="GRI52" s="27"/>
      <c r="GRK52" s="31"/>
      <c r="GRL52" s="31"/>
      <c r="GRR52" s="1"/>
      <c r="GRS52" s="27"/>
      <c r="GRU52" s="31"/>
      <c r="GRV52" s="31"/>
      <c r="GSB52" s="1"/>
      <c r="GSC52" s="27"/>
      <c r="GSE52" s="31"/>
      <c r="GSF52" s="31"/>
      <c r="GSL52" s="1"/>
      <c r="GSM52" s="27"/>
      <c r="GSO52" s="31"/>
      <c r="GSP52" s="31"/>
      <c r="GSV52" s="1"/>
      <c r="GSW52" s="27"/>
      <c r="GSY52" s="31"/>
      <c r="GSZ52" s="31"/>
      <c r="GTF52" s="1"/>
      <c r="GTG52" s="27"/>
      <c r="GTI52" s="31"/>
      <c r="GTJ52" s="31"/>
      <c r="GTP52" s="1"/>
      <c r="GTQ52" s="27"/>
      <c r="GTS52" s="31"/>
      <c r="GTT52" s="31"/>
      <c r="GTZ52" s="1"/>
      <c r="GUA52" s="27"/>
      <c r="GUC52" s="31"/>
      <c r="GUD52" s="31"/>
      <c r="GUJ52" s="1"/>
      <c r="GUK52" s="27"/>
      <c r="GUM52" s="31"/>
      <c r="GUN52" s="31"/>
      <c r="GUT52" s="1"/>
      <c r="GUU52" s="27"/>
      <c r="GUW52" s="31"/>
      <c r="GUX52" s="31"/>
      <c r="GVD52" s="1"/>
      <c r="GVE52" s="27"/>
      <c r="GVG52" s="31"/>
      <c r="GVH52" s="31"/>
      <c r="GVN52" s="1"/>
      <c r="GVO52" s="27"/>
      <c r="GVQ52" s="31"/>
      <c r="GVR52" s="31"/>
      <c r="GVX52" s="1"/>
      <c r="GVY52" s="27"/>
      <c r="GWA52" s="31"/>
      <c r="GWB52" s="31"/>
      <c r="GWH52" s="1"/>
      <c r="GWI52" s="27"/>
      <c r="GWK52" s="31"/>
      <c r="GWL52" s="31"/>
      <c r="GWR52" s="1"/>
      <c r="GWS52" s="27"/>
      <c r="GWU52" s="31"/>
      <c r="GWV52" s="31"/>
      <c r="GXB52" s="1"/>
      <c r="GXC52" s="27"/>
      <c r="GXE52" s="31"/>
      <c r="GXF52" s="31"/>
      <c r="GXL52" s="1"/>
      <c r="GXM52" s="27"/>
      <c r="GXO52" s="31"/>
      <c r="GXP52" s="31"/>
      <c r="GXV52" s="1"/>
      <c r="GXW52" s="27"/>
      <c r="GXY52" s="31"/>
      <c r="GXZ52" s="31"/>
      <c r="GYF52" s="1"/>
      <c r="GYG52" s="27"/>
      <c r="GYI52" s="31"/>
      <c r="GYJ52" s="31"/>
      <c r="GYP52" s="1"/>
      <c r="GYQ52" s="27"/>
      <c r="GYS52" s="31"/>
      <c r="GYT52" s="31"/>
      <c r="GYZ52" s="1"/>
      <c r="GZA52" s="27"/>
      <c r="GZC52" s="31"/>
      <c r="GZD52" s="31"/>
      <c r="GZJ52" s="1"/>
      <c r="GZK52" s="27"/>
      <c r="GZM52" s="31"/>
      <c r="GZN52" s="31"/>
      <c r="GZT52" s="1"/>
      <c r="GZU52" s="27"/>
      <c r="GZW52" s="31"/>
      <c r="GZX52" s="31"/>
      <c r="HAD52" s="1"/>
      <c r="HAE52" s="27"/>
      <c r="HAG52" s="31"/>
      <c r="HAH52" s="31"/>
      <c r="HAN52" s="1"/>
      <c r="HAO52" s="27"/>
      <c r="HAQ52" s="31"/>
      <c r="HAR52" s="31"/>
      <c r="HAX52" s="1"/>
      <c r="HAY52" s="27"/>
      <c r="HBA52" s="31"/>
      <c r="HBB52" s="31"/>
      <c r="HBH52" s="1"/>
      <c r="HBI52" s="27"/>
      <c r="HBK52" s="31"/>
      <c r="HBL52" s="31"/>
      <c r="HBR52" s="1"/>
      <c r="HBS52" s="27"/>
      <c r="HBU52" s="31"/>
      <c r="HBV52" s="31"/>
      <c r="HCB52" s="1"/>
      <c r="HCC52" s="27"/>
      <c r="HCE52" s="31"/>
      <c r="HCF52" s="31"/>
      <c r="HCL52" s="1"/>
      <c r="HCM52" s="27"/>
      <c r="HCO52" s="31"/>
      <c r="HCP52" s="31"/>
      <c r="HCV52" s="1"/>
      <c r="HCW52" s="27"/>
      <c r="HCY52" s="31"/>
      <c r="HCZ52" s="31"/>
      <c r="HDF52" s="1"/>
      <c r="HDG52" s="27"/>
      <c r="HDI52" s="31"/>
      <c r="HDJ52" s="31"/>
      <c r="HDP52" s="1"/>
      <c r="HDQ52" s="27"/>
      <c r="HDS52" s="31"/>
      <c r="HDT52" s="31"/>
      <c r="HDZ52" s="1"/>
      <c r="HEA52" s="27"/>
      <c r="HEC52" s="31"/>
      <c r="HED52" s="31"/>
      <c r="HEJ52" s="1"/>
      <c r="HEK52" s="27"/>
      <c r="HEM52" s="31"/>
      <c r="HEN52" s="31"/>
      <c r="HET52" s="1"/>
      <c r="HEU52" s="27"/>
      <c r="HEW52" s="31"/>
      <c r="HEX52" s="31"/>
      <c r="HFD52" s="1"/>
      <c r="HFE52" s="27"/>
      <c r="HFG52" s="31"/>
      <c r="HFH52" s="31"/>
      <c r="HFN52" s="1"/>
      <c r="HFO52" s="27"/>
      <c r="HFQ52" s="31"/>
      <c r="HFR52" s="31"/>
      <c r="HFX52" s="1"/>
      <c r="HFY52" s="27"/>
      <c r="HGA52" s="31"/>
      <c r="HGB52" s="31"/>
      <c r="HGH52" s="1"/>
      <c r="HGI52" s="27"/>
      <c r="HGK52" s="31"/>
      <c r="HGL52" s="31"/>
      <c r="HGR52" s="1"/>
      <c r="HGS52" s="27"/>
      <c r="HGU52" s="31"/>
      <c r="HGV52" s="31"/>
      <c r="HHB52" s="1"/>
      <c r="HHC52" s="27"/>
      <c r="HHE52" s="31"/>
      <c r="HHF52" s="31"/>
      <c r="HHL52" s="1"/>
      <c r="HHM52" s="27"/>
      <c r="HHO52" s="31"/>
      <c r="HHP52" s="31"/>
      <c r="HHV52" s="1"/>
      <c r="HHW52" s="27"/>
      <c r="HHY52" s="31"/>
      <c r="HHZ52" s="31"/>
      <c r="HIF52" s="1"/>
      <c r="HIG52" s="27"/>
      <c r="HII52" s="31"/>
      <c r="HIJ52" s="31"/>
      <c r="HIP52" s="1"/>
      <c r="HIQ52" s="27"/>
      <c r="HIS52" s="31"/>
      <c r="HIT52" s="31"/>
      <c r="HIZ52" s="1"/>
      <c r="HJA52" s="27"/>
      <c r="HJC52" s="31"/>
      <c r="HJD52" s="31"/>
      <c r="HJJ52" s="1"/>
      <c r="HJK52" s="27"/>
      <c r="HJM52" s="31"/>
      <c r="HJN52" s="31"/>
      <c r="HJT52" s="1"/>
      <c r="HJU52" s="27"/>
      <c r="HJW52" s="31"/>
      <c r="HJX52" s="31"/>
      <c r="HKD52" s="1"/>
      <c r="HKE52" s="27"/>
      <c r="HKG52" s="31"/>
      <c r="HKH52" s="31"/>
      <c r="HKN52" s="1"/>
      <c r="HKO52" s="27"/>
      <c r="HKQ52" s="31"/>
      <c r="HKR52" s="31"/>
      <c r="HKX52" s="1"/>
      <c r="HKY52" s="27"/>
      <c r="HLA52" s="31"/>
      <c r="HLB52" s="31"/>
      <c r="HLH52" s="1"/>
      <c r="HLI52" s="27"/>
      <c r="HLK52" s="31"/>
      <c r="HLL52" s="31"/>
      <c r="HLR52" s="1"/>
      <c r="HLS52" s="27"/>
      <c r="HLU52" s="31"/>
      <c r="HLV52" s="31"/>
      <c r="HMB52" s="1"/>
      <c r="HMC52" s="27"/>
      <c r="HME52" s="31"/>
      <c r="HMF52" s="31"/>
      <c r="HML52" s="1"/>
      <c r="HMM52" s="27"/>
      <c r="HMO52" s="31"/>
      <c r="HMP52" s="31"/>
      <c r="HMV52" s="1"/>
      <c r="HMW52" s="27"/>
      <c r="HMY52" s="31"/>
      <c r="HMZ52" s="31"/>
      <c r="HNF52" s="1"/>
      <c r="HNG52" s="27"/>
      <c r="HNI52" s="31"/>
      <c r="HNJ52" s="31"/>
      <c r="HNP52" s="1"/>
      <c r="HNQ52" s="27"/>
      <c r="HNS52" s="31"/>
      <c r="HNT52" s="31"/>
      <c r="HNZ52" s="1"/>
      <c r="HOA52" s="27"/>
      <c r="HOC52" s="31"/>
      <c r="HOD52" s="31"/>
      <c r="HOJ52" s="1"/>
      <c r="HOK52" s="27"/>
      <c r="HOM52" s="31"/>
      <c r="HON52" s="31"/>
      <c r="HOT52" s="1"/>
      <c r="HOU52" s="27"/>
      <c r="HOW52" s="31"/>
      <c r="HOX52" s="31"/>
      <c r="HPD52" s="1"/>
      <c r="HPE52" s="27"/>
      <c r="HPG52" s="31"/>
      <c r="HPH52" s="31"/>
      <c r="HPN52" s="1"/>
      <c r="HPO52" s="27"/>
      <c r="HPQ52" s="31"/>
      <c r="HPR52" s="31"/>
      <c r="HPX52" s="1"/>
      <c r="HPY52" s="27"/>
      <c r="HQA52" s="31"/>
      <c r="HQB52" s="31"/>
      <c r="HQH52" s="1"/>
      <c r="HQI52" s="27"/>
      <c r="HQK52" s="31"/>
      <c r="HQL52" s="31"/>
      <c r="HQR52" s="1"/>
      <c r="HQS52" s="27"/>
      <c r="HQU52" s="31"/>
      <c r="HQV52" s="31"/>
      <c r="HRB52" s="1"/>
      <c r="HRC52" s="27"/>
      <c r="HRE52" s="31"/>
      <c r="HRF52" s="31"/>
      <c r="HRL52" s="1"/>
      <c r="HRM52" s="27"/>
      <c r="HRO52" s="31"/>
      <c r="HRP52" s="31"/>
      <c r="HRV52" s="1"/>
      <c r="HRW52" s="27"/>
      <c r="HRY52" s="31"/>
      <c r="HRZ52" s="31"/>
      <c r="HSF52" s="1"/>
      <c r="HSG52" s="27"/>
      <c r="HSI52" s="31"/>
      <c r="HSJ52" s="31"/>
      <c r="HSP52" s="1"/>
      <c r="HSQ52" s="27"/>
      <c r="HSS52" s="31"/>
      <c r="HST52" s="31"/>
      <c r="HSZ52" s="1"/>
      <c r="HTA52" s="27"/>
      <c r="HTC52" s="31"/>
      <c r="HTD52" s="31"/>
      <c r="HTJ52" s="1"/>
      <c r="HTK52" s="27"/>
      <c r="HTM52" s="31"/>
      <c r="HTN52" s="31"/>
      <c r="HTT52" s="1"/>
      <c r="HTU52" s="27"/>
      <c r="HTW52" s="31"/>
      <c r="HTX52" s="31"/>
      <c r="HUD52" s="1"/>
      <c r="HUE52" s="27"/>
      <c r="HUG52" s="31"/>
      <c r="HUH52" s="31"/>
      <c r="HUN52" s="1"/>
      <c r="HUO52" s="27"/>
      <c r="HUQ52" s="31"/>
      <c r="HUR52" s="31"/>
      <c r="HUX52" s="1"/>
      <c r="HUY52" s="27"/>
      <c r="HVA52" s="31"/>
      <c r="HVB52" s="31"/>
      <c r="HVH52" s="1"/>
      <c r="HVI52" s="27"/>
      <c r="HVK52" s="31"/>
      <c r="HVL52" s="31"/>
      <c r="HVR52" s="1"/>
      <c r="HVS52" s="27"/>
      <c r="HVU52" s="31"/>
      <c r="HVV52" s="31"/>
      <c r="HWB52" s="1"/>
      <c r="HWC52" s="27"/>
      <c r="HWE52" s="31"/>
      <c r="HWF52" s="31"/>
      <c r="HWL52" s="1"/>
      <c r="HWM52" s="27"/>
      <c r="HWO52" s="31"/>
      <c r="HWP52" s="31"/>
      <c r="HWV52" s="1"/>
      <c r="HWW52" s="27"/>
      <c r="HWY52" s="31"/>
      <c r="HWZ52" s="31"/>
      <c r="HXF52" s="1"/>
      <c r="HXG52" s="27"/>
      <c r="HXI52" s="31"/>
      <c r="HXJ52" s="31"/>
      <c r="HXP52" s="1"/>
      <c r="HXQ52" s="27"/>
      <c r="HXS52" s="31"/>
      <c r="HXT52" s="31"/>
      <c r="HXZ52" s="1"/>
      <c r="HYA52" s="27"/>
      <c r="HYC52" s="31"/>
      <c r="HYD52" s="31"/>
      <c r="HYJ52" s="1"/>
      <c r="HYK52" s="27"/>
      <c r="HYM52" s="31"/>
      <c r="HYN52" s="31"/>
      <c r="HYT52" s="1"/>
      <c r="HYU52" s="27"/>
      <c r="HYW52" s="31"/>
      <c r="HYX52" s="31"/>
      <c r="HZD52" s="1"/>
      <c r="HZE52" s="27"/>
      <c r="HZG52" s="31"/>
      <c r="HZH52" s="31"/>
      <c r="HZN52" s="1"/>
      <c r="HZO52" s="27"/>
      <c r="HZQ52" s="31"/>
      <c r="HZR52" s="31"/>
      <c r="HZX52" s="1"/>
      <c r="HZY52" s="27"/>
      <c r="IAA52" s="31"/>
      <c r="IAB52" s="31"/>
      <c r="IAH52" s="1"/>
      <c r="IAI52" s="27"/>
      <c r="IAK52" s="31"/>
      <c r="IAL52" s="31"/>
      <c r="IAR52" s="1"/>
      <c r="IAS52" s="27"/>
      <c r="IAU52" s="31"/>
      <c r="IAV52" s="31"/>
      <c r="IBB52" s="1"/>
      <c r="IBC52" s="27"/>
      <c r="IBE52" s="31"/>
      <c r="IBF52" s="31"/>
      <c r="IBL52" s="1"/>
      <c r="IBM52" s="27"/>
      <c r="IBO52" s="31"/>
      <c r="IBP52" s="31"/>
      <c r="IBV52" s="1"/>
      <c r="IBW52" s="27"/>
      <c r="IBY52" s="31"/>
      <c r="IBZ52" s="31"/>
      <c r="ICF52" s="1"/>
      <c r="ICG52" s="27"/>
      <c r="ICI52" s="31"/>
      <c r="ICJ52" s="31"/>
      <c r="ICP52" s="1"/>
      <c r="ICQ52" s="27"/>
      <c r="ICS52" s="31"/>
      <c r="ICT52" s="31"/>
      <c r="ICZ52" s="1"/>
      <c r="IDA52" s="27"/>
      <c r="IDC52" s="31"/>
      <c r="IDD52" s="31"/>
      <c r="IDJ52" s="1"/>
      <c r="IDK52" s="27"/>
      <c r="IDM52" s="31"/>
      <c r="IDN52" s="31"/>
      <c r="IDT52" s="1"/>
      <c r="IDU52" s="27"/>
      <c r="IDW52" s="31"/>
      <c r="IDX52" s="31"/>
      <c r="IED52" s="1"/>
      <c r="IEE52" s="27"/>
      <c r="IEG52" s="31"/>
      <c r="IEH52" s="31"/>
      <c r="IEN52" s="1"/>
      <c r="IEO52" s="27"/>
      <c r="IEQ52" s="31"/>
      <c r="IER52" s="31"/>
      <c r="IEX52" s="1"/>
      <c r="IEY52" s="27"/>
      <c r="IFA52" s="31"/>
      <c r="IFB52" s="31"/>
      <c r="IFH52" s="1"/>
      <c r="IFI52" s="27"/>
      <c r="IFK52" s="31"/>
      <c r="IFL52" s="31"/>
      <c r="IFR52" s="1"/>
      <c r="IFS52" s="27"/>
      <c r="IFU52" s="31"/>
      <c r="IFV52" s="31"/>
      <c r="IGB52" s="1"/>
      <c r="IGC52" s="27"/>
      <c r="IGE52" s="31"/>
      <c r="IGF52" s="31"/>
      <c r="IGL52" s="1"/>
      <c r="IGM52" s="27"/>
      <c r="IGO52" s="31"/>
      <c r="IGP52" s="31"/>
      <c r="IGV52" s="1"/>
      <c r="IGW52" s="27"/>
      <c r="IGY52" s="31"/>
      <c r="IGZ52" s="31"/>
      <c r="IHF52" s="1"/>
      <c r="IHG52" s="27"/>
      <c r="IHI52" s="31"/>
      <c r="IHJ52" s="31"/>
      <c r="IHP52" s="1"/>
      <c r="IHQ52" s="27"/>
      <c r="IHS52" s="31"/>
      <c r="IHT52" s="31"/>
      <c r="IHZ52" s="1"/>
      <c r="IIA52" s="27"/>
      <c r="IIC52" s="31"/>
      <c r="IID52" s="31"/>
      <c r="IIJ52" s="1"/>
      <c r="IIK52" s="27"/>
      <c r="IIM52" s="31"/>
      <c r="IIN52" s="31"/>
      <c r="IIT52" s="1"/>
      <c r="IIU52" s="27"/>
      <c r="IIW52" s="31"/>
      <c r="IIX52" s="31"/>
      <c r="IJD52" s="1"/>
      <c r="IJE52" s="27"/>
      <c r="IJG52" s="31"/>
      <c r="IJH52" s="31"/>
      <c r="IJN52" s="1"/>
      <c r="IJO52" s="27"/>
      <c r="IJQ52" s="31"/>
      <c r="IJR52" s="31"/>
      <c r="IJX52" s="1"/>
      <c r="IJY52" s="27"/>
      <c r="IKA52" s="31"/>
      <c r="IKB52" s="31"/>
      <c r="IKH52" s="1"/>
      <c r="IKI52" s="27"/>
      <c r="IKK52" s="31"/>
      <c r="IKL52" s="31"/>
      <c r="IKR52" s="1"/>
      <c r="IKS52" s="27"/>
      <c r="IKU52" s="31"/>
      <c r="IKV52" s="31"/>
      <c r="ILB52" s="1"/>
      <c r="ILC52" s="27"/>
      <c r="ILE52" s="31"/>
      <c r="ILF52" s="31"/>
      <c r="ILL52" s="1"/>
      <c r="ILM52" s="27"/>
      <c r="ILO52" s="31"/>
      <c r="ILP52" s="31"/>
      <c r="ILV52" s="1"/>
      <c r="ILW52" s="27"/>
      <c r="ILY52" s="31"/>
      <c r="ILZ52" s="31"/>
      <c r="IMF52" s="1"/>
      <c r="IMG52" s="27"/>
      <c r="IMI52" s="31"/>
      <c r="IMJ52" s="31"/>
      <c r="IMP52" s="1"/>
      <c r="IMQ52" s="27"/>
      <c r="IMS52" s="31"/>
      <c r="IMT52" s="31"/>
      <c r="IMZ52" s="1"/>
      <c r="INA52" s="27"/>
      <c r="INC52" s="31"/>
      <c r="IND52" s="31"/>
      <c r="INJ52" s="1"/>
      <c r="INK52" s="27"/>
      <c r="INM52" s="31"/>
      <c r="INN52" s="31"/>
      <c r="INT52" s="1"/>
      <c r="INU52" s="27"/>
      <c r="INW52" s="31"/>
      <c r="INX52" s="31"/>
      <c r="IOD52" s="1"/>
      <c r="IOE52" s="27"/>
      <c r="IOG52" s="31"/>
      <c r="IOH52" s="31"/>
      <c r="ION52" s="1"/>
      <c r="IOO52" s="27"/>
      <c r="IOQ52" s="31"/>
      <c r="IOR52" s="31"/>
      <c r="IOX52" s="1"/>
      <c r="IOY52" s="27"/>
      <c r="IPA52" s="31"/>
      <c r="IPB52" s="31"/>
      <c r="IPH52" s="1"/>
      <c r="IPI52" s="27"/>
      <c r="IPK52" s="31"/>
      <c r="IPL52" s="31"/>
      <c r="IPR52" s="1"/>
      <c r="IPS52" s="27"/>
      <c r="IPU52" s="31"/>
      <c r="IPV52" s="31"/>
      <c r="IQB52" s="1"/>
      <c r="IQC52" s="27"/>
      <c r="IQE52" s="31"/>
      <c r="IQF52" s="31"/>
      <c r="IQL52" s="1"/>
      <c r="IQM52" s="27"/>
      <c r="IQO52" s="31"/>
      <c r="IQP52" s="31"/>
      <c r="IQV52" s="1"/>
      <c r="IQW52" s="27"/>
      <c r="IQY52" s="31"/>
      <c r="IQZ52" s="31"/>
      <c r="IRF52" s="1"/>
      <c r="IRG52" s="27"/>
      <c r="IRI52" s="31"/>
      <c r="IRJ52" s="31"/>
      <c r="IRP52" s="1"/>
      <c r="IRQ52" s="27"/>
      <c r="IRS52" s="31"/>
      <c r="IRT52" s="31"/>
      <c r="IRZ52" s="1"/>
      <c r="ISA52" s="27"/>
      <c r="ISC52" s="31"/>
      <c r="ISD52" s="31"/>
      <c r="ISJ52" s="1"/>
      <c r="ISK52" s="27"/>
      <c r="ISM52" s="31"/>
      <c r="ISN52" s="31"/>
      <c r="IST52" s="1"/>
      <c r="ISU52" s="27"/>
      <c r="ISW52" s="31"/>
      <c r="ISX52" s="31"/>
      <c r="ITD52" s="1"/>
      <c r="ITE52" s="27"/>
      <c r="ITG52" s="31"/>
      <c r="ITH52" s="31"/>
      <c r="ITN52" s="1"/>
      <c r="ITO52" s="27"/>
      <c r="ITQ52" s="31"/>
      <c r="ITR52" s="31"/>
      <c r="ITX52" s="1"/>
      <c r="ITY52" s="27"/>
      <c r="IUA52" s="31"/>
      <c r="IUB52" s="31"/>
      <c r="IUH52" s="1"/>
      <c r="IUI52" s="27"/>
      <c r="IUK52" s="31"/>
      <c r="IUL52" s="31"/>
      <c r="IUR52" s="1"/>
      <c r="IUS52" s="27"/>
      <c r="IUU52" s="31"/>
      <c r="IUV52" s="31"/>
      <c r="IVB52" s="1"/>
      <c r="IVC52" s="27"/>
      <c r="IVE52" s="31"/>
      <c r="IVF52" s="31"/>
      <c r="IVL52" s="1"/>
      <c r="IVM52" s="27"/>
      <c r="IVO52" s="31"/>
      <c r="IVP52" s="31"/>
      <c r="IVV52" s="1"/>
      <c r="IVW52" s="27"/>
      <c r="IVY52" s="31"/>
      <c r="IVZ52" s="31"/>
      <c r="IWF52" s="1"/>
      <c r="IWG52" s="27"/>
      <c r="IWI52" s="31"/>
      <c r="IWJ52" s="31"/>
      <c r="IWP52" s="1"/>
      <c r="IWQ52" s="27"/>
      <c r="IWS52" s="31"/>
      <c r="IWT52" s="31"/>
      <c r="IWZ52" s="1"/>
      <c r="IXA52" s="27"/>
      <c r="IXC52" s="31"/>
      <c r="IXD52" s="31"/>
      <c r="IXJ52" s="1"/>
      <c r="IXK52" s="27"/>
      <c r="IXM52" s="31"/>
      <c r="IXN52" s="31"/>
      <c r="IXT52" s="1"/>
      <c r="IXU52" s="27"/>
      <c r="IXW52" s="31"/>
      <c r="IXX52" s="31"/>
      <c r="IYD52" s="1"/>
      <c r="IYE52" s="27"/>
      <c r="IYG52" s="31"/>
      <c r="IYH52" s="31"/>
      <c r="IYN52" s="1"/>
      <c r="IYO52" s="27"/>
      <c r="IYQ52" s="31"/>
      <c r="IYR52" s="31"/>
      <c r="IYX52" s="1"/>
      <c r="IYY52" s="27"/>
      <c r="IZA52" s="31"/>
      <c r="IZB52" s="31"/>
      <c r="IZH52" s="1"/>
      <c r="IZI52" s="27"/>
      <c r="IZK52" s="31"/>
      <c r="IZL52" s="31"/>
      <c r="IZR52" s="1"/>
      <c r="IZS52" s="27"/>
      <c r="IZU52" s="31"/>
      <c r="IZV52" s="31"/>
      <c r="JAB52" s="1"/>
      <c r="JAC52" s="27"/>
      <c r="JAE52" s="31"/>
      <c r="JAF52" s="31"/>
      <c r="JAL52" s="1"/>
      <c r="JAM52" s="27"/>
      <c r="JAO52" s="31"/>
      <c r="JAP52" s="31"/>
      <c r="JAV52" s="1"/>
      <c r="JAW52" s="27"/>
      <c r="JAY52" s="31"/>
      <c r="JAZ52" s="31"/>
      <c r="JBF52" s="1"/>
      <c r="JBG52" s="27"/>
      <c r="JBI52" s="31"/>
      <c r="JBJ52" s="31"/>
      <c r="JBP52" s="1"/>
      <c r="JBQ52" s="27"/>
      <c r="JBS52" s="31"/>
      <c r="JBT52" s="31"/>
      <c r="JBZ52" s="1"/>
      <c r="JCA52" s="27"/>
      <c r="JCC52" s="31"/>
      <c r="JCD52" s="31"/>
      <c r="JCJ52" s="1"/>
      <c r="JCK52" s="27"/>
      <c r="JCM52" s="31"/>
      <c r="JCN52" s="31"/>
      <c r="JCT52" s="1"/>
      <c r="JCU52" s="27"/>
      <c r="JCW52" s="31"/>
      <c r="JCX52" s="31"/>
      <c r="JDD52" s="1"/>
      <c r="JDE52" s="27"/>
      <c r="JDG52" s="31"/>
      <c r="JDH52" s="31"/>
      <c r="JDN52" s="1"/>
      <c r="JDO52" s="27"/>
      <c r="JDQ52" s="31"/>
      <c r="JDR52" s="31"/>
      <c r="JDX52" s="1"/>
      <c r="JDY52" s="27"/>
      <c r="JEA52" s="31"/>
      <c r="JEB52" s="31"/>
      <c r="JEH52" s="1"/>
      <c r="JEI52" s="27"/>
      <c r="JEK52" s="31"/>
      <c r="JEL52" s="31"/>
      <c r="JER52" s="1"/>
      <c r="JES52" s="27"/>
      <c r="JEU52" s="31"/>
      <c r="JEV52" s="31"/>
      <c r="JFB52" s="1"/>
      <c r="JFC52" s="27"/>
      <c r="JFE52" s="31"/>
      <c r="JFF52" s="31"/>
      <c r="JFL52" s="1"/>
      <c r="JFM52" s="27"/>
      <c r="JFO52" s="31"/>
      <c r="JFP52" s="31"/>
      <c r="JFV52" s="1"/>
      <c r="JFW52" s="27"/>
      <c r="JFY52" s="31"/>
      <c r="JFZ52" s="31"/>
      <c r="JGF52" s="1"/>
      <c r="JGG52" s="27"/>
      <c r="JGI52" s="31"/>
      <c r="JGJ52" s="31"/>
      <c r="JGP52" s="1"/>
      <c r="JGQ52" s="27"/>
      <c r="JGS52" s="31"/>
      <c r="JGT52" s="31"/>
      <c r="JGZ52" s="1"/>
      <c r="JHA52" s="27"/>
      <c r="JHC52" s="31"/>
      <c r="JHD52" s="31"/>
      <c r="JHJ52" s="1"/>
      <c r="JHK52" s="27"/>
      <c r="JHM52" s="31"/>
      <c r="JHN52" s="31"/>
      <c r="JHT52" s="1"/>
      <c r="JHU52" s="27"/>
      <c r="JHW52" s="31"/>
      <c r="JHX52" s="31"/>
      <c r="JID52" s="1"/>
      <c r="JIE52" s="27"/>
      <c r="JIG52" s="31"/>
      <c r="JIH52" s="31"/>
      <c r="JIN52" s="1"/>
      <c r="JIO52" s="27"/>
      <c r="JIQ52" s="31"/>
      <c r="JIR52" s="31"/>
      <c r="JIX52" s="1"/>
      <c r="JIY52" s="27"/>
      <c r="JJA52" s="31"/>
      <c r="JJB52" s="31"/>
      <c r="JJH52" s="1"/>
      <c r="JJI52" s="27"/>
      <c r="JJK52" s="31"/>
      <c r="JJL52" s="31"/>
      <c r="JJR52" s="1"/>
      <c r="JJS52" s="27"/>
      <c r="JJU52" s="31"/>
      <c r="JJV52" s="31"/>
      <c r="JKB52" s="1"/>
      <c r="JKC52" s="27"/>
      <c r="JKE52" s="31"/>
      <c r="JKF52" s="31"/>
      <c r="JKL52" s="1"/>
      <c r="JKM52" s="27"/>
      <c r="JKO52" s="31"/>
      <c r="JKP52" s="31"/>
      <c r="JKV52" s="1"/>
      <c r="JKW52" s="27"/>
      <c r="JKY52" s="31"/>
      <c r="JKZ52" s="31"/>
      <c r="JLF52" s="1"/>
      <c r="JLG52" s="27"/>
      <c r="JLI52" s="31"/>
      <c r="JLJ52" s="31"/>
      <c r="JLP52" s="1"/>
      <c r="JLQ52" s="27"/>
      <c r="JLS52" s="31"/>
      <c r="JLT52" s="31"/>
      <c r="JLZ52" s="1"/>
      <c r="JMA52" s="27"/>
      <c r="JMC52" s="31"/>
      <c r="JMD52" s="31"/>
      <c r="JMJ52" s="1"/>
      <c r="JMK52" s="27"/>
      <c r="JMM52" s="31"/>
      <c r="JMN52" s="31"/>
      <c r="JMT52" s="1"/>
      <c r="JMU52" s="27"/>
      <c r="JMW52" s="31"/>
      <c r="JMX52" s="31"/>
      <c r="JND52" s="1"/>
      <c r="JNE52" s="27"/>
      <c r="JNG52" s="31"/>
      <c r="JNH52" s="31"/>
      <c r="JNN52" s="1"/>
      <c r="JNO52" s="27"/>
      <c r="JNQ52" s="31"/>
      <c r="JNR52" s="31"/>
      <c r="JNX52" s="1"/>
      <c r="JNY52" s="27"/>
      <c r="JOA52" s="31"/>
      <c r="JOB52" s="31"/>
      <c r="JOH52" s="1"/>
      <c r="JOI52" s="27"/>
      <c r="JOK52" s="31"/>
      <c r="JOL52" s="31"/>
      <c r="JOR52" s="1"/>
      <c r="JOS52" s="27"/>
      <c r="JOU52" s="31"/>
      <c r="JOV52" s="31"/>
      <c r="JPB52" s="1"/>
      <c r="JPC52" s="27"/>
      <c r="JPE52" s="31"/>
      <c r="JPF52" s="31"/>
      <c r="JPL52" s="1"/>
      <c r="JPM52" s="27"/>
      <c r="JPO52" s="31"/>
      <c r="JPP52" s="31"/>
      <c r="JPV52" s="1"/>
      <c r="JPW52" s="27"/>
      <c r="JPY52" s="31"/>
      <c r="JPZ52" s="31"/>
      <c r="JQF52" s="1"/>
      <c r="JQG52" s="27"/>
      <c r="JQI52" s="31"/>
      <c r="JQJ52" s="31"/>
      <c r="JQP52" s="1"/>
      <c r="JQQ52" s="27"/>
      <c r="JQS52" s="31"/>
      <c r="JQT52" s="31"/>
      <c r="JQZ52" s="1"/>
      <c r="JRA52" s="27"/>
      <c r="JRC52" s="31"/>
      <c r="JRD52" s="31"/>
      <c r="JRJ52" s="1"/>
      <c r="JRK52" s="27"/>
      <c r="JRM52" s="31"/>
      <c r="JRN52" s="31"/>
      <c r="JRT52" s="1"/>
      <c r="JRU52" s="27"/>
      <c r="JRW52" s="31"/>
      <c r="JRX52" s="31"/>
      <c r="JSD52" s="1"/>
      <c r="JSE52" s="27"/>
      <c r="JSG52" s="31"/>
      <c r="JSH52" s="31"/>
      <c r="JSN52" s="1"/>
      <c r="JSO52" s="27"/>
      <c r="JSQ52" s="31"/>
      <c r="JSR52" s="31"/>
      <c r="JSX52" s="1"/>
      <c r="JSY52" s="27"/>
      <c r="JTA52" s="31"/>
      <c r="JTB52" s="31"/>
      <c r="JTH52" s="1"/>
      <c r="JTI52" s="27"/>
      <c r="JTK52" s="31"/>
      <c r="JTL52" s="31"/>
      <c r="JTR52" s="1"/>
      <c r="JTS52" s="27"/>
      <c r="JTU52" s="31"/>
      <c r="JTV52" s="31"/>
      <c r="JUB52" s="1"/>
      <c r="JUC52" s="27"/>
      <c r="JUE52" s="31"/>
      <c r="JUF52" s="31"/>
      <c r="JUL52" s="1"/>
      <c r="JUM52" s="27"/>
      <c r="JUO52" s="31"/>
      <c r="JUP52" s="31"/>
      <c r="JUV52" s="1"/>
      <c r="JUW52" s="27"/>
      <c r="JUY52" s="31"/>
      <c r="JUZ52" s="31"/>
      <c r="JVF52" s="1"/>
      <c r="JVG52" s="27"/>
      <c r="JVI52" s="31"/>
      <c r="JVJ52" s="31"/>
      <c r="JVP52" s="1"/>
      <c r="JVQ52" s="27"/>
      <c r="JVS52" s="31"/>
      <c r="JVT52" s="31"/>
      <c r="JVZ52" s="1"/>
      <c r="JWA52" s="27"/>
      <c r="JWC52" s="31"/>
      <c r="JWD52" s="31"/>
      <c r="JWJ52" s="1"/>
      <c r="JWK52" s="27"/>
      <c r="JWM52" s="31"/>
      <c r="JWN52" s="31"/>
      <c r="JWT52" s="1"/>
      <c r="JWU52" s="27"/>
      <c r="JWW52" s="31"/>
      <c r="JWX52" s="31"/>
      <c r="JXD52" s="1"/>
      <c r="JXE52" s="27"/>
      <c r="JXG52" s="31"/>
      <c r="JXH52" s="31"/>
      <c r="JXN52" s="1"/>
      <c r="JXO52" s="27"/>
      <c r="JXQ52" s="31"/>
      <c r="JXR52" s="31"/>
      <c r="JXX52" s="1"/>
      <c r="JXY52" s="27"/>
      <c r="JYA52" s="31"/>
      <c r="JYB52" s="31"/>
      <c r="JYH52" s="1"/>
      <c r="JYI52" s="27"/>
      <c r="JYK52" s="31"/>
      <c r="JYL52" s="31"/>
      <c r="JYR52" s="1"/>
      <c r="JYS52" s="27"/>
      <c r="JYU52" s="31"/>
      <c r="JYV52" s="31"/>
      <c r="JZB52" s="1"/>
      <c r="JZC52" s="27"/>
      <c r="JZE52" s="31"/>
      <c r="JZF52" s="31"/>
      <c r="JZL52" s="1"/>
      <c r="JZM52" s="27"/>
      <c r="JZO52" s="31"/>
      <c r="JZP52" s="31"/>
      <c r="JZV52" s="1"/>
      <c r="JZW52" s="27"/>
      <c r="JZY52" s="31"/>
      <c r="JZZ52" s="31"/>
      <c r="KAF52" s="1"/>
      <c r="KAG52" s="27"/>
      <c r="KAI52" s="31"/>
      <c r="KAJ52" s="31"/>
      <c r="KAP52" s="1"/>
      <c r="KAQ52" s="27"/>
      <c r="KAS52" s="31"/>
      <c r="KAT52" s="31"/>
      <c r="KAZ52" s="1"/>
      <c r="KBA52" s="27"/>
      <c r="KBC52" s="31"/>
      <c r="KBD52" s="31"/>
      <c r="KBJ52" s="1"/>
      <c r="KBK52" s="27"/>
      <c r="KBM52" s="31"/>
      <c r="KBN52" s="31"/>
      <c r="KBT52" s="1"/>
      <c r="KBU52" s="27"/>
      <c r="KBW52" s="31"/>
      <c r="KBX52" s="31"/>
      <c r="KCD52" s="1"/>
      <c r="KCE52" s="27"/>
      <c r="KCG52" s="31"/>
      <c r="KCH52" s="31"/>
      <c r="KCN52" s="1"/>
      <c r="KCO52" s="27"/>
      <c r="KCQ52" s="31"/>
      <c r="KCR52" s="31"/>
      <c r="KCX52" s="1"/>
      <c r="KCY52" s="27"/>
      <c r="KDA52" s="31"/>
      <c r="KDB52" s="31"/>
      <c r="KDH52" s="1"/>
      <c r="KDI52" s="27"/>
      <c r="KDK52" s="31"/>
      <c r="KDL52" s="31"/>
      <c r="KDR52" s="1"/>
      <c r="KDS52" s="27"/>
      <c r="KDU52" s="31"/>
      <c r="KDV52" s="31"/>
      <c r="KEB52" s="1"/>
      <c r="KEC52" s="27"/>
      <c r="KEE52" s="31"/>
      <c r="KEF52" s="31"/>
      <c r="KEL52" s="1"/>
      <c r="KEM52" s="27"/>
      <c r="KEO52" s="31"/>
      <c r="KEP52" s="31"/>
      <c r="KEV52" s="1"/>
      <c r="KEW52" s="27"/>
      <c r="KEY52" s="31"/>
      <c r="KEZ52" s="31"/>
      <c r="KFF52" s="1"/>
      <c r="KFG52" s="27"/>
      <c r="KFI52" s="31"/>
      <c r="KFJ52" s="31"/>
      <c r="KFP52" s="1"/>
      <c r="KFQ52" s="27"/>
      <c r="KFS52" s="31"/>
      <c r="KFT52" s="31"/>
      <c r="KFZ52" s="1"/>
      <c r="KGA52" s="27"/>
      <c r="KGC52" s="31"/>
      <c r="KGD52" s="31"/>
      <c r="KGJ52" s="1"/>
      <c r="KGK52" s="27"/>
      <c r="KGM52" s="31"/>
      <c r="KGN52" s="31"/>
      <c r="KGT52" s="1"/>
      <c r="KGU52" s="27"/>
      <c r="KGW52" s="31"/>
      <c r="KGX52" s="31"/>
      <c r="KHD52" s="1"/>
      <c r="KHE52" s="27"/>
      <c r="KHG52" s="31"/>
      <c r="KHH52" s="31"/>
      <c r="KHN52" s="1"/>
      <c r="KHO52" s="27"/>
      <c r="KHQ52" s="31"/>
      <c r="KHR52" s="31"/>
      <c r="KHX52" s="1"/>
      <c r="KHY52" s="27"/>
      <c r="KIA52" s="31"/>
      <c r="KIB52" s="31"/>
      <c r="KIH52" s="1"/>
      <c r="KII52" s="27"/>
      <c r="KIK52" s="31"/>
      <c r="KIL52" s="31"/>
      <c r="KIR52" s="1"/>
      <c r="KIS52" s="27"/>
      <c r="KIU52" s="31"/>
      <c r="KIV52" s="31"/>
      <c r="KJB52" s="1"/>
      <c r="KJC52" s="27"/>
      <c r="KJE52" s="31"/>
      <c r="KJF52" s="31"/>
      <c r="KJL52" s="1"/>
      <c r="KJM52" s="27"/>
      <c r="KJO52" s="31"/>
      <c r="KJP52" s="31"/>
      <c r="KJV52" s="1"/>
      <c r="KJW52" s="27"/>
      <c r="KJY52" s="31"/>
      <c r="KJZ52" s="31"/>
      <c r="KKF52" s="1"/>
      <c r="KKG52" s="27"/>
      <c r="KKI52" s="31"/>
      <c r="KKJ52" s="31"/>
      <c r="KKP52" s="1"/>
      <c r="KKQ52" s="27"/>
      <c r="KKS52" s="31"/>
      <c r="KKT52" s="31"/>
      <c r="KKZ52" s="1"/>
      <c r="KLA52" s="27"/>
      <c r="KLC52" s="31"/>
      <c r="KLD52" s="31"/>
      <c r="KLJ52" s="1"/>
      <c r="KLK52" s="27"/>
      <c r="KLM52" s="31"/>
      <c r="KLN52" s="31"/>
      <c r="KLT52" s="1"/>
      <c r="KLU52" s="27"/>
      <c r="KLW52" s="31"/>
      <c r="KLX52" s="31"/>
      <c r="KMD52" s="1"/>
      <c r="KME52" s="27"/>
      <c r="KMG52" s="31"/>
      <c r="KMH52" s="31"/>
      <c r="KMN52" s="1"/>
      <c r="KMO52" s="27"/>
      <c r="KMQ52" s="31"/>
      <c r="KMR52" s="31"/>
      <c r="KMX52" s="1"/>
      <c r="KMY52" s="27"/>
      <c r="KNA52" s="31"/>
      <c r="KNB52" s="31"/>
      <c r="KNH52" s="1"/>
      <c r="KNI52" s="27"/>
      <c r="KNK52" s="31"/>
      <c r="KNL52" s="31"/>
      <c r="KNR52" s="1"/>
      <c r="KNS52" s="27"/>
      <c r="KNU52" s="31"/>
      <c r="KNV52" s="31"/>
      <c r="KOB52" s="1"/>
      <c r="KOC52" s="27"/>
      <c r="KOE52" s="31"/>
      <c r="KOF52" s="31"/>
      <c r="KOL52" s="1"/>
      <c r="KOM52" s="27"/>
      <c r="KOO52" s="31"/>
      <c r="KOP52" s="31"/>
      <c r="KOV52" s="1"/>
      <c r="KOW52" s="27"/>
      <c r="KOY52" s="31"/>
      <c r="KOZ52" s="31"/>
      <c r="KPF52" s="1"/>
      <c r="KPG52" s="27"/>
      <c r="KPI52" s="31"/>
      <c r="KPJ52" s="31"/>
      <c r="KPP52" s="1"/>
      <c r="KPQ52" s="27"/>
      <c r="KPS52" s="31"/>
      <c r="KPT52" s="31"/>
      <c r="KPZ52" s="1"/>
      <c r="KQA52" s="27"/>
      <c r="KQC52" s="31"/>
      <c r="KQD52" s="31"/>
      <c r="KQJ52" s="1"/>
      <c r="KQK52" s="27"/>
      <c r="KQM52" s="31"/>
      <c r="KQN52" s="31"/>
      <c r="KQT52" s="1"/>
      <c r="KQU52" s="27"/>
      <c r="KQW52" s="31"/>
      <c r="KQX52" s="31"/>
      <c r="KRD52" s="1"/>
      <c r="KRE52" s="27"/>
      <c r="KRG52" s="31"/>
      <c r="KRH52" s="31"/>
      <c r="KRN52" s="1"/>
      <c r="KRO52" s="27"/>
      <c r="KRQ52" s="31"/>
      <c r="KRR52" s="31"/>
      <c r="KRX52" s="1"/>
      <c r="KRY52" s="27"/>
      <c r="KSA52" s="31"/>
      <c r="KSB52" s="31"/>
      <c r="KSH52" s="1"/>
      <c r="KSI52" s="27"/>
      <c r="KSK52" s="31"/>
      <c r="KSL52" s="31"/>
      <c r="KSR52" s="1"/>
      <c r="KSS52" s="27"/>
      <c r="KSU52" s="31"/>
      <c r="KSV52" s="31"/>
      <c r="KTB52" s="1"/>
      <c r="KTC52" s="27"/>
      <c r="KTE52" s="31"/>
      <c r="KTF52" s="31"/>
      <c r="KTL52" s="1"/>
      <c r="KTM52" s="27"/>
      <c r="KTO52" s="31"/>
      <c r="KTP52" s="31"/>
      <c r="KTV52" s="1"/>
      <c r="KTW52" s="27"/>
      <c r="KTY52" s="31"/>
      <c r="KTZ52" s="31"/>
      <c r="KUF52" s="1"/>
      <c r="KUG52" s="27"/>
      <c r="KUI52" s="31"/>
      <c r="KUJ52" s="31"/>
      <c r="KUP52" s="1"/>
      <c r="KUQ52" s="27"/>
      <c r="KUS52" s="31"/>
      <c r="KUT52" s="31"/>
      <c r="KUZ52" s="1"/>
      <c r="KVA52" s="27"/>
      <c r="KVC52" s="31"/>
      <c r="KVD52" s="31"/>
      <c r="KVJ52" s="1"/>
      <c r="KVK52" s="27"/>
      <c r="KVM52" s="31"/>
      <c r="KVN52" s="31"/>
      <c r="KVT52" s="1"/>
      <c r="KVU52" s="27"/>
      <c r="KVW52" s="31"/>
      <c r="KVX52" s="31"/>
      <c r="KWD52" s="1"/>
      <c r="KWE52" s="27"/>
      <c r="KWG52" s="31"/>
      <c r="KWH52" s="31"/>
      <c r="KWN52" s="1"/>
      <c r="KWO52" s="27"/>
      <c r="KWQ52" s="31"/>
      <c r="KWR52" s="31"/>
      <c r="KWX52" s="1"/>
      <c r="KWY52" s="27"/>
      <c r="KXA52" s="31"/>
      <c r="KXB52" s="31"/>
      <c r="KXH52" s="1"/>
      <c r="KXI52" s="27"/>
      <c r="KXK52" s="31"/>
      <c r="KXL52" s="31"/>
      <c r="KXR52" s="1"/>
      <c r="KXS52" s="27"/>
      <c r="KXU52" s="31"/>
      <c r="KXV52" s="31"/>
      <c r="KYB52" s="1"/>
      <c r="KYC52" s="27"/>
      <c r="KYE52" s="31"/>
      <c r="KYF52" s="31"/>
      <c r="KYL52" s="1"/>
      <c r="KYM52" s="27"/>
      <c r="KYO52" s="31"/>
      <c r="KYP52" s="31"/>
      <c r="KYV52" s="1"/>
      <c r="KYW52" s="27"/>
      <c r="KYY52" s="31"/>
      <c r="KYZ52" s="31"/>
      <c r="KZF52" s="1"/>
      <c r="KZG52" s="27"/>
      <c r="KZI52" s="31"/>
      <c r="KZJ52" s="31"/>
      <c r="KZP52" s="1"/>
      <c r="KZQ52" s="27"/>
      <c r="KZS52" s="31"/>
      <c r="KZT52" s="31"/>
      <c r="KZZ52" s="1"/>
      <c r="LAA52" s="27"/>
      <c r="LAC52" s="31"/>
      <c r="LAD52" s="31"/>
      <c r="LAJ52" s="1"/>
      <c r="LAK52" s="27"/>
      <c r="LAM52" s="31"/>
      <c r="LAN52" s="31"/>
      <c r="LAT52" s="1"/>
      <c r="LAU52" s="27"/>
      <c r="LAW52" s="31"/>
      <c r="LAX52" s="31"/>
      <c r="LBD52" s="1"/>
      <c r="LBE52" s="27"/>
      <c r="LBG52" s="31"/>
      <c r="LBH52" s="31"/>
      <c r="LBN52" s="1"/>
      <c r="LBO52" s="27"/>
      <c r="LBQ52" s="31"/>
      <c r="LBR52" s="31"/>
      <c r="LBX52" s="1"/>
      <c r="LBY52" s="27"/>
      <c r="LCA52" s="31"/>
      <c r="LCB52" s="31"/>
      <c r="LCH52" s="1"/>
      <c r="LCI52" s="27"/>
      <c r="LCK52" s="31"/>
      <c r="LCL52" s="31"/>
      <c r="LCR52" s="1"/>
      <c r="LCS52" s="27"/>
      <c r="LCU52" s="31"/>
      <c r="LCV52" s="31"/>
      <c r="LDB52" s="1"/>
      <c r="LDC52" s="27"/>
      <c r="LDE52" s="31"/>
      <c r="LDF52" s="31"/>
      <c r="LDL52" s="1"/>
      <c r="LDM52" s="27"/>
      <c r="LDO52" s="31"/>
      <c r="LDP52" s="31"/>
      <c r="LDV52" s="1"/>
      <c r="LDW52" s="27"/>
      <c r="LDY52" s="31"/>
      <c r="LDZ52" s="31"/>
      <c r="LEF52" s="1"/>
      <c r="LEG52" s="27"/>
      <c r="LEI52" s="31"/>
      <c r="LEJ52" s="31"/>
      <c r="LEP52" s="1"/>
      <c r="LEQ52" s="27"/>
      <c r="LES52" s="31"/>
      <c r="LET52" s="31"/>
      <c r="LEZ52" s="1"/>
      <c r="LFA52" s="27"/>
      <c r="LFC52" s="31"/>
      <c r="LFD52" s="31"/>
      <c r="LFJ52" s="1"/>
      <c r="LFK52" s="27"/>
      <c r="LFM52" s="31"/>
      <c r="LFN52" s="31"/>
      <c r="LFT52" s="1"/>
      <c r="LFU52" s="27"/>
      <c r="LFW52" s="31"/>
      <c r="LFX52" s="31"/>
      <c r="LGD52" s="1"/>
      <c r="LGE52" s="27"/>
      <c r="LGG52" s="31"/>
      <c r="LGH52" s="31"/>
      <c r="LGN52" s="1"/>
      <c r="LGO52" s="27"/>
      <c r="LGQ52" s="31"/>
      <c r="LGR52" s="31"/>
      <c r="LGX52" s="1"/>
      <c r="LGY52" s="27"/>
      <c r="LHA52" s="31"/>
      <c r="LHB52" s="31"/>
      <c r="LHH52" s="1"/>
      <c r="LHI52" s="27"/>
      <c r="LHK52" s="31"/>
      <c r="LHL52" s="31"/>
      <c r="LHR52" s="1"/>
      <c r="LHS52" s="27"/>
      <c r="LHU52" s="31"/>
      <c r="LHV52" s="31"/>
      <c r="LIB52" s="1"/>
      <c r="LIC52" s="27"/>
      <c r="LIE52" s="31"/>
      <c r="LIF52" s="31"/>
      <c r="LIL52" s="1"/>
      <c r="LIM52" s="27"/>
      <c r="LIO52" s="31"/>
      <c r="LIP52" s="31"/>
      <c r="LIV52" s="1"/>
      <c r="LIW52" s="27"/>
      <c r="LIY52" s="31"/>
      <c r="LIZ52" s="31"/>
      <c r="LJF52" s="1"/>
      <c r="LJG52" s="27"/>
      <c r="LJI52" s="31"/>
      <c r="LJJ52" s="31"/>
      <c r="LJP52" s="1"/>
      <c r="LJQ52" s="27"/>
      <c r="LJS52" s="31"/>
      <c r="LJT52" s="31"/>
      <c r="LJZ52" s="1"/>
      <c r="LKA52" s="27"/>
      <c r="LKC52" s="31"/>
      <c r="LKD52" s="31"/>
      <c r="LKJ52" s="1"/>
      <c r="LKK52" s="27"/>
      <c r="LKM52" s="31"/>
      <c r="LKN52" s="31"/>
      <c r="LKT52" s="1"/>
      <c r="LKU52" s="27"/>
      <c r="LKW52" s="31"/>
      <c r="LKX52" s="31"/>
      <c r="LLD52" s="1"/>
      <c r="LLE52" s="27"/>
      <c r="LLG52" s="31"/>
      <c r="LLH52" s="31"/>
      <c r="LLN52" s="1"/>
      <c r="LLO52" s="27"/>
      <c r="LLQ52" s="31"/>
      <c r="LLR52" s="31"/>
      <c r="LLX52" s="1"/>
      <c r="LLY52" s="27"/>
      <c r="LMA52" s="31"/>
      <c r="LMB52" s="31"/>
      <c r="LMH52" s="1"/>
      <c r="LMI52" s="27"/>
      <c r="LMK52" s="31"/>
      <c r="LML52" s="31"/>
      <c r="LMR52" s="1"/>
      <c r="LMS52" s="27"/>
      <c r="LMU52" s="31"/>
      <c r="LMV52" s="31"/>
      <c r="LNB52" s="1"/>
      <c r="LNC52" s="27"/>
      <c r="LNE52" s="31"/>
      <c r="LNF52" s="31"/>
      <c r="LNL52" s="1"/>
      <c r="LNM52" s="27"/>
      <c r="LNO52" s="31"/>
      <c r="LNP52" s="31"/>
      <c r="LNV52" s="1"/>
      <c r="LNW52" s="27"/>
      <c r="LNY52" s="31"/>
      <c r="LNZ52" s="31"/>
      <c r="LOF52" s="1"/>
      <c r="LOG52" s="27"/>
      <c r="LOI52" s="31"/>
      <c r="LOJ52" s="31"/>
      <c r="LOP52" s="1"/>
      <c r="LOQ52" s="27"/>
      <c r="LOS52" s="31"/>
      <c r="LOT52" s="31"/>
      <c r="LOZ52" s="1"/>
      <c r="LPA52" s="27"/>
      <c r="LPC52" s="31"/>
      <c r="LPD52" s="31"/>
      <c r="LPJ52" s="1"/>
      <c r="LPK52" s="27"/>
      <c r="LPM52" s="31"/>
      <c r="LPN52" s="31"/>
      <c r="LPT52" s="1"/>
      <c r="LPU52" s="27"/>
      <c r="LPW52" s="31"/>
      <c r="LPX52" s="31"/>
      <c r="LQD52" s="1"/>
      <c r="LQE52" s="27"/>
      <c r="LQG52" s="31"/>
      <c r="LQH52" s="31"/>
      <c r="LQN52" s="1"/>
      <c r="LQO52" s="27"/>
      <c r="LQQ52" s="31"/>
      <c r="LQR52" s="31"/>
      <c r="LQX52" s="1"/>
      <c r="LQY52" s="27"/>
      <c r="LRA52" s="31"/>
      <c r="LRB52" s="31"/>
      <c r="LRH52" s="1"/>
      <c r="LRI52" s="27"/>
      <c r="LRK52" s="31"/>
      <c r="LRL52" s="31"/>
      <c r="LRR52" s="1"/>
      <c r="LRS52" s="27"/>
      <c r="LRU52" s="31"/>
      <c r="LRV52" s="31"/>
      <c r="LSB52" s="1"/>
      <c r="LSC52" s="27"/>
      <c r="LSE52" s="31"/>
      <c r="LSF52" s="31"/>
      <c r="LSL52" s="1"/>
      <c r="LSM52" s="27"/>
      <c r="LSO52" s="31"/>
      <c r="LSP52" s="31"/>
      <c r="LSV52" s="1"/>
      <c r="LSW52" s="27"/>
      <c r="LSY52" s="31"/>
      <c r="LSZ52" s="31"/>
      <c r="LTF52" s="1"/>
      <c r="LTG52" s="27"/>
      <c r="LTI52" s="31"/>
      <c r="LTJ52" s="31"/>
      <c r="LTP52" s="1"/>
      <c r="LTQ52" s="27"/>
      <c r="LTS52" s="31"/>
      <c r="LTT52" s="31"/>
      <c r="LTZ52" s="1"/>
      <c r="LUA52" s="27"/>
      <c r="LUC52" s="31"/>
      <c r="LUD52" s="31"/>
      <c r="LUJ52" s="1"/>
      <c r="LUK52" s="27"/>
      <c r="LUM52" s="31"/>
      <c r="LUN52" s="31"/>
      <c r="LUT52" s="1"/>
      <c r="LUU52" s="27"/>
      <c r="LUW52" s="31"/>
      <c r="LUX52" s="31"/>
      <c r="LVD52" s="1"/>
      <c r="LVE52" s="27"/>
      <c r="LVG52" s="31"/>
      <c r="LVH52" s="31"/>
      <c r="LVN52" s="1"/>
      <c r="LVO52" s="27"/>
      <c r="LVQ52" s="31"/>
      <c r="LVR52" s="31"/>
      <c r="LVX52" s="1"/>
      <c r="LVY52" s="27"/>
      <c r="LWA52" s="31"/>
      <c r="LWB52" s="31"/>
      <c r="LWH52" s="1"/>
      <c r="LWI52" s="27"/>
      <c r="LWK52" s="31"/>
      <c r="LWL52" s="31"/>
      <c r="LWR52" s="1"/>
      <c r="LWS52" s="27"/>
      <c r="LWU52" s="31"/>
      <c r="LWV52" s="31"/>
      <c r="LXB52" s="1"/>
      <c r="LXC52" s="27"/>
      <c r="LXE52" s="31"/>
      <c r="LXF52" s="31"/>
      <c r="LXL52" s="1"/>
      <c r="LXM52" s="27"/>
      <c r="LXO52" s="31"/>
      <c r="LXP52" s="31"/>
      <c r="LXV52" s="1"/>
      <c r="LXW52" s="27"/>
      <c r="LXY52" s="31"/>
      <c r="LXZ52" s="31"/>
      <c r="LYF52" s="1"/>
      <c r="LYG52" s="27"/>
      <c r="LYI52" s="31"/>
      <c r="LYJ52" s="31"/>
      <c r="LYP52" s="1"/>
      <c r="LYQ52" s="27"/>
      <c r="LYS52" s="31"/>
      <c r="LYT52" s="31"/>
      <c r="LYZ52" s="1"/>
      <c r="LZA52" s="27"/>
      <c r="LZC52" s="31"/>
      <c r="LZD52" s="31"/>
      <c r="LZJ52" s="1"/>
      <c r="LZK52" s="27"/>
      <c r="LZM52" s="31"/>
      <c r="LZN52" s="31"/>
      <c r="LZT52" s="1"/>
      <c r="LZU52" s="27"/>
      <c r="LZW52" s="31"/>
      <c r="LZX52" s="31"/>
      <c r="MAD52" s="1"/>
      <c r="MAE52" s="27"/>
      <c r="MAG52" s="31"/>
      <c r="MAH52" s="31"/>
      <c r="MAN52" s="1"/>
      <c r="MAO52" s="27"/>
      <c r="MAQ52" s="31"/>
      <c r="MAR52" s="31"/>
      <c r="MAX52" s="1"/>
      <c r="MAY52" s="27"/>
      <c r="MBA52" s="31"/>
      <c r="MBB52" s="31"/>
      <c r="MBH52" s="1"/>
      <c r="MBI52" s="27"/>
      <c r="MBK52" s="31"/>
      <c r="MBL52" s="31"/>
      <c r="MBR52" s="1"/>
      <c r="MBS52" s="27"/>
      <c r="MBU52" s="31"/>
      <c r="MBV52" s="31"/>
      <c r="MCB52" s="1"/>
      <c r="MCC52" s="27"/>
      <c r="MCE52" s="31"/>
      <c r="MCF52" s="31"/>
      <c r="MCL52" s="1"/>
      <c r="MCM52" s="27"/>
      <c r="MCO52" s="31"/>
      <c r="MCP52" s="31"/>
      <c r="MCV52" s="1"/>
      <c r="MCW52" s="27"/>
      <c r="MCY52" s="31"/>
      <c r="MCZ52" s="31"/>
      <c r="MDF52" s="1"/>
      <c r="MDG52" s="27"/>
      <c r="MDI52" s="31"/>
      <c r="MDJ52" s="31"/>
      <c r="MDP52" s="1"/>
      <c r="MDQ52" s="27"/>
      <c r="MDS52" s="31"/>
      <c r="MDT52" s="31"/>
      <c r="MDZ52" s="1"/>
      <c r="MEA52" s="27"/>
      <c r="MEC52" s="31"/>
      <c r="MED52" s="31"/>
      <c r="MEJ52" s="1"/>
      <c r="MEK52" s="27"/>
      <c r="MEM52" s="31"/>
      <c r="MEN52" s="31"/>
      <c r="MET52" s="1"/>
      <c r="MEU52" s="27"/>
      <c r="MEW52" s="31"/>
      <c r="MEX52" s="31"/>
      <c r="MFD52" s="1"/>
      <c r="MFE52" s="27"/>
      <c r="MFG52" s="31"/>
      <c r="MFH52" s="31"/>
      <c r="MFN52" s="1"/>
      <c r="MFO52" s="27"/>
      <c r="MFQ52" s="31"/>
      <c r="MFR52" s="31"/>
      <c r="MFX52" s="1"/>
      <c r="MFY52" s="27"/>
      <c r="MGA52" s="31"/>
      <c r="MGB52" s="31"/>
      <c r="MGH52" s="1"/>
      <c r="MGI52" s="27"/>
      <c r="MGK52" s="31"/>
      <c r="MGL52" s="31"/>
      <c r="MGR52" s="1"/>
      <c r="MGS52" s="27"/>
      <c r="MGU52" s="31"/>
      <c r="MGV52" s="31"/>
      <c r="MHB52" s="1"/>
      <c r="MHC52" s="27"/>
      <c r="MHE52" s="31"/>
      <c r="MHF52" s="31"/>
      <c r="MHL52" s="1"/>
      <c r="MHM52" s="27"/>
      <c r="MHO52" s="31"/>
      <c r="MHP52" s="31"/>
      <c r="MHV52" s="1"/>
      <c r="MHW52" s="27"/>
      <c r="MHY52" s="31"/>
      <c r="MHZ52" s="31"/>
      <c r="MIF52" s="1"/>
      <c r="MIG52" s="27"/>
      <c r="MII52" s="31"/>
      <c r="MIJ52" s="31"/>
      <c r="MIP52" s="1"/>
      <c r="MIQ52" s="27"/>
      <c r="MIS52" s="31"/>
      <c r="MIT52" s="31"/>
      <c r="MIZ52" s="1"/>
      <c r="MJA52" s="27"/>
      <c r="MJC52" s="31"/>
      <c r="MJD52" s="31"/>
      <c r="MJJ52" s="1"/>
      <c r="MJK52" s="27"/>
      <c r="MJM52" s="31"/>
      <c r="MJN52" s="31"/>
      <c r="MJT52" s="1"/>
      <c r="MJU52" s="27"/>
      <c r="MJW52" s="31"/>
      <c r="MJX52" s="31"/>
      <c r="MKD52" s="1"/>
      <c r="MKE52" s="27"/>
      <c r="MKG52" s="31"/>
      <c r="MKH52" s="31"/>
      <c r="MKN52" s="1"/>
      <c r="MKO52" s="27"/>
      <c r="MKQ52" s="31"/>
      <c r="MKR52" s="31"/>
      <c r="MKX52" s="1"/>
      <c r="MKY52" s="27"/>
      <c r="MLA52" s="31"/>
      <c r="MLB52" s="31"/>
      <c r="MLH52" s="1"/>
      <c r="MLI52" s="27"/>
      <c r="MLK52" s="31"/>
      <c r="MLL52" s="31"/>
      <c r="MLR52" s="1"/>
      <c r="MLS52" s="27"/>
      <c r="MLU52" s="31"/>
      <c r="MLV52" s="31"/>
      <c r="MMB52" s="1"/>
      <c r="MMC52" s="27"/>
      <c r="MME52" s="31"/>
      <c r="MMF52" s="31"/>
      <c r="MML52" s="1"/>
      <c r="MMM52" s="27"/>
      <c r="MMO52" s="31"/>
      <c r="MMP52" s="31"/>
      <c r="MMV52" s="1"/>
      <c r="MMW52" s="27"/>
      <c r="MMY52" s="31"/>
      <c r="MMZ52" s="31"/>
      <c r="MNF52" s="1"/>
      <c r="MNG52" s="27"/>
      <c r="MNI52" s="31"/>
      <c r="MNJ52" s="31"/>
      <c r="MNP52" s="1"/>
      <c r="MNQ52" s="27"/>
      <c r="MNS52" s="31"/>
      <c r="MNT52" s="31"/>
      <c r="MNZ52" s="1"/>
      <c r="MOA52" s="27"/>
      <c r="MOC52" s="31"/>
      <c r="MOD52" s="31"/>
      <c r="MOJ52" s="1"/>
      <c r="MOK52" s="27"/>
      <c r="MOM52" s="31"/>
      <c r="MON52" s="31"/>
      <c r="MOT52" s="1"/>
      <c r="MOU52" s="27"/>
      <c r="MOW52" s="31"/>
      <c r="MOX52" s="31"/>
      <c r="MPD52" s="1"/>
      <c r="MPE52" s="27"/>
      <c r="MPG52" s="31"/>
      <c r="MPH52" s="31"/>
      <c r="MPN52" s="1"/>
      <c r="MPO52" s="27"/>
      <c r="MPQ52" s="31"/>
      <c r="MPR52" s="31"/>
      <c r="MPX52" s="1"/>
      <c r="MPY52" s="27"/>
      <c r="MQA52" s="31"/>
      <c r="MQB52" s="31"/>
      <c r="MQH52" s="1"/>
      <c r="MQI52" s="27"/>
      <c r="MQK52" s="31"/>
      <c r="MQL52" s="31"/>
      <c r="MQR52" s="1"/>
      <c r="MQS52" s="27"/>
      <c r="MQU52" s="31"/>
      <c r="MQV52" s="31"/>
      <c r="MRB52" s="1"/>
      <c r="MRC52" s="27"/>
      <c r="MRE52" s="31"/>
      <c r="MRF52" s="31"/>
      <c r="MRL52" s="1"/>
      <c r="MRM52" s="27"/>
      <c r="MRO52" s="31"/>
      <c r="MRP52" s="31"/>
      <c r="MRV52" s="1"/>
      <c r="MRW52" s="27"/>
      <c r="MRY52" s="31"/>
      <c r="MRZ52" s="31"/>
      <c r="MSF52" s="1"/>
      <c r="MSG52" s="27"/>
      <c r="MSI52" s="31"/>
      <c r="MSJ52" s="31"/>
      <c r="MSP52" s="1"/>
      <c r="MSQ52" s="27"/>
      <c r="MSS52" s="31"/>
      <c r="MST52" s="31"/>
      <c r="MSZ52" s="1"/>
      <c r="MTA52" s="27"/>
      <c r="MTC52" s="31"/>
      <c r="MTD52" s="31"/>
      <c r="MTJ52" s="1"/>
      <c r="MTK52" s="27"/>
      <c r="MTM52" s="31"/>
      <c r="MTN52" s="31"/>
      <c r="MTT52" s="1"/>
      <c r="MTU52" s="27"/>
      <c r="MTW52" s="31"/>
      <c r="MTX52" s="31"/>
      <c r="MUD52" s="1"/>
      <c r="MUE52" s="27"/>
      <c r="MUG52" s="31"/>
      <c r="MUH52" s="31"/>
      <c r="MUN52" s="1"/>
      <c r="MUO52" s="27"/>
      <c r="MUQ52" s="31"/>
      <c r="MUR52" s="31"/>
      <c r="MUX52" s="1"/>
      <c r="MUY52" s="27"/>
      <c r="MVA52" s="31"/>
      <c r="MVB52" s="31"/>
      <c r="MVH52" s="1"/>
      <c r="MVI52" s="27"/>
      <c r="MVK52" s="31"/>
      <c r="MVL52" s="31"/>
      <c r="MVR52" s="1"/>
      <c r="MVS52" s="27"/>
      <c r="MVU52" s="31"/>
      <c r="MVV52" s="31"/>
      <c r="MWB52" s="1"/>
      <c r="MWC52" s="27"/>
      <c r="MWE52" s="31"/>
      <c r="MWF52" s="31"/>
      <c r="MWL52" s="1"/>
      <c r="MWM52" s="27"/>
      <c r="MWO52" s="31"/>
      <c r="MWP52" s="31"/>
      <c r="MWV52" s="1"/>
      <c r="MWW52" s="27"/>
      <c r="MWY52" s="31"/>
      <c r="MWZ52" s="31"/>
      <c r="MXF52" s="1"/>
      <c r="MXG52" s="27"/>
      <c r="MXI52" s="31"/>
      <c r="MXJ52" s="31"/>
      <c r="MXP52" s="1"/>
      <c r="MXQ52" s="27"/>
      <c r="MXS52" s="31"/>
      <c r="MXT52" s="31"/>
      <c r="MXZ52" s="1"/>
      <c r="MYA52" s="27"/>
      <c r="MYC52" s="31"/>
      <c r="MYD52" s="31"/>
      <c r="MYJ52" s="1"/>
      <c r="MYK52" s="27"/>
      <c r="MYM52" s="31"/>
      <c r="MYN52" s="31"/>
      <c r="MYT52" s="1"/>
      <c r="MYU52" s="27"/>
      <c r="MYW52" s="31"/>
      <c r="MYX52" s="31"/>
      <c r="MZD52" s="1"/>
      <c r="MZE52" s="27"/>
      <c r="MZG52" s="31"/>
      <c r="MZH52" s="31"/>
      <c r="MZN52" s="1"/>
      <c r="MZO52" s="27"/>
      <c r="MZQ52" s="31"/>
      <c r="MZR52" s="31"/>
      <c r="MZX52" s="1"/>
      <c r="MZY52" s="27"/>
      <c r="NAA52" s="31"/>
      <c r="NAB52" s="31"/>
      <c r="NAH52" s="1"/>
      <c r="NAI52" s="27"/>
      <c r="NAK52" s="31"/>
      <c r="NAL52" s="31"/>
      <c r="NAR52" s="1"/>
      <c r="NAS52" s="27"/>
      <c r="NAU52" s="31"/>
      <c r="NAV52" s="31"/>
      <c r="NBB52" s="1"/>
      <c r="NBC52" s="27"/>
      <c r="NBE52" s="31"/>
      <c r="NBF52" s="31"/>
      <c r="NBL52" s="1"/>
      <c r="NBM52" s="27"/>
      <c r="NBO52" s="31"/>
      <c r="NBP52" s="31"/>
      <c r="NBV52" s="1"/>
      <c r="NBW52" s="27"/>
      <c r="NBY52" s="31"/>
      <c r="NBZ52" s="31"/>
      <c r="NCF52" s="1"/>
      <c r="NCG52" s="27"/>
      <c r="NCI52" s="31"/>
      <c r="NCJ52" s="31"/>
      <c r="NCP52" s="1"/>
      <c r="NCQ52" s="27"/>
      <c r="NCS52" s="31"/>
      <c r="NCT52" s="31"/>
      <c r="NCZ52" s="1"/>
      <c r="NDA52" s="27"/>
      <c r="NDC52" s="31"/>
      <c r="NDD52" s="31"/>
      <c r="NDJ52" s="1"/>
      <c r="NDK52" s="27"/>
      <c r="NDM52" s="31"/>
      <c r="NDN52" s="31"/>
      <c r="NDT52" s="1"/>
      <c r="NDU52" s="27"/>
      <c r="NDW52" s="31"/>
      <c r="NDX52" s="31"/>
      <c r="NED52" s="1"/>
      <c r="NEE52" s="27"/>
      <c r="NEG52" s="31"/>
      <c r="NEH52" s="31"/>
      <c r="NEN52" s="1"/>
      <c r="NEO52" s="27"/>
      <c r="NEQ52" s="31"/>
      <c r="NER52" s="31"/>
      <c r="NEX52" s="1"/>
      <c r="NEY52" s="27"/>
      <c r="NFA52" s="31"/>
      <c r="NFB52" s="31"/>
      <c r="NFH52" s="1"/>
      <c r="NFI52" s="27"/>
      <c r="NFK52" s="31"/>
      <c r="NFL52" s="31"/>
      <c r="NFR52" s="1"/>
      <c r="NFS52" s="27"/>
      <c r="NFU52" s="31"/>
      <c r="NFV52" s="31"/>
      <c r="NGB52" s="1"/>
      <c r="NGC52" s="27"/>
      <c r="NGE52" s="31"/>
      <c r="NGF52" s="31"/>
      <c r="NGL52" s="1"/>
      <c r="NGM52" s="27"/>
      <c r="NGO52" s="31"/>
      <c r="NGP52" s="31"/>
      <c r="NGV52" s="1"/>
      <c r="NGW52" s="27"/>
      <c r="NGY52" s="31"/>
      <c r="NGZ52" s="31"/>
      <c r="NHF52" s="1"/>
      <c r="NHG52" s="27"/>
      <c r="NHI52" s="31"/>
      <c r="NHJ52" s="31"/>
      <c r="NHP52" s="1"/>
      <c r="NHQ52" s="27"/>
      <c r="NHS52" s="31"/>
      <c r="NHT52" s="31"/>
      <c r="NHZ52" s="1"/>
      <c r="NIA52" s="27"/>
      <c r="NIC52" s="31"/>
      <c r="NID52" s="31"/>
      <c r="NIJ52" s="1"/>
      <c r="NIK52" s="27"/>
      <c r="NIM52" s="31"/>
      <c r="NIN52" s="31"/>
      <c r="NIT52" s="1"/>
      <c r="NIU52" s="27"/>
      <c r="NIW52" s="31"/>
      <c r="NIX52" s="31"/>
      <c r="NJD52" s="1"/>
      <c r="NJE52" s="27"/>
      <c r="NJG52" s="31"/>
      <c r="NJH52" s="31"/>
      <c r="NJN52" s="1"/>
      <c r="NJO52" s="27"/>
      <c r="NJQ52" s="31"/>
      <c r="NJR52" s="31"/>
      <c r="NJX52" s="1"/>
      <c r="NJY52" s="27"/>
      <c r="NKA52" s="31"/>
      <c r="NKB52" s="31"/>
      <c r="NKH52" s="1"/>
      <c r="NKI52" s="27"/>
      <c r="NKK52" s="31"/>
      <c r="NKL52" s="31"/>
      <c r="NKR52" s="1"/>
      <c r="NKS52" s="27"/>
      <c r="NKU52" s="31"/>
      <c r="NKV52" s="31"/>
      <c r="NLB52" s="1"/>
      <c r="NLC52" s="27"/>
      <c r="NLE52" s="31"/>
      <c r="NLF52" s="31"/>
      <c r="NLL52" s="1"/>
      <c r="NLM52" s="27"/>
      <c r="NLO52" s="31"/>
      <c r="NLP52" s="31"/>
      <c r="NLV52" s="1"/>
      <c r="NLW52" s="27"/>
      <c r="NLY52" s="31"/>
      <c r="NLZ52" s="31"/>
      <c r="NMF52" s="1"/>
      <c r="NMG52" s="27"/>
      <c r="NMI52" s="31"/>
      <c r="NMJ52" s="31"/>
      <c r="NMP52" s="1"/>
      <c r="NMQ52" s="27"/>
      <c r="NMS52" s="31"/>
      <c r="NMT52" s="31"/>
      <c r="NMZ52" s="1"/>
      <c r="NNA52" s="27"/>
      <c r="NNC52" s="31"/>
      <c r="NND52" s="31"/>
      <c r="NNJ52" s="1"/>
      <c r="NNK52" s="27"/>
      <c r="NNM52" s="31"/>
      <c r="NNN52" s="31"/>
      <c r="NNT52" s="1"/>
      <c r="NNU52" s="27"/>
      <c r="NNW52" s="31"/>
      <c r="NNX52" s="31"/>
      <c r="NOD52" s="1"/>
      <c r="NOE52" s="27"/>
      <c r="NOG52" s="31"/>
      <c r="NOH52" s="31"/>
      <c r="NON52" s="1"/>
      <c r="NOO52" s="27"/>
      <c r="NOQ52" s="31"/>
      <c r="NOR52" s="31"/>
      <c r="NOX52" s="1"/>
      <c r="NOY52" s="27"/>
      <c r="NPA52" s="31"/>
      <c r="NPB52" s="31"/>
      <c r="NPH52" s="1"/>
      <c r="NPI52" s="27"/>
      <c r="NPK52" s="31"/>
      <c r="NPL52" s="31"/>
      <c r="NPR52" s="1"/>
      <c r="NPS52" s="27"/>
      <c r="NPU52" s="31"/>
      <c r="NPV52" s="31"/>
      <c r="NQB52" s="1"/>
      <c r="NQC52" s="27"/>
      <c r="NQE52" s="31"/>
      <c r="NQF52" s="31"/>
      <c r="NQL52" s="1"/>
      <c r="NQM52" s="27"/>
      <c r="NQO52" s="31"/>
      <c r="NQP52" s="31"/>
      <c r="NQV52" s="1"/>
      <c r="NQW52" s="27"/>
      <c r="NQY52" s="31"/>
      <c r="NQZ52" s="31"/>
      <c r="NRF52" s="1"/>
      <c r="NRG52" s="27"/>
      <c r="NRI52" s="31"/>
      <c r="NRJ52" s="31"/>
      <c r="NRP52" s="1"/>
      <c r="NRQ52" s="27"/>
      <c r="NRS52" s="31"/>
      <c r="NRT52" s="31"/>
      <c r="NRZ52" s="1"/>
      <c r="NSA52" s="27"/>
      <c r="NSC52" s="31"/>
      <c r="NSD52" s="31"/>
      <c r="NSJ52" s="1"/>
      <c r="NSK52" s="27"/>
      <c r="NSM52" s="31"/>
      <c r="NSN52" s="31"/>
      <c r="NST52" s="1"/>
      <c r="NSU52" s="27"/>
      <c r="NSW52" s="31"/>
      <c r="NSX52" s="31"/>
      <c r="NTD52" s="1"/>
      <c r="NTE52" s="27"/>
      <c r="NTG52" s="31"/>
      <c r="NTH52" s="31"/>
      <c r="NTN52" s="1"/>
      <c r="NTO52" s="27"/>
      <c r="NTQ52" s="31"/>
      <c r="NTR52" s="31"/>
      <c r="NTX52" s="1"/>
      <c r="NTY52" s="27"/>
      <c r="NUA52" s="31"/>
      <c r="NUB52" s="31"/>
      <c r="NUH52" s="1"/>
      <c r="NUI52" s="27"/>
      <c r="NUK52" s="31"/>
      <c r="NUL52" s="31"/>
      <c r="NUR52" s="1"/>
      <c r="NUS52" s="27"/>
      <c r="NUU52" s="31"/>
      <c r="NUV52" s="31"/>
      <c r="NVB52" s="1"/>
      <c r="NVC52" s="27"/>
      <c r="NVE52" s="31"/>
      <c r="NVF52" s="31"/>
      <c r="NVL52" s="1"/>
      <c r="NVM52" s="27"/>
      <c r="NVO52" s="31"/>
      <c r="NVP52" s="31"/>
      <c r="NVV52" s="1"/>
      <c r="NVW52" s="27"/>
      <c r="NVY52" s="31"/>
      <c r="NVZ52" s="31"/>
      <c r="NWF52" s="1"/>
      <c r="NWG52" s="27"/>
      <c r="NWI52" s="31"/>
      <c r="NWJ52" s="31"/>
      <c r="NWP52" s="1"/>
      <c r="NWQ52" s="27"/>
      <c r="NWS52" s="31"/>
      <c r="NWT52" s="31"/>
      <c r="NWZ52" s="1"/>
      <c r="NXA52" s="27"/>
      <c r="NXC52" s="31"/>
      <c r="NXD52" s="31"/>
      <c r="NXJ52" s="1"/>
      <c r="NXK52" s="27"/>
      <c r="NXM52" s="31"/>
      <c r="NXN52" s="31"/>
      <c r="NXT52" s="1"/>
      <c r="NXU52" s="27"/>
      <c r="NXW52" s="31"/>
      <c r="NXX52" s="31"/>
      <c r="NYD52" s="1"/>
      <c r="NYE52" s="27"/>
      <c r="NYG52" s="31"/>
      <c r="NYH52" s="31"/>
      <c r="NYN52" s="1"/>
      <c r="NYO52" s="27"/>
      <c r="NYQ52" s="31"/>
      <c r="NYR52" s="31"/>
      <c r="NYX52" s="1"/>
      <c r="NYY52" s="27"/>
      <c r="NZA52" s="31"/>
      <c r="NZB52" s="31"/>
      <c r="NZH52" s="1"/>
      <c r="NZI52" s="27"/>
      <c r="NZK52" s="31"/>
      <c r="NZL52" s="31"/>
      <c r="NZR52" s="1"/>
      <c r="NZS52" s="27"/>
      <c r="NZU52" s="31"/>
      <c r="NZV52" s="31"/>
      <c r="OAB52" s="1"/>
      <c r="OAC52" s="27"/>
      <c r="OAE52" s="31"/>
      <c r="OAF52" s="31"/>
      <c r="OAL52" s="1"/>
      <c r="OAM52" s="27"/>
      <c r="OAO52" s="31"/>
      <c r="OAP52" s="31"/>
      <c r="OAV52" s="1"/>
      <c r="OAW52" s="27"/>
      <c r="OAY52" s="31"/>
      <c r="OAZ52" s="31"/>
      <c r="OBF52" s="1"/>
      <c r="OBG52" s="27"/>
      <c r="OBI52" s="31"/>
      <c r="OBJ52" s="31"/>
      <c r="OBP52" s="1"/>
      <c r="OBQ52" s="27"/>
      <c r="OBS52" s="31"/>
      <c r="OBT52" s="31"/>
      <c r="OBZ52" s="1"/>
      <c r="OCA52" s="27"/>
      <c r="OCC52" s="31"/>
      <c r="OCD52" s="31"/>
      <c r="OCJ52" s="1"/>
      <c r="OCK52" s="27"/>
      <c r="OCM52" s="31"/>
      <c r="OCN52" s="31"/>
      <c r="OCT52" s="1"/>
      <c r="OCU52" s="27"/>
      <c r="OCW52" s="31"/>
      <c r="OCX52" s="31"/>
      <c r="ODD52" s="1"/>
      <c r="ODE52" s="27"/>
      <c r="ODG52" s="31"/>
      <c r="ODH52" s="31"/>
      <c r="ODN52" s="1"/>
      <c r="ODO52" s="27"/>
      <c r="ODQ52" s="31"/>
      <c r="ODR52" s="31"/>
      <c r="ODX52" s="1"/>
      <c r="ODY52" s="27"/>
      <c r="OEA52" s="31"/>
      <c r="OEB52" s="31"/>
      <c r="OEH52" s="1"/>
      <c r="OEI52" s="27"/>
      <c r="OEK52" s="31"/>
      <c r="OEL52" s="31"/>
      <c r="OER52" s="1"/>
      <c r="OES52" s="27"/>
      <c r="OEU52" s="31"/>
      <c r="OEV52" s="31"/>
      <c r="OFB52" s="1"/>
      <c r="OFC52" s="27"/>
      <c r="OFE52" s="31"/>
      <c r="OFF52" s="31"/>
      <c r="OFL52" s="1"/>
      <c r="OFM52" s="27"/>
      <c r="OFO52" s="31"/>
      <c r="OFP52" s="31"/>
      <c r="OFV52" s="1"/>
      <c r="OFW52" s="27"/>
      <c r="OFY52" s="31"/>
      <c r="OFZ52" s="31"/>
      <c r="OGF52" s="1"/>
      <c r="OGG52" s="27"/>
      <c r="OGI52" s="31"/>
      <c r="OGJ52" s="31"/>
      <c r="OGP52" s="1"/>
      <c r="OGQ52" s="27"/>
      <c r="OGS52" s="31"/>
      <c r="OGT52" s="31"/>
      <c r="OGZ52" s="1"/>
      <c r="OHA52" s="27"/>
      <c r="OHC52" s="31"/>
      <c r="OHD52" s="31"/>
      <c r="OHJ52" s="1"/>
      <c r="OHK52" s="27"/>
      <c r="OHM52" s="31"/>
      <c r="OHN52" s="31"/>
      <c r="OHT52" s="1"/>
      <c r="OHU52" s="27"/>
      <c r="OHW52" s="31"/>
      <c r="OHX52" s="31"/>
      <c r="OID52" s="1"/>
      <c r="OIE52" s="27"/>
      <c r="OIG52" s="31"/>
      <c r="OIH52" s="31"/>
      <c r="OIN52" s="1"/>
      <c r="OIO52" s="27"/>
      <c r="OIQ52" s="31"/>
      <c r="OIR52" s="31"/>
      <c r="OIX52" s="1"/>
      <c r="OIY52" s="27"/>
      <c r="OJA52" s="31"/>
      <c r="OJB52" s="31"/>
      <c r="OJH52" s="1"/>
      <c r="OJI52" s="27"/>
      <c r="OJK52" s="31"/>
      <c r="OJL52" s="31"/>
      <c r="OJR52" s="1"/>
      <c r="OJS52" s="27"/>
      <c r="OJU52" s="31"/>
      <c r="OJV52" s="31"/>
      <c r="OKB52" s="1"/>
      <c r="OKC52" s="27"/>
      <c r="OKE52" s="31"/>
      <c r="OKF52" s="31"/>
      <c r="OKL52" s="1"/>
      <c r="OKM52" s="27"/>
      <c r="OKO52" s="31"/>
      <c r="OKP52" s="31"/>
      <c r="OKV52" s="1"/>
      <c r="OKW52" s="27"/>
      <c r="OKY52" s="31"/>
      <c r="OKZ52" s="31"/>
      <c r="OLF52" s="1"/>
      <c r="OLG52" s="27"/>
      <c r="OLI52" s="31"/>
      <c r="OLJ52" s="31"/>
      <c r="OLP52" s="1"/>
      <c r="OLQ52" s="27"/>
      <c r="OLS52" s="31"/>
      <c r="OLT52" s="31"/>
      <c r="OLZ52" s="1"/>
      <c r="OMA52" s="27"/>
      <c r="OMC52" s="31"/>
      <c r="OMD52" s="31"/>
      <c r="OMJ52" s="1"/>
      <c r="OMK52" s="27"/>
      <c r="OMM52" s="31"/>
      <c r="OMN52" s="31"/>
      <c r="OMT52" s="1"/>
      <c r="OMU52" s="27"/>
      <c r="OMW52" s="31"/>
      <c r="OMX52" s="31"/>
      <c r="OND52" s="1"/>
      <c r="ONE52" s="27"/>
      <c r="ONG52" s="31"/>
      <c r="ONH52" s="31"/>
      <c r="ONN52" s="1"/>
      <c r="ONO52" s="27"/>
      <c r="ONQ52" s="31"/>
      <c r="ONR52" s="31"/>
      <c r="ONX52" s="1"/>
      <c r="ONY52" s="27"/>
      <c r="OOA52" s="31"/>
      <c r="OOB52" s="31"/>
      <c r="OOH52" s="1"/>
      <c r="OOI52" s="27"/>
      <c r="OOK52" s="31"/>
      <c r="OOL52" s="31"/>
      <c r="OOR52" s="1"/>
      <c r="OOS52" s="27"/>
      <c r="OOU52" s="31"/>
      <c r="OOV52" s="31"/>
      <c r="OPB52" s="1"/>
      <c r="OPC52" s="27"/>
      <c r="OPE52" s="31"/>
      <c r="OPF52" s="31"/>
      <c r="OPL52" s="1"/>
      <c r="OPM52" s="27"/>
      <c r="OPO52" s="31"/>
      <c r="OPP52" s="31"/>
      <c r="OPV52" s="1"/>
      <c r="OPW52" s="27"/>
      <c r="OPY52" s="31"/>
      <c r="OPZ52" s="31"/>
      <c r="OQF52" s="1"/>
      <c r="OQG52" s="27"/>
      <c r="OQI52" s="31"/>
      <c r="OQJ52" s="31"/>
      <c r="OQP52" s="1"/>
      <c r="OQQ52" s="27"/>
      <c r="OQS52" s="31"/>
      <c r="OQT52" s="31"/>
      <c r="OQZ52" s="1"/>
      <c r="ORA52" s="27"/>
      <c r="ORC52" s="31"/>
      <c r="ORD52" s="31"/>
      <c r="ORJ52" s="1"/>
      <c r="ORK52" s="27"/>
      <c r="ORM52" s="31"/>
      <c r="ORN52" s="31"/>
      <c r="ORT52" s="1"/>
      <c r="ORU52" s="27"/>
      <c r="ORW52" s="31"/>
      <c r="ORX52" s="31"/>
      <c r="OSD52" s="1"/>
      <c r="OSE52" s="27"/>
      <c r="OSG52" s="31"/>
      <c r="OSH52" s="31"/>
      <c r="OSN52" s="1"/>
      <c r="OSO52" s="27"/>
      <c r="OSQ52" s="31"/>
      <c r="OSR52" s="31"/>
      <c r="OSX52" s="1"/>
      <c r="OSY52" s="27"/>
      <c r="OTA52" s="31"/>
      <c r="OTB52" s="31"/>
      <c r="OTH52" s="1"/>
      <c r="OTI52" s="27"/>
      <c r="OTK52" s="31"/>
      <c r="OTL52" s="31"/>
      <c r="OTR52" s="1"/>
      <c r="OTS52" s="27"/>
      <c r="OTU52" s="31"/>
      <c r="OTV52" s="31"/>
      <c r="OUB52" s="1"/>
      <c r="OUC52" s="27"/>
      <c r="OUE52" s="31"/>
      <c r="OUF52" s="31"/>
      <c r="OUL52" s="1"/>
      <c r="OUM52" s="27"/>
      <c r="OUO52" s="31"/>
      <c r="OUP52" s="31"/>
      <c r="OUV52" s="1"/>
      <c r="OUW52" s="27"/>
      <c r="OUY52" s="31"/>
      <c r="OUZ52" s="31"/>
      <c r="OVF52" s="1"/>
      <c r="OVG52" s="27"/>
      <c r="OVI52" s="31"/>
      <c r="OVJ52" s="31"/>
      <c r="OVP52" s="1"/>
      <c r="OVQ52" s="27"/>
      <c r="OVS52" s="31"/>
      <c r="OVT52" s="31"/>
      <c r="OVZ52" s="1"/>
      <c r="OWA52" s="27"/>
      <c r="OWC52" s="31"/>
      <c r="OWD52" s="31"/>
      <c r="OWJ52" s="1"/>
      <c r="OWK52" s="27"/>
      <c r="OWM52" s="31"/>
      <c r="OWN52" s="31"/>
      <c r="OWT52" s="1"/>
      <c r="OWU52" s="27"/>
      <c r="OWW52" s="31"/>
      <c r="OWX52" s="31"/>
      <c r="OXD52" s="1"/>
      <c r="OXE52" s="27"/>
      <c r="OXG52" s="31"/>
      <c r="OXH52" s="31"/>
      <c r="OXN52" s="1"/>
      <c r="OXO52" s="27"/>
      <c r="OXQ52" s="31"/>
      <c r="OXR52" s="31"/>
      <c r="OXX52" s="1"/>
      <c r="OXY52" s="27"/>
      <c r="OYA52" s="31"/>
      <c r="OYB52" s="31"/>
      <c r="OYH52" s="1"/>
      <c r="OYI52" s="27"/>
      <c r="OYK52" s="31"/>
      <c r="OYL52" s="31"/>
      <c r="OYR52" s="1"/>
      <c r="OYS52" s="27"/>
      <c r="OYU52" s="31"/>
      <c r="OYV52" s="31"/>
      <c r="OZB52" s="1"/>
      <c r="OZC52" s="27"/>
      <c r="OZE52" s="31"/>
      <c r="OZF52" s="31"/>
      <c r="OZL52" s="1"/>
      <c r="OZM52" s="27"/>
      <c r="OZO52" s="31"/>
      <c r="OZP52" s="31"/>
      <c r="OZV52" s="1"/>
      <c r="OZW52" s="27"/>
      <c r="OZY52" s="31"/>
      <c r="OZZ52" s="31"/>
      <c r="PAF52" s="1"/>
      <c r="PAG52" s="27"/>
      <c r="PAI52" s="31"/>
      <c r="PAJ52" s="31"/>
      <c r="PAP52" s="1"/>
      <c r="PAQ52" s="27"/>
      <c r="PAS52" s="31"/>
      <c r="PAT52" s="31"/>
      <c r="PAZ52" s="1"/>
      <c r="PBA52" s="27"/>
      <c r="PBC52" s="31"/>
      <c r="PBD52" s="31"/>
      <c r="PBJ52" s="1"/>
      <c r="PBK52" s="27"/>
      <c r="PBM52" s="31"/>
      <c r="PBN52" s="31"/>
      <c r="PBT52" s="1"/>
      <c r="PBU52" s="27"/>
      <c r="PBW52" s="31"/>
      <c r="PBX52" s="31"/>
      <c r="PCD52" s="1"/>
      <c r="PCE52" s="27"/>
      <c r="PCG52" s="31"/>
      <c r="PCH52" s="31"/>
      <c r="PCN52" s="1"/>
      <c r="PCO52" s="27"/>
      <c r="PCQ52" s="31"/>
      <c r="PCR52" s="31"/>
      <c r="PCX52" s="1"/>
      <c r="PCY52" s="27"/>
      <c r="PDA52" s="31"/>
      <c r="PDB52" s="31"/>
      <c r="PDH52" s="1"/>
      <c r="PDI52" s="27"/>
      <c r="PDK52" s="31"/>
      <c r="PDL52" s="31"/>
      <c r="PDR52" s="1"/>
      <c r="PDS52" s="27"/>
      <c r="PDU52" s="31"/>
      <c r="PDV52" s="31"/>
      <c r="PEB52" s="1"/>
      <c r="PEC52" s="27"/>
      <c r="PEE52" s="31"/>
      <c r="PEF52" s="31"/>
      <c r="PEL52" s="1"/>
      <c r="PEM52" s="27"/>
      <c r="PEO52" s="31"/>
      <c r="PEP52" s="31"/>
      <c r="PEV52" s="1"/>
      <c r="PEW52" s="27"/>
      <c r="PEY52" s="31"/>
      <c r="PEZ52" s="31"/>
      <c r="PFF52" s="1"/>
      <c r="PFG52" s="27"/>
      <c r="PFI52" s="31"/>
      <c r="PFJ52" s="31"/>
      <c r="PFP52" s="1"/>
      <c r="PFQ52" s="27"/>
      <c r="PFS52" s="31"/>
      <c r="PFT52" s="31"/>
      <c r="PFZ52" s="1"/>
      <c r="PGA52" s="27"/>
      <c r="PGC52" s="31"/>
      <c r="PGD52" s="31"/>
      <c r="PGJ52" s="1"/>
      <c r="PGK52" s="27"/>
      <c r="PGM52" s="31"/>
      <c r="PGN52" s="31"/>
      <c r="PGT52" s="1"/>
      <c r="PGU52" s="27"/>
      <c r="PGW52" s="31"/>
      <c r="PGX52" s="31"/>
      <c r="PHD52" s="1"/>
      <c r="PHE52" s="27"/>
      <c r="PHG52" s="31"/>
      <c r="PHH52" s="31"/>
      <c r="PHN52" s="1"/>
      <c r="PHO52" s="27"/>
      <c r="PHQ52" s="31"/>
      <c r="PHR52" s="31"/>
      <c r="PHX52" s="1"/>
      <c r="PHY52" s="27"/>
      <c r="PIA52" s="31"/>
      <c r="PIB52" s="31"/>
      <c r="PIH52" s="1"/>
      <c r="PII52" s="27"/>
      <c r="PIK52" s="31"/>
      <c r="PIL52" s="31"/>
      <c r="PIR52" s="1"/>
      <c r="PIS52" s="27"/>
      <c r="PIU52" s="31"/>
      <c r="PIV52" s="31"/>
      <c r="PJB52" s="1"/>
      <c r="PJC52" s="27"/>
      <c r="PJE52" s="31"/>
      <c r="PJF52" s="31"/>
      <c r="PJL52" s="1"/>
      <c r="PJM52" s="27"/>
      <c r="PJO52" s="31"/>
      <c r="PJP52" s="31"/>
      <c r="PJV52" s="1"/>
      <c r="PJW52" s="27"/>
      <c r="PJY52" s="31"/>
      <c r="PJZ52" s="31"/>
      <c r="PKF52" s="1"/>
      <c r="PKG52" s="27"/>
      <c r="PKI52" s="31"/>
      <c r="PKJ52" s="31"/>
      <c r="PKP52" s="1"/>
      <c r="PKQ52" s="27"/>
      <c r="PKS52" s="31"/>
      <c r="PKT52" s="31"/>
      <c r="PKZ52" s="1"/>
      <c r="PLA52" s="27"/>
      <c r="PLC52" s="31"/>
      <c r="PLD52" s="31"/>
      <c r="PLJ52" s="1"/>
      <c r="PLK52" s="27"/>
      <c r="PLM52" s="31"/>
      <c r="PLN52" s="31"/>
      <c r="PLT52" s="1"/>
      <c r="PLU52" s="27"/>
      <c r="PLW52" s="31"/>
      <c r="PLX52" s="31"/>
      <c r="PMD52" s="1"/>
      <c r="PME52" s="27"/>
      <c r="PMG52" s="31"/>
      <c r="PMH52" s="31"/>
      <c r="PMN52" s="1"/>
      <c r="PMO52" s="27"/>
      <c r="PMQ52" s="31"/>
      <c r="PMR52" s="31"/>
      <c r="PMX52" s="1"/>
      <c r="PMY52" s="27"/>
      <c r="PNA52" s="31"/>
      <c r="PNB52" s="31"/>
      <c r="PNH52" s="1"/>
      <c r="PNI52" s="27"/>
      <c r="PNK52" s="31"/>
      <c r="PNL52" s="31"/>
      <c r="PNR52" s="1"/>
      <c r="PNS52" s="27"/>
      <c r="PNU52" s="31"/>
      <c r="PNV52" s="31"/>
      <c r="POB52" s="1"/>
      <c r="POC52" s="27"/>
      <c r="POE52" s="31"/>
      <c r="POF52" s="31"/>
      <c r="POL52" s="1"/>
      <c r="POM52" s="27"/>
      <c r="POO52" s="31"/>
      <c r="POP52" s="31"/>
      <c r="POV52" s="1"/>
      <c r="POW52" s="27"/>
      <c r="POY52" s="31"/>
      <c r="POZ52" s="31"/>
      <c r="PPF52" s="1"/>
      <c r="PPG52" s="27"/>
      <c r="PPI52" s="31"/>
      <c r="PPJ52" s="31"/>
      <c r="PPP52" s="1"/>
      <c r="PPQ52" s="27"/>
      <c r="PPS52" s="31"/>
      <c r="PPT52" s="31"/>
      <c r="PPZ52" s="1"/>
      <c r="PQA52" s="27"/>
      <c r="PQC52" s="31"/>
      <c r="PQD52" s="31"/>
      <c r="PQJ52" s="1"/>
      <c r="PQK52" s="27"/>
      <c r="PQM52" s="31"/>
      <c r="PQN52" s="31"/>
      <c r="PQT52" s="1"/>
      <c r="PQU52" s="27"/>
      <c r="PQW52" s="31"/>
      <c r="PQX52" s="31"/>
      <c r="PRD52" s="1"/>
      <c r="PRE52" s="27"/>
      <c r="PRG52" s="31"/>
      <c r="PRH52" s="31"/>
      <c r="PRN52" s="1"/>
      <c r="PRO52" s="27"/>
      <c r="PRQ52" s="31"/>
      <c r="PRR52" s="31"/>
      <c r="PRX52" s="1"/>
      <c r="PRY52" s="27"/>
      <c r="PSA52" s="31"/>
      <c r="PSB52" s="31"/>
      <c r="PSH52" s="1"/>
      <c r="PSI52" s="27"/>
      <c r="PSK52" s="31"/>
      <c r="PSL52" s="31"/>
      <c r="PSR52" s="1"/>
      <c r="PSS52" s="27"/>
      <c r="PSU52" s="31"/>
      <c r="PSV52" s="31"/>
      <c r="PTB52" s="1"/>
      <c r="PTC52" s="27"/>
      <c r="PTE52" s="31"/>
      <c r="PTF52" s="31"/>
      <c r="PTL52" s="1"/>
      <c r="PTM52" s="27"/>
      <c r="PTO52" s="31"/>
      <c r="PTP52" s="31"/>
      <c r="PTV52" s="1"/>
      <c r="PTW52" s="27"/>
      <c r="PTY52" s="31"/>
      <c r="PTZ52" s="31"/>
      <c r="PUF52" s="1"/>
      <c r="PUG52" s="27"/>
      <c r="PUI52" s="31"/>
      <c r="PUJ52" s="31"/>
      <c r="PUP52" s="1"/>
      <c r="PUQ52" s="27"/>
      <c r="PUS52" s="31"/>
      <c r="PUT52" s="31"/>
      <c r="PUZ52" s="1"/>
      <c r="PVA52" s="27"/>
      <c r="PVC52" s="31"/>
      <c r="PVD52" s="31"/>
      <c r="PVJ52" s="1"/>
      <c r="PVK52" s="27"/>
      <c r="PVM52" s="31"/>
      <c r="PVN52" s="31"/>
      <c r="PVT52" s="1"/>
      <c r="PVU52" s="27"/>
      <c r="PVW52" s="31"/>
      <c r="PVX52" s="31"/>
      <c r="PWD52" s="1"/>
      <c r="PWE52" s="27"/>
      <c r="PWG52" s="31"/>
      <c r="PWH52" s="31"/>
      <c r="PWN52" s="1"/>
      <c r="PWO52" s="27"/>
      <c r="PWQ52" s="31"/>
      <c r="PWR52" s="31"/>
      <c r="PWX52" s="1"/>
      <c r="PWY52" s="27"/>
      <c r="PXA52" s="31"/>
      <c r="PXB52" s="31"/>
      <c r="PXH52" s="1"/>
      <c r="PXI52" s="27"/>
      <c r="PXK52" s="31"/>
      <c r="PXL52" s="31"/>
      <c r="PXR52" s="1"/>
      <c r="PXS52" s="27"/>
      <c r="PXU52" s="31"/>
      <c r="PXV52" s="31"/>
      <c r="PYB52" s="1"/>
      <c r="PYC52" s="27"/>
      <c r="PYE52" s="31"/>
      <c r="PYF52" s="31"/>
      <c r="PYL52" s="1"/>
      <c r="PYM52" s="27"/>
      <c r="PYO52" s="31"/>
      <c r="PYP52" s="31"/>
      <c r="PYV52" s="1"/>
      <c r="PYW52" s="27"/>
      <c r="PYY52" s="31"/>
      <c r="PYZ52" s="31"/>
      <c r="PZF52" s="1"/>
      <c r="PZG52" s="27"/>
      <c r="PZI52" s="31"/>
      <c r="PZJ52" s="31"/>
      <c r="PZP52" s="1"/>
      <c r="PZQ52" s="27"/>
      <c r="PZS52" s="31"/>
      <c r="PZT52" s="31"/>
      <c r="PZZ52" s="1"/>
      <c r="QAA52" s="27"/>
      <c r="QAC52" s="31"/>
      <c r="QAD52" s="31"/>
      <c r="QAJ52" s="1"/>
      <c r="QAK52" s="27"/>
      <c r="QAM52" s="31"/>
      <c r="QAN52" s="31"/>
      <c r="QAT52" s="1"/>
      <c r="QAU52" s="27"/>
      <c r="QAW52" s="31"/>
      <c r="QAX52" s="31"/>
      <c r="QBD52" s="1"/>
      <c r="QBE52" s="27"/>
      <c r="QBG52" s="31"/>
      <c r="QBH52" s="31"/>
      <c r="QBN52" s="1"/>
      <c r="QBO52" s="27"/>
      <c r="QBQ52" s="31"/>
      <c r="QBR52" s="31"/>
      <c r="QBX52" s="1"/>
      <c r="QBY52" s="27"/>
      <c r="QCA52" s="31"/>
      <c r="QCB52" s="31"/>
      <c r="QCH52" s="1"/>
      <c r="QCI52" s="27"/>
      <c r="QCK52" s="31"/>
      <c r="QCL52" s="31"/>
      <c r="QCR52" s="1"/>
      <c r="QCS52" s="27"/>
      <c r="QCU52" s="31"/>
      <c r="QCV52" s="31"/>
      <c r="QDB52" s="1"/>
      <c r="QDC52" s="27"/>
      <c r="QDE52" s="31"/>
      <c r="QDF52" s="31"/>
      <c r="QDL52" s="1"/>
      <c r="QDM52" s="27"/>
      <c r="QDO52" s="31"/>
      <c r="QDP52" s="31"/>
      <c r="QDV52" s="1"/>
      <c r="QDW52" s="27"/>
      <c r="QDY52" s="31"/>
      <c r="QDZ52" s="31"/>
      <c r="QEF52" s="1"/>
      <c r="QEG52" s="27"/>
      <c r="QEI52" s="31"/>
      <c r="QEJ52" s="31"/>
      <c r="QEP52" s="1"/>
      <c r="QEQ52" s="27"/>
      <c r="QES52" s="31"/>
      <c r="QET52" s="31"/>
      <c r="QEZ52" s="1"/>
      <c r="QFA52" s="27"/>
      <c r="QFC52" s="31"/>
      <c r="QFD52" s="31"/>
      <c r="QFJ52" s="1"/>
      <c r="QFK52" s="27"/>
      <c r="QFM52" s="31"/>
      <c r="QFN52" s="31"/>
      <c r="QFT52" s="1"/>
      <c r="QFU52" s="27"/>
      <c r="QFW52" s="31"/>
      <c r="QFX52" s="31"/>
      <c r="QGD52" s="1"/>
      <c r="QGE52" s="27"/>
      <c r="QGG52" s="31"/>
      <c r="QGH52" s="31"/>
      <c r="QGN52" s="1"/>
      <c r="QGO52" s="27"/>
      <c r="QGQ52" s="31"/>
      <c r="QGR52" s="31"/>
      <c r="QGX52" s="1"/>
      <c r="QGY52" s="27"/>
      <c r="QHA52" s="31"/>
      <c r="QHB52" s="31"/>
      <c r="QHH52" s="1"/>
      <c r="QHI52" s="27"/>
      <c r="QHK52" s="31"/>
      <c r="QHL52" s="31"/>
      <c r="QHR52" s="1"/>
      <c r="QHS52" s="27"/>
      <c r="QHU52" s="31"/>
      <c r="QHV52" s="31"/>
      <c r="QIB52" s="1"/>
      <c r="QIC52" s="27"/>
      <c r="QIE52" s="31"/>
      <c r="QIF52" s="31"/>
      <c r="QIL52" s="1"/>
      <c r="QIM52" s="27"/>
      <c r="QIO52" s="31"/>
      <c r="QIP52" s="31"/>
      <c r="QIV52" s="1"/>
      <c r="QIW52" s="27"/>
      <c r="QIY52" s="31"/>
      <c r="QIZ52" s="31"/>
      <c r="QJF52" s="1"/>
      <c r="QJG52" s="27"/>
      <c r="QJI52" s="31"/>
      <c r="QJJ52" s="31"/>
      <c r="QJP52" s="1"/>
      <c r="QJQ52" s="27"/>
      <c r="QJS52" s="31"/>
      <c r="QJT52" s="31"/>
      <c r="QJZ52" s="1"/>
      <c r="QKA52" s="27"/>
      <c r="QKC52" s="31"/>
      <c r="QKD52" s="31"/>
      <c r="QKJ52" s="1"/>
      <c r="QKK52" s="27"/>
      <c r="QKM52" s="31"/>
      <c r="QKN52" s="31"/>
      <c r="QKT52" s="1"/>
      <c r="QKU52" s="27"/>
      <c r="QKW52" s="31"/>
      <c r="QKX52" s="31"/>
      <c r="QLD52" s="1"/>
      <c r="QLE52" s="27"/>
      <c r="QLG52" s="31"/>
      <c r="QLH52" s="31"/>
      <c r="QLN52" s="1"/>
      <c r="QLO52" s="27"/>
      <c r="QLQ52" s="31"/>
      <c r="QLR52" s="31"/>
      <c r="QLX52" s="1"/>
      <c r="QLY52" s="27"/>
      <c r="QMA52" s="31"/>
      <c r="QMB52" s="31"/>
      <c r="QMH52" s="1"/>
      <c r="QMI52" s="27"/>
      <c r="QMK52" s="31"/>
      <c r="QML52" s="31"/>
      <c r="QMR52" s="1"/>
      <c r="QMS52" s="27"/>
      <c r="QMU52" s="31"/>
      <c r="QMV52" s="31"/>
      <c r="QNB52" s="1"/>
      <c r="QNC52" s="27"/>
      <c r="QNE52" s="31"/>
      <c r="QNF52" s="31"/>
      <c r="QNL52" s="1"/>
      <c r="QNM52" s="27"/>
      <c r="QNO52" s="31"/>
      <c r="QNP52" s="31"/>
      <c r="QNV52" s="1"/>
      <c r="QNW52" s="27"/>
      <c r="QNY52" s="31"/>
      <c r="QNZ52" s="31"/>
      <c r="QOF52" s="1"/>
      <c r="QOG52" s="27"/>
      <c r="QOI52" s="31"/>
      <c r="QOJ52" s="31"/>
      <c r="QOP52" s="1"/>
      <c r="QOQ52" s="27"/>
      <c r="QOS52" s="31"/>
      <c r="QOT52" s="31"/>
      <c r="QOZ52" s="1"/>
      <c r="QPA52" s="27"/>
      <c r="QPC52" s="31"/>
      <c r="QPD52" s="31"/>
      <c r="QPJ52" s="1"/>
      <c r="QPK52" s="27"/>
      <c r="QPM52" s="31"/>
      <c r="QPN52" s="31"/>
      <c r="QPT52" s="1"/>
      <c r="QPU52" s="27"/>
      <c r="QPW52" s="31"/>
      <c r="QPX52" s="31"/>
      <c r="QQD52" s="1"/>
      <c r="QQE52" s="27"/>
      <c r="QQG52" s="31"/>
      <c r="QQH52" s="31"/>
      <c r="QQN52" s="1"/>
      <c r="QQO52" s="27"/>
      <c r="QQQ52" s="31"/>
      <c r="QQR52" s="31"/>
      <c r="QQX52" s="1"/>
      <c r="QQY52" s="27"/>
      <c r="QRA52" s="31"/>
      <c r="QRB52" s="31"/>
      <c r="QRH52" s="1"/>
      <c r="QRI52" s="27"/>
      <c r="QRK52" s="31"/>
      <c r="QRL52" s="31"/>
      <c r="QRR52" s="1"/>
      <c r="QRS52" s="27"/>
      <c r="QRU52" s="31"/>
      <c r="QRV52" s="31"/>
      <c r="QSB52" s="1"/>
      <c r="QSC52" s="27"/>
      <c r="QSE52" s="31"/>
      <c r="QSF52" s="31"/>
      <c r="QSL52" s="1"/>
      <c r="QSM52" s="27"/>
      <c r="QSO52" s="31"/>
      <c r="QSP52" s="31"/>
      <c r="QSV52" s="1"/>
      <c r="QSW52" s="27"/>
      <c r="QSY52" s="31"/>
      <c r="QSZ52" s="31"/>
      <c r="QTF52" s="1"/>
      <c r="QTG52" s="27"/>
      <c r="QTI52" s="31"/>
      <c r="QTJ52" s="31"/>
      <c r="QTP52" s="1"/>
      <c r="QTQ52" s="27"/>
      <c r="QTS52" s="31"/>
      <c r="QTT52" s="31"/>
      <c r="QTZ52" s="1"/>
      <c r="QUA52" s="27"/>
      <c r="QUC52" s="31"/>
      <c r="QUD52" s="31"/>
      <c r="QUJ52" s="1"/>
      <c r="QUK52" s="27"/>
      <c r="QUM52" s="31"/>
      <c r="QUN52" s="31"/>
      <c r="QUT52" s="1"/>
      <c r="QUU52" s="27"/>
      <c r="QUW52" s="31"/>
      <c r="QUX52" s="31"/>
      <c r="QVD52" s="1"/>
      <c r="QVE52" s="27"/>
      <c r="QVG52" s="31"/>
      <c r="QVH52" s="31"/>
      <c r="QVN52" s="1"/>
      <c r="QVO52" s="27"/>
      <c r="QVQ52" s="31"/>
      <c r="QVR52" s="31"/>
      <c r="QVX52" s="1"/>
      <c r="QVY52" s="27"/>
      <c r="QWA52" s="31"/>
      <c r="QWB52" s="31"/>
      <c r="QWH52" s="1"/>
      <c r="QWI52" s="27"/>
      <c r="QWK52" s="31"/>
      <c r="QWL52" s="31"/>
      <c r="QWR52" s="1"/>
      <c r="QWS52" s="27"/>
      <c r="QWU52" s="31"/>
      <c r="QWV52" s="31"/>
      <c r="QXB52" s="1"/>
      <c r="QXC52" s="27"/>
      <c r="QXE52" s="31"/>
      <c r="QXF52" s="31"/>
      <c r="QXL52" s="1"/>
      <c r="QXM52" s="27"/>
      <c r="QXO52" s="31"/>
      <c r="QXP52" s="31"/>
      <c r="QXV52" s="1"/>
      <c r="QXW52" s="27"/>
      <c r="QXY52" s="31"/>
      <c r="QXZ52" s="31"/>
      <c r="QYF52" s="1"/>
      <c r="QYG52" s="27"/>
      <c r="QYI52" s="31"/>
      <c r="QYJ52" s="31"/>
      <c r="QYP52" s="1"/>
      <c r="QYQ52" s="27"/>
      <c r="QYS52" s="31"/>
      <c r="QYT52" s="31"/>
      <c r="QYZ52" s="1"/>
      <c r="QZA52" s="27"/>
      <c r="QZC52" s="31"/>
      <c r="QZD52" s="31"/>
      <c r="QZJ52" s="1"/>
      <c r="QZK52" s="27"/>
      <c r="QZM52" s="31"/>
      <c r="QZN52" s="31"/>
      <c r="QZT52" s="1"/>
      <c r="QZU52" s="27"/>
      <c r="QZW52" s="31"/>
      <c r="QZX52" s="31"/>
      <c r="RAD52" s="1"/>
      <c r="RAE52" s="27"/>
      <c r="RAG52" s="31"/>
      <c r="RAH52" s="31"/>
      <c r="RAN52" s="1"/>
      <c r="RAO52" s="27"/>
      <c r="RAQ52" s="31"/>
      <c r="RAR52" s="31"/>
      <c r="RAX52" s="1"/>
      <c r="RAY52" s="27"/>
      <c r="RBA52" s="31"/>
      <c r="RBB52" s="31"/>
      <c r="RBH52" s="1"/>
      <c r="RBI52" s="27"/>
      <c r="RBK52" s="31"/>
      <c r="RBL52" s="31"/>
      <c r="RBR52" s="1"/>
      <c r="RBS52" s="27"/>
      <c r="RBU52" s="31"/>
      <c r="RBV52" s="31"/>
      <c r="RCB52" s="1"/>
      <c r="RCC52" s="27"/>
      <c r="RCE52" s="31"/>
      <c r="RCF52" s="31"/>
      <c r="RCL52" s="1"/>
      <c r="RCM52" s="27"/>
      <c r="RCO52" s="31"/>
      <c r="RCP52" s="31"/>
      <c r="RCV52" s="1"/>
      <c r="RCW52" s="27"/>
      <c r="RCY52" s="31"/>
      <c r="RCZ52" s="31"/>
      <c r="RDF52" s="1"/>
      <c r="RDG52" s="27"/>
      <c r="RDI52" s="31"/>
      <c r="RDJ52" s="31"/>
      <c r="RDP52" s="1"/>
      <c r="RDQ52" s="27"/>
      <c r="RDS52" s="31"/>
      <c r="RDT52" s="31"/>
      <c r="RDZ52" s="1"/>
      <c r="REA52" s="27"/>
      <c r="REC52" s="31"/>
      <c r="RED52" s="31"/>
      <c r="REJ52" s="1"/>
      <c r="REK52" s="27"/>
      <c r="REM52" s="31"/>
      <c r="REN52" s="31"/>
      <c r="RET52" s="1"/>
      <c r="REU52" s="27"/>
      <c r="REW52" s="31"/>
      <c r="REX52" s="31"/>
      <c r="RFD52" s="1"/>
      <c r="RFE52" s="27"/>
      <c r="RFG52" s="31"/>
      <c r="RFH52" s="31"/>
      <c r="RFN52" s="1"/>
      <c r="RFO52" s="27"/>
      <c r="RFQ52" s="31"/>
      <c r="RFR52" s="31"/>
      <c r="RFX52" s="1"/>
      <c r="RFY52" s="27"/>
      <c r="RGA52" s="31"/>
      <c r="RGB52" s="31"/>
      <c r="RGH52" s="1"/>
      <c r="RGI52" s="27"/>
      <c r="RGK52" s="31"/>
      <c r="RGL52" s="31"/>
      <c r="RGR52" s="1"/>
      <c r="RGS52" s="27"/>
      <c r="RGU52" s="31"/>
      <c r="RGV52" s="31"/>
      <c r="RHB52" s="1"/>
      <c r="RHC52" s="27"/>
      <c r="RHE52" s="31"/>
      <c r="RHF52" s="31"/>
      <c r="RHL52" s="1"/>
      <c r="RHM52" s="27"/>
      <c r="RHO52" s="31"/>
      <c r="RHP52" s="31"/>
      <c r="RHV52" s="1"/>
      <c r="RHW52" s="27"/>
      <c r="RHY52" s="31"/>
      <c r="RHZ52" s="31"/>
      <c r="RIF52" s="1"/>
      <c r="RIG52" s="27"/>
      <c r="RII52" s="31"/>
      <c r="RIJ52" s="31"/>
      <c r="RIP52" s="1"/>
      <c r="RIQ52" s="27"/>
      <c r="RIS52" s="31"/>
      <c r="RIT52" s="31"/>
      <c r="RIZ52" s="1"/>
      <c r="RJA52" s="27"/>
      <c r="RJC52" s="31"/>
      <c r="RJD52" s="31"/>
      <c r="RJJ52" s="1"/>
      <c r="RJK52" s="27"/>
      <c r="RJM52" s="31"/>
      <c r="RJN52" s="31"/>
      <c r="RJT52" s="1"/>
      <c r="RJU52" s="27"/>
      <c r="RJW52" s="31"/>
      <c r="RJX52" s="31"/>
      <c r="RKD52" s="1"/>
      <c r="RKE52" s="27"/>
      <c r="RKG52" s="31"/>
      <c r="RKH52" s="31"/>
      <c r="RKN52" s="1"/>
      <c r="RKO52" s="27"/>
      <c r="RKQ52" s="31"/>
      <c r="RKR52" s="31"/>
      <c r="RKX52" s="1"/>
      <c r="RKY52" s="27"/>
      <c r="RLA52" s="31"/>
      <c r="RLB52" s="31"/>
      <c r="RLH52" s="1"/>
      <c r="RLI52" s="27"/>
      <c r="RLK52" s="31"/>
      <c r="RLL52" s="31"/>
      <c r="RLR52" s="1"/>
      <c r="RLS52" s="27"/>
      <c r="RLU52" s="31"/>
      <c r="RLV52" s="31"/>
      <c r="RMB52" s="1"/>
      <c r="RMC52" s="27"/>
      <c r="RME52" s="31"/>
      <c r="RMF52" s="31"/>
      <c r="RML52" s="1"/>
      <c r="RMM52" s="27"/>
      <c r="RMO52" s="31"/>
      <c r="RMP52" s="31"/>
      <c r="RMV52" s="1"/>
      <c r="RMW52" s="27"/>
      <c r="RMY52" s="31"/>
      <c r="RMZ52" s="31"/>
      <c r="RNF52" s="1"/>
      <c r="RNG52" s="27"/>
      <c r="RNI52" s="31"/>
      <c r="RNJ52" s="31"/>
      <c r="RNP52" s="1"/>
      <c r="RNQ52" s="27"/>
      <c r="RNS52" s="31"/>
      <c r="RNT52" s="31"/>
      <c r="RNZ52" s="1"/>
      <c r="ROA52" s="27"/>
      <c r="ROC52" s="31"/>
      <c r="ROD52" s="31"/>
      <c r="ROJ52" s="1"/>
      <c r="ROK52" s="27"/>
      <c r="ROM52" s="31"/>
      <c r="RON52" s="31"/>
      <c r="ROT52" s="1"/>
      <c r="ROU52" s="27"/>
      <c r="ROW52" s="31"/>
      <c r="ROX52" s="31"/>
      <c r="RPD52" s="1"/>
      <c r="RPE52" s="27"/>
      <c r="RPG52" s="31"/>
      <c r="RPH52" s="31"/>
      <c r="RPN52" s="1"/>
      <c r="RPO52" s="27"/>
      <c r="RPQ52" s="31"/>
      <c r="RPR52" s="31"/>
      <c r="RPX52" s="1"/>
      <c r="RPY52" s="27"/>
      <c r="RQA52" s="31"/>
      <c r="RQB52" s="31"/>
      <c r="RQH52" s="1"/>
      <c r="RQI52" s="27"/>
      <c r="RQK52" s="31"/>
      <c r="RQL52" s="31"/>
      <c r="RQR52" s="1"/>
      <c r="RQS52" s="27"/>
      <c r="RQU52" s="31"/>
      <c r="RQV52" s="31"/>
      <c r="RRB52" s="1"/>
      <c r="RRC52" s="27"/>
      <c r="RRE52" s="31"/>
      <c r="RRF52" s="31"/>
      <c r="RRL52" s="1"/>
      <c r="RRM52" s="27"/>
      <c r="RRO52" s="31"/>
      <c r="RRP52" s="31"/>
      <c r="RRV52" s="1"/>
      <c r="RRW52" s="27"/>
      <c r="RRY52" s="31"/>
      <c r="RRZ52" s="31"/>
      <c r="RSF52" s="1"/>
      <c r="RSG52" s="27"/>
      <c r="RSI52" s="31"/>
      <c r="RSJ52" s="31"/>
      <c r="RSP52" s="1"/>
      <c r="RSQ52" s="27"/>
      <c r="RSS52" s="31"/>
      <c r="RST52" s="31"/>
      <c r="RSZ52" s="1"/>
      <c r="RTA52" s="27"/>
      <c r="RTC52" s="31"/>
      <c r="RTD52" s="31"/>
      <c r="RTJ52" s="1"/>
      <c r="RTK52" s="27"/>
      <c r="RTM52" s="31"/>
      <c r="RTN52" s="31"/>
      <c r="RTT52" s="1"/>
      <c r="RTU52" s="27"/>
      <c r="RTW52" s="31"/>
      <c r="RTX52" s="31"/>
      <c r="RUD52" s="1"/>
      <c r="RUE52" s="27"/>
      <c r="RUG52" s="31"/>
      <c r="RUH52" s="31"/>
      <c r="RUN52" s="1"/>
      <c r="RUO52" s="27"/>
      <c r="RUQ52" s="31"/>
      <c r="RUR52" s="31"/>
      <c r="RUX52" s="1"/>
      <c r="RUY52" s="27"/>
      <c r="RVA52" s="31"/>
      <c r="RVB52" s="31"/>
      <c r="RVH52" s="1"/>
      <c r="RVI52" s="27"/>
      <c r="RVK52" s="31"/>
      <c r="RVL52" s="31"/>
      <c r="RVR52" s="1"/>
      <c r="RVS52" s="27"/>
      <c r="RVU52" s="31"/>
      <c r="RVV52" s="31"/>
      <c r="RWB52" s="1"/>
      <c r="RWC52" s="27"/>
      <c r="RWE52" s="31"/>
      <c r="RWF52" s="31"/>
      <c r="RWL52" s="1"/>
      <c r="RWM52" s="27"/>
      <c r="RWO52" s="31"/>
      <c r="RWP52" s="31"/>
      <c r="RWV52" s="1"/>
      <c r="RWW52" s="27"/>
      <c r="RWY52" s="31"/>
      <c r="RWZ52" s="31"/>
      <c r="RXF52" s="1"/>
      <c r="RXG52" s="27"/>
      <c r="RXI52" s="31"/>
      <c r="RXJ52" s="31"/>
      <c r="RXP52" s="1"/>
      <c r="RXQ52" s="27"/>
      <c r="RXS52" s="31"/>
      <c r="RXT52" s="31"/>
      <c r="RXZ52" s="1"/>
      <c r="RYA52" s="27"/>
      <c r="RYC52" s="31"/>
      <c r="RYD52" s="31"/>
      <c r="RYJ52" s="1"/>
      <c r="RYK52" s="27"/>
      <c r="RYM52" s="31"/>
      <c r="RYN52" s="31"/>
      <c r="RYT52" s="1"/>
      <c r="RYU52" s="27"/>
      <c r="RYW52" s="31"/>
      <c r="RYX52" s="31"/>
      <c r="RZD52" s="1"/>
      <c r="RZE52" s="27"/>
      <c r="RZG52" s="31"/>
      <c r="RZH52" s="31"/>
      <c r="RZN52" s="1"/>
      <c r="RZO52" s="27"/>
      <c r="RZQ52" s="31"/>
      <c r="RZR52" s="31"/>
      <c r="RZX52" s="1"/>
      <c r="RZY52" s="27"/>
      <c r="SAA52" s="31"/>
      <c r="SAB52" s="31"/>
      <c r="SAH52" s="1"/>
      <c r="SAI52" s="27"/>
      <c r="SAK52" s="31"/>
      <c r="SAL52" s="31"/>
      <c r="SAR52" s="1"/>
      <c r="SAS52" s="27"/>
      <c r="SAU52" s="31"/>
      <c r="SAV52" s="31"/>
      <c r="SBB52" s="1"/>
      <c r="SBC52" s="27"/>
      <c r="SBE52" s="31"/>
      <c r="SBF52" s="31"/>
      <c r="SBL52" s="1"/>
      <c r="SBM52" s="27"/>
      <c r="SBO52" s="31"/>
      <c r="SBP52" s="31"/>
      <c r="SBV52" s="1"/>
      <c r="SBW52" s="27"/>
      <c r="SBY52" s="31"/>
      <c r="SBZ52" s="31"/>
      <c r="SCF52" s="1"/>
      <c r="SCG52" s="27"/>
      <c r="SCI52" s="31"/>
      <c r="SCJ52" s="31"/>
      <c r="SCP52" s="1"/>
      <c r="SCQ52" s="27"/>
      <c r="SCS52" s="31"/>
      <c r="SCT52" s="31"/>
      <c r="SCZ52" s="1"/>
      <c r="SDA52" s="27"/>
      <c r="SDC52" s="31"/>
      <c r="SDD52" s="31"/>
      <c r="SDJ52" s="1"/>
      <c r="SDK52" s="27"/>
      <c r="SDM52" s="31"/>
      <c r="SDN52" s="31"/>
      <c r="SDT52" s="1"/>
      <c r="SDU52" s="27"/>
      <c r="SDW52" s="31"/>
      <c r="SDX52" s="31"/>
      <c r="SED52" s="1"/>
      <c r="SEE52" s="27"/>
      <c r="SEG52" s="31"/>
      <c r="SEH52" s="31"/>
      <c r="SEN52" s="1"/>
      <c r="SEO52" s="27"/>
      <c r="SEQ52" s="31"/>
      <c r="SER52" s="31"/>
      <c r="SEX52" s="1"/>
      <c r="SEY52" s="27"/>
      <c r="SFA52" s="31"/>
      <c r="SFB52" s="31"/>
      <c r="SFH52" s="1"/>
      <c r="SFI52" s="27"/>
      <c r="SFK52" s="31"/>
      <c r="SFL52" s="31"/>
      <c r="SFR52" s="1"/>
      <c r="SFS52" s="27"/>
      <c r="SFU52" s="31"/>
      <c r="SFV52" s="31"/>
      <c r="SGB52" s="1"/>
      <c r="SGC52" s="27"/>
      <c r="SGE52" s="31"/>
      <c r="SGF52" s="31"/>
      <c r="SGL52" s="1"/>
      <c r="SGM52" s="27"/>
      <c r="SGO52" s="31"/>
      <c r="SGP52" s="31"/>
      <c r="SGV52" s="1"/>
      <c r="SGW52" s="27"/>
      <c r="SGY52" s="31"/>
      <c r="SGZ52" s="31"/>
      <c r="SHF52" s="1"/>
      <c r="SHG52" s="27"/>
      <c r="SHI52" s="31"/>
      <c r="SHJ52" s="31"/>
      <c r="SHP52" s="1"/>
      <c r="SHQ52" s="27"/>
      <c r="SHS52" s="31"/>
      <c r="SHT52" s="31"/>
      <c r="SHZ52" s="1"/>
      <c r="SIA52" s="27"/>
      <c r="SIC52" s="31"/>
      <c r="SID52" s="31"/>
      <c r="SIJ52" s="1"/>
      <c r="SIK52" s="27"/>
      <c r="SIM52" s="31"/>
      <c r="SIN52" s="31"/>
      <c r="SIT52" s="1"/>
      <c r="SIU52" s="27"/>
      <c r="SIW52" s="31"/>
      <c r="SIX52" s="31"/>
      <c r="SJD52" s="1"/>
      <c r="SJE52" s="27"/>
      <c r="SJG52" s="31"/>
      <c r="SJH52" s="31"/>
      <c r="SJN52" s="1"/>
      <c r="SJO52" s="27"/>
      <c r="SJQ52" s="31"/>
      <c r="SJR52" s="31"/>
      <c r="SJX52" s="1"/>
      <c r="SJY52" s="27"/>
      <c r="SKA52" s="31"/>
      <c r="SKB52" s="31"/>
      <c r="SKH52" s="1"/>
      <c r="SKI52" s="27"/>
      <c r="SKK52" s="31"/>
      <c r="SKL52" s="31"/>
      <c r="SKR52" s="1"/>
      <c r="SKS52" s="27"/>
      <c r="SKU52" s="31"/>
      <c r="SKV52" s="31"/>
      <c r="SLB52" s="1"/>
      <c r="SLC52" s="27"/>
      <c r="SLE52" s="31"/>
      <c r="SLF52" s="31"/>
      <c r="SLL52" s="1"/>
      <c r="SLM52" s="27"/>
      <c r="SLO52" s="31"/>
      <c r="SLP52" s="31"/>
      <c r="SLV52" s="1"/>
      <c r="SLW52" s="27"/>
      <c r="SLY52" s="31"/>
      <c r="SLZ52" s="31"/>
      <c r="SMF52" s="1"/>
      <c r="SMG52" s="27"/>
      <c r="SMI52" s="31"/>
      <c r="SMJ52" s="31"/>
      <c r="SMP52" s="1"/>
      <c r="SMQ52" s="27"/>
      <c r="SMS52" s="31"/>
      <c r="SMT52" s="31"/>
      <c r="SMZ52" s="1"/>
      <c r="SNA52" s="27"/>
      <c r="SNC52" s="31"/>
      <c r="SND52" s="31"/>
      <c r="SNJ52" s="1"/>
      <c r="SNK52" s="27"/>
      <c r="SNM52" s="31"/>
      <c r="SNN52" s="31"/>
      <c r="SNT52" s="1"/>
      <c r="SNU52" s="27"/>
      <c r="SNW52" s="31"/>
      <c r="SNX52" s="31"/>
      <c r="SOD52" s="1"/>
      <c r="SOE52" s="27"/>
      <c r="SOG52" s="31"/>
      <c r="SOH52" s="31"/>
      <c r="SON52" s="1"/>
      <c r="SOO52" s="27"/>
      <c r="SOQ52" s="31"/>
      <c r="SOR52" s="31"/>
      <c r="SOX52" s="1"/>
      <c r="SOY52" s="27"/>
      <c r="SPA52" s="31"/>
      <c r="SPB52" s="31"/>
      <c r="SPH52" s="1"/>
      <c r="SPI52" s="27"/>
      <c r="SPK52" s="31"/>
      <c r="SPL52" s="31"/>
      <c r="SPR52" s="1"/>
      <c r="SPS52" s="27"/>
      <c r="SPU52" s="31"/>
      <c r="SPV52" s="31"/>
      <c r="SQB52" s="1"/>
      <c r="SQC52" s="27"/>
      <c r="SQE52" s="31"/>
      <c r="SQF52" s="31"/>
      <c r="SQL52" s="1"/>
      <c r="SQM52" s="27"/>
      <c r="SQO52" s="31"/>
      <c r="SQP52" s="31"/>
      <c r="SQV52" s="1"/>
      <c r="SQW52" s="27"/>
      <c r="SQY52" s="31"/>
      <c r="SQZ52" s="31"/>
      <c r="SRF52" s="1"/>
      <c r="SRG52" s="27"/>
      <c r="SRI52" s="31"/>
      <c r="SRJ52" s="31"/>
      <c r="SRP52" s="1"/>
      <c r="SRQ52" s="27"/>
      <c r="SRS52" s="31"/>
      <c r="SRT52" s="31"/>
      <c r="SRZ52" s="1"/>
      <c r="SSA52" s="27"/>
      <c r="SSC52" s="31"/>
      <c r="SSD52" s="31"/>
      <c r="SSJ52" s="1"/>
      <c r="SSK52" s="27"/>
      <c r="SSM52" s="31"/>
      <c r="SSN52" s="31"/>
      <c r="SST52" s="1"/>
      <c r="SSU52" s="27"/>
      <c r="SSW52" s="31"/>
      <c r="SSX52" s="31"/>
      <c r="STD52" s="1"/>
      <c r="STE52" s="27"/>
      <c r="STG52" s="31"/>
      <c r="STH52" s="31"/>
      <c r="STN52" s="1"/>
      <c r="STO52" s="27"/>
      <c r="STQ52" s="31"/>
      <c r="STR52" s="31"/>
      <c r="STX52" s="1"/>
      <c r="STY52" s="27"/>
      <c r="SUA52" s="31"/>
      <c r="SUB52" s="31"/>
      <c r="SUH52" s="1"/>
      <c r="SUI52" s="27"/>
      <c r="SUK52" s="31"/>
      <c r="SUL52" s="31"/>
      <c r="SUR52" s="1"/>
      <c r="SUS52" s="27"/>
      <c r="SUU52" s="31"/>
      <c r="SUV52" s="31"/>
      <c r="SVB52" s="1"/>
      <c r="SVC52" s="27"/>
      <c r="SVE52" s="31"/>
      <c r="SVF52" s="31"/>
      <c r="SVL52" s="1"/>
      <c r="SVM52" s="27"/>
      <c r="SVO52" s="31"/>
      <c r="SVP52" s="31"/>
      <c r="SVV52" s="1"/>
      <c r="SVW52" s="27"/>
      <c r="SVY52" s="31"/>
      <c r="SVZ52" s="31"/>
      <c r="SWF52" s="1"/>
      <c r="SWG52" s="27"/>
      <c r="SWI52" s="31"/>
      <c r="SWJ52" s="31"/>
      <c r="SWP52" s="1"/>
      <c r="SWQ52" s="27"/>
      <c r="SWS52" s="31"/>
      <c r="SWT52" s="31"/>
      <c r="SWZ52" s="1"/>
      <c r="SXA52" s="27"/>
      <c r="SXC52" s="31"/>
      <c r="SXD52" s="31"/>
      <c r="SXJ52" s="1"/>
      <c r="SXK52" s="27"/>
      <c r="SXM52" s="31"/>
      <c r="SXN52" s="31"/>
      <c r="SXT52" s="1"/>
      <c r="SXU52" s="27"/>
      <c r="SXW52" s="31"/>
      <c r="SXX52" s="31"/>
      <c r="SYD52" s="1"/>
      <c r="SYE52" s="27"/>
      <c r="SYG52" s="31"/>
      <c r="SYH52" s="31"/>
      <c r="SYN52" s="1"/>
      <c r="SYO52" s="27"/>
      <c r="SYQ52" s="31"/>
      <c r="SYR52" s="31"/>
      <c r="SYX52" s="1"/>
      <c r="SYY52" s="27"/>
      <c r="SZA52" s="31"/>
      <c r="SZB52" s="31"/>
      <c r="SZH52" s="1"/>
      <c r="SZI52" s="27"/>
      <c r="SZK52" s="31"/>
      <c r="SZL52" s="31"/>
      <c r="SZR52" s="1"/>
      <c r="SZS52" s="27"/>
      <c r="SZU52" s="31"/>
      <c r="SZV52" s="31"/>
      <c r="TAB52" s="1"/>
      <c r="TAC52" s="27"/>
      <c r="TAE52" s="31"/>
      <c r="TAF52" s="31"/>
      <c r="TAL52" s="1"/>
      <c r="TAM52" s="27"/>
      <c r="TAO52" s="31"/>
      <c r="TAP52" s="31"/>
      <c r="TAV52" s="1"/>
      <c r="TAW52" s="27"/>
      <c r="TAY52" s="31"/>
      <c r="TAZ52" s="31"/>
      <c r="TBF52" s="1"/>
      <c r="TBG52" s="27"/>
      <c r="TBI52" s="31"/>
      <c r="TBJ52" s="31"/>
      <c r="TBP52" s="1"/>
      <c r="TBQ52" s="27"/>
      <c r="TBS52" s="31"/>
      <c r="TBT52" s="31"/>
      <c r="TBZ52" s="1"/>
      <c r="TCA52" s="27"/>
      <c r="TCC52" s="31"/>
      <c r="TCD52" s="31"/>
      <c r="TCJ52" s="1"/>
      <c r="TCK52" s="27"/>
      <c r="TCM52" s="31"/>
      <c r="TCN52" s="31"/>
      <c r="TCT52" s="1"/>
      <c r="TCU52" s="27"/>
      <c r="TCW52" s="31"/>
      <c r="TCX52" s="31"/>
      <c r="TDD52" s="1"/>
      <c r="TDE52" s="27"/>
      <c r="TDG52" s="31"/>
      <c r="TDH52" s="31"/>
      <c r="TDN52" s="1"/>
      <c r="TDO52" s="27"/>
      <c r="TDQ52" s="31"/>
      <c r="TDR52" s="31"/>
      <c r="TDX52" s="1"/>
      <c r="TDY52" s="27"/>
      <c r="TEA52" s="31"/>
      <c r="TEB52" s="31"/>
      <c r="TEH52" s="1"/>
      <c r="TEI52" s="27"/>
      <c r="TEK52" s="31"/>
      <c r="TEL52" s="31"/>
      <c r="TER52" s="1"/>
      <c r="TES52" s="27"/>
      <c r="TEU52" s="31"/>
      <c r="TEV52" s="31"/>
      <c r="TFB52" s="1"/>
      <c r="TFC52" s="27"/>
      <c r="TFE52" s="31"/>
      <c r="TFF52" s="31"/>
      <c r="TFL52" s="1"/>
      <c r="TFM52" s="27"/>
      <c r="TFO52" s="31"/>
      <c r="TFP52" s="31"/>
      <c r="TFV52" s="1"/>
      <c r="TFW52" s="27"/>
      <c r="TFY52" s="31"/>
      <c r="TFZ52" s="31"/>
      <c r="TGF52" s="1"/>
      <c r="TGG52" s="27"/>
      <c r="TGI52" s="31"/>
      <c r="TGJ52" s="31"/>
      <c r="TGP52" s="1"/>
      <c r="TGQ52" s="27"/>
      <c r="TGS52" s="31"/>
      <c r="TGT52" s="31"/>
      <c r="TGZ52" s="1"/>
      <c r="THA52" s="27"/>
      <c r="THC52" s="31"/>
      <c r="THD52" s="31"/>
      <c r="THJ52" s="1"/>
      <c r="THK52" s="27"/>
      <c r="THM52" s="31"/>
      <c r="THN52" s="31"/>
      <c r="THT52" s="1"/>
      <c r="THU52" s="27"/>
      <c r="THW52" s="31"/>
      <c r="THX52" s="31"/>
      <c r="TID52" s="1"/>
      <c r="TIE52" s="27"/>
      <c r="TIG52" s="31"/>
      <c r="TIH52" s="31"/>
      <c r="TIN52" s="1"/>
      <c r="TIO52" s="27"/>
      <c r="TIQ52" s="31"/>
      <c r="TIR52" s="31"/>
      <c r="TIX52" s="1"/>
      <c r="TIY52" s="27"/>
      <c r="TJA52" s="31"/>
      <c r="TJB52" s="31"/>
      <c r="TJH52" s="1"/>
      <c r="TJI52" s="27"/>
      <c r="TJK52" s="31"/>
      <c r="TJL52" s="31"/>
      <c r="TJR52" s="1"/>
      <c r="TJS52" s="27"/>
      <c r="TJU52" s="31"/>
      <c r="TJV52" s="31"/>
      <c r="TKB52" s="1"/>
      <c r="TKC52" s="27"/>
      <c r="TKE52" s="31"/>
      <c r="TKF52" s="31"/>
      <c r="TKL52" s="1"/>
      <c r="TKM52" s="27"/>
      <c r="TKO52" s="31"/>
      <c r="TKP52" s="31"/>
      <c r="TKV52" s="1"/>
      <c r="TKW52" s="27"/>
      <c r="TKY52" s="31"/>
      <c r="TKZ52" s="31"/>
      <c r="TLF52" s="1"/>
      <c r="TLG52" s="27"/>
      <c r="TLI52" s="31"/>
      <c r="TLJ52" s="31"/>
      <c r="TLP52" s="1"/>
      <c r="TLQ52" s="27"/>
      <c r="TLS52" s="31"/>
      <c r="TLT52" s="31"/>
      <c r="TLZ52" s="1"/>
      <c r="TMA52" s="27"/>
      <c r="TMC52" s="31"/>
      <c r="TMD52" s="31"/>
      <c r="TMJ52" s="1"/>
      <c r="TMK52" s="27"/>
      <c r="TMM52" s="31"/>
      <c r="TMN52" s="31"/>
      <c r="TMT52" s="1"/>
      <c r="TMU52" s="27"/>
      <c r="TMW52" s="31"/>
      <c r="TMX52" s="31"/>
      <c r="TND52" s="1"/>
      <c r="TNE52" s="27"/>
      <c r="TNG52" s="31"/>
      <c r="TNH52" s="31"/>
      <c r="TNN52" s="1"/>
      <c r="TNO52" s="27"/>
      <c r="TNQ52" s="31"/>
      <c r="TNR52" s="31"/>
      <c r="TNX52" s="1"/>
      <c r="TNY52" s="27"/>
      <c r="TOA52" s="31"/>
      <c r="TOB52" s="31"/>
      <c r="TOH52" s="1"/>
      <c r="TOI52" s="27"/>
      <c r="TOK52" s="31"/>
      <c r="TOL52" s="31"/>
      <c r="TOR52" s="1"/>
      <c r="TOS52" s="27"/>
      <c r="TOU52" s="31"/>
      <c r="TOV52" s="31"/>
      <c r="TPB52" s="1"/>
      <c r="TPC52" s="27"/>
      <c r="TPE52" s="31"/>
      <c r="TPF52" s="31"/>
      <c r="TPL52" s="1"/>
      <c r="TPM52" s="27"/>
      <c r="TPO52" s="31"/>
      <c r="TPP52" s="31"/>
      <c r="TPV52" s="1"/>
      <c r="TPW52" s="27"/>
      <c r="TPY52" s="31"/>
      <c r="TPZ52" s="31"/>
      <c r="TQF52" s="1"/>
      <c r="TQG52" s="27"/>
      <c r="TQI52" s="31"/>
      <c r="TQJ52" s="31"/>
      <c r="TQP52" s="1"/>
      <c r="TQQ52" s="27"/>
      <c r="TQS52" s="31"/>
      <c r="TQT52" s="31"/>
      <c r="TQZ52" s="1"/>
      <c r="TRA52" s="27"/>
      <c r="TRC52" s="31"/>
      <c r="TRD52" s="31"/>
      <c r="TRJ52" s="1"/>
      <c r="TRK52" s="27"/>
      <c r="TRM52" s="31"/>
      <c r="TRN52" s="31"/>
      <c r="TRT52" s="1"/>
      <c r="TRU52" s="27"/>
      <c r="TRW52" s="31"/>
      <c r="TRX52" s="31"/>
      <c r="TSD52" s="1"/>
      <c r="TSE52" s="27"/>
      <c r="TSG52" s="31"/>
      <c r="TSH52" s="31"/>
      <c r="TSN52" s="1"/>
      <c r="TSO52" s="27"/>
      <c r="TSQ52" s="31"/>
      <c r="TSR52" s="31"/>
      <c r="TSX52" s="1"/>
      <c r="TSY52" s="27"/>
      <c r="TTA52" s="31"/>
      <c r="TTB52" s="31"/>
      <c r="TTH52" s="1"/>
      <c r="TTI52" s="27"/>
      <c r="TTK52" s="31"/>
      <c r="TTL52" s="31"/>
      <c r="TTR52" s="1"/>
      <c r="TTS52" s="27"/>
      <c r="TTU52" s="31"/>
      <c r="TTV52" s="31"/>
      <c r="TUB52" s="1"/>
      <c r="TUC52" s="27"/>
      <c r="TUE52" s="31"/>
      <c r="TUF52" s="31"/>
      <c r="TUL52" s="1"/>
      <c r="TUM52" s="27"/>
      <c r="TUO52" s="31"/>
      <c r="TUP52" s="31"/>
      <c r="TUV52" s="1"/>
      <c r="TUW52" s="27"/>
      <c r="TUY52" s="31"/>
      <c r="TUZ52" s="31"/>
      <c r="TVF52" s="1"/>
      <c r="TVG52" s="27"/>
      <c r="TVI52" s="31"/>
      <c r="TVJ52" s="31"/>
      <c r="TVP52" s="1"/>
      <c r="TVQ52" s="27"/>
      <c r="TVS52" s="31"/>
      <c r="TVT52" s="31"/>
      <c r="TVZ52" s="1"/>
      <c r="TWA52" s="27"/>
      <c r="TWC52" s="31"/>
      <c r="TWD52" s="31"/>
      <c r="TWJ52" s="1"/>
      <c r="TWK52" s="27"/>
      <c r="TWM52" s="31"/>
      <c r="TWN52" s="31"/>
      <c r="TWT52" s="1"/>
      <c r="TWU52" s="27"/>
      <c r="TWW52" s="31"/>
      <c r="TWX52" s="31"/>
      <c r="TXD52" s="1"/>
      <c r="TXE52" s="27"/>
      <c r="TXG52" s="31"/>
      <c r="TXH52" s="31"/>
      <c r="TXN52" s="1"/>
      <c r="TXO52" s="27"/>
      <c r="TXQ52" s="31"/>
      <c r="TXR52" s="31"/>
      <c r="TXX52" s="1"/>
      <c r="TXY52" s="27"/>
      <c r="TYA52" s="31"/>
      <c r="TYB52" s="31"/>
      <c r="TYH52" s="1"/>
      <c r="TYI52" s="27"/>
      <c r="TYK52" s="31"/>
      <c r="TYL52" s="31"/>
      <c r="TYR52" s="1"/>
      <c r="TYS52" s="27"/>
      <c r="TYU52" s="31"/>
      <c r="TYV52" s="31"/>
      <c r="TZB52" s="1"/>
      <c r="TZC52" s="27"/>
      <c r="TZE52" s="31"/>
      <c r="TZF52" s="31"/>
      <c r="TZL52" s="1"/>
      <c r="TZM52" s="27"/>
      <c r="TZO52" s="31"/>
      <c r="TZP52" s="31"/>
      <c r="TZV52" s="1"/>
      <c r="TZW52" s="27"/>
      <c r="TZY52" s="31"/>
      <c r="TZZ52" s="31"/>
      <c r="UAF52" s="1"/>
      <c r="UAG52" s="27"/>
      <c r="UAI52" s="31"/>
      <c r="UAJ52" s="31"/>
      <c r="UAP52" s="1"/>
      <c r="UAQ52" s="27"/>
      <c r="UAS52" s="31"/>
      <c r="UAT52" s="31"/>
      <c r="UAZ52" s="1"/>
      <c r="UBA52" s="27"/>
      <c r="UBC52" s="31"/>
      <c r="UBD52" s="31"/>
      <c r="UBJ52" s="1"/>
      <c r="UBK52" s="27"/>
      <c r="UBM52" s="31"/>
      <c r="UBN52" s="31"/>
      <c r="UBT52" s="1"/>
      <c r="UBU52" s="27"/>
      <c r="UBW52" s="31"/>
      <c r="UBX52" s="31"/>
      <c r="UCD52" s="1"/>
      <c r="UCE52" s="27"/>
      <c r="UCG52" s="31"/>
      <c r="UCH52" s="31"/>
      <c r="UCN52" s="1"/>
      <c r="UCO52" s="27"/>
      <c r="UCQ52" s="31"/>
      <c r="UCR52" s="31"/>
      <c r="UCX52" s="1"/>
      <c r="UCY52" s="27"/>
      <c r="UDA52" s="31"/>
      <c r="UDB52" s="31"/>
      <c r="UDH52" s="1"/>
      <c r="UDI52" s="27"/>
      <c r="UDK52" s="31"/>
      <c r="UDL52" s="31"/>
      <c r="UDR52" s="1"/>
      <c r="UDS52" s="27"/>
      <c r="UDU52" s="31"/>
      <c r="UDV52" s="31"/>
      <c r="UEB52" s="1"/>
      <c r="UEC52" s="27"/>
      <c r="UEE52" s="31"/>
      <c r="UEF52" s="31"/>
      <c r="UEL52" s="1"/>
      <c r="UEM52" s="27"/>
      <c r="UEO52" s="31"/>
      <c r="UEP52" s="31"/>
      <c r="UEV52" s="1"/>
      <c r="UEW52" s="27"/>
      <c r="UEY52" s="31"/>
      <c r="UEZ52" s="31"/>
      <c r="UFF52" s="1"/>
      <c r="UFG52" s="27"/>
      <c r="UFI52" s="31"/>
      <c r="UFJ52" s="31"/>
      <c r="UFP52" s="1"/>
      <c r="UFQ52" s="27"/>
      <c r="UFS52" s="31"/>
      <c r="UFT52" s="31"/>
      <c r="UFZ52" s="1"/>
      <c r="UGA52" s="27"/>
      <c r="UGC52" s="31"/>
      <c r="UGD52" s="31"/>
      <c r="UGJ52" s="1"/>
      <c r="UGK52" s="27"/>
      <c r="UGM52" s="31"/>
      <c r="UGN52" s="31"/>
      <c r="UGT52" s="1"/>
      <c r="UGU52" s="27"/>
      <c r="UGW52" s="31"/>
      <c r="UGX52" s="31"/>
      <c r="UHD52" s="1"/>
      <c r="UHE52" s="27"/>
      <c r="UHG52" s="31"/>
      <c r="UHH52" s="31"/>
      <c r="UHN52" s="1"/>
      <c r="UHO52" s="27"/>
      <c r="UHQ52" s="31"/>
      <c r="UHR52" s="31"/>
      <c r="UHX52" s="1"/>
      <c r="UHY52" s="27"/>
      <c r="UIA52" s="31"/>
      <c r="UIB52" s="31"/>
      <c r="UIH52" s="1"/>
      <c r="UII52" s="27"/>
      <c r="UIK52" s="31"/>
      <c r="UIL52" s="31"/>
      <c r="UIR52" s="1"/>
      <c r="UIS52" s="27"/>
      <c r="UIU52" s="31"/>
      <c r="UIV52" s="31"/>
      <c r="UJB52" s="1"/>
      <c r="UJC52" s="27"/>
      <c r="UJE52" s="31"/>
      <c r="UJF52" s="31"/>
      <c r="UJL52" s="1"/>
      <c r="UJM52" s="27"/>
      <c r="UJO52" s="31"/>
      <c r="UJP52" s="31"/>
      <c r="UJV52" s="1"/>
      <c r="UJW52" s="27"/>
      <c r="UJY52" s="31"/>
      <c r="UJZ52" s="31"/>
      <c r="UKF52" s="1"/>
      <c r="UKG52" s="27"/>
      <c r="UKI52" s="31"/>
      <c r="UKJ52" s="31"/>
      <c r="UKP52" s="1"/>
      <c r="UKQ52" s="27"/>
      <c r="UKS52" s="31"/>
      <c r="UKT52" s="31"/>
      <c r="UKZ52" s="1"/>
      <c r="ULA52" s="27"/>
      <c r="ULC52" s="31"/>
      <c r="ULD52" s="31"/>
      <c r="ULJ52" s="1"/>
      <c r="ULK52" s="27"/>
      <c r="ULM52" s="31"/>
      <c r="ULN52" s="31"/>
      <c r="ULT52" s="1"/>
      <c r="ULU52" s="27"/>
      <c r="ULW52" s="31"/>
      <c r="ULX52" s="31"/>
      <c r="UMD52" s="1"/>
      <c r="UME52" s="27"/>
      <c r="UMG52" s="31"/>
      <c r="UMH52" s="31"/>
      <c r="UMN52" s="1"/>
      <c r="UMO52" s="27"/>
      <c r="UMQ52" s="31"/>
      <c r="UMR52" s="31"/>
      <c r="UMX52" s="1"/>
      <c r="UMY52" s="27"/>
      <c r="UNA52" s="31"/>
      <c r="UNB52" s="31"/>
      <c r="UNH52" s="1"/>
      <c r="UNI52" s="27"/>
      <c r="UNK52" s="31"/>
      <c r="UNL52" s="31"/>
      <c r="UNR52" s="1"/>
      <c r="UNS52" s="27"/>
      <c r="UNU52" s="31"/>
      <c r="UNV52" s="31"/>
      <c r="UOB52" s="1"/>
      <c r="UOC52" s="27"/>
      <c r="UOE52" s="31"/>
      <c r="UOF52" s="31"/>
      <c r="UOL52" s="1"/>
      <c r="UOM52" s="27"/>
      <c r="UOO52" s="31"/>
      <c r="UOP52" s="31"/>
      <c r="UOV52" s="1"/>
      <c r="UOW52" s="27"/>
      <c r="UOY52" s="31"/>
      <c r="UOZ52" s="31"/>
      <c r="UPF52" s="1"/>
      <c r="UPG52" s="27"/>
      <c r="UPI52" s="31"/>
      <c r="UPJ52" s="31"/>
      <c r="UPP52" s="1"/>
      <c r="UPQ52" s="27"/>
      <c r="UPS52" s="31"/>
      <c r="UPT52" s="31"/>
      <c r="UPZ52" s="1"/>
      <c r="UQA52" s="27"/>
      <c r="UQC52" s="31"/>
      <c r="UQD52" s="31"/>
      <c r="UQJ52" s="1"/>
      <c r="UQK52" s="27"/>
      <c r="UQM52" s="31"/>
      <c r="UQN52" s="31"/>
      <c r="UQT52" s="1"/>
      <c r="UQU52" s="27"/>
      <c r="UQW52" s="31"/>
      <c r="UQX52" s="31"/>
      <c r="URD52" s="1"/>
      <c r="URE52" s="27"/>
      <c r="URG52" s="31"/>
      <c r="URH52" s="31"/>
      <c r="URN52" s="1"/>
      <c r="URO52" s="27"/>
      <c r="URQ52" s="31"/>
      <c r="URR52" s="31"/>
      <c r="URX52" s="1"/>
      <c r="URY52" s="27"/>
      <c r="USA52" s="31"/>
      <c r="USB52" s="31"/>
      <c r="USH52" s="1"/>
      <c r="USI52" s="27"/>
      <c r="USK52" s="31"/>
      <c r="USL52" s="31"/>
      <c r="USR52" s="1"/>
      <c r="USS52" s="27"/>
      <c r="USU52" s="31"/>
      <c r="USV52" s="31"/>
      <c r="UTB52" s="1"/>
      <c r="UTC52" s="27"/>
      <c r="UTE52" s="31"/>
      <c r="UTF52" s="31"/>
      <c r="UTL52" s="1"/>
      <c r="UTM52" s="27"/>
      <c r="UTO52" s="31"/>
      <c r="UTP52" s="31"/>
      <c r="UTV52" s="1"/>
      <c r="UTW52" s="27"/>
      <c r="UTY52" s="31"/>
      <c r="UTZ52" s="31"/>
      <c r="UUF52" s="1"/>
      <c r="UUG52" s="27"/>
      <c r="UUI52" s="31"/>
      <c r="UUJ52" s="31"/>
      <c r="UUP52" s="1"/>
      <c r="UUQ52" s="27"/>
      <c r="UUS52" s="31"/>
      <c r="UUT52" s="31"/>
      <c r="UUZ52" s="1"/>
      <c r="UVA52" s="27"/>
      <c r="UVC52" s="31"/>
      <c r="UVD52" s="31"/>
      <c r="UVJ52" s="1"/>
      <c r="UVK52" s="27"/>
      <c r="UVM52" s="31"/>
      <c r="UVN52" s="31"/>
      <c r="UVT52" s="1"/>
      <c r="UVU52" s="27"/>
      <c r="UVW52" s="31"/>
      <c r="UVX52" s="31"/>
      <c r="UWD52" s="1"/>
      <c r="UWE52" s="27"/>
      <c r="UWG52" s="31"/>
      <c r="UWH52" s="31"/>
      <c r="UWN52" s="1"/>
      <c r="UWO52" s="27"/>
      <c r="UWQ52" s="31"/>
      <c r="UWR52" s="31"/>
      <c r="UWX52" s="1"/>
      <c r="UWY52" s="27"/>
      <c r="UXA52" s="31"/>
      <c r="UXB52" s="31"/>
      <c r="UXH52" s="1"/>
      <c r="UXI52" s="27"/>
      <c r="UXK52" s="31"/>
      <c r="UXL52" s="31"/>
      <c r="UXR52" s="1"/>
      <c r="UXS52" s="27"/>
      <c r="UXU52" s="31"/>
      <c r="UXV52" s="31"/>
      <c r="UYB52" s="1"/>
      <c r="UYC52" s="27"/>
      <c r="UYE52" s="31"/>
      <c r="UYF52" s="31"/>
      <c r="UYL52" s="1"/>
      <c r="UYM52" s="27"/>
      <c r="UYO52" s="31"/>
      <c r="UYP52" s="31"/>
      <c r="UYV52" s="1"/>
      <c r="UYW52" s="27"/>
      <c r="UYY52" s="31"/>
      <c r="UYZ52" s="31"/>
      <c r="UZF52" s="1"/>
      <c r="UZG52" s="27"/>
      <c r="UZI52" s="31"/>
      <c r="UZJ52" s="31"/>
      <c r="UZP52" s="1"/>
      <c r="UZQ52" s="27"/>
      <c r="UZS52" s="31"/>
      <c r="UZT52" s="31"/>
      <c r="UZZ52" s="1"/>
      <c r="VAA52" s="27"/>
      <c r="VAC52" s="31"/>
      <c r="VAD52" s="31"/>
      <c r="VAJ52" s="1"/>
      <c r="VAK52" s="27"/>
      <c r="VAM52" s="31"/>
      <c r="VAN52" s="31"/>
      <c r="VAT52" s="1"/>
      <c r="VAU52" s="27"/>
      <c r="VAW52" s="31"/>
      <c r="VAX52" s="31"/>
      <c r="VBD52" s="1"/>
      <c r="VBE52" s="27"/>
      <c r="VBG52" s="31"/>
      <c r="VBH52" s="31"/>
      <c r="VBN52" s="1"/>
      <c r="VBO52" s="27"/>
      <c r="VBQ52" s="31"/>
      <c r="VBR52" s="31"/>
      <c r="VBX52" s="1"/>
      <c r="VBY52" s="27"/>
      <c r="VCA52" s="31"/>
      <c r="VCB52" s="31"/>
      <c r="VCH52" s="1"/>
      <c r="VCI52" s="27"/>
      <c r="VCK52" s="31"/>
      <c r="VCL52" s="31"/>
      <c r="VCR52" s="1"/>
      <c r="VCS52" s="27"/>
      <c r="VCU52" s="31"/>
      <c r="VCV52" s="31"/>
      <c r="VDB52" s="1"/>
      <c r="VDC52" s="27"/>
      <c r="VDE52" s="31"/>
      <c r="VDF52" s="31"/>
      <c r="VDL52" s="1"/>
      <c r="VDM52" s="27"/>
      <c r="VDO52" s="31"/>
      <c r="VDP52" s="31"/>
      <c r="VDV52" s="1"/>
      <c r="VDW52" s="27"/>
      <c r="VDY52" s="31"/>
      <c r="VDZ52" s="31"/>
      <c r="VEF52" s="1"/>
      <c r="VEG52" s="27"/>
      <c r="VEI52" s="31"/>
      <c r="VEJ52" s="31"/>
      <c r="VEP52" s="1"/>
      <c r="VEQ52" s="27"/>
      <c r="VES52" s="31"/>
      <c r="VET52" s="31"/>
      <c r="VEZ52" s="1"/>
      <c r="VFA52" s="27"/>
      <c r="VFC52" s="31"/>
      <c r="VFD52" s="31"/>
      <c r="VFJ52" s="1"/>
      <c r="VFK52" s="27"/>
      <c r="VFM52" s="31"/>
      <c r="VFN52" s="31"/>
      <c r="VFT52" s="1"/>
      <c r="VFU52" s="27"/>
      <c r="VFW52" s="31"/>
      <c r="VFX52" s="31"/>
      <c r="VGD52" s="1"/>
      <c r="VGE52" s="27"/>
      <c r="VGG52" s="31"/>
      <c r="VGH52" s="31"/>
      <c r="VGN52" s="1"/>
      <c r="VGO52" s="27"/>
      <c r="VGQ52" s="31"/>
      <c r="VGR52" s="31"/>
      <c r="VGX52" s="1"/>
      <c r="VGY52" s="27"/>
      <c r="VHA52" s="31"/>
      <c r="VHB52" s="31"/>
      <c r="VHH52" s="1"/>
      <c r="VHI52" s="27"/>
      <c r="VHK52" s="31"/>
      <c r="VHL52" s="31"/>
      <c r="VHR52" s="1"/>
      <c r="VHS52" s="27"/>
      <c r="VHU52" s="31"/>
      <c r="VHV52" s="31"/>
      <c r="VIB52" s="1"/>
      <c r="VIC52" s="27"/>
      <c r="VIE52" s="31"/>
      <c r="VIF52" s="31"/>
      <c r="VIL52" s="1"/>
      <c r="VIM52" s="27"/>
      <c r="VIO52" s="31"/>
      <c r="VIP52" s="31"/>
      <c r="VIV52" s="1"/>
      <c r="VIW52" s="27"/>
      <c r="VIY52" s="31"/>
      <c r="VIZ52" s="31"/>
      <c r="VJF52" s="1"/>
      <c r="VJG52" s="27"/>
      <c r="VJI52" s="31"/>
      <c r="VJJ52" s="31"/>
      <c r="VJP52" s="1"/>
      <c r="VJQ52" s="27"/>
      <c r="VJS52" s="31"/>
      <c r="VJT52" s="31"/>
      <c r="VJZ52" s="1"/>
      <c r="VKA52" s="27"/>
      <c r="VKC52" s="31"/>
      <c r="VKD52" s="31"/>
      <c r="VKJ52" s="1"/>
      <c r="VKK52" s="27"/>
      <c r="VKM52" s="31"/>
      <c r="VKN52" s="31"/>
      <c r="VKT52" s="1"/>
      <c r="VKU52" s="27"/>
      <c r="VKW52" s="31"/>
      <c r="VKX52" s="31"/>
      <c r="VLD52" s="1"/>
      <c r="VLE52" s="27"/>
      <c r="VLG52" s="31"/>
      <c r="VLH52" s="31"/>
      <c r="VLN52" s="1"/>
      <c r="VLO52" s="27"/>
      <c r="VLQ52" s="31"/>
      <c r="VLR52" s="31"/>
      <c r="VLX52" s="1"/>
      <c r="VLY52" s="27"/>
      <c r="VMA52" s="31"/>
      <c r="VMB52" s="31"/>
      <c r="VMH52" s="1"/>
      <c r="VMI52" s="27"/>
      <c r="VMK52" s="31"/>
      <c r="VML52" s="31"/>
      <c r="VMR52" s="1"/>
      <c r="VMS52" s="27"/>
      <c r="VMU52" s="31"/>
      <c r="VMV52" s="31"/>
      <c r="VNB52" s="1"/>
      <c r="VNC52" s="27"/>
      <c r="VNE52" s="31"/>
      <c r="VNF52" s="31"/>
      <c r="VNL52" s="1"/>
      <c r="VNM52" s="27"/>
      <c r="VNO52" s="31"/>
      <c r="VNP52" s="31"/>
      <c r="VNV52" s="1"/>
      <c r="VNW52" s="27"/>
      <c r="VNY52" s="31"/>
      <c r="VNZ52" s="31"/>
      <c r="VOF52" s="1"/>
      <c r="VOG52" s="27"/>
      <c r="VOI52" s="31"/>
      <c r="VOJ52" s="31"/>
      <c r="VOP52" s="1"/>
      <c r="VOQ52" s="27"/>
      <c r="VOS52" s="31"/>
      <c r="VOT52" s="31"/>
      <c r="VOZ52" s="1"/>
      <c r="VPA52" s="27"/>
      <c r="VPC52" s="31"/>
      <c r="VPD52" s="31"/>
      <c r="VPJ52" s="1"/>
      <c r="VPK52" s="27"/>
      <c r="VPM52" s="31"/>
      <c r="VPN52" s="31"/>
      <c r="VPT52" s="1"/>
      <c r="VPU52" s="27"/>
      <c r="VPW52" s="31"/>
      <c r="VPX52" s="31"/>
      <c r="VQD52" s="1"/>
      <c r="VQE52" s="27"/>
      <c r="VQG52" s="31"/>
      <c r="VQH52" s="31"/>
      <c r="VQN52" s="1"/>
      <c r="VQO52" s="27"/>
      <c r="VQQ52" s="31"/>
      <c r="VQR52" s="31"/>
      <c r="VQX52" s="1"/>
      <c r="VQY52" s="27"/>
      <c r="VRA52" s="31"/>
      <c r="VRB52" s="31"/>
      <c r="VRH52" s="1"/>
      <c r="VRI52" s="27"/>
      <c r="VRK52" s="31"/>
      <c r="VRL52" s="31"/>
      <c r="VRR52" s="1"/>
      <c r="VRS52" s="27"/>
      <c r="VRU52" s="31"/>
      <c r="VRV52" s="31"/>
      <c r="VSB52" s="1"/>
      <c r="VSC52" s="27"/>
      <c r="VSE52" s="31"/>
      <c r="VSF52" s="31"/>
      <c r="VSL52" s="1"/>
      <c r="VSM52" s="27"/>
      <c r="VSO52" s="31"/>
      <c r="VSP52" s="31"/>
      <c r="VSV52" s="1"/>
      <c r="VSW52" s="27"/>
      <c r="VSY52" s="31"/>
      <c r="VSZ52" s="31"/>
      <c r="VTF52" s="1"/>
      <c r="VTG52" s="27"/>
      <c r="VTI52" s="31"/>
      <c r="VTJ52" s="31"/>
      <c r="VTP52" s="1"/>
      <c r="VTQ52" s="27"/>
      <c r="VTS52" s="31"/>
      <c r="VTT52" s="31"/>
      <c r="VTZ52" s="1"/>
      <c r="VUA52" s="27"/>
      <c r="VUC52" s="31"/>
      <c r="VUD52" s="31"/>
      <c r="VUJ52" s="1"/>
      <c r="VUK52" s="27"/>
      <c r="VUM52" s="31"/>
      <c r="VUN52" s="31"/>
      <c r="VUT52" s="1"/>
      <c r="VUU52" s="27"/>
      <c r="VUW52" s="31"/>
      <c r="VUX52" s="31"/>
      <c r="VVD52" s="1"/>
      <c r="VVE52" s="27"/>
      <c r="VVG52" s="31"/>
      <c r="VVH52" s="31"/>
      <c r="VVN52" s="1"/>
      <c r="VVO52" s="27"/>
      <c r="VVQ52" s="31"/>
      <c r="VVR52" s="31"/>
      <c r="VVX52" s="1"/>
      <c r="VVY52" s="27"/>
      <c r="VWA52" s="31"/>
      <c r="VWB52" s="31"/>
      <c r="VWH52" s="1"/>
      <c r="VWI52" s="27"/>
      <c r="VWK52" s="31"/>
      <c r="VWL52" s="31"/>
      <c r="VWR52" s="1"/>
      <c r="VWS52" s="27"/>
      <c r="VWU52" s="31"/>
      <c r="VWV52" s="31"/>
      <c r="VXB52" s="1"/>
      <c r="VXC52" s="27"/>
      <c r="VXE52" s="31"/>
      <c r="VXF52" s="31"/>
      <c r="VXL52" s="1"/>
      <c r="VXM52" s="27"/>
      <c r="VXO52" s="31"/>
      <c r="VXP52" s="31"/>
      <c r="VXV52" s="1"/>
      <c r="VXW52" s="27"/>
      <c r="VXY52" s="31"/>
      <c r="VXZ52" s="31"/>
      <c r="VYF52" s="1"/>
      <c r="VYG52" s="27"/>
      <c r="VYI52" s="31"/>
      <c r="VYJ52" s="31"/>
      <c r="VYP52" s="1"/>
      <c r="VYQ52" s="27"/>
      <c r="VYS52" s="31"/>
      <c r="VYT52" s="31"/>
      <c r="VYZ52" s="1"/>
      <c r="VZA52" s="27"/>
      <c r="VZC52" s="31"/>
      <c r="VZD52" s="31"/>
      <c r="VZJ52" s="1"/>
      <c r="VZK52" s="27"/>
      <c r="VZM52" s="31"/>
      <c r="VZN52" s="31"/>
      <c r="VZT52" s="1"/>
      <c r="VZU52" s="27"/>
      <c r="VZW52" s="31"/>
      <c r="VZX52" s="31"/>
      <c r="WAD52" s="1"/>
      <c r="WAE52" s="27"/>
      <c r="WAG52" s="31"/>
      <c r="WAH52" s="31"/>
      <c r="WAN52" s="1"/>
      <c r="WAO52" s="27"/>
      <c r="WAQ52" s="31"/>
      <c r="WAR52" s="31"/>
      <c r="WAX52" s="1"/>
      <c r="WAY52" s="27"/>
      <c r="WBA52" s="31"/>
      <c r="WBB52" s="31"/>
      <c r="WBH52" s="1"/>
      <c r="WBI52" s="27"/>
      <c r="WBK52" s="31"/>
      <c r="WBL52" s="31"/>
      <c r="WBR52" s="1"/>
      <c r="WBS52" s="27"/>
      <c r="WBU52" s="31"/>
      <c r="WBV52" s="31"/>
      <c r="WCB52" s="1"/>
      <c r="WCC52" s="27"/>
      <c r="WCE52" s="31"/>
      <c r="WCF52" s="31"/>
      <c r="WCL52" s="1"/>
      <c r="WCM52" s="27"/>
      <c r="WCO52" s="31"/>
      <c r="WCP52" s="31"/>
      <c r="WCV52" s="1"/>
      <c r="WCW52" s="27"/>
      <c r="WCY52" s="31"/>
      <c r="WCZ52" s="31"/>
      <c r="WDF52" s="1"/>
      <c r="WDG52" s="27"/>
      <c r="WDI52" s="31"/>
      <c r="WDJ52" s="31"/>
      <c r="WDP52" s="1"/>
      <c r="WDQ52" s="27"/>
      <c r="WDS52" s="31"/>
      <c r="WDT52" s="31"/>
      <c r="WDZ52" s="1"/>
      <c r="WEA52" s="27"/>
      <c r="WEC52" s="31"/>
      <c r="WED52" s="31"/>
      <c r="WEJ52" s="1"/>
      <c r="WEK52" s="27"/>
      <c r="WEM52" s="31"/>
      <c r="WEN52" s="31"/>
      <c r="WET52" s="1"/>
      <c r="WEU52" s="27"/>
      <c r="WEW52" s="31"/>
      <c r="WEX52" s="31"/>
      <c r="WFD52" s="1"/>
      <c r="WFE52" s="27"/>
      <c r="WFG52" s="31"/>
      <c r="WFH52" s="31"/>
      <c r="WFN52" s="1"/>
      <c r="WFO52" s="27"/>
      <c r="WFQ52" s="31"/>
      <c r="WFR52" s="31"/>
      <c r="WFX52" s="1"/>
      <c r="WFY52" s="27"/>
      <c r="WGA52" s="31"/>
      <c r="WGB52" s="31"/>
      <c r="WGH52" s="1"/>
      <c r="WGI52" s="27"/>
      <c r="WGK52" s="31"/>
      <c r="WGL52" s="31"/>
      <c r="WGR52" s="1"/>
      <c r="WGS52" s="27"/>
      <c r="WGU52" s="31"/>
      <c r="WGV52" s="31"/>
      <c r="WHB52" s="1"/>
      <c r="WHC52" s="27"/>
      <c r="WHE52" s="31"/>
      <c r="WHF52" s="31"/>
      <c r="WHL52" s="1"/>
      <c r="WHM52" s="27"/>
      <c r="WHO52" s="31"/>
      <c r="WHP52" s="31"/>
      <c r="WHV52" s="1"/>
      <c r="WHW52" s="27"/>
      <c r="WHY52" s="31"/>
      <c r="WHZ52" s="31"/>
      <c r="WIF52" s="1"/>
      <c r="WIG52" s="27"/>
      <c r="WII52" s="31"/>
      <c r="WIJ52" s="31"/>
      <c r="WIP52" s="1"/>
      <c r="WIQ52" s="27"/>
      <c r="WIS52" s="31"/>
      <c r="WIT52" s="31"/>
      <c r="WIZ52" s="1"/>
      <c r="WJA52" s="27"/>
      <c r="WJC52" s="31"/>
      <c r="WJD52" s="31"/>
      <c r="WJJ52" s="1"/>
      <c r="WJK52" s="27"/>
      <c r="WJM52" s="31"/>
      <c r="WJN52" s="31"/>
      <c r="WJT52" s="1"/>
      <c r="WJU52" s="27"/>
      <c r="WJW52" s="31"/>
      <c r="WJX52" s="31"/>
      <c r="WKD52" s="1"/>
      <c r="WKE52" s="27"/>
      <c r="WKG52" s="31"/>
      <c r="WKH52" s="31"/>
      <c r="WKN52" s="1"/>
      <c r="WKO52" s="27"/>
      <c r="WKQ52" s="31"/>
      <c r="WKR52" s="31"/>
      <c r="WKX52" s="1"/>
      <c r="WKY52" s="27"/>
      <c r="WLA52" s="31"/>
      <c r="WLB52" s="31"/>
      <c r="WLH52" s="1"/>
      <c r="WLI52" s="27"/>
      <c r="WLK52" s="31"/>
      <c r="WLL52" s="31"/>
      <c r="WLR52" s="1"/>
      <c r="WLS52" s="27"/>
      <c r="WLU52" s="31"/>
      <c r="WLV52" s="31"/>
      <c r="WMB52" s="1"/>
      <c r="WMC52" s="27"/>
      <c r="WME52" s="31"/>
      <c r="WMF52" s="31"/>
      <c r="WML52" s="1"/>
      <c r="WMM52" s="27"/>
      <c r="WMO52" s="31"/>
      <c r="WMP52" s="31"/>
      <c r="WMV52" s="1"/>
      <c r="WMW52" s="27"/>
      <c r="WMY52" s="31"/>
      <c r="WMZ52" s="31"/>
      <c r="WNF52" s="1"/>
      <c r="WNG52" s="27"/>
      <c r="WNI52" s="31"/>
      <c r="WNJ52" s="31"/>
      <c r="WNP52" s="1"/>
      <c r="WNQ52" s="27"/>
      <c r="WNS52" s="31"/>
      <c r="WNT52" s="31"/>
      <c r="WNZ52" s="1"/>
      <c r="WOA52" s="27"/>
      <c r="WOC52" s="31"/>
      <c r="WOD52" s="31"/>
      <c r="WOJ52" s="1"/>
      <c r="WOK52" s="27"/>
      <c r="WOM52" s="31"/>
      <c r="WON52" s="31"/>
      <c r="WOT52" s="1"/>
      <c r="WOU52" s="27"/>
      <c r="WOW52" s="31"/>
      <c r="WOX52" s="31"/>
      <c r="WPD52" s="1"/>
      <c r="WPE52" s="27"/>
      <c r="WPG52" s="31"/>
      <c r="WPH52" s="31"/>
      <c r="WPN52" s="1"/>
      <c r="WPO52" s="27"/>
      <c r="WPQ52" s="31"/>
      <c r="WPR52" s="31"/>
      <c r="WPX52" s="1"/>
      <c r="WPY52" s="27"/>
      <c r="WQA52" s="31"/>
      <c r="WQB52" s="31"/>
      <c r="WQH52" s="1"/>
      <c r="WQI52" s="27"/>
      <c r="WQK52" s="31"/>
      <c r="WQL52" s="31"/>
      <c r="WQR52" s="1"/>
      <c r="WQS52" s="27"/>
      <c r="WQU52" s="31"/>
      <c r="WQV52" s="31"/>
      <c r="WRB52" s="1"/>
      <c r="WRC52" s="27"/>
      <c r="WRE52" s="31"/>
      <c r="WRF52" s="31"/>
      <c r="WRL52" s="1"/>
      <c r="WRM52" s="27"/>
      <c r="WRO52" s="31"/>
      <c r="WRP52" s="31"/>
      <c r="WRV52" s="1"/>
      <c r="WRW52" s="27"/>
      <c r="WRY52" s="31"/>
      <c r="WRZ52" s="31"/>
      <c r="WSF52" s="1"/>
      <c r="WSG52" s="27"/>
      <c r="WSI52" s="31"/>
      <c r="WSJ52" s="31"/>
      <c r="WSP52" s="1"/>
      <c r="WSQ52" s="27"/>
      <c r="WSS52" s="31"/>
      <c r="WST52" s="31"/>
      <c r="WSZ52" s="1"/>
      <c r="WTA52" s="27"/>
      <c r="WTC52" s="31"/>
      <c r="WTD52" s="31"/>
      <c r="WTJ52" s="1"/>
      <c r="WTK52" s="27"/>
      <c r="WTM52" s="31"/>
      <c r="WTN52" s="31"/>
      <c r="WTT52" s="1"/>
      <c r="WTU52" s="27"/>
      <c r="WTW52" s="31"/>
      <c r="WTX52" s="31"/>
      <c r="WUD52" s="1"/>
      <c r="WUE52" s="27"/>
      <c r="WUG52" s="31"/>
      <c r="WUH52" s="31"/>
      <c r="WUN52" s="1"/>
      <c r="WUO52" s="27"/>
      <c r="WUQ52" s="31"/>
      <c r="WUR52" s="31"/>
      <c r="WUX52" s="1"/>
      <c r="WUY52" s="27"/>
      <c r="WVA52" s="31"/>
      <c r="WVB52" s="31"/>
      <c r="WVH52" s="1"/>
      <c r="WVI52" s="27"/>
      <c r="WVK52" s="31"/>
      <c r="WVL52" s="31"/>
      <c r="WVR52" s="1"/>
      <c r="WVS52" s="27"/>
      <c r="WVU52" s="31"/>
      <c r="WVV52" s="31"/>
      <c r="WWB52" s="1"/>
      <c r="WWC52" s="27"/>
      <c r="WWE52" s="31"/>
      <c r="WWF52" s="31"/>
      <c r="WWL52" s="1"/>
      <c r="WWM52" s="27"/>
      <c r="WWO52" s="31"/>
      <c r="WWP52" s="31"/>
      <c r="WWV52" s="1"/>
      <c r="WWW52" s="27"/>
      <c r="WWY52" s="31"/>
      <c r="WWZ52" s="31"/>
      <c r="WXF52" s="1"/>
      <c r="WXG52" s="27"/>
      <c r="WXI52" s="31"/>
      <c r="WXJ52" s="31"/>
      <c r="WXP52" s="1"/>
      <c r="WXQ52" s="27"/>
      <c r="WXS52" s="31"/>
      <c r="WXT52" s="31"/>
      <c r="WXZ52" s="1"/>
      <c r="WYA52" s="27"/>
      <c r="WYC52" s="31"/>
      <c r="WYD52" s="31"/>
      <c r="WYJ52" s="1"/>
      <c r="WYK52" s="27"/>
      <c r="WYM52" s="31"/>
      <c r="WYN52" s="31"/>
      <c r="WYT52" s="1"/>
      <c r="WYU52" s="27"/>
      <c r="WYW52" s="31"/>
      <c r="WYX52" s="31"/>
      <c r="WZD52" s="1"/>
      <c r="WZE52" s="27"/>
      <c r="WZG52" s="31"/>
      <c r="WZH52" s="31"/>
      <c r="WZN52" s="1"/>
      <c r="WZO52" s="27"/>
      <c r="WZQ52" s="31"/>
      <c r="WZR52" s="31"/>
      <c r="WZX52" s="1"/>
      <c r="WZY52" s="27"/>
      <c r="XAA52" s="31"/>
      <c r="XAB52" s="31"/>
      <c r="XAH52" s="1"/>
      <c r="XAI52" s="27"/>
      <c r="XAK52" s="31"/>
      <c r="XAL52" s="31"/>
      <c r="XAR52" s="1"/>
      <c r="XAS52" s="27"/>
      <c r="XAU52" s="31"/>
      <c r="XAV52" s="31"/>
      <c r="XBB52" s="1"/>
      <c r="XBC52" s="27"/>
      <c r="XBE52" s="31"/>
      <c r="XBF52" s="31"/>
      <c r="XBL52" s="1"/>
      <c r="XBM52" s="27"/>
      <c r="XBO52" s="31"/>
      <c r="XBP52" s="31"/>
      <c r="XBV52" s="1"/>
      <c r="XBW52" s="27"/>
      <c r="XBY52" s="31"/>
      <c r="XBZ52" s="31"/>
      <c r="XCF52" s="1"/>
      <c r="XCG52" s="27"/>
      <c r="XCI52" s="31"/>
      <c r="XCJ52" s="31"/>
      <c r="XCP52" s="1"/>
      <c r="XCQ52" s="27"/>
      <c r="XCS52" s="31"/>
      <c r="XCT52" s="31"/>
      <c r="XCZ52" s="1"/>
      <c r="XDA52" s="27"/>
      <c r="XDC52" s="31"/>
      <c r="XDD52" s="31"/>
      <c r="XDJ52" s="1"/>
      <c r="XDK52" s="27"/>
      <c r="XDM52" s="31"/>
      <c r="XDN52" s="31"/>
      <c r="XDT52" s="1"/>
      <c r="XDU52" s="27"/>
      <c r="XDW52" s="31"/>
      <c r="XDX52" s="31"/>
      <c r="XED52" s="1"/>
      <c r="XEE52" s="27"/>
      <c r="XEG52" s="31"/>
      <c r="XEH52" s="31"/>
      <c r="XEN52" s="1"/>
      <c r="XEO52" s="27"/>
      <c r="XEQ52" s="31"/>
      <c r="XER52" s="31"/>
      <c r="XEX52" s="1"/>
      <c r="XEY52" s="27"/>
      <c r="XFA52" s="31"/>
      <c r="XFB52" s="31"/>
    </row>
    <row r="53" spans="1:1022 1028:3072 3078:4092 4098:5119 5121:6142 6148:8192 8198:9212 9218:10239 10241:11262 11268:13312 13318:14332 14338:15359 15361:16382" s="30" customFormat="1" ht="124.2" x14ac:dyDescent="0.3">
      <c r="A53" s="31" t="s">
        <v>357</v>
      </c>
      <c r="B53" s="30" t="s">
        <v>282</v>
      </c>
      <c r="C53" s="30" t="s">
        <v>358</v>
      </c>
      <c r="D53" s="30" t="s">
        <v>359</v>
      </c>
      <c r="E53" s="30" t="s">
        <v>360</v>
      </c>
      <c r="F53" s="30" t="s">
        <v>361</v>
      </c>
      <c r="G53" s="30" t="s">
        <v>362</v>
      </c>
      <c r="H53" s="30" t="s">
        <v>150</v>
      </c>
      <c r="I53" s="30" t="s">
        <v>273</v>
      </c>
      <c r="J53" s="27"/>
      <c r="K53" s="31"/>
      <c r="L53" s="34">
        <f>IF(INDICADORES[[#This Row],[APLICA A LA IPS]]="",0,(INDICADORES[[#This Row],[APLICA A LA IPS]]&lt;&gt;"No")*1)</f>
        <v>0</v>
      </c>
      <c r="M53" s="2">
        <f>(RANK($L53,$L$2:$L$56,0)+COUNTIF($L$2:$L53,L53)-1)*L53</f>
        <v>0</v>
      </c>
      <c r="R53" s="1"/>
      <c r="S53" s="27"/>
      <c r="U53" s="31"/>
      <c r="V53" s="31"/>
      <c r="AB53" s="1"/>
      <c r="AC53" s="27"/>
      <c r="AE53" s="31"/>
      <c r="AF53" s="31"/>
      <c r="AL53" s="1"/>
      <c r="AM53" s="27"/>
      <c r="AO53" s="31"/>
      <c r="AP53" s="31"/>
      <c r="AV53" s="1"/>
      <c r="AW53" s="27"/>
      <c r="AY53" s="31"/>
      <c r="AZ53" s="31"/>
      <c r="BF53" s="1"/>
      <c r="BG53" s="27"/>
      <c r="BI53" s="31"/>
      <c r="BJ53" s="31"/>
      <c r="BP53" s="1"/>
      <c r="BQ53" s="27"/>
      <c r="BS53" s="31"/>
      <c r="BT53" s="31"/>
      <c r="BZ53" s="1"/>
      <c r="CA53" s="27"/>
      <c r="CC53" s="31"/>
      <c r="CD53" s="31"/>
      <c r="CJ53" s="1"/>
      <c r="CK53" s="27"/>
      <c r="CM53" s="31"/>
      <c r="CN53" s="31"/>
      <c r="CT53" s="1"/>
      <c r="CU53" s="27"/>
      <c r="CW53" s="31"/>
      <c r="CX53" s="31"/>
      <c r="DD53" s="1"/>
      <c r="DE53" s="27"/>
      <c r="DG53" s="31"/>
      <c r="DH53" s="31"/>
      <c r="DN53" s="1"/>
      <c r="DO53" s="27"/>
      <c r="DQ53" s="31"/>
      <c r="DR53" s="31"/>
      <c r="DX53" s="1"/>
      <c r="DY53" s="27"/>
      <c r="EA53" s="31"/>
      <c r="EB53" s="31"/>
      <c r="EH53" s="1"/>
      <c r="EI53" s="27"/>
      <c r="EK53" s="31"/>
      <c r="EL53" s="31"/>
      <c r="ER53" s="1"/>
      <c r="ES53" s="27"/>
      <c r="EU53" s="31"/>
      <c r="EV53" s="31"/>
      <c r="FB53" s="1"/>
      <c r="FC53" s="27"/>
      <c r="FE53" s="31"/>
      <c r="FF53" s="31"/>
      <c r="FL53" s="1"/>
      <c r="FM53" s="27"/>
      <c r="FO53" s="31"/>
      <c r="FP53" s="31"/>
      <c r="FV53" s="1"/>
      <c r="FW53" s="27"/>
      <c r="FY53" s="31"/>
      <c r="FZ53" s="31"/>
      <c r="GF53" s="1"/>
      <c r="GG53" s="27"/>
      <c r="GI53" s="31"/>
      <c r="GJ53" s="31"/>
      <c r="GP53" s="1"/>
      <c r="GQ53" s="27"/>
      <c r="GS53" s="31"/>
      <c r="GT53" s="31"/>
      <c r="GZ53" s="1"/>
      <c r="HA53" s="27"/>
      <c r="HC53" s="31"/>
      <c r="HD53" s="31"/>
      <c r="HJ53" s="1"/>
      <c r="HK53" s="27"/>
      <c r="HM53" s="31"/>
      <c r="HN53" s="31"/>
      <c r="HT53" s="1"/>
      <c r="HU53" s="27"/>
      <c r="HW53" s="31"/>
      <c r="HX53" s="31"/>
      <c r="ID53" s="1"/>
      <c r="IE53" s="27"/>
      <c r="IG53" s="31"/>
      <c r="IH53" s="31"/>
      <c r="IN53" s="1"/>
      <c r="IO53" s="27"/>
      <c r="IQ53" s="31"/>
      <c r="IR53" s="31"/>
      <c r="IX53" s="1"/>
      <c r="IY53" s="27"/>
      <c r="JA53" s="31"/>
      <c r="JB53" s="31"/>
      <c r="JH53" s="1"/>
      <c r="JI53" s="27"/>
      <c r="JK53" s="31"/>
      <c r="JL53" s="31"/>
      <c r="JR53" s="1"/>
      <c r="JS53" s="27"/>
      <c r="JU53" s="31"/>
      <c r="JV53" s="31"/>
      <c r="KB53" s="1"/>
      <c r="KC53" s="27"/>
      <c r="KE53" s="31"/>
      <c r="KF53" s="31"/>
      <c r="KL53" s="1"/>
      <c r="KM53" s="27"/>
      <c r="KO53" s="31"/>
      <c r="KP53" s="31"/>
      <c r="KV53" s="1"/>
      <c r="KW53" s="27"/>
      <c r="KY53" s="31"/>
      <c r="KZ53" s="31"/>
      <c r="LF53" s="1"/>
      <c r="LG53" s="27"/>
      <c r="LI53" s="31"/>
      <c r="LJ53" s="31"/>
      <c r="LP53" s="1"/>
      <c r="LQ53" s="27"/>
      <c r="LS53" s="31"/>
      <c r="LT53" s="31"/>
      <c r="LZ53" s="1"/>
      <c r="MA53" s="27"/>
      <c r="MC53" s="31"/>
      <c r="MD53" s="31"/>
      <c r="MJ53" s="1"/>
      <c r="MK53" s="27"/>
      <c r="MM53" s="31"/>
      <c r="MN53" s="31"/>
      <c r="MT53" s="1"/>
      <c r="MU53" s="27"/>
      <c r="MW53" s="31"/>
      <c r="MX53" s="31"/>
      <c r="ND53" s="1"/>
      <c r="NE53" s="27"/>
      <c r="NG53" s="31"/>
      <c r="NH53" s="31"/>
      <c r="NN53" s="1"/>
      <c r="NO53" s="27"/>
      <c r="NQ53" s="31"/>
      <c r="NR53" s="31"/>
      <c r="NX53" s="1"/>
      <c r="NY53" s="27"/>
      <c r="OA53" s="31"/>
      <c r="OB53" s="31"/>
      <c r="OH53" s="1"/>
      <c r="OI53" s="27"/>
      <c r="OK53" s="31"/>
      <c r="OL53" s="31"/>
      <c r="OR53" s="1"/>
      <c r="OS53" s="27"/>
      <c r="OU53" s="31"/>
      <c r="OV53" s="31"/>
      <c r="PB53" s="1"/>
      <c r="PC53" s="27"/>
      <c r="PE53" s="31"/>
      <c r="PF53" s="31"/>
      <c r="PL53" s="1"/>
      <c r="PM53" s="27"/>
      <c r="PO53" s="31"/>
      <c r="PP53" s="31"/>
      <c r="PV53" s="1"/>
      <c r="PW53" s="27"/>
      <c r="PY53" s="31"/>
      <c r="PZ53" s="31"/>
      <c r="QF53" s="1"/>
      <c r="QG53" s="27"/>
      <c r="QI53" s="31"/>
      <c r="QJ53" s="31"/>
      <c r="QP53" s="1"/>
      <c r="QQ53" s="27"/>
      <c r="QS53" s="31"/>
      <c r="QT53" s="31"/>
      <c r="QZ53" s="1"/>
      <c r="RA53" s="27"/>
      <c r="RC53" s="31"/>
      <c r="RD53" s="31"/>
      <c r="RJ53" s="1"/>
      <c r="RK53" s="27"/>
      <c r="RM53" s="31"/>
      <c r="RN53" s="31"/>
      <c r="RT53" s="1"/>
      <c r="RU53" s="27"/>
      <c r="RW53" s="31"/>
      <c r="RX53" s="31"/>
      <c r="SD53" s="1"/>
      <c r="SE53" s="27"/>
      <c r="SG53" s="31"/>
      <c r="SH53" s="31"/>
      <c r="SN53" s="1"/>
      <c r="SO53" s="27"/>
      <c r="SQ53" s="31"/>
      <c r="SR53" s="31"/>
      <c r="SX53" s="1"/>
      <c r="SY53" s="27"/>
      <c r="TA53" s="31"/>
      <c r="TB53" s="31"/>
      <c r="TH53" s="1"/>
      <c r="TI53" s="27"/>
      <c r="TK53" s="31"/>
      <c r="TL53" s="31"/>
      <c r="TR53" s="1"/>
      <c r="TS53" s="27"/>
      <c r="TU53" s="31"/>
      <c r="TV53" s="31"/>
      <c r="UB53" s="1"/>
      <c r="UC53" s="27"/>
      <c r="UE53" s="31"/>
      <c r="UF53" s="31"/>
      <c r="UL53" s="1"/>
      <c r="UM53" s="27"/>
      <c r="UO53" s="31"/>
      <c r="UP53" s="31"/>
      <c r="UV53" s="1"/>
      <c r="UW53" s="27"/>
      <c r="UY53" s="31"/>
      <c r="UZ53" s="31"/>
      <c r="VF53" s="1"/>
      <c r="VG53" s="27"/>
      <c r="VI53" s="31"/>
      <c r="VJ53" s="31"/>
      <c r="VP53" s="1"/>
      <c r="VQ53" s="27"/>
      <c r="VS53" s="31"/>
      <c r="VT53" s="31"/>
      <c r="VZ53" s="1"/>
      <c r="WA53" s="27"/>
      <c r="WC53" s="31"/>
      <c r="WD53" s="31"/>
      <c r="WJ53" s="1"/>
      <c r="WK53" s="27"/>
      <c r="WM53" s="31"/>
      <c r="WN53" s="31"/>
      <c r="WT53" s="1"/>
      <c r="WU53" s="27"/>
      <c r="WW53" s="31"/>
      <c r="WX53" s="31"/>
      <c r="XD53" s="1"/>
      <c r="XE53" s="27"/>
      <c r="XG53" s="31"/>
      <c r="XH53" s="31"/>
      <c r="XN53" s="1"/>
      <c r="XO53" s="27"/>
      <c r="XQ53" s="31"/>
      <c r="XR53" s="31"/>
      <c r="XX53" s="1"/>
      <c r="XY53" s="27"/>
      <c r="YA53" s="31"/>
      <c r="YB53" s="31"/>
      <c r="YH53" s="1"/>
      <c r="YI53" s="27"/>
      <c r="YK53" s="31"/>
      <c r="YL53" s="31"/>
      <c r="YR53" s="1"/>
      <c r="YS53" s="27"/>
      <c r="YU53" s="31"/>
      <c r="YV53" s="31"/>
      <c r="ZB53" s="1"/>
      <c r="ZC53" s="27"/>
      <c r="ZE53" s="31"/>
      <c r="ZF53" s="31"/>
      <c r="ZL53" s="1"/>
      <c r="ZM53" s="27"/>
      <c r="ZO53" s="31"/>
      <c r="ZP53" s="31"/>
      <c r="ZV53" s="1"/>
      <c r="ZW53" s="27"/>
      <c r="ZY53" s="31"/>
      <c r="ZZ53" s="31"/>
      <c r="AAF53" s="1"/>
      <c r="AAG53" s="27"/>
      <c r="AAI53" s="31"/>
      <c r="AAJ53" s="31"/>
      <c r="AAP53" s="1"/>
      <c r="AAQ53" s="27"/>
      <c r="AAS53" s="31"/>
      <c r="AAT53" s="31"/>
      <c r="AAZ53" s="1"/>
      <c r="ABA53" s="27"/>
      <c r="ABC53" s="31"/>
      <c r="ABD53" s="31"/>
      <c r="ABJ53" s="1"/>
      <c r="ABK53" s="27"/>
      <c r="ABM53" s="31"/>
      <c r="ABN53" s="31"/>
      <c r="ABT53" s="1"/>
      <c r="ABU53" s="27"/>
      <c r="ABW53" s="31"/>
      <c r="ABX53" s="31"/>
      <c r="ACD53" s="1"/>
      <c r="ACE53" s="27"/>
      <c r="ACG53" s="31"/>
      <c r="ACH53" s="31"/>
      <c r="ACN53" s="1"/>
      <c r="ACO53" s="27"/>
      <c r="ACQ53" s="31"/>
      <c r="ACR53" s="31"/>
      <c r="ACX53" s="1"/>
      <c r="ACY53" s="27"/>
      <c r="ADA53" s="31"/>
      <c r="ADB53" s="31"/>
      <c r="ADH53" s="1"/>
      <c r="ADI53" s="27"/>
      <c r="ADK53" s="31"/>
      <c r="ADL53" s="31"/>
      <c r="ADR53" s="1"/>
      <c r="ADS53" s="27"/>
      <c r="ADU53" s="31"/>
      <c r="ADV53" s="31"/>
      <c r="AEB53" s="1"/>
      <c r="AEC53" s="27"/>
      <c r="AEE53" s="31"/>
      <c r="AEF53" s="31"/>
      <c r="AEL53" s="1"/>
      <c r="AEM53" s="27"/>
      <c r="AEO53" s="31"/>
      <c r="AEP53" s="31"/>
      <c r="AEV53" s="1"/>
      <c r="AEW53" s="27"/>
      <c r="AEY53" s="31"/>
      <c r="AEZ53" s="31"/>
      <c r="AFF53" s="1"/>
      <c r="AFG53" s="27"/>
      <c r="AFI53" s="31"/>
      <c r="AFJ53" s="31"/>
      <c r="AFP53" s="1"/>
      <c r="AFQ53" s="27"/>
      <c r="AFS53" s="31"/>
      <c r="AFT53" s="31"/>
      <c r="AFZ53" s="1"/>
      <c r="AGA53" s="27"/>
      <c r="AGC53" s="31"/>
      <c r="AGD53" s="31"/>
      <c r="AGJ53" s="1"/>
      <c r="AGK53" s="27"/>
      <c r="AGM53" s="31"/>
      <c r="AGN53" s="31"/>
      <c r="AGT53" s="1"/>
      <c r="AGU53" s="27"/>
      <c r="AGW53" s="31"/>
      <c r="AGX53" s="31"/>
      <c r="AHD53" s="1"/>
      <c r="AHE53" s="27"/>
      <c r="AHG53" s="31"/>
      <c r="AHH53" s="31"/>
      <c r="AHN53" s="1"/>
      <c r="AHO53" s="27"/>
      <c r="AHQ53" s="31"/>
      <c r="AHR53" s="31"/>
      <c r="AHX53" s="1"/>
      <c r="AHY53" s="27"/>
      <c r="AIA53" s="31"/>
      <c r="AIB53" s="31"/>
      <c r="AIH53" s="1"/>
      <c r="AII53" s="27"/>
      <c r="AIK53" s="31"/>
      <c r="AIL53" s="31"/>
      <c r="AIR53" s="1"/>
      <c r="AIS53" s="27"/>
      <c r="AIU53" s="31"/>
      <c r="AIV53" s="31"/>
      <c r="AJB53" s="1"/>
      <c r="AJC53" s="27"/>
      <c r="AJE53" s="31"/>
      <c r="AJF53" s="31"/>
      <c r="AJL53" s="1"/>
      <c r="AJM53" s="27"/>
      <c r="AJO53" s="31"/>
      <c r="AJP53" s="31"/>
      <c r="AJV53" s="1"/>
      <c r="AJW53" s="27"/>
      <c r="AJY53" s="31"/>
      <c r="AJZ53" s="31"/>
      <c r="AKF53" s="1"/>
      <c r="AKG53" s="27"/>
      <c r="AKI53" s="31"/>
      <c r="AKJ53" s="31"/>
      <c r="AKP53" s="1"/>
      <c r="AKQ53" s="27"/>
      <c r="AKS53" s="31"/>
      <c r="AKT53" s="31"/>
      <c r="AKZ53" s="1"/>
      <c r="ALA53" s="27"/>
      <c r="ALC53" s="31"/>
      <c r="ALD53" s="31"/>
      <c r="ALJ53" s="1"/>
      <c r="ALK53" s="27"/>
      <c r="ALM53" s="31"/>
      <c r="ALN53" s="31"/>
      <c r="ALT53" s="1"/>
      <c r="ALU53" s="27"/>
      <c r="ALW53" s="31"/>
      <c r="ALX53" s="31"/>
      <c r="AMD53" s="1"/>
      <c r="AME53" s="27"/>
      <c r="AMG53" s="31"/>
      <c r="AMH53" s="31"/>
      <c r="AMN53" s="1"/>
      <c r="AMO53" s="27"/>
      <c r="AMQ53" s="31"/>
      <c r="AMR53" s="31"/>
      <c r="AMX53" s="1"/>
      <c r="AMY53" s="27"/>
      <c r="ANA53" s="31"/>
      <c r="ANB53" s="31"/>
      <c r="ANH53" s="1"/>
      <c r="ANI53" s="27"/>
      <c r="ANK53" s="31"/>
      <c r="ANL53" s="31"/>
      <c r="ANR53" s="1"/>
      <c r="ANS53" s="27"/>
      <c r="ANU53" s="31"/>
      <c r="ANV53" s="31"/>
      <c r="AOB53" s="1"/>
      <c r="AOC53" s="27"/>
      <c r="AOE53" s="31"/>
      <c r="AOF53" s="31"/>
      <c r="AOL53" s="1"/>
      <c r="AOM53" s="27"/>
      <c r="AOO53" s="31"/>
      <c r="AOP53" s="31"/>
      <c r="AOV53" s="1"/>
      <c r="AOW53" s="27"/>
      <c r="AOY53" s="31"/>
      <c r="AOZ53" s="31"/>
      <c r="APF53" s="1"/>
      <c r="APG53" s="27"/>
      <c r="API53" s="31"/>
      <c r="APJ53" s="31"/>
      <c r="APP53" s="1"/>
      <c r="APQ53" s="27"/>
      <c r="APS53" s="31"/>
      <c r="APT53" s="31"/>
      <c r="APZ53" s="1"/>
      <c r="AQA53" s="27"/>
      <c r="AQC53" s="31"/>
      <c r="AQD53" s="31"/>
      <c r="AQJ53" s="1"/>
      <c r="AQK53" s="27"/>
      <c r="AQM53" s="31"/>
      <c r="AQN53" s="31"/>
      <c r="AQT53" s="1"/>
      <c r="AQU53" s="27"/>
      <c r="AQW53" s="31"/>
      <c r="AQX53" s="31"/>
      <c r="ARD53" s="1"/>
      <c r="ARE53" s="27"/>
      <c r="ARG53" s="31"/>
      <c r="ARH53" s="31"/>
      <c r="ARN53" s="1"/>
      <c r="ARO53" s="27"/>
      <c r="ARQ53" s="31"/>
      <c r="ARR53" s="31"/>
      <c r="ARX53" s="1"/>
      <c r="ARY53" s="27"/>
      <c r="ASA53" s="31"/>
      <c r="ASB53" s="31"/>
      <c r="ASH53" s="1"/>
      <c r="ASI53" s="27"/>
      <c r="ASK53" s="31"/>
      <c r="ASL53" s="31"/>
      <c r="ASR53" s="1"/>
      <c r="ASS53" s="27"/>
      <c r="ASU53" s="31"/>
      <c r="ASV53" s="31"/>
      <c r="ATB53" s="1"/>
      <c r="ATC53" s="27"/>
      <c r="ATE53" s="31"/>
      <c r="ATF53" s="31"/>
      <c r="ATL53" s="1"/>
      <c r="ATM53" s="27"/>
      <c r="ATO53" s="31"/>
      <c r="ATP53" s="31"/>
      <c r="ATV53" s="1"/>
      <c r="ATW53" s="27"/>
      <c r="ATY53" s="31"/>
      <c r="ATZ53" s="31"/>
      <c r="AUF53" s="1"/>
      <c r="AUG53" s="27"/>
      <c r="AUI53" s="31"/>
      <c r="AUJ53" s="31"/>
      <c r="AUP53" s="1"/>
      <c r="AUQ53" s="27"/>
      <c r="AUS53" s="31"/>
      <c r="AUT53" s="31"/>
      <c r="AUZ53" s="1"/>
      <c r="AVA53" s="27"/>
      <c r="AVC53" s="31"/>
      <c r="AVD53" s="31"/>
      <c r="AVJ53" s="1"/>
      <c r="AVK53" s="27"/>
      <c r="AVM53" s="31"/>
      <c r="AVN53" s="31"/>
      <c r="AVT53" s="1"/>
      <c r="AVU53" s="27"/>
      <c r="AVW53" s="31"/>
      <c r="AVX53" s="31"/>
      <c r="AWD53" s="1"/>
      <c r="AWE53" s="27"/>
      <c r="AWG53" s="31"/>
      <c r="AWH53" s="31"/>
      <c r="AWN53" s="1"/>
      <c r="AWO53" s="27"/>
      <c r="AWQ53" s="31"/>
      <c r="AWR53" s="31"/>
      <c r="AWX53" s="1"/>
      <c r="AWY53" s="27"/>
      <c r="AXA53" s="31"/>
      <c r="AXB53" s="31"/>
      <c r="AXH53" s="1"/>
      <c r="AXI53" s="27"/>
      <c r="AXK53" s="31"/>
      <c r="AXL53" s="31"/>
      <c r="AXR53" s="1"/>
      <c r="AXS53" s="27"/>
      <c r="AXU53" s="31"/>
      <c r="AXV53" s="31"/>
      <c r="AYB53" s="1"/>
      <c r="AYC53" s="27"/>
      <c r="AYE53" s="31"/>
      <c r="AYF53" s="31"/>
      <c r="AYL53" s="1"/>
      <c r="AYM53" s="27"/>
      <c r="AYO53" s="31"/>
      <c r="AYP53" s="31"/>
      <c r="AYV53" s="1"/>
      <c r="AYW53" s="27"/>
      <c r="AYY53" s="31"/>
      <c r="AYZ53" s="31"/>
      <c r="AZF53" s="1"/>
      <c r="AZG53" s="27"/>
      <c r="AZI53" s="31"/>
      <c r="AZJ53" s="31"/>
      <c r="AZP53" s="1"/>
      <c r="AZQ53" s="27"/>
      <c r="AZS53" s="31"/>
      <c r="AZT53" s="31"/>
      <c r="AZZ53" s="1"/>
      <c r="BAA53" s="27"/>
      <c r="BAC53" s="31"/>
      <c r="BAD53" s="31"/>
      <c r="BAJ53" s="1"/>
      <c r="BAK53" s="27"/>
      <c r="BAM53" s="31"/>
      <c r="BAN53" s="31"/>
      <c r="BAT53" s="1"/>
      <c r="BAU53" s="27"/>
      <c r="BAW53" s="31"/>
      <c r="BAX53" s="31"/>
      <c r="BBD53" s="1"/>
      <c r="BBE53" s="27"/>
      <c r="BBG53" s="31"/>
      <c r="BBH53" s="31"/>
      <c r="BBN53" s="1"/>
      <c r="BBO53" s="27"/>
      <c r="BBQ53" s="31"/>
      <c r="BBR53" s="31"/>
      <c r="BBX53" s="1"/>
      <c r="BBY53" s="27"/>
      <c r="BCA53" s="31"/>
      <c r="BCB53" s="31"/>
      <c r="BCH53" s="1"/>
      <c r="BCI53" s="27"/>
      <c r="BCK53" s="31"/>
      <c r="BCL53" s="31"/>
      <c r="BCR53" s="1"/>
      <c r="BCS53" s="27"/>
      <c r="BCU53" s="31"/>
      <c r="BCV53" s="31"/>
      <c r="BDB53" s="1"/>
      <c r="BDC53" s="27"/>
      <c r="BDE53" s="31"/>
      <c r="BDF53" s="31"/>
      <c r="BDL53" s="1"/>
      <c r="BDM53" s="27"/>
      <c r="BDO53" s="31"/>
      <c r="BDP53" s="31"/>
      <c r="BDV53" s="1"/>
      <c r="BDW53" s="27"/>
      <c r="BDY53" s="31"/>
      <c r="BDZ53" s="31"/>
      <c r="BEF53" s="1"/>
      <c r="BEG53" s="27"/>
      <c r="BEI53" s="31"/>
      <c r="BEJ53" s="31"/>
      <c r="BEP53" s="1"/>
      <c r="BEQ53" s="27"/>
      <c r="BES53" s="31"/>
      <c r="BET53" s="31"/>
      <c r="BEZ53" s="1"/>
      <c r="BFA53" s="27"/>
      <c r="BFC53" s="31"/>
      <c r="BFD53" s="31"/>
      <c r="BFJ53" s="1"/>
      <c r="BFK53" s="27"/>
      <c r="BFM53" s="31"/>
      <c r="BFN53" s="31"/>
      <c r="BFT53" s="1"/>
      <c r="BFU53" s="27"/>
      <c r="BFW53" s="31"/>
      <c r="BFX53" s="31"/>
      <c r="BGD53" s="1"/>
      <c r="BGE53" s="27"/>
      <c r="BGG53" s="31"/>
      <c r="BGH53" s="31"/>
      <c r="BGN53" s="1"/>
      <c r="BGO53" s="27"/>
      <c r="BGQ53" s="31"/>
      <c r="BGR53" s="31"/>
      <c r="BGX53" s="1"/>
      <c r="BGY53" s="27"/>
      <c r="BHA53" s="31"/>
      <c r="BHB53" s="31"/>
      <c r="BHH53" s="1"/>
      <c r="BHI53" s="27"/>
      <c r="BHK53" s="31"/>
      <c r="BHL53" s="31"/>
      <c r="BHR53" s="1"/>
      <c r="BHS53" s="27"/>
      <c r="BHU53" s="31"/>
      <c r="BHV53" s="31"/>
      <c r="BIB53" s="1"/>
      <c r="BIC53" s="27"/>
      <c r="BIE53" s="31"/>
      <c r="BIF53" s="31"/>
      <c r="BIL53" s="1"/>
      <c r="BIM53" s="27"/>
      <c r="BIO53" s="31"/>
      <c r="BIP53" s="31"/>
      <c r="BIV53" s="1"/>
      <c r="BIW53" s="27"/>
      <c r="BIY53" s="31"/>
      <c r="BIZ53" s="31"/>
      <c r="BJF53" s="1"/>
      <c r="BJG53" s="27"/>
      <c r="BJI53" s="31"/>
      <c r="BJJ53" s="31"/>
      <c r="BJP53" s="1"/>
      <c r="BJQ53" s="27"/>
      <c r="BJS53" s="31"/>
      <c r="BJT53" s="31"/>
      <c r="BJZ53" s="1"/>
      <c r="BKA53" s="27"/>
      <c r="BKC53" s="31"/>
      <c r="BKD53" s="31"/>
      <c r="BKJ53" s="1"/>
      <c r="BKK53" s="27"/>
      <c r="BKM53" s="31"/>
      <c r="BKN53" s="31"/>
      <c r="BKT53" s="1"/>
      <c r="BKU53" s="27"/>
      <c r="BKW53" s="31"/>
      <c r="BKX53" s="31"/>
      <c r="BLD53" s="1"/>
      <c r="BLE53" s="27"/>
      <c r="BLG53" s="31"/>
      <c r="BLH53" s="31"/>
      <c r="BLN53" s="1"/>
      <c r="BLO53" s="27"/>
      <c r="BLQ53" s="31"/>
      <c r="BLR53" s="31"/>
      <c r="BLX53" s="1"/>
      <c r="BLY53" s="27"/>
      <c r="BMA53" s="31"/>
      <c r="BMB53" s="31"/>
      <c r="BMH53" s="1"/>
      <c r="BMI53" s="27"/>
      <c r="BMK53" s="31"/>
      <c r="BML53" s="31"/>
      <c r="BMR53" s="1"/>
      <c r="BMS53" s="27"/>
      <c r="BMU53" s="31"/>
      <c r="BMV53" s="31"/>
      <c r="BNB53" s="1"/>
      <c r="BNC53" s="27"/>
      <c r="BNE53" s="31"/>
      <c r="BNF53" s="31"/>
      <c r="BNL53" s="1"/>
      <c r="BNM53" s="27"/>
      <c r="BNO53" s="31"/>
      <c r="BNP53" s="31"/>
      <c r="BNV53" s="1"/>
      <c r="BNW53" s="27"/>
      <c r="BNY53" s="31"/>
      <c r="BNZ53" s="31"/>
      <c r="BOF53" s="1"/>
      <c r="BOG53" s="27"/>
      <c r="BOI53" s="31"/>
      <c r="BOJ53" s="31"/>
      <c r="BOP53" s="1"/>
      <c r="BOQ53" s="27"/>
      <c r="BOS53" s="31"/>
      <c r="BOT53" s="31"/>
      <c r="BOZ53" s="1"/>
      <c r="BPA53" s="27"/>
      <c r="BPC53" s="31"/>
      <c r="BPD53" s="31"/>
      <c r="BPJ53" s="1"/>
      <c r="BPK53" s="27"/>
      <c r="BPM53" s="31"/>
      <c r="BPN53" s="31"/>
      <c r="BPT53" s="1"/>
      <c r="BPU53" s="27"/>
      <c r="BPW53" s="31"/>
      <c r="BPX53" s="31"/>
      <c r="BQD53" s="1"/>
      <c r="BQE53" s="27"/>
      <c r="BQG53" s="31"/>
      <c r="BQH53" s="31"/>
      <c r="BQN53" s="1"/>
      <c r="BQO53" s="27"/>
      <c r="BQQ53" s="31"/>
      <c r="BQR53" s="31"/>
      <c r="BQX53" s="1"/>
      <c r="BQY53" s="27"/>
      <c r="BRA53" s="31"/>
      <c r="BRB53" s="31"/>
      <c r="BRH53" s="1"/>
      <c r="BRI53" s="27"/>
      <c r="BRK53" s="31"/>
      <c r="BRL53" s="31"/>
      <c r="BRR53" s="1"/>
      <c r="BRS53" s="27"/>
      <c r="BRU53" s="31"/>
      <c r="BRV53" s="31"/>
      <c r="BSB53" s="1"/>
      <c r="BSC53" s="27"/>
      <c r="BSE53" s="31"/>
      <c r="BSF53" s="31"/>
      <c r="BSL53" s="1"/>
      <c r="BSM53" s="27"/>
      <c r="BSO53" s="31"/>
      <c r="BSP53" s="31"/>
      <c r="BSV53" s="1"/>
      <c r="BSW53" s="27"/>
      <c r="BSY53" s="31"/>
      <c r="BSZ53" s="31"/>
      <c r="BTF53" s="1"/>
      <c r="BTG53" s="27"/>
      <c r="BTI53" s="31"/>
      <c r="BTJ53" s="31"/>
      <c r="BTP53" s="1"/>
      <c r="BTQ53" s="27"/>
      <c r="BTS53" s="31"/>
      <c r="BTT53" s="31"/>
      <c r="BTZ53" s="1"/>
      <c r="BUA53" s="27"/>
      <c r="BUC53" s="31"/>
      <c r="BUD53" s="31"/>
      <c r="BUJ53" s="1"/>
      <c r="BUK53" s="27"/>
      <c r="BUM53" s="31"/>
      <c r="BUN53" s="31"/>
      <c r="BUT53" s="1"/>
      <c r="BUU53" s="27"/>
      <c r="BUW53" s="31"/>
      <c r="BUX53" s="31"/>
      <c r="BVD53" s="1"/>
      <c r="BVE53" s="27"/>
      <c r="BVG53" s="31"/>
      <c r="BVH53" s="31"/>
      <c r="BVN53" s="1"/>
      <c r="BVO53" s="27"/>
      <c r="BVQ53" s="31"/>
      <c r="BVR53" s="31"/>
      <c r="BVX53" s="1"/>
      <c r="BVY53" s="27"/>
      <c r="BWA53" s="31"/>
      <c r="BWB53" s="31"/>
      <c r="BWH53" s="1"/>
      <c r="BWI53" s="27"/>
      <c r="BWK53" s="31"/>
      <c r="BWL53" s="31"/>
      <c r="BWR53" s="1"/>
      <c r="BWS53" s="27"/>
      <c r="BWU53" s="31"/>
      <c r="BWV53" s="31"/>
      <c r="BXB53" s="1"/>
      <c r="BXC53" s="27"/>
      <c r="BXE53" s="31"/>
      <c r="BXF53" s="31"/>
      <c r="BXL53" s="1"/>
      <c r="BXM53" s="27"/>
      <c r="BXO53" s="31"/>
      <c r="BXP53" s="31"/>
      <c r="BXV53" s="1"/>
      <c r="BXW53" s="27"/>
      <c r="BXY53" s="31"/>
      <c r="BXZ53" s="31"/>
      <c r="BYF53" s="1"/>
      <c r="BYG53" s="27"/>
      <c r="BYI53" s="31"/>
      <c r="BYJ53" s="31"/>
      <c r="BYP53" s="1"/>
      <c r="BYQ53" s="27"/>
      <c r="BYS53" s="31"/>
      <c r="BYT53" s="31"/>
      <c r="BYZ53" s="1"/>
      <c r="BZA53" s="27"/>
      <c r="BZC53" s="31"/>
      <c r="BZD53" s="31"/>
      <c r="BZJ53" s="1"/>
      <c r="BZK53" s="27"/>
      <c r="BZM53" s="31"/>
      <c r="BZN53" s="31"/>
      <c r="BZT53" s="1"/>
      <c r="BZU53" s="27"/>
      <c r="BZW53" s="31"/>
      <c r="BZX53" s="31"/>
      <c r="CAD53" s="1"/>
      <c r="CAE53" s="27"/>
      <c r="CAG53" s="31"/>
      <c r="CAH53" s="31"/>
      <c r="CAN53" s="1"/>
      <c r="CAO53" s="27"/>
      <c r="CAQ53" s="31"/>
      <c r="CAR53" s="31"/>
      <c r="CAX53" s="1"/>
      <c r="CAY53" s="27"/>
      <c r="CBA53" s="31"/>
      <c r="CBB53" s="31"/>
      <c r="CBH53" s="1"/>
      <c r="CBI53" s="27"/>
      <c r="CBK53" s="31"/>
      <c r="CBL53" s="31"/>
      <c r="CBR53" s="1"/>
      <c r="CBS53" s="27"/>
      <c r="CBU53" s="31"/>
      <c r="CBV53" s="31"/>
      <c r="CCB53" s="1"/>
      <c r="CCC53" s="27"/>
      <c r="CCE53" s="31"/>
      <c r="CCF53" s="31"/>
      <c r="CCL53" s="1"/>
      <c r="CCM53" s="27"/>
      <c r="CCO53" s="31"/>
      <c r="CCP53" s="31"/>
      <c r="CCV53" s="1"/>
      <c r="CCW53" s="27"/>
      <c r="CCY53" s="31"/>
      <c r="CCZ53" s="31"/>
      <c r="CDF53" s="1"/>
      <c r="CDG53" s="27"/>
      <c r="CDI53" s="31"/>
      <c r="CDJ53" s="31"/>
      <c r="CDP53" s="1"/>
      <c r="CDQ53" s="27"/>
      <c r="CDS53" s="31"/>
      <c r="CDT53" s="31"/>
      <c r="CDZ53" s="1"/>
      <c r="CEA53" s="27"/>
      <c r="CEC53" s="31"/>
      <c r="CED53" s="31"/>
      <c r="CEJ53" s="1"/>
      <c r="CEK53" s="27"/>
      <c r="CEM53" s="31"/>
      <c r="CEN53" s="31"/>
      <c r="CET53" s="1"/>
      <c r="CEU53" s="27"/>
      <c r="CEW53" s="31"/>
      <c r="CEX53" s="31"/>
      <c r="CFD53" s="1"/>
      <c r="CFE53" s="27"/>
      <c r="CFG53" s="31"/>
      <c r="CFH53" s="31"/>
      <c r="CFN53" s="1"/>
      <c r="CFO53" s="27"/>
      <c r="CFQ53" s="31"/>
      <c r="CFR53" s="31"/>
      <c r="CFX53" s="1"/>
      <c r="CFY53" s="27"/>
      <c r="CGA53" s="31"/>
      <c r="CGB53" s="31"/>
      <c r="CGH53" s="1"/>
      <c r="CGI53" s="27"/>
      <c r="CGK53" s="31"/>
      <c r="CGL53" s="31"/>
      <c r="CGR53" s="1"/>
      <c r="CGS53" s="27"/>
      <c r="CGU53" s="31"/>
      <c r="CGV53" s="31"/>
      <c r="CHB53" s="1"/>
      <c r="CHC53" s="27"/>
      <c r="CHE53" s="31"/>
      <c r="CHF53" s="31"/>
      <c r="CHL53" s="1"/>
      <c r="CHM53" s="27"/>
      <c r="CHO53" s="31"/>
      <c r="CHP53" s="31"/>
      <c r="CHV53" s="1"/>
      <c r="CHW53" s="27"/>
      <c r="CHY53" s="31"/>
      <c r="CHZ53" s="31"/>
      <c r="CIF53" s="1"/>
      <c r="CIG53" s="27"/>
      <c r="CII53" s="31"/>
      <c r="CIJ53" s="31"/>
      <c r="CIP53" s="1"/>
      <c r="CIQ53" s="27"/>
      <c r="CIS53" s="31"/>
      <c r="CIT53" s="31"/>
      <c r="CIZ53" s="1"/>
      <c r="CJA53" s="27"/>
      <c r="CJC53" s="31"/>
      <c r="CJD53" s="31"/>
      <c r="CJJ53" s="1"/>
      <c r="CJK53" s="27"/>
      <c r="CJM53" s="31"/>
      <c r="CJN53" s="31"/>
      <c r="CJT53" s="1"/>
      <c r="CJU53" s="27"/>
      <c r="CJW53" s="31"/>
      <c r="CJX53" s="31"/>
      <c r="CKD53" s="1"/>
      <c r="CKE53" s="27"/>
      <c r="CKG53" s="31"/>
      <c r="CKH53" s="31"/>
      <c r="CKN53" s="1"/>
      <c r="CKO53" s="27"/>
      <c r="CKQ53" s="31"/>
      <c r="CKR53" s="31"/>
      <c r="CKX53" s="1"/>
      <c r="CKY53" s="27"/>
      <c r="CLA53" s="31"/>
      <c r="CLB53" s="31"/>
      <c r="CLH53" s="1"/>
      <c r="CLI53" s="27"/>
      <c r="CLK53" s="31"/>
      <c r="CLL53" s="31"/>
      <c r="CLR53" s="1"/>
      <c r="CLS53" s="27"/>
      <c r="CLU53" s="31"/>
      <c r="CLV53" s="31"/>
      <c r="CMB53" s="1"/>
      <c r="CMC53" s="27"/>
      <c r="CME53" s="31"/>
      <c r="CMF53" s="31"/>
      <c r="CML53" s="1"/>
      <c r="CMM53" s="27"/>
      <c r="CMO53" s="31"/>
      <c r="CMP53" s="31"/>
      <c r="CMV53" s="1"/>
      <c r="CMW53" s="27"/>
      <c r="CMY53" s="31"/>
      <c r="CMZ53" s="31"/>
      <c r="CNF53" s="1"/>
      <c r="CNG53" s="27"/>
      <c r="CNI53" s="31"/>
      <c r="CNJ53" s="31"/>
      <c r="CNP53" s="1"/>
      <c r="CNQ53" s="27"/>
      <c r="CNS53" s="31"/>
      <c r="CNT53" s="31"/>
      <c r="CNZ53" s="1"/>
      <c r="COA53" s="27"/>
      <c r="COC53" s="31"/>
      <c r="COD53" s="31"/>
      <c r="COJ53" s="1"/>
      <c r="COK53" s="27"/>
      <c r="COM53" s="31"/>
      <c r="CON53" s="31"/>
      <c r="COT53" s="1"/>
      <c r="COU53" s="27"/>
      <c r="COW53" s="31"/>
      <c r="COX53" s="31"/>
      <c r="CPD53" s="1"/>
      <c r="CPE53" s="27"/>
      <c r="CPG53" s="31"/>
      <c r="CPH53" s="31"/>
      <c r="CPN53" s="1"/>
      <c r="CPO53" s="27"/>
      <c r="CPQ53" s="31"/>
      <c r="CPR53" s="31"/>
      <c r="CPX53" s="1"/>
      <c r="CPY53" s="27"/>
      <c r="CQA53" s="31"/>
      <c r="CQB53" s="31"/>
      <c r="CQH53" s="1"/>
      <c r="CQI53" s="27"/>
      <c r="CQK53" s="31"/>
      <c r="CQL53" s="31"/>
      <c r="CQR53" s="1"/>
      <c r="CQS53" s="27"/>
      <c r="CQU53" s="31"/>
      <c r="CQV53" s="31"/>
      <c r="CRB53" s="1"/>
      <c r="CRC53" s="27"/>
      <c r="CRE53" s="31"/>
      <c r="CRF53" s="31"/>
      <c r="CRL53" s="1"/>
      <c r="CRM53" s="27"/>
      <c r="CRO53" s="31"/>
      <c r="CRP53" s="31"/>
      <c r="CRV53" s="1"/>
      <c r="CRW53" s="27"/>
      <c r="CRY53" s="31"/>
      <c r="CRZ53" s="31"/>
      <c r="CSF53" s="1"/>
      <c r="CSG53" s="27"/>
      <c r="CSI53" s="31"/>
      <c r="CSJ53" s="31"/>
      <c r="CSP53" s="1"/>
      <c r="CSQ53" s="27"/>
      <c r="CSS53" s="31"/>
      <c r="CST53" s="31"/>
      <c r="CSZ53" s="1"/>
      <c r="CTA53" s="27"/>
      <c r="CTC53" s="31"/>
      <c r="CTD53" s="31"/>
      <c r="CTJ53" s="1"/>
      <c r="CTK53" s="27"/>
      <c r="CTM53" s="31"/>
      <c r="CTN53" s="31"/>
      <c r="CTT53" s="1"/>
      <c r="CTU53" s="27"/>
      <c r="CTW53" s="31"/>
      <c r="CTX53" s="31"/>
      <c r="CUD53" s="1"/>
      <c r="CUE53" s="27"/>
      <c r="CUG53" s="31"/>
      <c r="CUH53" s="31"/>
      <c r="CUN53" s="1"/>
      <c r="CUO53" s="27"/>
      <c r="CUQ53" s="31"/>
      <c r="CUR53" s="31"/>
      <c r="CUX53" s="1"/>
      <c r="CUY53" s="27"/>
      <c r="CVA53" s="31"/>
      <c r="CVB53" s="31"/>
      <c r="CVH53" s="1"/>
      <c r="CVI53" s="27"/>
      <c r="CVK53" s="31"/>
      <c r="CVL53" s="31"/>
      <c r="CVR53" s="1"/>
      <c r="CVS53" s="27"/>
      <c r="CVU53" s="31"/>
      <c r="CVV53" s="31"/>
      <c r="CWB53" s="1"/>
      <c r="CWC53" s="27"/>
      <c r="CWE53" s="31"/>
      <c r="CWF53" s="31"/>
      <c r="CWL53" s="1"/>
      <c r="CWM53" s="27"/>
      <c r="CWO53" s="31"/>
      <c r="CWP53" s="31"/>
      <c r="CWV53" s="1"/>
      <c r="CWW53" s="27"/>
      <c r="CWY53" s="31"/>
      <c r="CWZ53" s="31"/>
      <c r="CXF53" s="1"/>
      <c r="CXG53" s="27"/>
      <c r="CXI53" s="31"/>
      <c r="CXJ53" s="31"/>
      <c r="CXP53" s="1"/>
      <c r="CXQ53" s="27"/>
      <c r="CXS53" s="31"/>
      <c r="CXT53" s="31"/>
      <c r="CXZ53" s="1"/>
      <c r="CYA53" s="27"/>
      <c r="CYC53" s="31"/>
      <c r="CYD53" s="31"/>
      <c r="CYJ53" s="1"/>
      <c r="CYK53" s="27"/>
      <c r="CYM53" s="31"/>
      <c r="CYN53" s="31"/>
      <c r="CYT53" s="1"/>
      <c r="CYU53" s="27"/>
      <c r="CYW53" s="31"/>
      <c r="CYX53" s="31"/>
      <c r="CZD53" s="1"/>
      <c r="CZE53" s="27"/>
      <c r="CZG53" s="31"/>
      <c r="CZH53" s="31"/>
      <c r="CZN53" s="1"/>
      <c r="CZO53" s="27"/>
      <c r="CZQ53" s="31"/>
      <c r="CZR53" s="31"/>
      <c r="CZX53" s="1"/>
      <c r="CZY53" s="27"/>
      <c r="DAA53" s="31"/>
      <c r="DAB53" s="31"/>
      <c r="DAH53" s="1"/>
      <c r="DAI53" s="27"/>
      <c r="DAK53" s="31"/>
      <c r="DAL53" s="31"/>
      <c r="DAR53" s="1"/>
      <c r="DAS53" s="27"/>
      <c r="DAU53" s="31"/>
      <c r="DAV53" s="31"/>
      <c r="DBB53" s="1"/>
      <c r="DBC53" s="27"/>
      <c r="DBE53" s="31"/>
      <c r="DBF53" s="31"/>
      <c r="DBL53" s="1"/>
      <c r="DBM53" s="27"/>
      <c r="DBO53" s="31"/>
      <c r="DBP53" s="31"/>
      <c r="DBV53" s="1"/>
      <c r="DBW53" s="27"/>
      <c r="DBY53" s="31"/>
      <c r="DBZ53" s="31"/>
      <c r="DCF53" s="1"/>
      <c r="DCG53" s="27"/>
      <c r="DCI53" s="31"/>
      <c r="DCJ53" s="31"/>
      <c r="DCP53" s="1"/>
      <c r="DCQ53" s="27"/>
      <c r="DCS53" s="31"/>
      <c r="DCT53" s="31"/>
      <c r="DCZ53" s="1"/>
      <c r="DDA53" s="27"/>
      <c r="DDC53" s="31"/>
      <c r="DDD53" s="31"/>
      <c r="DDJ53" s="1"/>
      <c r="DDK53" s="27"/>
      <c r="DDM53" s="31"/>
      <c r="DDN53" s="31"/>
      <c r="DDT53" s="1"/>
      <c r="DDU53" s="27"/>
      <c r="DDW53" s="31"/>
      <c r="DDX53" s="31"/>
      <c r="DED53" s="1"/>
      <c r="DEE53" s="27"/>
      <c r="DEG53" s="31"/>
      <c r="DEH53" s="31"/>
      <c r="DEN53" s="1"/>
      <c r="DEO53" s="27"/>
      <c r="DEQ53" s="31"/>
      <c r="DER53" s="31"/>
      <c r="DEX53" s="1"/>
      <c r="DEY53" s="27"/>
      <c r="DFA53" s="31"/>
      <c r="DFB53" s="31"/>
      <c r="DFH53" s="1"/>
      <c r="DFI53" s="27"/>
      <c r="DFK53" s="31"/>
      <c r="DFL53" s="31"/>
      <c r="DFR53" s="1"/>
      <c r="DFS53" s="27"/>
      <c r="DFU53" s="31"/>
      <c r="DFV53" s="31"/>
      <c r="DGB53" s="1"/>
      <c r="DGC53" s="27"/>
      <c r="DGE53" s="31"/>
      <c r="DGF53" s="31"/>
      <c r="DGL53" s="1"/>
      <c r="DGM53" s="27"/>
      <c r="DGO53" s="31"/>
      <c r="DGP53" s="31"/>
      <c r="DGV53" s="1"/>
      <c r="DGW53" s="27"/>
      <c r="DGY53" s="31"/>
      <c r="DGZ53" s="31"/>
      <c r="DHF53" s="1"/>
      <c r="DHG53" s="27"/>
      <c r="DHI53" s="31"/>
      <c r="DHJ53" s="31"/>
      <c r="DHP53" s="1"/>
      <c r="DHQ53" s="27"/>
      <c r="DHS53" s="31"/>
      <c r="DHT53" s="31"/>
      <c r="DHZ53" s="1"/>
      <c r="DIA53" s="27"/>
      <c r="DIC53" s="31"/>
      <c r="DID53" s="31"/>
      <c r="DIJ53" s="1"/>
      <c r="DIK53" s="27"/>
      <c r="DIM53" s="31"/>
      <c r="DIN53" s="31"/>
      <c r="DIT53" s="1"/>
      <c r="DIU53" s="27"/>
      <c r="DIW53" s="31"/>
      <c r="DIX53" s="31"/>
      <c r="DJD53" s="1"/>
      <c r="DJE53" s="27"/>
      <c r="DJG53" s="31"/>
      <c r="DJH53" s="31"/>
      <c r="DJN53" s="1"/>
      <c r="DJO53" s="27"/>
      <c r="DJQ53" s="31"/>
      <c r="DJR53" s="31"/>
      <c r="DJX53" s="1"/>
      <c r="DJY53" s="27"/>
      <c r="DKA53" s="31"/>
      <c r="DKB53" s="31"/>
      <c r="DKH53" s="1"/>
      <c r="DKI53" s="27"/>
      <c r="DKK53" s="31"/>
      <c r="DKL53" s="31"/>
      <c r="DKR53" s="1"/>
      <c r="DKS53" s="27"/>
      <c r="DKU53" s="31"/>
      <c r="DKV53" s="31"/>
      <c r="DLB53" s="1"/>
      <c r="DLC53" s="27"/>
      <c r="DLE53" s="31"/>
      <c r="DLF53" s="31"/>
      <c r="DLL53" s="1"/>
      <c r="DLM53" s="27"/>
      <c r="DLO53" s="31"/>
      <c r="DLP53" s="31"/>
      <c r="DLV53" s="1"/>
      <c r="DLW53" s="27"/>
      <c r="DLY53" s="31"/>
      <c r="DLZ53" s="31"/>
      <c r="DMF53" s="1"/>
      <c r="DMG53" s="27"/>
      <c r="DMI53" s="31"/>
      <c r="DMJ53" s="31"/>
      <c r="DMP53" s="1"/>
      <c r="DMQ53" s="27"/>
      <c r="DMS53" s="31"/>
      <c r="DMT53" s="31"/>
      <c r="DMZ53" s="1"/>
      <c r="DNA53" s="27"/>
      <c r="DNC53" s="31"/>
      <c r="DND53" s="31"/>
      <c r="DNJ53" s="1"/>
      <c r="DNK53" s="27"/>
      <c r="DNM53" s="31"/>
      <c r="DNN53" s="31"/>
      <c r="DNT53" s="1"/>
      <c r="DNU53" s="27"/>
      <c r="DNW53" s="31"/>
      <c r="DNX53" s="31"/>
      <c r="DOD53" s="1"/>
      <c r="DOE53" s="27"/>
      <c r="DOG53" s="31"/>
      <c r="DOH53" s="31"/>
      <c r="DON53" s="1"/>
      <c r="DOO53" s="27"/>
      <c r="DOQ53" s="31"/>
      <c r="DOR53" s="31"/>
      <c r="DOX53" s="1"/>
      <c r="DOY53" s="27"/>
      <c r="DPA53" s="31"/>
      <c r="DPB53" s="31"/>
      <c r="DPH53" s="1"/>
      <c r="DPI53" s="27"/>
      <c r="DPK53" s="31"/>
      <c r="DPL53" s="31"/>
      <c r="DPR53" s="1"/>
      <c r="DPS53" s="27"/>
      <c r="DPU53" s="31"/>
      <c r="DPV53" s="31"/>
      <c r="DQB53" s="1"/>
      <c r="DQC53" s="27"/>
      <c r="DQE53" s="31"/>
      <c r="DQF53" s="31"/>
      <c r="DQL53" s="1"/>
      <c r="DQM53" s="27"/>
      <c r="DQO53" s="31"/>
      <c r="DQP53" s="31"/>
      <c r="DQV53" s="1"/>
      <c r="DQW53" s="27"/>
      <c r="DQY53" s="31"/>
      <c r="DQZ53" s="31"/>
      <c r="DRF53" s="1"/>
      <c r="DRG53" s="27"/>
      <c r="DRI53" s="31"/>
      <c r="DRJ53" s="31"/>
      <c r="DRP53" s="1"/>
      <c r="DRQ53" s="27"/>
      <c r="DRS53" s="31"/>
      <c r="DRT53" s="31"/>
      <c r="DRZ53" s="1"/>
      <c r="DSA53" s="27"/>
      <c r="DSC53" s="31"/>
      <c r="DSD53" s="31"/>
      <c r="DSJ53" s="1"/>
      <c r="DSK53" s="27"/>
      <c r="DSM53" s="31"/>
      <c r="DSN53" s="31"/>
      <c r="DST53" s="1"/>
      <c r="DSU53" s="27"/>
      <c r="DSW53" s="31"/>
      <c r="DSX53" s="31"/>
      <c r="DTD53" s="1"/>
      <c r="DTE53" s="27"/>
      <c r="DTG53" s="31"/>
      <c r="DTH53" s="31"/>
      <c r="DTN53" s="1"/>
      <c r="DTO53" s="27"/>
      <c r="DTQ53" s="31"/>
      <c r="DTR53" s="31"/>
      <c r="DTX53" s="1"/>
      <c r="DTY53" s="27"/>
      <c r="DUA53" s="31"/>
      <c r="DUB53" s="31"/>
      <c r="DUH53" s="1"/>
      <c r="DUI53" s="27"/>
      <c r="DUK53" s="31"/>
      <c r="DUL53" s="31"/>
      <c r="DUR53" s="1"/>
      <c r="DUS53" s="27"/>
      <c r="DUU53" s="31"/>
      <c r="DUV53" s="31"/>
      <c r="DVB53" s="1"/>
      <c r="DVC53" s="27"/>
      <c r="DVE53" s="31"/>
      <c r="DVF53" s="31"/>
      <c r="DVL53" s="1"/>
      <c r="DVM53" s="27"/>
      <c r="DVO53" s="31"/>
      <c r="DVP53" s="31"/>
      <c r="DVV53" s="1"/>
      <c r="DVW53" s="27"/>
      <c r="DVY53" s="31"/>
      <c r="DVZ53" s="31"/>
      <c r="DWF53" s="1"/>
      <c r="DWG53" s="27"/>
      <c r="DWI53" s="31"/>
      <c r="DWJ53" s="31"/>
      <c r="DWP53" s="1"/>
      <c r="DWQ53" s="27"/>
      <c r="DWS53" s="31"/>
      <c r="DWT53" s="31"/>
      <c r="DWZ53" s="1"/>
      <c r="DXA53" s="27"/>
      <c r="DXC53" s="31"/>
      <c r="DXD53" s="31"/>
      <c r="DXJ53" s="1"/>
      <c r="DXK53" s="27"/>
      <c r="DXM53" s="31"/>
      <c r="DXN53" s="31"/>
      <c r="DXT53" s="1"/>
      <c r="DXU53" s="27"/>
      <c r="DXW53" s="31"/>
      <c r="DXX53" s="31"/>
      <c r="DYD53" s="1"/>
      <c r="DYE53" s="27"/>
      <c r="DYG53" s="31"/>
      <c r="DYH53" s="31"/>
      <c r="DYN53" s="1"/>
      <c r="DYO53" s="27"/>
      <c r="DYQ53" s="31"/>
      <c r="DYR53" s="31"/>
      <c r="DYX53" s="1"/>
      <c r="DYY53" s="27"/>
      <c r="DZA53" s="31"/>
      <c r="DZB53" s="31"/>
      <c r="DZH53" s="1"/>
      <c r="DZI53" s="27"/>
      <c r="DZK53" s="31"/>
      <c r="DZL53" s="31"/>
      <c r="DZR53" s="1"/>
      <c r="DZS53" s="27"/>
      <c r="DZU53" s="31"/>
      <c r="DZV53" s="31"/>
      <c r="EAB53" s="1"/>
      <c r="EAC53" s="27"/>
      <c r="EAE53" s="31"/>
      <c r="EAF53" s="31"/>
      <c r="EAL53" s="1"/>
      <c r="EAM53" s="27"/>
      <c r="EAO53" s="31"/>
      <c r="EAP53" s="31"/>
      <c r="EAV53" s="1"/>
      <c r="EAW53" s="27"/>
      <c r="EAY53" s="31"/>
      <c r="EAZ53" s="31"/>
      <c r="EBF53" s="1"/>
      <c r="EBG53" s="27"/>
      <c r="EBI53" s="31"/>
      <c r="EBJ53" s="31"/>
      <c r="EBP53" s="1"/>
      <c r="EBQ53" s="27"/>
      <c r="EBS53" s="31"/>
      <c r="EBT53" s="31"/>
      <c r="EBZ53" s="1"/>
      <c r="ECA53" s="27"/>
      <c r="ECC53" s="31"/>
      <c r="ECD53" s="31"/>
      <c r="ECJ53" s="1"/>
      <c r="ECK53" s="27"/>
      <c r="ECM53" s="31"/>
      <c r="ECN53" s="31"/>
      <c r="ECT53" s="1"/>
      <c r="ECU53" s="27"/>
      <c r="ECW53" s="31"/>
      <c r="ECX53" s="31"/>
      <c r="EDD53" s="1"/>
      <c r="EDE53" s="27"/>
      <c r="EDG53" s="31"/>
      <c r="EDH53" s="31"/>
      <c r="EDN53" s="1"/>
      <c r="EDO53" s="27"/>
      <c r="EDQ53" s="31"/>
      <c r="EDR53" s="31"/>
      <c r="EDX53" s="1"/>
      <c r="EDY53" s="27"/>
      <c r="EEA53" s="31"/>
      <c r="EEB53" s="31"/>
      <c r="EEH53" s="1"/>
      <c r="EEI53" s="27"/>
      <c r="EEK53" s="31"/>
      <c r="EEL53" s="31"/>
      <c r="EER53" s="1"/>
      <c r="EES53" s="27"/>
      <c r="EEU53" s="31"/>
      <c r="EEV53" s="31"/>
      <c r="EFB53" s="1"/>
      <c r="EFC53" s="27"/>
      <c r="EFE53" s="31"/>
      <c r="EFF53" s="31"/>
      <c r="EFL53" s="1"/>
      <c r="EFM53" s="27"/>
      <c r="EFO53" s="31"/>
      <c r="EFP53" s="31"/>
      <c r="EFV53" s="1"/>
      <c r="EFW53" s="27"/>
      <c r="EFY53" s="31"/>
      <c r="EFZ53" s="31"/>
      <c r="EGF53" s="1"/>
      <c r="EGG53" s="27"/>
      <c r="EGI53" s="31"/>
      <c r="EGJ53" s="31"/>
      <c r="EGP53" s="1"/>
      <c r="EGQ53" s="27"/>
      <c r="EGS53" s="31"/>
      <c r="EGT53" s="31"/>
      <c r="EGZ53" s="1"/>
      <c r="EHA53" s="27"/>
      <c r="EHC53" s="31"/>
      <c r="EHD53" s="31"/>
      <c r="EHJ53" s="1"/>
      <c r="EHK53" s="27"/>
      <c r="EHM53" s="31"/>
      <c r="EHN53" s="31"/>
      <c r="EHT53" s="1"/>
      <c r="EHU53" s="27"/>
      <c r="EHW53" s="31"/>
      <c r="EHX53" s="31"/>
      <c r="EID53" s="1"/>
      <c r="EIE53" s="27"/>
      <c r="EIG53" s="31"/>
      <c r="EIH53" s="31"/>
      <c r="EIN53" s="1"/>
      <c r="EIO53" s="27"/>
      <c r="EIQ53" s="31"/>
      <c r="EIR53" s="31"/>
      <c r="EIX53" s="1"/>
      <c r="EIY53" s="27"/>
      <c r="EJA53" s="31"/>
      <c r="EJB53" s="31"/>
      <c r="EJH53" s="1"/>
      <c r="EJI53" s="27"/>
      <c r="EJK53" s="31"/>
      <c r="EJL53" s="31"/>
      <c r="EJR53" s="1"/>
      <c r="EJS53" s="27"/>
      <c r="EJU53" s="31"/>
      <c r="EJV53" s="31"/>
      <c r="EKB53" s="1"/>
      <c r="EKC53" s="27"/>
      <c r="EKE53" s="31"/>
      <c r="EKF53" s="31"/>
      <c r="EKL53" s="1"/>
      <c r="EKM53" s="27"/>
      <c r="EKO53" s="31"/>
      <c r="EKP53" s="31"/>
      <c r="EKV53" s="1"/>
      <c r="EKW53" s="27"/>
      <c r="EKY53" s="31"/>
      <c r="EKZ53" s="31"/>
      <c r="ELF53" s="1"/>
      <c r="ELG53" s="27"/>
      <c r="ELI53" s="31"/>
      <c r="ELJ53" s="31"/>
      <c r="ELP53" s="1"/>
      <c r="ELQ53" s="27"/>
      <c r="ELS53" s="31"/>
      <c r="ELT53" s="31"/>
      <c r="ELZ53" s="1"/>
      <c r="EMA53" s="27"/>
      <c r="EMC53" s="31"/>
      <c r="EMD53" s="31"/>
      <c r="EMJ53" s="1"/>
      <c r="EMK53" s="27"/>
      <c r="EMM53" s="31"/>
      <c r="EMN53" s="31"/>
      <c r="EMT53" s="1"/>
      <c r="EMU53" s="27"/>
      <c r="EMW53" s="31"/>
      <c r="EMX53" s="31"/>
      <c r="END53" s="1"/>
      <c r="ENE53" s="27"/>
      <c r="ENG53" s="31"/>
      <c r="ENH53" s="31"/>
      <c r="ENN53" s="1"/>
      <c r="ENO53" s="27"/>
      <c r="ENQ53" s="31"/>
      <c r="ENR53" s="31"/>
      <c r="ENX53" s="1"/>
      <c r="ENY53" s="27"/>
      <c r="EOA53" s="31"/>
      <c r="EOB53" s="31"/>
      <c r="EOH53" s="1"/>
      <c r="EOI53" s="27"/>
      <c r="EOK53" s="31"/>
      <c r="EOL53" s="31"/>
      <c r="EOR53" s="1"/>
      <c r="EOS53" s="27"/>
      <c r="EOU53" s="31"/>
      <c r="EOV53" s="31"/>
      <c r="EPB53" s="1"/>
      <c r="EPC53" s="27"/>
      <c r="EPE53" s="31"/>
      <c r="EPF53" s="31"/>
      <c r="EPL53" s="1"/>
      <c r="EPM53" s="27"/>
      <c r="EPO53" s="31"/>
      <c r="EPP53" s="31"/>
      <c r="EPV53" s="1"/>
      <c r="EPW53" s="27"/>
      <c r="EPY53" s="31"/>
      <c r="EPZ53" s="31"/>
      <c r="EQF53" s="1"/>
      <c r="EQG53" s="27"/>
      <c r="EQI53" s="31"/>
      <c r="EQJ53" s="31"/>
      <c r="EQP53" s="1"/>
      <c r="EQQ53" s="27"/>
      <c r="EQS53" s="31"/>
      <c r="EQT53" s="31"/>
      <c r="EQZ53" s="1"/>
      <c r="ERA53" s="27"/>
      <c r="ERC53" s="31"/>
      <c r="ERD53" s="31"/>
      <c r="ERJ53" s="1"/>
      <c r="ERK53" s="27"/>
      <c r="ERM53" s="31"/>
      <c r="ERN53" s="31"/>
      <c r="ERT53" s="1"/>
      <c r="ERU53" s="27"/>
      <c r="ERW53" s="31"/>
      <c r="ERX53" s="31"/>
      <c r="ESD53" s="1"/>
      <c r="ESE53" s="27"/>
      <c r="ESG53" s="31"/>
      <c r="ESH53" s="31"/>
      <c r="ESN53" s="1"/>
      <c r="ESO53" s="27"/>
      <c r="ESQ53" s="31"/>
      <c r="ESR53" s="31"/>
      <c r="ESX53" s="1"/>
      <c r="ESY53" s="27"/>
      <c r="ETA53" s="31"/>
      <c r="ETB53" s="31"/>
      <c r="ETH53" s="1"/>
      <c r="ETI53" s="27"/>
      <c r="ETK53" s="31"/>
      <c r="ETL53" s="31"/>
      <c r="ETR53" s="1"/>
      <c r="ETS53" s="27"/>
      <c r="ETU53" s="31"/>
      <c r="ETV53" s="31"/>
      <c r="EUB53" s="1"/>
      <c r="EUC53" s="27"/>
      <c r="EUE53" s="31"/>
      <c r="EUF53" s="31"/>
      <c r="EUL53" s="1"/>
      <c r="EUM53" s="27"/>
      <c r="EUO53" s="31"/>
      <c r="EUP53" s="31"/>
      <c r="EUV53" s="1"/>
      <c r="EUW53" s="27"/>
      <c r="EUY53" s="31"/>
      <c r="EUZ53" s="31"/>
      <c r="EVF53" s="1"/>
      <c r="EVG53" s="27"/>
      <c r="EVI53" s="31"/>
      <c r="EVJ53" s="31"/>
      <c r="EVP53" s="1"/>
      <c r="EVQ53" s="27"/>
      <c r="EVS53" s="31"/>
      <c r="EVT53" s="31"/>
      <c r="EVZ53" s="1"/>
      <c r="EWA53" s="27"/>
      <c r="EWC53" s="31"/>
      <c r="EWD53" s="31"/>
      <c r="EWJ53" s="1"/>
      <c r="EWK53" s="27"/>
      <c r="EWM53" s="31"/>
      <c r="EWN53" s="31"/>
      <c r="EWT53" s="1"/>
      <c r="EWU53" s="27"/>
      <c r="EWW53" s="31"/>
      <c r="EWX53" s="31"/>
      <c r="EXD53" s="1"/>
      <c r="EXE53" s="27"/>
      <c r="EXG53" s="31"/>
      <c r="EXH53" s="31"/>
      <c r="EXN53" s="1"/>
      <c r="EXO53" s="27"/>
      <c r="EXQ53" s="31"/>
      <c r="EXR53" s="31"/>
      <c r="EXX53" s="1"/>
      <c r="EXY53" s="27"/>
      <c r="EYA53" s="31"/>
      <c r="EYB53" s="31"/>
      <c r="EYH53" s="1"/>
      <c r="EYI53" s="27"/>
      <c r="EYK53" s="31"/>
      <c r="EYL53" s="31"/>
      <c r="EYR53" s="1"/>
      <c r="EYS53" s="27"/>
      <c r="EYU53" s="31"/>
      <c r="EYV53" s="31"/>
      <c r="EZB53" s="1"/>
      <c r="EZC53" s="27"/>
      <c r="EZE53" s="31"/>
      <c r="EZF53" s="31"/>
      <c r="EZL53" s="1"/>
      <c r="EZM53" s="27"/>
      <c r="EZO53" s="31"/>
      <c r="EZP53" s="31"/>
      <c r="EZV53" s="1"/>
      <c r="EZW53" s="27"/>
      <c r="EZY53" s="31"/>
      <c r="EZZ53" s="31"/>
      <c r="FAF53" s="1"/>
      <c r="FAG53" s="27"/>
      <c r="FAI53" s="31"/>
      <c r="FAJ53" s="31"/>
      <c r="FAP53" s="1"/>
      <c r="FAQ53" s="27"/>
      <c r="FAS53" s="31"/>
      <c r="FAT53" s="31"/>
      <c r="FAZ53" s="1"/>
      <c r="FBA53" s="27"/>
      <c r="FBC53" s="31"/>
      <c r="FBD53" s="31"/>
      <c r="FBJ53" s="1"/>
      <c r="FBK53" s="27"/>
      <c r="FBM53" s="31"/>
      <c r="FBN53" s="31"/>
      <c r="FBT53" s="1"/>
      <c r="FBU53" s="27"/>
      <c r="FBW53" s="31"/>
      <c r="FBX53" s="31"/>
      <c r="FCD53" s="1"/>
      <c r="FCE53" s="27"/>
      <c r="FCG53" s="31"/>
      <c r="FCH53" s="31"/>
      <c r="FCN53" s="1"/>
      <c r="FCO53" s="27"/>
      <c r="FCQ53" s="31"/>
      <c r="FCR53" s="31"/>
      <c r="FCX53" s="1"/>
      <c r="FCY53" s="27"/>
      <c r="FDA53" s="31"/>
      <c r="FDB53" s="31"/>
      <c r="FDH53" s="1"/>
      <c r="FDI53" s="27"/>
      <c r="FDK53" s="31"/>
      <c r="FDL53" s="31"/>
      <c r="FDR53" s="1"/>
      <c r="FDS53" s="27"/>
      <c r="FDU53" s="31"/>
      <c r="FDV53" s="31"/>
      <c r="FEB53" s="1"/>
      <c r="FEC53" s="27"/>
      <c r="FEE53" s="31"/>
      <c r="FEF53" s="31"/>
      <c r="FEL53" s="1"/>
      <c r="FEM53" s="27"/>
      <c r="FEO53" s="31"/>
      <c r="FEP53" s="31"/>
      <c r="FEV53" s="1"/>
      <c r="FEW53" s="27"/>
      <c r="FEY53" s="31"/>
      <c r="FEZ53" s="31"/>
      <c r="FFF53" s="1"/>
      <c r="FFG53" s="27"/>
      <c r="FFI53" s="31"/>
      <c r="FFJ53" s="31"/>
      <c r="FFP53" s="1"/>
      <c r="FFQ53" s="27"/>
      <c r="FFS53" s="31"/>
      <c r="FFT53" s="31"/>
      <c r="FFZ53" s="1"/>
      <c r="FGA53" s="27"/>
      <c r="FGC53" s="31"/>
      <c r="FGD53" s="31"/>
      <c r="FGJ53" s="1"/>
      <c r="FGK53" s="27"/>
      <c r="FGM53" s="31"/>
      <c r="FGN53" s="31"/>
      <c r="FGT53" s="1"/>
      <c r="FGU53" s="27"/>
      <c r="FGW53" s="31"/>
      <c r="FGX53" s="31"/>
      <c r="FHD53" s="1"/>
      <c r="FHE53" s="27"/>
      <c r="FHG53" s="31"/>
      <c r="FHH53" s="31"/>
      <c r="FHN53" s="1"/>
      <c r="FHO53" s="27"/>
      <c r="FHQ53" s="31"/>
      <c r="FHR53" s="31"/>
      <c r="FHX53" s="1"/>
      <c r="FHY53" s="27"/>
      <c r="FIA53" s="31"/>
      <c r="FIB53" s="31"/>
      <c r="FIH53" s="1"/>
      <c r="FII53" s="27"/>
      <c r="FIK53" s="31"/>
      <c r="FIL53" s="31"/>
      <c r="FIR53" s="1"/>
      <c r="FIS53" s="27"/>
      <c r="FIU53" s="31"/>
      <c r="FIV53" s="31"/>
      <c r="FJB53" s="1"/>
      <c r="FJC53" s="27"/>
      <c r="FJE53" s="31"/>
      <c r="FJF53" s="31"/>
      <c r="FJL53" s="1"/>
      <c r="FJM53" s="27"/>
      <c r="FJO53" s="31"/>
      <c r="FJP53" s="31"/>
      <c r="FJV53" s="1"/>
      <c r="FJW53" s="27"/>
      <c r="FJY53" s="31"/>
      <c r="FJZ53" s="31"/>
      <c r="FKF53" s="1"/>
      <c r="FKG53" s="27"/>
      <c r="FKI53" s="31"/>
      <c r="FKJ53" s="31"/>
      <c r="FKP53" s="1"/>
      <c r="FKQ53" s="27"/>
      <c r="FKS53" s="31"/>
      <c r="FKT53" s="31"/>
      <c r="FKZ53" s="1"/>
      <c r="FLA53" s="27"/>
      <c r="FLC53" s="31"/>
      <c r="FLD53" s="31"/>
      <c r="FLJ53" s="1"/>
      <c r="FLK53" s="27"/>
      <c r="FLM53" s="31"/>
      <c r="FLN53" s="31"/>
      <c r="FLT53" s="1"/>
      <c r="FLU53" s="27"/>
      <c r="FLW53" s="31"/>
      <c r="FLX53" s="31"/>
      <c r="FMD53" s="1"/>
      <c r="FME53" s="27"/>
      <c r="FMG53" s="31"/>
      <c r="FMH53" s="31"/>
      <c r="FMN53" s="1"/>
      <c r="FMO53" s="27"/>
      <c r="FMQ53" s="31"/>
      <c r="FMR53" s="31"/>
      <c r="FMX53" s="1"/>
      <c r="FMY53" s="27"/>
      <c r="FNA53" s="31"/>
      <c r="FNB53" s="31"/>
      <c r="FNH53" s="1"/>
      <c r="FNI53" s="27"/>
      <c r="FNK53" s="31"/>
      <c r="FNL53" s="31"/>
      <c r="FNR53" s="1"/>
      <c r="FNS53" s="27"/>
      <c r="FNU53" s="31"/>
      <c r="FNV53" s="31"/>
      <c r="FOB53" s="1"/>
      <c r="FOC53" s="27"/>
      <c r="FOE53" s="31"/>
      <c r="FOF53" s="31"/>
      <c r="FOL53" s="1"/>
      <c r="FOM53" s="27"/>
      <c r="FOO53" s="31"/>
      <c r="FOP53" s="31"/>
      <c r="FOV53" s="1"/>
      <c r="FOW53" s="27"/>
      <c r="FOY53" s="31"/>
      <c r="FOZ53" s="31"/>
      <c r="FPF53" s="1"/>
      <c r="FPG53" s="27"/>
      <c r="FPI53" s="31"/>
      <c r="FPJ53" s="31"/>
      <c r="FPP53" s="1"/>
      <c r="FPQ53" s="27"/>
      <c r="FPS53" s="31"/>
      <c r="FPT53" s="31"/>
      <c r="FPZ53" s="1"/>
      <c r="FQA53" s="27"/>
      <c r="FQC53" s="31"/>
      <c r="FQD53" s="31"/>
      <c r="FQJ53" s="1"/>
      <c r="FQK53" s="27"/>
      <c r="FQM53" s="31"/>
      <c r="FQN53" s="31"/>
      <c r="FQT53" s="1"/>
      <c r="FQU53" s="27"/>
      <c r="FQW53" s="31"/>
      <c r="FQX53" s="31"/>
      <c r="FRD53" s="1"/>
      <c r="FRE53" s="27"/>
      <c r="FRG53" s="31"/>
      <c r="FRH53" s="31"/>
      <c r="FRN53" s="1"/>
      <c r="FRO53" s="27"/>
      <c r="FRQ53" s="31"/>
      <c r="FRR53" s="31"/>
      <c r="FRX53" s="1"/>
      <c r="FRY53" s="27"/>
      <c r="FSA53" s="31"/>
      <c r="FSB53" s="31"/>
      <c r="FSH53" s="1"/>
      <c r="FSI53" s="27"/>
      <c r="FSK53" s="31"/>
      <c r="FSL53" s="31"/>
      <c r="FSR53" s="1"/>
      <c r="FSS53" s="27"/>
      <c r="FSU53" s="31"/>
      <c r="FSV53" s="31"/>
      <c r="FTB53" s="1"/>
      <c r="FTC53" s="27"/>
      <c r="FTE53" s="31"/>
      <c r="FTF53" s="31"/>
      <c r="FTL53" s="1"/>
      <c r="FTM53" s="27"/>
      <c r="FTO53" s="31"/>
      <c r="FTP53" s="31"/>
      <c r="FTV53" s="1"/>
      <c r="FTW53" s="27"/>
      <c r="FTY53" s="31"/>
      <c r="FTZ53" s="31"/>
      <c r="FUF53" s="1"/>
      <c r="FUG53" s="27"/>
      <c r="FUI53" s="31"/>
      <c r="FUJ53" s="31"/>
      <c r="FUP53" s="1"/>
      <c r="FUQ53" s="27"/>
      <c r="FUS53" s="31"/>
      <c r="FUT53" s="31"/>
      <c r="FUZ53" s="1"/>
      <c r="FVA53" s="27"/>
      <c r="FVC53" s="31"/>
      <c r="FVD53" s="31"/>
      <c r="FVJ53" s="1"/>
      <c r="FVK53" s="27"/>
      <c r="FVM53" s="31"/>
      <c r="FVN53" s="31"/>
      <c r="FVT53" s="1"/>
      <c r="FVU53" s="27"/>
      <c r="FVW53" s="31"/>
      <c r="FVX53" s="31"/>
      <c r="FWD53" s="1"/>
      <c r="FWE53" s="27"/>
      <c r="FWG53" s="31"/>
      <c r="FWH53" s="31"/>
      <c r="FWN53" s="1"/>
      <c r="FWO53" s="27"/>
      <c r="FWQ53" s="31"/>
      <c r="FWR53" s="31"/>
      <c r="FWX53" s="1"/>
      <c r="FWY53" s="27"/>
      <c r="FXA53" s="31"/>
      <c r="FXB53" s="31"/>
      <c r="FXH53" s="1"/>
      <c r="FXI53" s="27"/>
      <c r="FXK53" s="31"/>
      <c r="FXL53" s="31"/>
      <c r="FXR53" s="1"/>
      <c r="FXS53" s="27"/>
      <c r="FXU53" s="31"/>
      <c r="FXV53" s="31"/>
      <c r="FYB53" s="1"/>
      <c r="FYC53" s="27"/>
      <c r="FYE53" s="31"/>
      <c r="FYF53" s="31"/>
      <c r="FYL53" s="1"/>
      <c r="FYM53" s="27"/>
      <c r="FYO53" s="31"/>
      <c r="FYP53" s="31"/>
      <c r="FYV53" s="1"/>
      <c r="FYW53" s="27"/>
      <c r="FYY53" s="31"/>
      <c r="FYZ53" s="31"/>
      <c r="FZF53" s="1"/>
      <c r="FZG53" s="27"/>
      <c r="FZI53" s="31"/>
      <c r="FZJ53" s="31"/>
      <c r="FZP53" s="1"/>
      <c r="FZQ53" s="27"/>
      <c r="FZS53" s="31"/>
      <c r="FZT53" s="31"/>
      <c r="FZZ53" s="1"/>
      <c r="GAA53" s="27"/>
      <c r="GAC53" s="31"/>
      <c r="GAD53" s="31"/>
      <c r="GAJ53" s="1"/>
      <c r="GAK53" s="27"/>
      <c r="GAM53" s="31"/>
      <c r="GAN53" s="31"/>
      <c r="GAT53" s="1"/>
      <c r="GAU53" s="27"/>
      <c r="GAW53" s="31"/>
      <c r="GAX53" s="31"/>
      <c r="GBD53" s="1"/>
      <c r="GBE53" s="27"/>
      <c r="GBG53" s="31"/>
      <c r="GBH53" s="31"/>
      <c r="GBN53" s="1"/>
      <c r="GBO53" s="27"/>
      <c r="GBQ53" s="31"/>
      <c r="GBR53" s="31"/>
      <c r="GBX53" s="1"/>
      <c r="GBY53" s="27"/>
      <c r="GCA53" s="31"/>
      <c r="GCB53" s="31"/>
      <c r="GCH53" s="1"/>
      <c r="GCI53" s="27"/>
      <c r="GCK53" s="31"/>
      <c r="GCL53" s="31"/>
      <c r="GCR53" s="1"/>
      <c r="GCS53" s="27"/>
      <c r="GCU53" s="31"/>
      <c r="GCV53" s="31"/>
      <c r="GDB53" s="1"/>
      <c r="GDC53" s="27"/>
      <c r="GDE53" s="31"/>
      <c r="GDF53" s="31"/>
      <c r="GDL53" s="1"/>
      <c r="GDM53" s="27"/>
      <c r="GDO53" s="31"/>
      <c r="GDP53" s="31"/>
      <c r="GDV53" s="1"/>
      <c r="GDW53" s="27"/>
      <c r="GDY53" s="31"/>
      <c r="GDZ53" s="31"/>
      <c r="GEF53" s="1"/>
      <c r="GEG53" s="27"/>
      <c r="GEI53" s="31"/>
      <c r="GEJ53" s="31"/>
      <c r="GEP53" s="1"/>
      <c r="GEQ53" s="27"/>
      <c r="GES53" s="31"/>
      <c r="GET53" s="31"/>
      <c r="GEZ53" s="1"/>
      <c r="GFA53" s="27"/>
      <c r="GFC53" s="31"/>
      <c r="GFD53" s="31"/>
      <c r="GFJ53" s="1"/>
      <c r="GFK53" s="27"/>
      <c r="GFM53" s="31"/>
      <c r="GFN53" s="31"/>
      <c r="GFT53" s="1"/>
      <c r="GFU53" s="27"/>
      <c r="GFW53" s="31"/>
      <c r="GFX53" s="31"/>
      <c r="GGD53" s="1"/>
      <c r="GGE53" s="27"/>
      <c r="GGG53" s="31"/>
      <c r="GGH53" s="31"/>
      <c r="GGN53" s="1"/>
      <c r="GGO53" s="27"/>
      <c r="GGQ53" s="31"/>
      <c r="GGR53" s="31"/>
      <c r="GGX53" s="1"/>
      <c r="GGY53" s="27"/>
      <c r="GHA53" s="31"/>
      <c r="GHB53" s="31"/>
      <c r="GHH53" s="1"/>
      <c r="GHI53" s="27"/>
      <c r="GHK53" s="31"/>
      <c r="GHL53" s="31"/>
      <c r="GHR53" s="1"/>
      <c r="GHS53" s="27"/>
      <c r="GHU53" s="31"/>
      <c r="GHV53" s="31"/>
      <c r="GIB53" s="1"/>
      <c r="GIC53" s="27"/>
      <c r="GIE53" s="31"/>
      <c r="GIF53" s="31"/>
      <c r="GIL53" s="1"/>
      <c r="GIM53" s="27"/>
      <c r="GIO53" s="31"/>
      <c r="GIP53" s="31"/>
      <c r="GIV53" s="1"/>
      <c r="GIW53" s="27"/>
      <c r="GIY53" s="31"/>
      <c r="GIZ53" s="31"/>
      <c r="GJF53" s="1"/>
      <c r="GJG53" s="27"/>
      <c r="GJI53" s="31"/>
      <c r="GJJ53" s="31"/>
      <c r="GJP53" s="1"/>
      <c r="GJQ53" s="27"/>
      <c r="GJS53" s="31"/>
      <c r="GJT53" s="31"/>
      <c r="GJZ53" s="1"/>
      <c r="GKA53" s="27"/>
      <c r="GKC53" s="31"/>
      <c r="GKD53" s="31"/>
      <c r="GKJ53" s="1"/>
      <c r="GKK53" s="27"/>
      <c r="GKM53" s="31"/>
      <c r="GKN53" s="31"/>
      <c r="GKT53" s="1"/>
      <c r="GKU53" s="27"/>
      <c r="GKW53" s="31"/>
      <c r="GKX53" s="31"/>
      <c r="GLD53" s="1"/>
      <c r="GLE53" s="27"/>
      <c r="GLG53" s="31"/>
      <c r="GLH53" s="31"/>
      <c r="GLN53" s="1"/>
      <c r="GLO53" s="27"/>
      <c r="GLQ53" s="31"/>
      <c r="GLR53" s="31"/>
      <c r="GLX53" s="1"/>
      <c r="GLY53" s="27"/>
      <c r="GMA53" s="31"/>
      <c r="GMB53" s="31"/>
      <c r="GMH53" s="1"/>
      <c r="GMI53" s="27"/>
      <c r="GMK53" s="31"/>
      <c r="GML53" s="31"/>
      <c r="GMR53" s="1"/>
      <c r="GMS53" s="27"/>
      <c r="GMU53" s="31"/>
      <c r="GMV53" s="31"/>
      <c r="GNB53" s="1"/>
      <c r="GNC53" s="27"/>
      <c r="GNE53" s="31"/>
      <c r="GNF53" s="31"/>
      <c r="GNL53" s="1"/>
      <c r="GNM53" s="27"/>
      <c r="GNO53" s="31"/>
      <c r="GNP53" s="31"/>
      <c r="GNV53" s="1"/>
      <c r="GNW53" s="27"/>
      <c r="GNY53" s="31"/>
      <c r="GNZ53" s="31"/>
      <c r="GOF53" s="1"/>
      <c r="GOG53" s="27"/>
      <c r="GOI53" s="31"/>
      <c r="GOJ53" s="31"/>
      <c r="GOP53" s="1"/>
      <c r="GOQ53" s="27"/>
      <c r="GOS53" s="31"/>
      <c r="GOT53" s="31"/>
      <c r="GOZ53" s="1"/>
      <c r="GPA53" s="27"/>
      <c r="GPC53" s="31"/>
      <c r="GPD53" s="31"/>
      <c r="GPJ53" s="1"/>
      <c r="GPK53" s="27"/>
      <c r="GPM53" s="31"/>
      <c r="GPN53" s="31"/>
      <c r="GPT53" s="1"/>
      <c r="GPU53" s="27"/>
      <c r="GPW53" s="31"/>
      <c r="GPX53" s="31"/>
      <c r="GQD53" s="1"/>
      <c r="GQE53" s="27"/>
      <c r="GQG53" s="31"/>
      <c r="GQH53" s="31"/>
      <c r="GQN53" s="1"/>
      <c r="GQO53" s="27"/>
      <c r="GQQ53" s="31"/>
      <c r="GQR53" s="31"/>
      <c r="GQX53" s="1"/>
      <c r="GQY53" s="27"/>
      <c r="GRA53" s="31"/>
      <c r="GRB53" s="31"/>
      <c r="GRH53" s="1"/>
      <c r="GRI53" s="27"/>
      <c r="GRK53" s="31"/>
      <c r="GRL53" s="31"/>
      <c r="GRR53" s="1"/>
      <c r="GRS53" s="27"/>
      <c r="GRU53" s="31"/>
      <c r="GRV53" s="31"/>
      <c r="GSB53" s="1"/>
      <c r="GSC53" s="27"/>
      <c r="GSE53" s="31"/>
      <c r="GSF53" s="31"/>
      <c r="GSL53" s="1"/>
      <c r="GSM53" s="27"/>
      <c r="GSO53" s="31"/>
      <c r="GSP53" s="31"/>
      <c r="GSV53" s="1"/>
      <c r="GSW53" s="27"/>
      <c r="GSY53" s="31"/>
      <c r="GSZ53" s="31"/>
      <c r="GTF53" s="1"/>
      <c r="GTG53" s="27"/>
      <c r="GTI53" s="31"/>
      <c r="GTJ53" s="31"/>
      <c r="GTP53" s="1"/>
      <c r="GTQ53" s="27"/>
      <c r="GTS53" s="31"/>
      <c r="GTT53" s="31"/>
      <c r="GTZ53" s="1"/>
      <c r="GUA53" s="27"/>
      <c r="GUC53" s="31"/>
      <c r="GUD53" s="31"/>
      <c r="GUJ53" s="1"/>
      <c r="GUK53" s="27"/>
      <c r="GUM53" s="31"/>
      <c r="GUN53" s="31"/>
      <c r="GUT53" s="1"/>
      <c r="GUU53" s="27"/>
      <c r="GUW53" s="31"/>
      <c r="GUX53" s="31"/>
      <c r="GVD53" s="1"/>
      <c r="GVE53" s="27"/>
      <c r="GVG53" s="31"/>
      <c r="GVH53" s="31"/>
      <c r="GVN53" s="1"/>
      <c r="GVO53" s="27"/>
      <c r="GVQ53" s="31"/>
      <c r="GVR53" s="31"/>
      <c r="GVX53" s="1"/>
      <c r="GVY53" s="27"/>
      <c r="GWA53" s="31"/>
      <c r="GWB53" s="31"/>
      <c r="GWH53" s="1"/>
      <c r="GWI53" s="27"/>
      <c r="GWK53" s="31"/>
      <c r="GWL53" s="31"/>
      <c r="GWR53" s="1"/>
      <c r="GWS53" s="27"/>
      <c r="GWU53" s="31"/>
      <c r="GWV53" s="31"/>
      <c r="GXB53" s="1"/>
      <c r="GXC53" s="27"/>
      <c r="GXE53" s="31"/>
      <c r="GXF53" s="31"/>
      <c r="GXL53" s="1"/>
      <c r="GXM53" s="27"/>
      <c r="GXO53" s="31"/>
      <c r="GXP53" s="31"/>
      <c r="GXV53" s="1"/>
      <c r="GXW53" s="27"/>
      <c r="GXY53" s="31"/>
      <c r="GXZ53" s="31"/>
      <c r="GYF53" s="1"/>
      <c r="GYG53" s="27"/>
      <c r="GYI53" s="31"/>
      <c r="GYJ53" s="31"/>
      <c r="GYP53" s="1"/>
      <c r="GYQ53" s="27"/>
      <c r="GYS53" s="31"/>
      <c r="GYT53" s="31"/>
      <c r="GYZ53" s="1"/>
      <c r="GZA53" s="27"/>
      <c r="GZC53" s="31"/>
      <c r="GZD53" s="31"/>
      <c r="GZJ53" s="1"/>
      <c r="GZK53" s="27"/>
      <c r="GZM53" s="31"/>
      <c r="GZN53" s="31"/>
      <c r="GZT53" s="1"/>
      <c r="GZU53" s="27"/>
      <c r="GZW53" s="31"/>
      <c r="GZX53" s="31"/>
      <c r="HAD53" s="1"/>
      <c r="HAE53" s="27"/>
      <c r="HAG53" s="31"/>
      <c r="HAH53" s="31"/>
      <c r="HAN53" s="1"/>
      <c r="HAO53" s="27"/>
      <c r="HAQ53" s="31"/>
      <c r="HAR53" s="31"/>
      <c r="HAX53" s="1"/>
      <c r="HAY53" s="27"/>
      <c r="HBA53" s="31"/>
      <c r="HBB53" s="31"/>
      <c r="HBH53" s="1"/>
      <c r="HBI53" s="27"/>
      <c r="HBK53" s="31"/>
      <c r="HBL53" s="31"/>
      <c r="HBR53" s="1"/>
      <c r="HBS53" s="27"/>
      <c r="HBU53" s="31"/>
      <c r="HBV53" s="31"/>
      <c r="HCB53" s="1"/>
      <c r="HCC53" s="27"/>
      <c r="HCE53" s="31"/>
      <c r="HCF53" s="31"/>
      <c r="HCL53" s="1"/>
      <c r="HCM53" s="27"/>
      <c r="HCO53" s="31"/>
      <c r="HCP53" s="31"/>
      <c r="HCV53" s="1"/>
      <c r="HCW53" s="27"/>
      <c r="HCY53" s="31"/>
      <c r="HCZ53" s="31"/>
      <c r="HDF53" s="1"/>
      <c r="HDG53" s="27"/>
      <c r="HDI53" s="31"/>
      <c r="HDJ53" s="31"/>
      <c r="HDP53" s="1"/>
      <c r="HDQ53" s="27"/>
      <c r="HDS53" s="31"/>
      <c r="HDT53" s="31"/>
      <c r="HDZ53" s="1"/>
      <c r="HEA53" s="27"/>
      <c r="HEC53" s="31"/>
      <c r="HED53" s="31"/>
      <c r="HEJ53" s="1"/>
      <c r="HEK53" s="27"/>
      <c r="HEM53" s="31"/>
      <c r="HEN53" s="31"/>
      <c r="HET53" s="1"/>
      <c r="HEU53" s="27"/>
      <c r="HEW53" s="31"/>
      <c r="HEX53" s="31"/>
      <c r="HFD53" s="1"/>
      <c r="HFE53" s="27"/>
      <c r="HFG53" s="31"/>
      <c r="HFH53" s="31"/>
      <c r="HFN53" s="1"/>
      <c r="HFO53" s="27"/>
      <c r="HFQ53" s="31"/>
      <c r="HFR53" s="31"/>
      <c r="HFX53" s="1"/>
      <c r="HFY53" s="27"/>
      <c r="HGA53" s="31"/>
      <c r="HGB53" s="31"/>
      <c r="HGH53" s="1"/>
      <c r="HGI53" s="27"/>
      <c r="HGK53" s="31"/>
      <c r="HGL53" s="31"/>
      <c r="HGR53" s="1"/>
      <c r="HGS53" s="27"/>
      <c r="HGU53" s="31"/>
      <c r="HGV53" s="31"/>
      <c r="HHB53" s="1"/>
      <c r="HHC53" s="27"/>
      <c r="HHE53" s="31"/>
      <c r="HHF53" s="31"/>
      <c r="HHL53" s="1"/>
      <c r="HHM53" s="27"/>
      <c r="HHO53" s="31"/>
      <c r="HHP53" s="31"/>
      <c r="HHV53" s="1"/>
      <c r="HHW53" s="27"/>
      <c r="HHY53" s="31"/>
      <c r="HHZ53" s="31"/>
      <c r="HIF53" s="1"/>
      <c r="HIG53" s="27"/>
      <c r="HII53" s="31"/>
      <c r="HIJ53" s="31"/>
      <c r="HIP53" s="1"/>
      <c r="HIQ53" s="27"/>
      <c r="HIS53" s="31"/>
      <c r="HIT53" s="31"/>
      <c r="HIZ53" s="1"/>
      <c r="HJA53" s="27"/>
      <c r="HJC53" s="31"/>
      <c r="HJD53" s="31"/>
      <c r="HJJ53" s="1"/>
      <c r="HJK53" s="27"/>
      <c r="HJM53" s="31"/>
      <c r="HJN53" s="31"/>
      <c r="HJT53" s="1"/>
      <c r="HJU53" s="27"/>
      <c r="HJW53" s="31"/>
      <c r="HJX53" s="31"/>
      <c r="HKD53" s="1"/>
      <c r="HKE53" s="27"/>
      <c r="HKG53" s="31"/>
      <c r="HKH53" s="31"/>
      <c r="HKN53" s="1"/>
      <c r="HKO53" s="27"/>
      <c r="HKQ53" s="31"/>
      <c r="HKR53" s="31"/>
      <c r="HKX53" s="1"/>
      <c r="HKY53" s="27"/>
      <c r="HLA53" s="31"/>
      <c r="HLB53" s="31"/>
      <c r="HLH53" s="1"/>
      <c r="HLI53" s="27"/>
      <c r="HLK53" s="31"/>
      <c r="HLL53" s="31"/>
      <c r="HLR53" s="1"/>
      <c r="HLS53" s="27"/>
      <c r="HLU53" s="31"/>
      <c r="HLV53" s="31"/>
      <c r="HMB53" s="1"/>
      <c r="HMC53" s="27"/>
      <c r="HME53" s="31"/>
      <c r="HMF53" s="31"/>
      <c r="HML53" s="1"/>
      <c r="HMM53" s="27"/>
      <c r="HMO53" s="31"/>
      <c r="HMP53" s="31"/>
      <c r="HMV53" s="1"/>
      <c r="HMW53" s="27"/>
      <c r="HMY53" s="31"/>
      <c r="HMZ53" s="31"/>
      <c r="HNF53" s="1"/>
      <c r="HNG53" s="27"/>
      <c r="HNI53" s="31"/>
      <c r="HNJ53" s="31"/>
      <c r="HNP53" s="1"/>
      <c r="HNQ53" s="27"/>
      <c r="HNS53" s="31"/>
      <c r="HNT53" s="31"/>
      <c r="HNZ53" s="1"/>
      <c r="HOA53" s="27"/>
      <c r="HOC53" s="31"/>
      <c r="HOD53" s="31"/>
      <c r="HOJ53" s="1"/>
      <c r="HOK53" s="27"/>
      <c r="HOM53" s="31"/>
      <c r="HON53" s="31"/>
      <c r="HOT53" s="1"/>
      <c r="HOU53" s="27"/>
      <c r="HOW53" s="31"/>
      <c r="HOX53" s="31"/>
      <c r="HPD53" s="1"/>
      <c r="HPE53" s="27"/>
      <c r="HPG53" s="31"/>
      <c r="HPH53" s="31"/>
      <c r="HPN53" s="1"/>
      <c r="HPO53" s="27"/>
      <c r="HPQ53" s="31"/>
      <c r="HPR53" s="31"/>
      <c r="HPX53" s="1"/>
      <c r="HPY53" s="27"/>
      <c r="HQA53" s="31"/>
      <c r="HQB53" s="31"/>
      <c r="HQH53" s="1"/>
      <c r="HQI53" s="27"/>
      <c r="HQK53" s="31"/>
      <c r="HQL53" s="31"/>
      <c r="HQR53" s="1"/>
      <c r="HQS53" s="27"/>
      <c r="HQU53" s="31"/>
      <c r="HQV53" s="31"/>
      <c r="HRB53" s="1"/>
      <c r="HRC53" s="27"/>
      <c r="HRE53" s="31"/>
      <c r="HRF53" s="31"/>
      <c r="HRL53" s="1"/>
      <c r="HRM53" s="27"/>
      <c r="HRO53" s="31"/>
      <c r="HRP53" s="31"/>
      <c r="HRV53" s="1"/>
      <c r="HRW53" s="27"/>
      <c r="HRY53" s="31"/>
      <c r="HRZ53" s="31"/>
      <c r="HSF53" s="1"/>
      <c r="HSG53" s="27"/>
      <c r="HSI53" s="31"/>
      <c r="HSJ53" s="31"/>
      <c r="HSP53" s="1"/>
      <c r="HSQ53" s="27"/>
      <c r="HSS53" s="31"/>
      <c r="HST53" s="31"/>
      <c r="HSZ53" s="1"/>
      <c r="HTA53" s="27"/>
      <c r="HTC53" s="31"/>
      <c r="HTD53" s="31"/>
      <c r="HTJ53" s="1"/>
      <c r="HTK53" s="27"/>
      <c r="HTM53" s="31"/>
      <c r="HTN53" s="31"/>
      <c r="HTT53" s="1"/>
      <c r="HTU53" s="27"/>
      <c r="HTW53" s="31"/>
      <c r="HTX53" s="31"/>
      <c r="HUD53" s="1"/>
      <c r="HUE53" s="27"/>
      <c r="HUG53" s="31"/>
      <c r="HUH53" s="31"/>
      <c r="HUN53" s="1"/>
      <c r="HUO53" s="27"/>
      <c r="HUQ53" s="31"/>
      <c r="HUR53" s="31"/>
      <c r="HUX53" s="1"/>
      <c r="HUY53" s="27"/>
      <c r="HVA53" s="31"/>
      <c r="HVB53" s="31"/>
      <c r="HVH53" s="1"/>
      <c r="HVI53" s="27"/>
      <c r="HVK53" s="31"/>
      <c r="HVL53" s="31"/>
      <c r="HVR53" s="1"/>
      <c r="HVS53" s="27"/>
      <c r="HVU53" s="31"/>
      <c r="HVV53" s="31"/>
      <c r="HWB53" s="1"/>
      <c r="HWC53" s="27"/>
      <c r="HWE53" s="31"/>
      <c r="HWF53" s="31"/>
      <c r="HWL53" s="1"/>
      <c r="HWM53" s="27"/>
      <c r="HWO53" s="31"/>
      <c r="HWP53" s="31"/>
      <c r="HWV53" s="1"/>
      <c r="HWW53" s="27"/>
      <c r="HWY53" s="31"/>
      <c r="HWZ53" s="31"/>
      <c r="HXF53" s="1"/>
      <c r="HXG53" s="27"/>
      <c r="HXI53" s="31"/>
      <c r="HXJ53" s="31"/>
      <c r="HXP53" s="1"/>
      <c r="HXQ53" s="27"/>
      <c r="HXS53" s="31"/>
      <c r="HXT53" s="31"/>
      <c r="HXZ53" s="1"/>
      <c r="HYA53" s="27"/>
      <c r="HYC53" s="31"/>
      <c r="HYD53" s="31"/>
      <c r="HYJ53" s="1"/>
      <c r="HYK53" s="27"/>
      <c r="HYM53" s="31"/>
      <c r="HYN53" s="31"/>
      <c r="HYT53" s="1"/>
      <c r="HYU53" s="27"/>
      <c r="HYW53" s="31"/>
      <c r="HYX53" s="31"/>
      <c r="HZD53" s="1"/>
      <c r="HZE53" s="27"/>
      <c r="HZG53" s="31"/>
      <c r="HZH53" s="31"/>
      <c r="HZN53" s="1"/>
      <c r="HZO53" s="27"/>
      <c r="HZQ53" s="31"/>
      <c r="HZR53" s="31"/>
      <c r="HZX53" s="1"/>
      <c r="HZY53" s="27"/>
      <c r="IAA53" s="31"/>
      <c r="IAB53" s="31"/>
      <c r="IAH53" s="1"/>
      <c r="IAI53" s="27"/>
      <c r="IAK53" s="31"/>
      <c r="IAL53" s="31"/>
      <c r="IAR53" s="1"/>
      <c r="IAS53" s="27"/>
      <c r="IAU53" s="31"/>
      <c r="IAV53" s="31"/>
      <c r="IBB53" s="1"/>
      <c r="IBC53" s="27"/>
      <c r="IBE53" s="31"/>
      <c r="IBF53" s="31"/>
      <c r="IBL53" s="1"/>
      <c r="IBM53" s="27"/>
      <c r="IBO53" s="31"/>
      <c r="IBP53" s="31"/>
      <c r="IBV53" s="1"/>
      <c r="IBW53" s="27"/>
      <c r="IBY53" s="31"/>
      <c r="IBZ53" s="31"/>
      <c r="ICF53" s="1"/>
      <c r="ICG53" s="27"/>
      <c r="ICI53" s="31"/>
      <c r="ICJ53" s="31"/>
      <c r="ICP53" s="1"/>
      <c r="ICQ53" s="27"/>
      <c r="ICS53" s="31"/>
      <c r="ICT53" s="31"/>
      <c r="ICZ53" s="1"/>
      <c r="IDA53" s="27"/>
      <c r="IDC53" s="31"/>
      <c r="IDD53" s="31"/>
      <c r="IDJ53" s="1"/>
      <c r="IDK53" s="27"/>
      <c r="IDM53" s="31"/>
      <c r="IDN53" s="31"/>
      <c r="IDT53" s="1"/>
      <c r="IDU53" s="27"/>
      <c r="IDW53" s="31"/>
      <c r="IDX53" s="31"/>
      <c r="IED53" s="1"/>
      <c r="IEE53" s="27"/>
      <c r="IEG53" s="31"/>
      <c r="IEH53" s="31"/>
      <c r="IEN53" s="1"/>
      <c r="IEO53" s="27"/>
      <c r="IEQ53" s="31"/>
      <c r="IER53" s="31"/>
      <c r="IEX53" s="1"/>
      <c r="IEY53" s="27"/>
      <c r="IFA53" s="31"/>
      <c r="IFB53" s="31"/>
      <c r="IFH53" s="1"/>
      <c r="IFI53" s="27"/>
      <c r="IFK53" s="31"/>
      <c r="IFL53" s="31"/>
      <c r="IFR53" s="1"/>
      <c r="IFS53" s="27"/>
      <c r="IFU53" s="31"/>
      <c r="IFV53" s="31"/>
      <c r="IGB53" s="1"/>
      <c r="IGC53" s="27"/>
      <c r="IGE53" s="31"/>
      <c r="IGF53" s="31"/>
      <c r="IGL53" s="1"/>
      <c r="IGM53" s="27"/>
      <c r="IGO53" s="31"/>
      <c r="IGP53" s="31"/>
      <c r="IGV53" s="1"/>
      <c r="IGW53" s="27"/>
      <c r="IGY53" s="31"/>
      <c r="IGZ53" s="31"/>
      <c r="IHF53" s="1"/>
      <c r="IHG53" s="27"/>
      <c r="IHI53" s="31"/>
      <c r="IHJ53" s="31"/>
      <c r="IHP53" s="1"/>
      <c r="IHQ53" s="27"/>
      <c r="IHS53" s="31"/>
      <c r="IHT53" s="31"/>
      <c r="IHZ53" s="1"/>
      <c r="IIA53" s="27"/>
      <c r="IIC53" s="31"/>
      <c r="IID53" s="31"/>
      <c r="IIJ53" s="1"/>
      <c r="IIK53" s="27"/>
      <c r="IIM53" s="31"/>
      <c r="IIN53" s="31"/>
      <c r="IIT53" s="1"/>
      <c r="IIU53" s="27"/>
      <c r="IIW53" s="31"/>
      <c r="IIX53" s="31"/>
      <c r="IJD53" s="1"/>
      <c r="IJE53" s="27"/>
      <c r="IJG53" s="31"/>
      <c r="IJH53" s="31"/>
      <c r="IJN53" s="1"/>
      <c r="IJO53" s="27"/>
      <c r="IJQ53" s="31"/>
      <c r="IJR53" s="31"/>
      <c r="IJX53" s="1"/>
      <c r="IJY53" s="27"/>
      <c r="IKA53" s="31"/>
      <c r="IKB53" s="31"/>
      <c r="IKH53" s="1"/>
      <c r="IKI53" s="27"/>
      <c r="IKK53" s="31"/>
      <c r="IKL53" s="31"/>
      <c r="IKR53" s="1"/>
      <c r="IKS53" s="27"/>
      <c r="IKU53" s="31"/>
      <c r="IKV53" s="31"/>
      <c r="ILB53" s="1"/>
      <c r="ILC53" s="27"/>
      <c r="ILE53" s="31"/>
      <c r="ILF53" s="31"/>
      <c r="ILL53" s="1"/>
      <c r="ILM53" s="27"/>
      <c r="ILO53" s="31"/>
      <c r="ILP53" s="31"/>
      <c r="ILV53" s="1"/>
      <c r="ILW53" s="27"/>
      <c r="ILY53" s="31"/>
      <c r="ILZ53" s="31"/>
      <c r="IMF53" s="1"/>
      <c r="IMG53" s="27"/>
      <c r="IMI53" s="31"/>
      <c r="IMJ53" s="31"/>
      <c r="IMP53" s="1"/>
      <c r="IMQ53" s="27"/>
      <c r="IMS53" s="31"/>
      <c r="IMT53" s="31"/>
      <c r="IMZ53" s="1"/>
      <c r="INA53" s="27"/>
      <c r="INC53" s="31"/>
      <c r="IND53" s="31"/>
      <c r="INJ53" s="1"/>
      <c r="INK53" s="27"/>
      <c r="INM53" s="31"/>
      <c r="INN53" s="31"/>
      <c r="INT53" s="1"/>
      <c r="INU53" s="27"/>
      <c r="INW53" s="31"/>
      <c r="INX53" s="31"/>
      <c r="IOD53" s="1"/>
      <c r="IOE53" s="27"/>
      <c r="IOG53" s="31"/>
      <c r="IOH53" s="31"/>
      <c r="ION53" s="1"/>
      <c r="IOO53" s="27"/>
      <c r="IOQ53" s="31"/>
      <c r="IOR53" s="31"/>
      <c r="IOX53" s="1"/>
      <c r="IOY53" s="27"/>
      <c r="IPA53" s="31"/>
      <c r="IPB53" s="31"/>
      <c r="IPH53" s="1"/>
      <c r="IPI53" s="27"/>
      <c r="IPK53" s="31"/>
      <c r="IPL53" s="31"/>
      <c r="IPR53" s="1"/>
      <c r="IPS53" s="27"/>
      <c r="IPU53" s="31"/>
      <c r="IPV53" s="31"/>
      <c r="IQB53" s="1"/>
      <c r="IQC53" s="27"/>
      <c r="IQE53" s="31"/>
      <c r="IQF53" s="31"/>
      <c r="IQL53" s="1"/>
      <c r="IQM53" s="27"/>
      <c r="IQO53" s="31"/>
      <c r="IQP53" s="31"/>
      <c r="IQV53" s="1"/>
      <c r="IQW53" s="27"/>
      <c r="IQY53" s="31"/>
      <c r="IQZ53" s="31"/>
      <c r="IRF53" s="1"/>
      <c r="IRG53" s="27"/>
      <c r="IRI53" s="31"/>
      <c r="IRJ53" s="31"/>
      <c r="IRP53" s="1"/>
      <c r="IRQ53" s="27"/>
      <c r="IRS53" s="31"/>
      <c r="IRT53" s="31"/>
      <c r="IRZ53" s="1"/>
      <c r="ISA53" s="27"/>
      <c r="ISC53" s="31"/>
      <c r="ISD53" s="31"/>
      <c r="ISJ53" s="1"/>
      <c r="ISK53" s="27"/>
      <c r="ISM53" s="31"/>
      <c r="ISN53" s="31"/>
      <c r="IST53" s="1"/>
      <c r="ISU53" s="27"/>
      <c r="ISW53" s="31"/>
      <c r="ISX53" s="31"/>
      <c r="ITD53" s="1"/>
      <c r="ITE53" s="27"/>
      <c r="ITG53" s="31"/>
      <c r="ITH53" s="31"/>
      <c r="ITN53" s="1"/>
      <c r="ITO53" s="27"/>
      <c r="ITQ53" s="31"/>
      <c r="ITR53" s="31"/>
      <c r="ITX53" s="1"/>
      <c r="ITY53" s="27"/>
      <c r="IUA53" s="31"/>
      <c r="IUB53" s="31"/>
      <c r="IUH53" s="1"/>
      <c r="IUI53" s="27"/>
      <c r="IUK53" s="31"/>
      <c r="IUL53" s="31"/>
      <c r="IUR53" s="1"/>
      <c r="IUS53" s="27"/>
      <c r="IUU53" s="31"/>
      <c r="IUV53" s="31"/>
      <c r="IVB53" s="1"/>
      <c r="IVC53" s="27"/>
      <c r="IVE53" s="31"/>
      <c r="IVF53" s="31"/>
      <c r="IVL53" s="1"/>
      <c r="IVM53" s="27"/>
      <c r="IVO53" s="31"/>
      <c r="IVP53" s="31"/>
      <c r="IVV53" s="1"/>
      <c r="IVW53" s="27"/>
      <c r="IVY53" s="31"/>
      <c r="IVZ53" s="31"/>
      <c r="IWF53" s="1"/>
      <c r="IWG53" s="27"/>
      <c r="IWI53" s="31"/>
      <c r="IWJ53" s="31"/>
      <c r="IWP53" s="1"/>
      <c r="IWQ53" s="27"/>
      <c r="IWS53" s="31"/>
      <c r="IWT53" s="31"/>
      <c r="IWZ53" s="1"/>
      <c r="IXA53" s="27"/>
      <c r="IXC53" s="31"/>
      <c r="IXD53" s="31"/>
      <c r="IXJ53" s="1"/>
      <c r="IXK53" s="27"/>
      <c r="IXM53" s="31"/>
      <c r="IXN53" s="31"/>
      <c r="IXT53" s="1"/>
      <c r="IXU53" s="27"/>
      <c r="IXW53" s="31"/>
      <c r="IXX53" s="31"/>
      <c r="IYD53" s="1"/>
      <c r="IYE53" s="27"/>
      <c r="IYG53" s="31"/>
      <c r="IYH53" s="31"/>
      <c r="IYN53" s="1"/>
      <c r="IYO53" s="27"/>
      <c r="IYQ53" s="31"/>
      <c r="IYR53" s="31"/>
      <c r="IYX53" s="1"/>
      <c r="IYY53" s="27"/>
      <c r="IZA53" s="31"/>
      <c r="IZB53" s="31"/>
      <c r="IZH53" s="1"/>
      <c r="IZI53" s="27"/>
      <c r="IZK53" s="31"/>
      <c r="IZL53" s="31"/>
      <c r="IZR53" s="1"/>
      <c r="IZS53" s="27"/>
      <c r="IZU53" s="31"/>
      <c r="IZV53" s="31"/>
      <c r="JAB53" s="1"/>
      <c r="JAC53" s="27"/>
      <c r="JAE53" s="31"/>
      <c r="JAF53" s="31"/>
      <c r="JAL53" s="1"/>
      <c r="JAM53" s="27"/>
      <c r="JAO53" s="31"/>
      <c r="JAP53" s="31"/>
      <c r="JAV53" s="1"/>
      <c r="JAW53" s="27"/>
      <c r="JAY53" s="31"/>
      <c r="JAZ53" s="31"/>
      <c r="JBF53" s="1"/>
      <c r="JBG53" s="27"/>
      <c r="JBI53" s="31"/>
      <c r="JBJ53" s="31"/>
      <c r="JBP53" s="1"/>
      <c r="JBQ53" s="27"/>
      <c r="JBS53" s="31"/>
      <c r="JBT53" s="31"/>
      <c r="JBZ53" s="1"/>
      <c r="JCA53" s="27"/>
      <c r="JCC53" s="31"/>
      <c r="JCD53" s="31"/>
      <c r="JCJ53" s="1"/>
      <c r="JCK53" s="27"/>
      <c r="JCM53" s="31"/>
      <c r="JCN53" s="31"/>
      <c r="JCT53" s="1"/>
      <c r="JCU53" s="27"/>
      <c r="JCW53" s="31"/>
      <c r="JCX53" s="31"/>
      <c r="JDD53" s="1"/>
      <c r="JDE53" s="27"/>
      <c r="JDG53" s="31"/>
      <c r="JDH53" s="31"/>
      <c r="JDN53" s="1"/>
      <c r="JDO53" s="27"/>
      <c r="JDQ53" s="31"/>
      <c r="JDR53" s="31"/>
      <c r="JDX53" s="1"/>
      <c r="JDY53" s="27"/>
      <c r="JEA53" s="31"/>
      <c r="JEB53" s="31"/>
      <c r="JEH53" s="1"/>
      <c r="JEI53" s="27"/>
      <c r="JEK53" s="31"/>
      <c r="JEL53" s="31"/>
      <c r="JER53" s="1"/>
      <c r="JES53" s="27"/>
      <c r="JEU53" s="31"/>
      <c r="JEV53" s="31"/>
      <c r="JFB53" s="1"/>
      <c r="JFC53" s="27"/>
      <c r="JFE53" s="31"/>
      <c r="JFF53" s="31"/>
      <c r="JFL53" s="1"/>
      <c r="JFM53" s="27"/>
      <c r="JFO53" s="31"/>
      <c r="JFP53" s="31"/>
      <c r="JFV53" s="1"/>
      <c r="JFW53" s="27"/>
      <c r="JFY53" s="31"/>
      <c r="JFZ53" s="31"/>
      <c r="JGF53" s="1"/>
      <c r="JGG53" s="27"/>
      <c r="JGI53" s="31"/>
      <c r="JGJ53" s="31"/>
      <c r="JGP53" s="1"/>
      <c r="JGQ53" s="27"/>
      <c r="JGS53" s="31"/>
      <c r="JGT53" s="31"/>
      <c r="JGZ53" s="1"/>
      <c r="JHA53" s="27"/>
      <c r="JHC53" s="31"/>
      <c r="JHD53" s="31"/>
      <c r="JHJ53" s="1"/>
      <c r="JHK53" s="27"/>
      <c r="JHM53" s="31"/>
      <c r="JHN53" s="31"/>
      <c r="JHT53" s="1"/>
      <c r="JHU53" s="27"/>
      <c r="JHW53" s="31"/>
      <c r="JHX53" s="31"/>
      <c r="JID53" s="1"/>
      <c r="JIE53" s="27"/>
      <c r="JIG53" s="31"/>
      <c r="JIH53" s="31"/>
      <c r="JIN53" s="1"/>
      <c r="JIO53" s="27"/>
      <c r="JIQ53" s="31"/>
      <c r="JIR53" s="31"/>
      <c r="JIX53" s="1"/>
      <c r="JIY53" s="27"/>
      <c r="JJA53" s="31"/>
      <c r="JJB53" s="31"/>
      <c r="JJH53" s="1"/>
      <c r="JJI53" s="27"/>
      <c r="JJK53" s="31"/>
      <c r="JJL53" s="31"/>
      <c r="JJR53" s="1"/>
      <c r="JJS53" s="27"/>
      <c r="JJU53" s="31"/>
      <c r="JJV53" s="31"/>
      <c r="JKB53" s="1"/>
      <c r="JKC53" s="27"/>
      <c r="JKE53" s="31"/>
      <c r="JKF53" s="31"/>
      <c r="JKL53" s="1"/>
      <c r="JKM53" s="27"/>
      <c r="JKO53" s="31"/>
      <c r="JKP53" s="31"/>
      <c r="JKV53" s="1"/>
      <c r="JKW53" s="27"/>
      <c r="JKY53" s="31"/>
      <c r="JKZ53" s="31"/>
      <c r="JLF53" s="1"/>
      <c r="JLG53" s="27"/>
      <c r="JLI53" s="31"/>
      <c r="JLJ53" s="31"/>
      <c r="JLP53" s="1"/>
      <c r="JLQ53" s="27"/>
      <c r="JLS53" s="31"/>
      <c r="JLT53" s="31"/>
      <c r="JLZ53" s="1"/>
      <c r="JMA53" s="27"/>
      <c r="JMC53" s="31"/>
      <c r="JMD53" s="31"/>
      <c r="JMJ53" s="1"/>
      <c r="JMK53" s="27"/>
      <c r="JMM53" s="31"/>
      <c r="JMN53" s="31"/>
      <c r="JMT53" s="1"/>
      <c r="JMU53" s="27"/>
      <c r="JMW53" s="31"/>
      <c r="JMX53" s="31"/>
      <c r="JND53" s="1"/>
      <c r="JNE53" s="27"/>
      <c r="JNG53" s="31"/>
      <c r="JNH53" s="31"/>
      <c r="JNN53" s="1"/>
      <c r="JNO53" s="27"/>
      <c r="JNQ53" s="31"/>
      <c r="JNR53" s="31"/>
      <c r="JNX53" s="1"/>
      <c r="JNY53" s="27"/>
      <c r="JOA53" s="31"/>
      <c r="JOB53" s="31"/>
      <c r="JOH53" s="1"/>
      <c r="JOI53" s="27"/>
      <c r="JOK53" s="31"/>
      <c r="JOL53" s="31"/>
      <c r="JOR53" s="1"/>
      <c r="JOS53" s="27"/>
      <c r="JOU53" s="31"/>
      <c r="JOV53" s="31"/>
      <c r="JPB53" s="1"/>
      <c r="JPC53" s="27"/>
      <c r="JPE53" s="31"/>
      <c r="JPF53" s="31"/>
      <c r="JPL53" s="1"/>
      <c r="JPM53" s="27"/>
      <c r="JPO53" s="31"/>
      <c r="JPP53" s="31"/>
      <c r="JPV53" s="1"/>
      <c r="JPW53" s="27"/>
      <c r="JPY53" s="31"/>
      <c r="JPZ53" s="31"/>
      <c r="JQF53" s="1"/>
      <c r="JQG53" s="27"/>
      <c r="JQI53" s="31"/>
      <c r="JQJ53" s="31"/>
      <c r="JQP53" s="1"/>
      <c r="JQQ53" s="27"/>
      <c r="JQS53" s="31"/>
      <c r="JQT53" s="31"/>
      <c r="JQZ53" s="1"/>
      <c r="JRA53" s="27"/>
      <c r="JRC53" s="31"/>
      <c r="JRD53" s="31"/>
      <c r="JRJ53" s="1"/>
      <c r="JRK53" s="27"/>
      <c r="JRM53" s="31"/>
      <c r="JRN53" s="31"/>
      <c r="JRT53" s="1"/>
      <c r="JRU53" s="27"/>
      <c r="JRW53" s="31"/>
      <c r="JRX53" s="31"/>
      <c r="JSD53" s="1"/>
      <c r="JSE53" s="27"/>
      <c r="JSG53" s="31"/>
      <c r="JSH53" s="31"/>
      <c r="JSN53" s="1"/>
      <c r="JSO53" s="27"/>
      <c r="JSQ53" s="31"/>
      <c r="JSR53" s="31"/>
      <c r="JSX53" s="1"/>
      <c r="JSY53" s="27"/>
      <c r="JTA53" s="31"/>
      <c r="JTB53" s="31"/>
      <c r="JTH53" s="1"/>
      <c r="JTI53" s="27"/>
      <c r="JTK53" s="31"/>
      <c r="JTL53" s="31"/>
      <c r="JTR53" s="1"/>
      <c r="JTS53" s="27"/>
      <c r="JTU53" s="31"/>
      <c r="JTV53" s="31"/>
      <c r="JUB53" s="1"/>
      <c r="JUC53" s="27"/>
      <c r="JUE53" s="31"/>
      <c r="JUF53" s="31"/>
      <c r="JUL53" s="1"/>
      <c r="JUM53" s="27"/>
      <c r="JUO53" s="31"/>
      <c r="JUP53" s="31"/>
      <c r="JUV53" s="1"/>
      <c r="JUW53" s="27"/>
      <c r="JUY53" s="31"/>
      <c r="JUZ53" s="31"/>
      <c r="JVF53" s="1"/>
      <c r="JVG53" s="27"/>
      <c r="JVI53" s="31"/>
      <c r="JVJ53" s="31"/>
      <c r="JVP53" s="1"/>
      <c r="JVQ53" s="27"/>
      <c r="JVS53" s="31"/>
      <c r="JVT53" s="31"/>
      <c r="JVZ53" s="1"/>
      <c r="JWA53" s="27"/>
      <c r="JWC53" s="31"/>
      <c r="JWD53" s="31"/>
      <c r="JWJ53" s="1"/>
      <c r="JWK53" s="27"/>
      <c r="JWM53" s="31"/>
      <c r="JWN53" s="31"/>
      <c r="JWT53" s="1"/>
      <c r="JWU53" s="27"/>
      <c r="JWW53" s="31"/>
      <c r="JWX53" s="31"/>
      <c r="JXD53" s="1"/>
      <c r="JXE53" s="27"/>
      <c r="JXG53" s="31"/>
      <c r="JXH53" s="31"/>
      <c r="JXN53" s="1"/>
      <c r="JXO53" s="27"/>
      <c r="JXQ53" s="31"/>
      <c r="JXR53" s="31"/>
      <c r="JXX53" s="1"/>
      <c r="JXY53" s="27"/>
      <c r="JYA53" s="31"/>
      <c r="JYB53" s="31"/>
      <c r="JYH53" s="1"/>
      <c r="JYI53" s="27"/>
      <c r="JYK53" s="31"/>
      <c r="JYL53" s="31"/>
      <c r="JYR53" s="1"/>
      <c r="JYS53" s="27"/>
      <c r="JYU53" s="31"/>
      <c r="JYV53" s="31"/>
      <c r="JZB53" s="1"/>
      <c r="JZC53" s="27"/>
      <c r="JZE53" s="31"/>
      <c r="JZF53" s="31"/>
      <c r="JZL53" s="1"/>
      <c r="JZM53" s="27"/>
      <c r="JZO53" s="31"/>
      <c r="JZP53" s="31"/>
      <c r="JZV53" s="1"/>
      <c r="JZW53" s="27"/>
      <c r="JZY53" s="31"/>
      <c r="JZZ53" s="31"/>
      <c r="KAF53" s="1"/>
      <c r="KAG53" s="27"/>
      <c r="KAI53" s="31"/>
      <c r="KAJ53" s="31"/>
      <c r="KAP53" s="1"/>
      <c r="KAQ53" s="27"/>
      <c r="KAS53" s="31"/>
      <c r="KAT53" s="31"/>
      <c r="KAZ53" s="1"/>
      <c r="KBA53" s="27"/>
      <c r="KBC53" s="31"/>
      <c r="KBD53" s="31"/>
      <c r="KBJ53" s="1"/>
      <c r="KBK53" s="27"/>
      <c r="KBM53" s="31"/>
      <c r="KBN53" s="31"/>
      <c r="KBT53" s="1"/>
      <c r="KBU53" s="27"/>
      <c r="KBW53" s="31"/>
      <c r="KBX53" s="31"/>
      <c r="KCD53" s="1"/>
      <c r="KCE53" s="27"/>
      <c r="KCG53" s="31"/>
      <c r="KCH53" s="31"/>
      <c r="KCN53" s="1"/>
      <c r="KCO53" s="27"/>
      <c r="KCQ53" s="31"/>
      <c r="KCR53" s="31"/>
      <c r="KCX53" s="1"/>
      <c r="KCY53" s="27"/>
      <c r="KDA53" s="31"/>
      <c r="KDB53" s="31"/>
      <c r="KDH53" s="1"/>
      <c r="KDI53" s="27"/>
      <c r="KDK53" s="31"/>
      <c r="KDL53" s="31"/>
      <c r="KDR53" s="1"/>
      <c r="KDS53" s="27"/>
      <c r="KDU53" s="31"/>
      <c r="KDV53" s="31"/>
      <c r="KEB53" s="1"/>
      <c r="KEC53" s="27"/>
      <c r="KEE53" s="31"/>
      <c r="KEF53" s="31"/>
      <c r="KEL53" s="1"/>
      <c r="KEM53" s="27"/>
      <c r="KEO53" s="31"/>
      <c r="KEP53" s="31"/>
      <c r="KEV53" s="1"/>
      <c r="KEW53" s="27"/>
      <c r="KEY53" s="31"/>
      <c r="KEZ53" s="31"/>
      <c r="KFF53" s="1"/>
      <c r="KFG53" s="27"/>
      <c r="KFI53" s="31"/>
      <c r="KFJ53" s="31"/>
      <c r="KFP53" s="1"/>
      <c r="KFQ53" s="27"/>
      <c r="KFS53" s="31"/>
      <c r="KFT53" s="31"/>
      <c r="KFZ53" s="1"/>
      <c r="KGA53" s="27"/>
      <c r="KGC53" s="31"/>
      <c r="KGD53" s="31"/>
      <c r="KGJ53" s="1"/>
      <c r="KGK53" s="27"/>
      <c r="KGM53" s="31"/>
      <c r="KGN53" s="31"/>
      <c r="KGT53" s="1"/>
      <c r="KGU53" s="27"/>
      <c r="KGW53" s="31"/>
      <c r="KGX53" s="31"/>
      <c r="KHD53" s="1"/>
      <c r="KHE53" s="27"/>
      <c r="KHG53" s="31"/>
      <c r="KHH53" s="31"/>
      <c r="KHN53" s="1"/>
      <c r="KHO53" s="27"/>
      <c r="KHQ53" s="31"/>
      <c r="KHR53" s="31"/>
      <c r="KHX53" s="1"/>
      <c r="KHY53" s="27"/>
      <c r="KIA53" s="31"/>
      <c r="KIB53" s="31"/>
      <c r="KIH53" s="1"/>
      <c r="KII53" s="27"/>
      <c r="KIK53" s="31"/>
      <c r="KIL53" s="31"/>
      <c r="KIR53" s="1"/>
      <c r="KIS53" s="27"/>
      <c r="KIU53" s="31"/>
      <c r="KIV53" s="31"/>
      <c r="KJB53" s="1"/>
      <c r="KJC53" s="27"/>
      <c r="KJE53" s="31"/>
      <c r="KJF53" s="31"/>
      <c r="KJL53" s="1"/>
      <c r="KJM53" s="27"/>
      <c r="KJO53" s="31"/>
      <c r="KJP53" s="31"/>
      <c r="KJV53" s="1"/>
      <c r="KJW53" s="27"/>
      <c r="KJY53" s="31"/>
      <c r="KJZ53" s="31"/>
      <c r="KKF53" s="1"/>
      <c r="KKG53" s="27"/>
      <c r="KKI53" s="31"/>
      <c r="KKJ53" s="31"/>
      <c r="KKP53" s="1"/>
      <c r="KKQ53" s="27"/>
      <c r="KKS53" s="31"/>
      <c r="KKT53" s="31"/>
      <c r="KKZ53" s="1"/>
      <c r="KLA53" s="27"/>
      <c r="KLC53" s="31"/>
      <c r="KLD53" s="31"/>
      <c r="KLJ53" s="1"/>
      <c r="KLK53" s="27"/>
      <c r="KLM53" s="31"/>
      <c r="KLN53" s="31"/>
      <c r="KLT53" s="1"/>
      <c r="KLU53" s="27"/>
      <c r="KLW53" s="31"/>
      <c r="KLX53" s="31"/>
      <c r="KMD53" s="1"/>
      <c r="KME53" s="27"/>
      <c r="KMG53" s="31"/>
      <c r="KMH53" s="31"/>
      <c r="KMN53" s="1"/>
      <c r="KMO53" s="27"/>
      <c r="KMQ53" s="31"/>
      <c r="KMR53" s="31"/>
      <c r="KMX53" s="1"/>
      <c r="KMY53" s="27"/>
      <c r="KNA53" s="31"/>
      <c r="KNB53" s="31"/>
      <c r="KNH53" s="1"/>
      <c r="KNI53" s="27"/>
      <c r="KNK53" s="31"/>
      <c r="KNL53" s="31"/>
      <c r="KNR53" s="1"/>
      <c r="KNS53" s="27"/>
      <c r="KNU53" s="31"/>
      <c r="KNV53" s="31"/>
      <c r="KOB53" s="1"/>
      <c r="KOC53" s="27"/>
      <c r="KOE53" s="31"/>
      <c r="KOF53" s="31"/>
      <c r="KOL53" s="1"/>
      <c r="KOM53" s="27"/>
      <c r="KOO53" s="31"/>
      <c r="KOP53" s="31"/>
      <c r="KOV53" s="1"/>
      <c r="KOW53" s="27"/>
      <c r="KOY53" s="31"/>
      <c r="KOZ53" s="31"/>
      <c r="KPF53" s="1"/>
      <c r="KPG53" s="27"/>
      <c r="KPI53" s="31"/>
      <c r="KPJ53" s="31"/>
      <c r="KPP53" s="1"/>
      <c r="KPQ53" s="27"/>
      <c r="KPS53" s="31"/>
      <c r="KPT53" s="31"/>
      <c r="KPZ53" s="1"/>
      <c r="KQA53" s="27"/>
      <c r="KQC53" s="31"/>
      <c r="KQD53" s="31"/>
      <c r="KQJ53" s="1"/>
      <c r="KQK53" s="27"/>
      <c r="KQM53" s="31"/>
      <c r="KQN53" s="31"/>
      <c r="KQT53" s="1"/>
      <c r="KQU53" s="27"/>
      <c r="KQW53" s="31"/>
      <c r="KQX53" s="31"/>
      <c r="KRD53" s="1"/>
      <c r="KRE53" s="27"/>
      <c r="KRG53" s="31"/>
      <c r="KRH53" s="31"/>
      <c r="KRN53" s="1"/>
      <c r="KRO53" s="27"/>
      <c r="KRQ53" s="31"/>
      <c r="KRR53" s="31"/>
      <c r="KRX53" s="1"/>
      <c r="KRY53" s="27"/>
      <c r="KSA53" s="31"/>
      <c r="KSB53" s="31"/>
      <c r="KSH53" s="1"/>
      <c r="KSI53" s="27"/>
      <c r="KSK53" s="31"/>
      <c r="KSL53" s="31"/>
      <c r="KSR53" s="1"/>
      <c r="KSS53" s="27"/>
      <c r="KSU53" s="31"/>
      <c r="KSV53" s="31"/>
      <c r="KTB53" s="1"/>
      <c r="KTC53" s="27"/>
      <c r="KTE53" s="31"/>
      <c r="KTF53" s="31"/>
      <c r="KTL53" s="1"/>
      <c r="KTM53" s="27"/>
      <c r="KTO53" s="31"/>
      <c r="KTP53" s="31"/>
      <c r="KTV53" s="1"/>
      <c r="KTW53" s="27"/>
      <c r="KTY53" s="31"/>
      <c r="KTZ53" s="31"/>
      <c r="KUF53" s="1"/>
      <c r="KUG53" s="27"/>
      <c r="KUI53" s="31"/>
      <c r="KUJ53" s="31"/>
      <c r="KUP53" s="1"/>
      <c r="KUQ53" s="27"/>
      <c r="KUS53" s="31"/>
      <c r="KUT53" s="31"/>
      <c r="KUZ53" s="1"/>
      <c r="KVA53" s="27"/>
      <c r="KVC53" s="31"/>
      <c r="KVD53" s="31"/>
      <c r="KVJ53" s="1"/>
      <c r="KVK53" s="27"/>
      <c r="KVM53" s="31"/>
      <c r="KVN53" s="31"/>
      <c r="KVT53" s="1"/>
      <c r="KVU53" s="27"/>
      <c r="KVW53" s="31"/>
      <c r="KVX53" s="31"/>
      <c r="KWD53" s="1"/>
      <c r="KWE53" s="27"/>
      <c r="KWG53" s="31"/>
      <c r="KWH53" s="31"/>
      <c r="KWN53" s="1"/>
      <c r="KWO53" s="27"/>
      <c r="KWQ53" s="31"/>
      <c r="KWR53" s="31"/>
      <c r="KWX53" s="1"/>
      <c r="KWY53" s="27"/>
      <c r="KXA53" s="31"/>
      <c r="KXB53" s="31"/>
      <c r="KXH53" s="1"/>
      <c r="KXI53" s="27"/>
      <c r="KXK53" s="31"/>
      <c r="KXL53" s="31"/>
      <c r="KXR53" s="1"/>
      <c r="KXS53" s="27"/>
      <c r="KXU53" s="31"/>
      <c r="KXV53" s="31"/>
      <c r="KYB53" s="1"/>
      <c r="KYC53" s="27"/>
      <c r="KYE53" s="31"/>
      <c r="KYF53" s="31"/>
      <c r="KYL53" s="1"/>
      <c r="KYM53" s="27"/>
      <c r="KYO53" s="31"/>
      <c r="KYP53" s="31"/>
      <c r="KYV53" s="1"/>
      <c r="KYW53" s="27"/>
      <c r="KYY53" s="31"/>
      <c r="KYZ53" s="31"/>
      <c r="KZF53" s="1"/>
      <c r="KZG53" s="27"/>
      <c r="KZI53" s="31"/>
      <c r="KZJ53" s="31"/>
      <c r="KZP53" s="1"/>
      <c r="KZQ53" s="27"/>
      <c r="KZS53" s="31"/>
      <c r="KZT53" s="31"/>
      <c r="KZZ53" s="1"/>
      <c r="LAA53" s="27"/>
      <c r="LAC53" s="31"/>
      <c r="LAD53" s="31"/>
      <c r="LAJ53" s="1"/>
      <c r="LAK53" s="27"/>
      <c r="LAM53" s="31"/>
      <c r="LAN53" s="31"/>
      <c r="LAT53" s="1"/>
      <c r="LAU53" s="27"/>
      <c r="LAW53" s="31"/>
      <c r="LAX53" s="31"/>
      <c r="LBD53" s="1"/>
      <c r="LBE53" s="27"/>
      <c r="LBG53" s="31"/>
      <c r="LBH53" s="31"/>
      <c r="LBN53" s="1"/>
      <c r="LBO53" s="27"/>
      <c r="LBQ53" s="31"/>
      <c r="LBR53" s="31"/>
      <c r="LBX53" s="1"/>
      <c r="LBY53" s="27"/>
      <c r="LCA53" s="31"/>
      <c r="LCB53" s="31"/>
      <c r="LCH53" s="1"/>
      <c r="LCI53" s="27"/>
      <c r="LCK53" s="31"/>
      <c r="LCL53" s="31"/>
      <c r="LCR53" s="1"/>
      <c r="LCS53" s="27"/>
      <c r="LCU53" s="31"/>
      <c r="LCV53" s="31"/>
      <c r="LDB53" s="1"/>
      <c r="LDC53" s="27"/>
      <c r="LDE53" s="31"/>
      <c r="LDF53" s="31"/>
      <c r="LDL53" s="1"/>
      <c r="LDM53" s="27"/>
      <c r="LDO53" s="31"/>
      <c r="LDP53" s="31"/>
      <c r="LDV53" s="1"/>
      <c r="LDW53" s="27"/>
      <c r="LDY53" s="31"/>
      <c r="LDZ53" s="31"/>
      <c r="LEF53" s="1"/>
      <c r="LEG53" s="27"/>
      <c r="LEI53" s="31"/>
      <c r="LEJ53" s="31"/>
      <c r="LEP53" s="1"/>
      <c r="LEQ53" s="27"/>
      <c r="LES53" s="31"/>
      <c r="LET53" s="31"/>
      <c r="LEZ53" s="1"/>
      <c r="LFA53" s="27"/>
      <c r="LFC53" s="31"/>
      <c r="LFD53" s="31"/>
      <c r="LFJ53" s="1"/>
      <c r="LFK53" s="27"/>
      <c r="LFM53" s="31"/>
      <c r="LFN53" s="31"/>
      <c r="LFT53" s="1"/>
      <c r="LFU53" s="27"/>
      <c r="LFW53" s="31"/>
      <c r="LFX53" s="31"/>
      <c r="LGD53" s="1"/>
      <c r="LGE53" s="27"/>
      <c r="LGG53" s="31"/>
      <c r="LGH53" s="31"/>
      <c r="LGN53" s="1"/>
      <c r="LGO53" s="27"/>
      <c r="LGQ53" s="31"/>
      <c r="LGR53" s="31"/>
      <c r="LGX53" s="1"/>
      <c r="LGY53" s="27"/>
      <c r="LHA53" s="31"/>
      <c r="LHB53" s="31"/>
      <c r="LHH53" s="1"/>
      <c r="LHI53" s="27"/>
      <c r="LHK53" s="31"/>
      <c r="LHL53" s="31"/>
      <c r="LHR53" s="1"/>
      <c r="LHS53" s="27"/>
      <c r="LHU53" s="31"/>
      <c r="LHV53" s="31"/>
      <c r="LIB53" s="1"/>
      <c r="LIC53" s="27"/>
      <c r="LIE53" s="31"/>
      <c r="LIF53" s="31"/>
      <c r="LIL53" s="1"/>
      <c r="LIM53" s="27"/>
      <c r="LIO53" s="31"/>
      <c r="LIP53" s="31"/>
      <c r="LIV53" s="1"/>
      <c r="LIW53" s="27"/>
      <c r="LIY53" s="31"/>
      <c r="LIZ53" s="31"/>
      <c r="LJF53" s="1"/>
      <c r="LJG53" s="27"/>
      <c r="LJI53" s="31"/>
      <c r="LJJ53" s="31"/>
      <c r="LJP53" s="1"/>
      <c r="LJQ53" s="27"/>
      <c r="LJS53" s="31"/>
      <c r="LJT53" s="31"/>
      <c r="LJZ53" s="1"/>
      <c r="LKA53" s="27"/>
      <c r="LKC53" s="31"/>
      <c r="LKD53" s="31"/>
      <c r="LKJ53" s="1"/>
      <c r="LKK53" s="27"/>
      <c r="LKM53" s="31"/>
      <c r="LKN53" s="31"/>
      <c r="LKT53" s="1"/>
      <c r="LKU53" s="27"/>
      <c r="LKW53" s="31"/>
      <c r="LKX53" s="31"/>
      <c r="LLD53" s="1"/>
      <c r="LLE53" s="27"/>
      <c r="LLG53" s="31"/>
      <c r="LLH53" s="31"/>
      <c r="LLN53" s="1"/>
      <c r="LLO53" s="27"/>
      <c r="LLQ53" s="31"/>
      <c r="LLR53" s="31"/>
      <c r="LLX53" s="1"/>
      <c r="LLY53" s="27"/>
      <c r="LMA53" s="31"/>
      <c r="LMB53" s="31"/>
      <c r="LMH53" s="1"/>
      <c r="LMI53" s="27"/>
      <c r="LMK53" s="31"/>
      <c r="LML53" s="31"/>
      <c r="LMR53" s="1"/>
      <c r="LMS53" s="27"/>
      <c r="LMU53" s="31"/>
      <c r="LMV53" s="31"/>
      <c r="LNB53" s="1"/>
      <c r="LNC53" s="27"/>
      <c r="LNE53" s="31"/>
      <c r="LNF53" s="31"/>
      <c r="LNL53" s="1"/>
      <c r="LNM53" s="27"/>
      <c r="LNO53" s="31"/>
      <c r="LNP53" s="31"/>
      <c r="LNV53" s="1"/>
      <c r="LNW53" s="27"/>
      <c r="LNY53" s="31"/>
      <c r="LNZ53" s="31"/>
      <c r="LOF53" s="1"/>
      <c r="LOG53" s="27"/>
      <c r="LOI53" s="31"/>
      <c r="LOJ53" s="31"/>
      <c r="LOP53" s="1"/>
      <c r="LOQ53" s="27"/>
      <c r="LOS53" s="31"/>
      <c r="LOT53" s="31"/>
      <c r="LOZ53" s="1"/>
      <c r="LPA53" s="27"/>
      <c r="LPC53" s="31"/>
      <c r="LPD53" s="31"/>
      <c r="LPJ53" s="1"/>
      <c r="LPK53" s="27"/>
      <c r="LPM53" s="31"/>
      <c r="LPN53" s="31"/>
      <c r="LPT53" s="1"/>
      <c r="LPU53" s="27"/>
      <c r="LPW53" s="31"/>
      <c r="LPX53" s="31"/>
      <c r="LQD53" s="1"/>
      <c r="LQE53" s="27"/>
      <c r="LQG53" s="31"/>
      <c r="LQH53" s="31"/>
      <c r="LQN53" s="1"/>
      <c r="LQO53" s="27"/>
      <c r="LQQ53" s="31"/>
      <c r="LQR53" s="31"/>
      <c r="LQX53" s="1"/>
      <c r="LQY53" s="27"/>
      <c r="LRA53" s="31"/>
      <c r="LRB53" s="31"/>
      <c r="LRH53" s="1"/>
      <c r="LRI53" s="27"/>
      <c r="LRK53" s="31"/>
      <c r="LRL53" s="31"/>
      <c r="LRR53" s="1"/>
      <c r="LRS53" s="27"/>
      <c r="LRU53" s="31"/>
      <c r="LRV53" s="31"/>
      <c r="LSB53" s="1"/>
      <c r="LSC53" s="27"/>
      <c r="LSE53" s="31"/>
      <c r="LSF53" s="31"/>
      <c r="LSL53" s="1"/>
      <c r="LSM53" s="27"/>
      <c r="LSO53" s="31"/>
      <c r="LSP53" s="31"/>
      <c r="LSV53" s="1"/>
      <c r="LSW53" s="27"/>
      <c r="LSY53" s="31"/>
      <c r="LSZ53" s="31"/>
      <c r="LTF53" s="1"/>
      <c r="LTG53" s="27"/>
      <c r="LTI53" s="31"/>
      <c r="LTJ53" s="31"/>
      <c r="LTP53" s="1"/>
      <c r="LTQ53" s="27"/>
      <c r="LTS53" s="31"/>
      <c r="LTT53" s="31"/>
      <c r="LTZ53" s="1"/>
      <c r="LUA53" s="27"/>
      <c r="LUC53" s="31"/>
      <c r="LUD53" s="31"/>
      <c r="LUJ53" s="1"/>
      <c r="LUK53" s="27"/>
      <c r="LUM53" s="31"/>
      <c r="LUN53" s="31"/>
      <c r="LUT53" s="1"/>
      <c r="LUU53" s="27"/>
      <c r="LUW53" s="31"/>
      <c r="LUX53" s="31"/>
      <c r="LVD53" s="1"/>
      <c r="LVE53" s="27"/>
      <c r="LVG53" s="31"/>
      <c r="LVH53" s="31"/>
      <c r="LVN53" s="1"/>
      <c r="LVO53" s="27"/>
      <c r="LVQ53" s="31"/>
      <c r="LVR53" s="31"/>
      <c r="LVX53" s="1"/>
      <c r="LVY53" s="27"/>
      <c r="LWA53" s="31"/>
      <c r="LWB53" s="31"/>
      <c r="LWH53" s="1"/>
      <c r="LWI53" s="27"/>
      <c r="LWK53" s="31"/>
      <c r="LWL53" s="31"/>
      <c r="LWR53" s="1"/>
      <c r="LWS53" s="27"/>
      <c r="LWU53" s="31"/>
      <c r="LWV53" s="31"/>
      <c r="LXB53" s="1"/>
      <c r="LXC53" s="27"/>
      <c r="LXE53" s="31"/>
      <c r="LXF53" s="31"/>
      <c r="LXL53" s="1"/>
      <c r="LXM53" s="27"/>
      <c r="LXO53" s="31"/>
      <c r="LXP53" s="31"/>
      <c r="LXV53" s="1"/>
      <c r="LXW53" s="27"/>
      <c r="LXY53" s="31"/>
      <c r="LXZ53" s="31"/>
      <c r="LYF53" s="1"/>
      <c r="LYG53" s="27"/>
      <c r="LYI53" s="31"/>
      <c r="LYJ53" s="31"/>
      <c r="LYP53" s="1"/>
      <c r="LYQ53" s="27"/>
      <c r="LYS53" s="31"/>
      <c r="LYT53" s="31"/>
      <c r="LYZ53" s="1"/>
      <c r="LZA53" s="27"/>
      <c r="LZC53" s="31"/>
      <c r="LZD53" s="31"/>
      <c r="LZJ53" s="1"/>
      <c r="LZK53" s="27"/>
      <c r="LZM53" s="31"/>
      <c r="LZN53" s="31"/>
      <c r="LZT53" s="1"/>
      <c r="LZU53" s="27"/>
      <c r="LZW53" s="31"/>
      <c r="LZX53" s="31"/>
      <c r="MAD53" s="1"/>
      <c r="MAE53" s="27"/>
      <c r="MAG53" s="31"/>
      <c r="MAH53" s="31"/>
      <c r="MAN53" s="1"/>
      <c r="MAO53" s="27"/>
      <c r="MAQ53" s="31"/>
      <c r="MAR53" s="31"/>
      <c r="MAX53" s="1"/>
      <c r="MAY53" s="27"/>
      <c r="MBA53" s="31"/>
      <c r="MBB53" s="31"/>
      <c r="MBH53" s="1"/>
      <c r="MBI53" s="27"/>
      <c r="MBK53" s="31"/>
      <c r="MBL53" s="31"/>
      <c r="MBR53" s="1"/>
      <c r="MBS53" s="27"/>
      <c r="MBU53" s="31"/>
      <c r="MBV53" s="31"/>
      <c r="MCB53" s="1"/>
      <c r="MCC53" s="27"/>
      <c r="MCE53" s="31"/>
      <c r="MCF53" s="31"/>
      <c r="MCL53" s="1"/>
      <c r="MCM53" s="27"/>
      <c r="MCO53" s="31"/>
      <c r="MCP53" s="31"/>
      <c r="MCV53" s="1"/>
      <c r="MCW53" s="27"/>
      <c r="MCY53" s="31"/>
      <c r="MCZ53" s="31"/>
      <c r="MDF53" s="1"/>
      <c r="MDG53" s="27"/>
      <c r="MDI53" s="31"/>
      <c r="MDJ53" s="31"/>
      <c r="MDP53" s="1"/>
      <c r="MDQ53" s="27"/>
      <c r="MDS53" s="31"/>
      <c r="MDT53" s="31"/>
      <c r="MDZ53" s="1"/>
      <c r="MEA53" s="27"/>
      <c r="MEC53" s="31"/>
      <c r="MED53" s="31"/>
      <c r="MEJ53" s="1"/>
      <c r="MEK53" s="27"/>
      <c r="MEM53" s="31"/>
      <c r="MEN53" s="31"/>
      <c r="MET53" s="1"/>
      <c r="MEU53" s="27"/>
      <c r="MEW53" s="31"/>
      <c r="MEX53" s="31"/>
      <c r="MFD53" s="1"/>
      <c r="MFE53" s="27"/>
      <c r="MFG53" s="31"/>
      <c r="MFH53" s="31"/>
      <c r="MFN53" s="1"/>
      <c r="MFO53" s="27"/>
      <c r="MFQ53" s="31"/>
      <c r="MFR53" s="31"/>
      <c r="MFX53" s="1"/>
      <c r="MFY53" s="27"/>
      <c r="MGA53" s="31"/>
      <c r="MGB53" s="31"/>
      <c r="MGH53" s="1"/>
      <c r="MGI53" s="27"/>
      <c r="MGK53" s="31"/>
      <c r="MGL53" s="31"/>
      <c r="MGR53" s="1"/>
      <c r="MGS53" s="27"/>
      <c r="MGU53" s="31"/>
      <c r="MGV53" s="31"/>
      <c r="MHB53" s="1"/>
      <c r="MHC53" s="27"/>
      <c r="MHE53" s="31"/>
      <c r="MHF53" s="31"/>
      <c r="MHL53" s="1"/>
      <c r="MHM53" s="27"/>
      <c r="MHO53" s="31"/>
      <c r="MHP53" s="31"/>
      <c r="MHV53" s="1"/>
      <c r="MHW53" s="27"/>
      <c r="MHY53" s="31"/>
      <c r="MHZ53" s="31"/>
      <c r="MIF53" s="1"/>
      <c r="MIG53" s="27"/>
      <c r="MII53" s="31"/>
      <c r="MIJ53" s="31"/>
      <c r="MIP53" s="1"/>
      <c r="MIQ53" s="27"/>
      <c r="MIS53" s="31"/>
      <c r="MIT53" s="31"/>
      <c r="MIZ53" s="1"/>
      <c r="MJA53" s="27"/>
      <c r="MJC53" s="31"/>
      <c r="MJD53" s="31"/>
      <c r="MJJ53" s="1"/>
      <c r="MJK53" s="27"/>
      <c r="MJM53" s="31"/>
      <c r="MJN53" s="31"/>
      <c r="MJT53" s="1"/>
      <c r="MJU53" s="27"/>
      <c r="MJW53" s="31"/>
      <c r="MJX53" s="31"/>
      <c r="MKD53" s="1"/>
      <c r="MKE53" s="27"/>
      <c r="MKG53" s="31"/>
      <c r="MKH53" s="31"/>
      <c r="MKN53" s="1"/>
      <c r="MKO53" s="27"/>
      <c r="MKQ53" s="31"/>
      <c r="MKR53" s="31"/>
      <c r="MKX53" s="1"/>
      <c r="MKY53" s="27"/>
      <c r="MLA53" s="31"/>
      <c r="MLB53" s="31"/>
      <c r="MLH53" s="1"/>
      <c r="MLI53" s="27"/>
      <c r="MLK53" s="31"/>
      <c r="MLL53" s="31"/>
      <c r="MLR53" s="1"/>
      <c r="MLS53" s="27"/>
      <c r="MLU53" s="31"/>
      <c r="MLV53" s="31"/>
      <c r="MMB53" s="1"/>
      <c r="MMC53" s="27"/>
      <c r="MME53" s="31"/>
      <c r="MMF53" s="31"/>
      <c r="MML53" s="1"/>
      <c r="MMM53" s="27"/>
      <c r="MMO53" s="31"/>
      <c r="MMP53" s="31"/>
      <c r="MMV53" s="1"/>
      <c r="MMW53" s="27"/>
      <c r="MMY53" s="31"/>
      <c r="MMZ53" s="31"/>
      <c r="MNF53" s="1"/>
      <c r="MNG53" s="27"/>
      <c r="MNI53" s="31"/>
      <c r="MNJ53" s="31"/>
      <c r="MNP53" s="1"/>
      <c r="MNQ53" s="27"/>
      <c r="MNS53" s="31"/>
      <c r="MNT53" s="31"/>
      <c r="MNZ53" s="1"/>
      <c r="MOA53" s="27"/>
      <c r="MOC53" s="31"/>
      <c r="MOD53" s="31"/>
      <c r="MOJ53" s="1"/>
      <c r="MOK53" s="27"/>
      <c r="MOM53" s="31"/>
      <c r="MON53" s="31"/>
      <c r="MOT53" s="1"/>
      <c r="MOU53" s="27"/>
      <c r="MOW53" s="31"/>
      <c r="MOX53" s="31"/>
      <c r="MPD53" s="1"/>
      <c r="MPE53" s="27"/>
      <c r="MPG53" s="31"/>
      <c r="MPH53" s="31"/>
      <c r="MPN53" s="1"/>
      <c r="MPO53" s="27"/>
      <c r="MPQ53" s="31"/>
      <c r="MPR53" s="31"/>
      <c r="MPX53" s="1"/>
      <c r="MPY53" s="27"/>
      <c r="MQA53" s="31"/>
      <c r="MQB53" s="31"/>
      <c r="MQH53" s="1"/>
      <c r="MQI53" s="27"/>
      <c r="MQK53" s="31"/>
      <c r="MQL53" s="31"/>
      <c r="MQR53" s="1"/>
      <c r="MQS53" s="27"/>
      <c r="MQU53" s="31"/>
      <c r="MQV53" s="31"/>
      <c r="MRB53" s="1"/>
      <c r="MRC53" s="27"/>
      <c r="MRE53" s="31"/>
      <c r="MRF53" s="31"/>
      <c r="MRL53" s="1"/>
      <c r="MRM53" s="27"/>
      <c r="MRO53" s="31"/>
      <c r="MRP53" s="31"/>
      <c r="MRV53" s="1"/>
      <c r="MRW53" s="27"/>
      <c r="MRY53" s="31"/>
      <c r="MRZ53" s="31"/>
      <c r="MSF53" s="1"/>
      <c r="MSG53" s="27"/>
      <c r="MSI53" s="31"/>
      <c r="MSJ53" s="31"/>
      <c r="MSP53" s="1"/>
      <c r="MSQ53" s="27"/>
      <c r="MSS53" s="31"/>
      <c r="MST53" s="31"/>
      <c r="MSZ53" s="1"/>
      <c r="MTA53" s="27"/>
      <c r="MTC53" s="31"/>
      <c r="MTD53" s="31"/>
      <c r="MTJ53" s="1"/>
      <c r="MTK53" s="27"/>
      <c r="MTM53" s="31"/>
      <c r="MTN53" s="31"/>
      <c r="MTT53" s="1"/>
      <c r="MTU53" s="27"/>
      <c r="MTW53" s="31"/>
      <c r="MTX53" s="31"/>
      <c r="MUD53" s="1"/>
      <c r="MUE53" s="27"/>
      <c r="MUG53" s="31"/>
      <c r="MUH53" s="31"/>
      <c r="MUN53" s="1"/>
      <c r="MUO53" s="27"/>
      <c r="MUQ53" s="31"/>
      <c r="MUR53" s="31"/>
      <c r="MUX53" s="1"/>
      <c r="MUY53" s="27"/>
      <c r="MVA53" s="31"/>
      <c r="MVB53" s="31"/>
      <c r="MVH53" s="1"/>
      <c r="MVI53" s="27"/>
      <c r="MVK53" s="31"/>
      <c r="MVL53" s="31"/>
      <c r="MVR53" s="1"/>
      <c r="MVS53" s="27"/>
      <c r="MVU53" s="31"/>
      <c r="MVV53" s="31"/>
      <c r="MWB53" s="1"/>
      <c r="MWC53" s="27"/>
      <c r="MWE53" s="31"/>
      <c r="MWF53" s="31"/>
      <c r="MWL53" s="1"/>
      <c r="MWM53" s="27"/>
      <c r="MWO53" s="31"/>
      <c r="MWP53" s="31"/>
      <c r="MWV53" s="1"/>
      <c r="MWW53" s="27"/>
      <c r="MWY53" s="31"/>
      <c r="MWZ53" s="31"/>
      <c r="MXF53" s="1"/>
      <c r="MXG53" s="27"/>
      <c r="MXI53" s="31"/>
      <c r="MXJ53" s="31"/>
      <c r="MXP53" s="1"/>
      <c r="MXQ53" s="27"/>
      <c r="MXS53" s="31"/>
      <c r="MXT53" s="31"/>
      <c r="MXZ53" s="1"/>
      <c r="MYA53" s="27"/>
      <c r="MYC53" s="31"/>
      <c r="MYD53" s="31"/>
      <c r="MYJ53" s="1"/>
      <c r="MYK53" s="27"/>
      <c r="MYM53" s="31"/>
      <c r="MYN53" s="31"/>
      <c r="MYT53" s="1"/>
      <c r="MYU53" s="27"/>
      <c r="MYW53" s="31"/>
      <c r="MYX53" s="31"/>
      <c r="MZD53" s="1"/>
      <c r="MZE53" s="27"/>
      <c r="MZG53" s="31"/>
      <c r="MZH53" s="31"/>
      <c r="MZN53" s="1"/>
      <c r="MZO53" s="27"/>
      <c r="MZQ53" s="31"/>
      <c r="MZR53" s="31"/>
      <c r="MZX53" s="1"/>
      <c r="MZY53" s="27"/>
      <c r="NAA53" s="31"/>
      <c r="NAB53" s="31"/>
      <c r="NAH53" s="1"/>
      <c r="NAI53" s="27"/>
      <c r="NAK53" s="31"/>
      <c r="NAL53" s="31"/>
      <c r="NAR53" s="1"/>
      <c r="NAS53" s="27"/>
      <c r="NAU53" s="31"/>
      <c r="NAV53" s="31"/>
      <c r="NBB53" s="1"/>
      <c r="NBC53" s="27"/>
      <c r="NBE53" s="31"/>
      <c r="NBF53" s="31"/>
      <c r="NBL53" s="1"/>
      <c r="NBM53" s="27"/>
      <c r="NBO53" s="31"/>
      <c r="NBP53" s="31"/>
      <c r="NBV53" s="1"/>
      <c r="NBW53" s="27"/>
      <c r="NBY53" s="31"/>
      <c r="NBZ53" s="31"/>
      <c r="NCF53" s="1"/>
      <c r="NCG53" s="27"/>
      <c r="NCI53" s="31"/>
      <c r="NCJ53" s="31"/>
      <c r="NCP53" s="1"/>
      <c r="NCQ53" s="27"/>
      <c r="NCS53" s="31"/>
      <c r="NCT53" s="31"/>
      <c r="NCZ53" s="1"/>
      <c r="NDA53" s="27"/>
      <c r="NDC53" s="31"/>
      <c r="NDD53" s="31"/>
      <c r="NDJ53" s="1"/>
      <c r="NDK53" s="27"/>
      <c r="NDM53" s="31"/>
      <c r="NDN53" s="31"/>
      <c r="NDT53" s="1"/>
      <c r="NDU53" s="27"/>
      <c r="NDW53" s="31"/>
      <c r="NDX53" s="31"/>
      <c r="NED53" s="1"/>
      <c r="NEE53" s="27"/>
      <c r="NEG53" s="31"/>
      <c r="NEH53" s="31"/>
      <c r="NEN53" s="1"/>
      <c r="NEO53" s="27"/>
      <c r="NEQ53" s="31"/>
      <c r="NER53" s="31"/>
      <c r="NEX53" s="1"/>
      <c r="NEY53" s="27"/>
      <c r="NFA53" s="31"/>
      <c r="NFB53" s="31"/>
      <c r="NFH53" s="1"/>
      <c r="NFI53" s="27"/>
      <c r="NFK53" s="31"/>
      <c r="NFL53" s="31"/>
      <c r="NFR53" s="1"/>
      <c r="NFS53" s="27"/>
      <c r="NFU53" s="31"/>
      <c r="NFV53" s="31"/>
      <c r="NGB53" s="1"/>
      <c r="NGC53" s="27"/>
      <c r="NGE53" s="31"/>
      <c r="NGF53" s="31"/>
      <c r="NGL53" s="1"/>
      <c r="NGM53" s="27"/>
      <c r="NGO53" s="31"/>
      <c r="NGP53" s="31"/>
      <c r="NGV53" s="1"/>
      <c r="NGW53" s="27"/>
      <c r="NGY53" s="31"/>
      <c r="NGZ53" s="31"/>
      <c r="NHF53" s="1"/>
      <c r="NHG53" s="27"/>
      <c r="NHI53" s="31"/>
      <c r="NHJ53" s="31"/>
      <c r="NHP53" s="1"/>
      <c r="NHQ53" s="27"/>
      <c r="NHS53" s="31"/>
      <c r="NHT53" s="31"/>
      <c r="NHZ53" s="1"/>
      <c r="NIA53" s="27"/>
      <c r="NIC53" s="31"/>
      <c r="NID53" s="31"/>
      <c r="NIJ53" s="1"/>
      <c r="NIK53" s="27"/>
      <c r="NIM53" s="31"/>
      <c r="NIN53" s="31"/>
      <c r="NIT53" s="1"/>
      <c r="NIU53" s="27"/>
      <c r="NIW53" s="31"/>
      <c r="NIX53" s="31"/>
      <c r="NJD53" s="1"/>
      <c r="NJE53" s="27"/>
      <c r="NJG53" s="31"/>
      <c r="NJH53" s="31"/>
      <c r="NJN53" s="1"/>
      <c r="NJO53" s="27"/>
      <c r="NJQ53" s="31"/>
      <c r="NJR53" s="31"/>
      <c r="NJX53" s="1"/>
      <c r="NJY53" s="27"/>
      <c r="NKA53" s="31"/>
      <c r="NKB53" s="31"/>
      <c r="NKH53" s="1"/>
      <c r="NKI53" s="27"/>
      <c r="NKK53" s="31"/>
      <c r="NKL53" s="31"/>
      <c r="NKR53" s="1"/>
      <c r="NKS53" s="27"/>
      <c r="NKU53" s="31"/>
      <c r="NKV53" s="31"/>
      <c r="NLB53" s="1"/>
      <c r="NLC53" s="27"/>
      <c r="NLE53" s="31"/>
      <c r="NLF53" s="31"/>
      <c r="NLL53" s="1"/>
      <c r="NLM53" s="27"/>
      <c r="NLO53" s="31"/>
      <c r="NLP53" s="31"/>
      <c r="NLV53" s="1"/>
      <c r="NLW53" s="27"/>
      <c r="NLY53" s="31"/>
      <c r="NLZ53" s="31"/>
      <c r="NMF53" s="1"/>
      <c r="NMG53" s="27"/>
      <c r="NMI53" s="31"/>
      <c r="NMJ53" s="31"/>
      <c r="NMP53" s="1"/>
      <c r="NMQ53" s="27"/>
      <c r="NMS53" s="31"/>
      <c r="NMT53" s="31"/>
      <c r="NMZ53" s="1"/>
      <c r="NNA53" s="27"/>
      <c r="NNC53" s="31"/>
      <c r="NND53" s="31"/>
      <c r="NNJ53" s="1"/>
      <c r="NNK53" s="27"/>
      <c r="NNM53" s="31"/>
      <c r="NNN53" s="31"/>
      <c r="NNT53" s="1"/>
      <c r="NNU53" s="27"/>
      <c r="NNW53" s="31"/>
      <c r="NNX53" s="31"/>
      <c r="NOD53" s="1"/>
      <c r="NOE53" s="27"/>
      <c r="NOG53" s="31"/>
      <c r="NOH53" s="31"/>
      <c r="NON53" s="1"/>
      <c r="NOO53" s="27"/>
      <c r="NOQ53" s="31"/>
      <c r="NOR53" s="31"/>
      <c r="NOX53" s="1"/>
      <c r="NOY53" s="27"/>
      <c r="NPA53" s="31"/>
      <c r="NPB53" s="31"/>
      <c r="NPH53" s="1"/>
      <c r="NPI53" s="27"/>
      <c r="NPK53" s="31"/>
      <c r="NPL53" s="31"/>
      <c r="NPR53" s="1"/>
      <c r="NPS53" s="27"/>
      <c r="NPU53" s="31"/>
      <c r="NPV53" s="31"/>
      <c r="NQB53" s="1"/>
      <c r="NQC53" s="27"/>
      <c r="NQE53" s="31"/>
      <c r="NQF53" s="31"/>
      <c r="NQL53" s="1"/>
      <c r="NQM53" s="27"/>
      <c r="NQO53" s="31"/>
      <c r="NQP53" s="31"/>
      <c r="NQV53" s="1"/>
      <c r="NQW53" s="27"/>
      <c r="NQY53" s="31"/>
      <c r="NQZ53" s="31"/>
      <c r="NRF53" s="1"/>
      <c r="NRG53" s="27"/>
      <c r="NRI53" s="31"/>
      <c r="NRJ53" s="31"/>
      <c r="NRP53" s="1"/>
      <c r="NRQ53" s="27"/>
      <c r="NRS53" s="31"/>
      <c r="NRT53" s="31"/>
      <c r="NRZ53" s="1"/>
      <c r="NSA53" s="27"/>
      <c r="NSC53" s="31"/>
      <c r="NSD53" s="31"/>
      <c r="NSJ53" s="1"/>
      <c r="NSK53" s="27"/>
      <c r="NSM53" s="31"/>
      <c r="NSN53" s="31"/>
      <c r="NST53" s="1"/>
      <c r="NSU53" s="27"/>
      <c r="NSW53" s="31"/>
      <c r="NSX53" s="31"/>
      <c r="NTD53" s="1"/>
      <c r="NTE53" s="27"/>
      <c r="NTG53" s="31"/>
      <c r="NTH53" s="31"/>
      <c r="NTN53" s="1"/>
      <c r="NTO53" s="27"/>
      <c r="NTQ53" s="31"/>
      <c r="NTR53" s="31"/>
      <c r="NTX53" s="1"/>
      <c r="NTY53" s="27"/>
      <c r="NUA53" s="31"/>
      <c r="NUB53" s="31"/>
      <c r="NUH53" s="1"/>
      <c r="NUI53" s="27"/>
      <c r="NUK53" s="31"/>
      <c r="NUL53" s="31"/>
      <c r="NUR53" s="1"/>
      <c r="NUS53" s="27"/>
      <c r="NUU53" s="31"/>
      <c r="NUV53" s="31"/>
      <c r="NVB53" s="1"/>
      <c r="NVC53" s="27"/>
      <c r="NVE53" s="31"/>
      <c r="NVF53" s="31"/>
      <c r="NVL53" s="1"/>
      <c r="NVM53" s="27"/>
      <c r="NVO53" s="31"/>
      <c r="NVP53" s="31"/>
      <c r="NVV53" s="1"/>
      <c r="NVW53" s="27"/>
      <c r="NVY53" s="31"/>
      <c r="NVZ53" s="31"/>
      <c r="NWF53" s="1"/>
      <c r="NWG53" s="27"/>
      <c r="NWI53" s="31"/>
      <c r="NWJ53" s="31"/>
      <c r="NWP53" s="1"/>
      <c r="NWQ53" s="27"/>
      <c r="NWS53" s="31"/>
      <c r="NWT53" s="31"/>
      <c r="NWZ53" s="1"/>
      <c r="NXA53" s="27"/>
      <c r="NXC53" s="31"/>
      <c r="NXD53" s="31"/>
      <c r="NXJ53" s="1"/>
      <c r="NXK53" s="27"/>
      <c r="NXM53" s="31"/>
      <c r="NXN53" s="31"/>
      <c r="NXT53" s="1"/>
      <c r="NXU53" s="27"/>
      <c r="NXW53" s="31"/>
      <c r="NXX53" s="31"/>
      <c r="NYD53" s="1"/>
      <c r="NYE53" s="27"/>
      <c r="NYG53" s="31"/>
      <c r="NYH53" s="31"/>
      <c r="NYN53" s="1"/>
      <c r="NYO53" s="27"/>
      <c r="NYQ53" s="31"/>
      <c r="NYR53" s="31"/>
      <c r="NYX53" s="1"/>
      <c r="NYY53" s="27"/>
      <c r="NZA53" s="31"/>
      <c r="NZB53" s="31"/>
      <c r="NZH53" s="1"/>
      <c r="NZI53" s="27"/>
      <c r="NZK53" s="31"/>
      <c r="NZL53" s="31"/>
      <c r="NZR53" s="1"/>
      <c r="NZS53" s="27"/>
      <c r="NZU53" s="31"/>
      <c r="NZV53" s="31"/>
      <c r="OAB53" s="1"/>
      <c r="OAC53" s="27"/>
      <c r="OAE53" s="31"/>
      <c r="OAF53" s="31"/>
      <c r="OAL53" s="1"/>
      <c r="OAM53" s="27"/>
      <c r="OAO53" s="31"/>
      <c r="OAP53" s="31"/>
      <c r="OAV53" s="1"/>
      <c r="OAW53" s="27"/>
      <c r="OAY53" s="31"/>
      <c r="OAZ53" s="31"/>
      <c r="OBF53" s="1"/>
      <c r="OBG53" s="27"/>
      <c r="OBI53" s="31"/>
      <c r="OBJ53" s="31"/>
      <c r="OBP53" s="1"/>
      <c r="OBQ53" s="27"/>
      <c r="OBS53" s="31"/>
      <c r="OBT53" s="31"/>
      <c r="OBZ53" s="1"/>
      <c r="OCA53" s="27"/>
      <c r="OCC53" s="31"/>
      <c r="OCD53" s="31"/>
      <c r="OCJ53" s="1"/>
      <c r="OCK53" s="27"/>
      <c r="OCM53" s="31"/>
      <c r="OCN53" s="31"/>
      <c r="OCT53" s="1"/>
      <c r="OCU53" s="27"/>
      <c r="OCW53" s="31"/>
      <c r="OCX53" s="31"/>
      <c r="ODD53" s="1"/>
      <c r="ODE53" s="27"/>
      <c r="ODG53" s="31"/>
      <c r="ODH53" s="31"/>
      <c r="ODN53" s="1"/>
      <c r="ODO53" s="27"/>
      <c r="ODQ53" s="31"/>
      <c r="ODR53" s="31"/>
      <c r="ODX53" s="1"/>
      <c r="ODY53" s="27"/>
      <c r="OEA53" s="31"/>
      <c r="OEB53" s="31"/>
      <c r="OEH53" s="1"/>
      <c r="OEI53" s="27"/>
      <c r="OEK53" s="31"/>
      <c r="OEL53" s="31"/>
      <c r="OER53" s="1"/>
      <c r="OES53" s="27"/>
      <c r="OEU53" s="31"/>
      <c r="OEV53" s="31"/>
      <c r="OFB53" s="1"/>
      <c r="OFC53" s="27"/>
      <c r="OFE53" s="31"/>
      <c r="OFF53" s="31"/>
      <c r="OFL53" s="1"/>
      <c r="OFM53" s="27"/>
      <c r="OFO53" s="31"/>
      <c r="OFP53" s="31"/>
      <c r="OFV53" s="1"/>
      <c r="OFW53" s="27"/>
      <c r="OFY53" s="31"/>
      <c r="OFZ53" s="31"/>
      <c r="OGF53" s="1"/>
      <c r="OGG53" s="27"/>
      <c r="OGI53" s="31"/>
      <c r="OGJ53" s="31"/>
      <c r="OGP53" s="1"/>
      <c r="OGQ53" s="27"/>
      <c r="OGS53" s="31"/>
      <c r="OGT53" s="31"/>
      <c r="OGZ53" s="1"/>
      <c r="OHA53" s="27"/>
      <c r="OHC53" s="31"/>
      <c r="OHD53" s="31"/>
      <c r="OHJ53" s="1"/>
      <c r="OHK53" s="27"/>
      <c r="OHM53" s="31"/>
      <c r="OHN53" s="31"/>
      <c r="OHT53" s="1"/>
      <c r="OHU53" s="27"/>
      <c r="OHW53" s="31"/>
      <c r="OHX53" s="31"/>
      <c r="OID53" s="1"/>
      <c r="OIE53" s="27"/>
      <c r="OIG53" s="31"/>
      <c r="OIH53" s="31"/>
      <c r="OIN53" s="1"/>
      <c r="OIO53" s="27"/>
      <c r="OIQ53" s="31"/>
      <c r="OIR53" s="31"/>
      <c r="OIX53" s="1"/>
      <c r="OIY53" s="27"/>
      <c r="OJA53" s="31"/>
      <c r="OJB53" s="31"/>
      <c r="OJH53" s="1"/>
      <c r="OJI53" s="27"/>
      <c r="OJK53" s="31"/>
      <c r="OJL53" s="31"/>
      <c r="OJR53" s="1"/>
      <c r="OJS53" s="27"/>
      <c r="OJU53" s="31"/>
      <c r="OJV53" s="31"/>
      <c r="OKB53" s="1"/>
      <c r="OKC53" s="27"/>
      <c r="OKE53" s="31"/>
      <c r="OKF53" s="31"/>
      <c r="OKL53" s="1"/>
      <c r="OKM53" s="27"/>
      <c r="OKO53" s="31"/>
      <c r="OKP53" s="31"/>
      <c r="OKV53" s="1"/>
      <c r="OKW53" s="27"/>
      <c r="OKY53" s="31"/>
      <c r="OKZ53" s="31"/>
      <c r="OLF53" s="1"/>
      <c r="OLG53" s="27"/>
      <c r="OLI53" s="31"/>
      <c r="OLJ53" s="31"/>
      <c r="OLP53" s="1"/>
      <c r="OLQ53" s="27"/>
      <c r="OLS53" s="31"/>
      <c r="OLT53" s="31"/>
      <c r="OLZ53" s="1"/>
      <c r="OMA53" s="27"/>
      <c r="OMC53" s="31"/>
      <c r="OMD53" s="31"/>
      <c r="OMJ53" s="1"/>
      <c r="OMK53" s="27"/>
      <c r="OMM53" s="31"/>
      <c r="OMN53" s="31"/>
      <c r="OMT53" s="1"/>
      <c r="OMU53" s="27"/>
      <c r="OMW53" s="31"/>
      <c r="OMX53" s="31"/>
      <c r="OND53" s="1"/>
      <c r="ONE53" s="27"/>
      <c r="ONG53" s="31"/>
      <c r="ONH53" s="31"/>
      <c r="ONN53" s="1"/>
      <c r="ONO53" s="27"/>
      <c r="ONQ53" s="31"/>
      <c r="ONR53" s="31"/>
      <c r="ONX53" s="1"/>
      <c r="ONY53" s="27"/>
      <c r="OOA53" s="31"/>
      <c r="OOB53" s="31"/>
      <c r="OOH53" s="1"/>
      <c r="OOI53" s="27"/>
      <c r="OOK53" s="31"/>
      <c r="OOL53" s="31"/>
      <c r="OOR53" s="1"/>
      <c r="OOS53" s="27"/>
      <c r="OOU53" s="31"/>
      <c r="OOV53" s="31"/>
      <c r="OPB53" s="1"/>
      <c r="OPC53" s="27"/>
      <c r="OPE53" s="31"/>
      <c r="OPF53" s="31"/>
      <c r="OPL53" s="1"/>
      <c r="OPM53" s="27"/>
      <c r="OPO53" s="31"/>
      <c r="OPP53" s="31"/>
      <c r="OPV53" s="1"/>
      <c r="OPW53" s="27"/>
      <c r="OPY53" s="31"/>
      <c r="OPZ53" s="31"/>
      <c r="OQF53" s="1"/>
      <c r="OQG53" s="27"/>
      <c r="OQI53" s="31"/>
      <c r="OQJ53" s="31"/>
      <c r="OQP53" s="1"/>
      <c r="OQQ53" s="27"/>
      <c r="OQS53" s="31"/>
      <c r="OQT53" s="31"/>
      <c r="OQZ53" s="1"/>
      <c r="ORA53" s="27"/>
      <c r="ORC53" s="31"/>
      <c r="ORD53" s="31"/>
      <c r="ORJ53" s="1"/>
      <c r="ORK53" s="27"/>
      <c r="ORM53" s="31"/>
      <c r="ORN53" s="31"/>
      <c r="ORT53" s="1"/>
      <c r="ORU53" s="27"/>
      <c r="ORW53" s="31"/>
      <c r="ORX53" s="31"/>
      <c r="OSD53" s="1"/>
      <c r="OSE53" s="27"/>
      <c r="OSG53" s="31"/>
      <c r="OSH53" s="31"/>
      <c r="OSN53" s="1"/>
      <c r="OSO53" s="27"/>
      <c r="OSQ53" s="31"/>
      <c r="OSR53" s="31"/>
      <c r="OSX53" s="1"/>
      <c r="OSY53" s="27"/>
      <c r="OTA53" s="31"/>
      <c r="OTB53" s="31"/>
      <c r="OTH53" s="1"/>
      <c r="OTI53" s="27"/>
      <c r="OTK53" s="31"/>
      <c r="OTL53" s="31"/>
      <c r="OTR53" s="1"/>
      <c r="OTS53" s="27"/>
      <c r="OTU53" s="31"/>
      <c r="OTV53" s="31"/>
      <c r="OUB53" s="1"/>
      <c r="OUC53" s="27"/>
      <c r="OUE53" s="31"/>
      <c r="OUF53" s="31"/>
      <c r="OUL53" s="1"/>
      <c r="OUM53" s="27"/>
      <c r="OUO53" s="31"/>
      <c r="OUP53" s="31"/>
      <c r="OUV53" s="1"/>
      <c r="OUW53" s="27"/>
      <c r="OUY53" s="31"/>
      <c r="OUZ53" s="31"/>
      <c r="OVF53" s="1"/>
      <c r="OVG53" s="27"/>
      <c r="OVI53" s="31"/>
      <c r="OVJ53" s="31"/>
      <c r="OVP53" s="1"/>
      <c r="OVQ53" s="27"/>
      <c r="OVS53" s="31"/>
      <c r="OVT53" s="31"/>
      <c r="OVZ53" s="1"/>
      <c r="OWA53" s="27"/>
      <c r="OWC53" s="31"/>
      <c r="OWD53" s="31"/>
      <c r="OWJ53" s="1"/>
      <c r="OWK53" s="27"/>
      <c r="OWM53" s="31"/>
      <c r="OWN53" s="31"/>
      <c r="OWT53" s="1"/>
      <c r="OWU53" s="27"/>
      <c r="OWW53" s="31"/>
      <c r="OWX53" s="31"/>
      <c r="OXD53" s="1"/>
      <c r="OXE53" s="27"/>
      <c r="OXG53" s="31"/>
      <c r="OXH53" s="31"/>
      <c r="OXN53" s="1"/>
      <c r="OXO53" s="27"/>
      <c r="OXQ53" s="31"/>
      <c r="OXR53" s="31"/>
      <c r="OXX53" s="1"/>
      <c r="OXY53" s="27"/>
      <c r="OYA53" s="31"/>
      <c r="OYB53" s="31"/>
      <c r="OYH53" s="1"/>
      <c r="OYI53" s="27"/>
      <c r="OYK53" s="31"/>
      <c r="OYL53" s="31"/>
      <c r="OYR53" s="1"/>
      <c r="OYS53" s="27"/>
      <c r="OYU53" s="31"/>
      <c r="OYV53" s="31"/>
      <c r="OZB53" s="1"/>
      <c r="OZC53" s="27"/>
      <c r="OZE53" s="31"/>
      <c r="OZF53" s="31"/>
      <c r="OZL53" s="1"/>
      <c r="OZM53" s="27"/>
      <c r="OZO53" s="31"/>
      <c r="OZP53" s="31"/>
      <c r="OZV53" s="1"/>
      <c r="OZW53" s="27"/>
      <c r="OZY53" s="31"/>
      <c r="OZZ53" s="31"/>
      <c r="PAF53" s="1"/>
      <c r="PAG53" s="27"/>
      <c r="PAI53" s="31"/>
      <c r="PAJ53" s="31"/>
      <c r="PAP53" s="1"/>
      <c r="PAQ53" s="27"/>
      <c r="PAS53" s="31"/>
      <c r="PAT53" s="31"/>
      <c r="PAZ53" s="1"/>
      <c r="PBA53" s="27"/>
      <c r="PBC53" s="31"/>
      <c r="PBD53" s="31"/>
      <c r="PBJ53" s="1"/>
      <c r="PBK53" s="27"/>
      <c r="PBM53" s="31"/>
      <c r="PBN53" s="31"/>
      <c r="PBT53" s="1"/>
      <c r="PBU53" s="27"/>
      <c r="PBW53" s="31"/>
      <c r="PBX53" s="31"/>
      <c r="PCD53" s="1"/>
      <c r="PCE53" s="27"/>
      <c r="PCG53" s="31"/>
      <c r="PCH53" s="31"/>
      <c r="PCN53" s="1"/>
      <c r="PCO53" s="27"/>
      <c r="PCQ53" s="31"/>
      <c r="PCR53" s="31"/>
      <c r="PCX53" s="1"/>
      <c r="PCY53" s="27"/>
      <c r="PDA53" s="31"/>
      <c r="PDB53" s="31"/>
      <c r="PDH53" s="1"/>
      <c r="PDI53" s="27"/>
      <c r="PDK53" s="31"/>
      <c r="PDL53" s="31"/>
      <c r="PDR53" s="1"/>
      <c r="PDS53" s="27"/>
      <c r="PDU53" s="31"/>
      <c r="PDV53" s="31"/>
      <c r="PEB53" s="1"/>
      <c r="PEC53" s="27"/>
      <c r="PEE53" s="31"/>
      <c r="PEF53" s="31"/>
      <c r="PEL53" s="1"/>
      <c r="PEM53" s="27"/>
      <c r="PEO53" s="31"/>
      <c r="PEP53" s="31"/>
      <c r="PEV53" s="1"/>
      <c r="PEW53" s="27"/>
      <c r="PEY53" s="31"/>
      <c r="PEZ53" s="31"/>
      <c r="PFF53" s="1"/>
      <c r="PFG53" s="27"/>
      <c r="PFI53" s="31"/>
      <c r="PFJ53" s="31"/>
      <c r="PFP53" s="1"/>
      <c r="PFQ53" s="27"/>
      <c r="PFS53" s="31"/>
      <c r="PFT53" s="31"/>
      <c r="PFZ53" s="1"/>
      <c r="PGA53" s="27"/>
      <c r="PGC53" s="31"/>
      <c r="PGD53" s="31"/>
      <c r="PGJ53" s="1"/>
      <c r="PGK53" s="27"/>
      <c r="PGM53" s="31"/>
      <c r="PGN53" s="31"/>
      <c r="PGT53" s="1"/>
      <c r="PGU53" s="27"/>
      <c r="PGW53" s="31"/>
      <c r="PGX53" s="31"/>
      <c r="PHD53" s="1"/>
      <c r="PHE53" s="27"/>
      <c r="PHG53" s="31"/>
      <c r="PHH53" s="31"/>
      <c r="PHN53" s="1"/>
      <c r="PHO53" s="27"/>
      <c r="PHQ53" s="31"/>
      <c r="PHR53" s="31"/>
      <c r="PHX53" s="1"/>
      <c r="PHY53" s="27"/>
      <c r="PIA53" s="31"/>
      <c r="PIB53" s="31"/>
      <c r="PIH53" s="1"/>
      <c r="PII53" s="27"/>
      <c r="PIK53" s="31"/>
      <c r="PIL53" s="31"/>
      <c r="PIR53" s="1"/>
      <c r="PIS53" s="27"/>
      <c r="PIU53" s="31"/>
      <c r="PIV53" s="31"/>
      <c r="PJB53" s="1"/>
      <c r="PJC53" s="27"/>
      <c r="PJE53" s="31"/>
      <c r="PJF53" s="31"/>
      <c r="PJL53" s="1"/>
      <c r="PJM53" s="27"/>
      <c r="PJO53" s="31"/>
      <c r="PJP53" s="31"/>
      <c r="PJV53" s="1"/>
      <c r="PJW53" s="27"/>
      <c r="PJY53" s="31"/>
      <c r="PJZ53" s="31"/>
      <c r="PKF53" s="1"/>
      <c r="PKG53" s="27"/>
      <c r="PKI53" s="31"/>
      <c r="PKJ53" s="31"/>
      <c r="PKP53" s="1"/>
      <c r="PKQ53" s="27"/>
      <c r="PKS53" s="31"/>
      <c r="PKT53" s="31"/>
      <c r="PKZ53" s="1"/>
      <c r="PLA53" s="27"/>
      <c r="PLC53" s="31"/>
      <c r="PLD53" s="31"/>
      <c r="PLJ53" s="1"/>
      <c r="PLK53" s="27"/>
      <c r="PLM53" s="31"/>
      <c r="PLN53" s="31"/>
      <c r="PLT53" s="1"/>
      <c r="PLU53" s="27"/>
      <c r="PLW53" s="31"/>
      <c r="PLX53" s="31"/>
      <c r="PMD53" s="1"/>
      <c r="PME53" s="27"/>
      <c r="PMG53" s="31"/>
      <c r="PMH53" s="31"/>
      <c r="PMN53" s="1"/>
      <c r="PMO53" s="27"/>
      <c r="PMQ53" s="31"/>
      <c r="PMR53" s="31"/>
      <c r="PMX53" s="1"/>
      <c r="PMY53" s="27"/>
      <c r="PNA53" s="31"/>
      <c r="PNB53" s="31"/>
      <c r="PNH53" s="1"/>
      <c r="PNI53" s="27"/>
      <c r="PNK53" s="31"/>
      <c r="PNL53" s="31"/>
      <c r="PNR53" s="1"/>
      <c r="PNS53" s="27"/>
      <c r="PNU53" s="31"/>
      <c r="PNV53" s="31"/>
      <c r="POB53" s="1"/>
      <c r="POC53" s="27"/>
      <c r="POE53" s="31"/>
      <c r="POF53" s="31"/>
      <c r="POL53" s="1"/>
      <c r="POM53" s="27"/>
      <c r="POO53" s="31"/>
      <c r="POP53" s="31"/>
      <c r="POV53" s="1"/>
      <c r="POW53" s="27"/>
      <c r="POY53" s="31"/>
      <c r="POZ53" s="31"/>
      <c r="PPF53" s="1"/>
      <c r="PPG53" s="27"/>
      <c r="PPI53" s="31"/>
      <c r="PPJ53" s="31"/>
      <c r="PPP53" s="1"/>
      <c r="PPQ53" s="27"/>
      <c r="PPS53" s="31"/>
      <c r="PPT53" s="31"/>
      <c r="PPZ53" s="1"/>
      <c r="PQA53" s="27"/>
      <c r="PQC53" s="31"/>
      <c r="PQD53" s="31"/>
      <c r="PQJ53" s="1"/>
      <c r="PQK53" s="27"/>
      <c r="PQM53" s="31"/>
      <c r="PQN53" s="31"/>
      <c r="PQT53" s="1"/>
      <c r="PQU53" s="27"/>
      <c r="PQW53" s="31"/>
      <c r="PQX53" s="31"/>
      <c r="PRD53" s="1"/>
      <c r="PRE53" s="27"/>
      <c r="PRG53" s="31"/>
      <c r="PRH53" s="31"/>
      <c r="PRN53" s="1"/>
      <c r="PRO53" s="27"/>
      <c r="PRQ53" s="31"/>
      <c r="PRR53" s="31"/>
      <c r="PRX53" s="1"/>
      <c r="PRY53" s="27"/>
      <c r="PSA53" s="31"/>
      <c r="PSB53" s="31"/>
      <c r="PSH53" s="1"/>
      <c r="PSI53" s="27"/>
      <c r="PSK53" s="31"/>
      <c r="PSL53" s="31"/>
      <c r="PSR53" s="1"/>
      <c r="PSS53" s="27"/>
      <c r="PSU53" s="31"/>
      <c r="PSV53" s="31"/>
      <c r="PTB53" s="1"/>
      <c r="PTC53" s="27"/>
      <c r="PTE53" s="31"/>
      <c r="PTF53" s="31"/>
      <c r="PTL53" s="1"/>
      <c r="PTM53" s="27"/>
      <c r="PTO53" s="31"/>
      <c r="PTP53" s="31"/>
      <c r="PTV53" s="1"/>
      <c r="PTW53" s="27"/>
      <c r="PTY53" s="31"/>
      <c r="PTZ53" s="31"/>
      <c r="PUF53" s="1"/>
      <c r="PUG53" s="27"/>
      <c r="PUI53" s="31"/>
      <c r="PUJ53" s="31"/>
      <c r="PUP53" s="1"/>
      <c r="PUQ53" s="27"/>
      <c r="PUS53" s="31"/>
      <c r="PUT53" s="31"/>
      <c r="PUZ53" s="1"/>
      <c r="PVA53" s="27"/>
      <c r="PVC53" s="31"/>
      <c r="PVD53" s="31"/>
      <c r="PVJ53" s="1"/>
      <c r="PVK53" s="27"/>
      <c r="PVM53" s="31"/>
      <c r="PVN53" s="31"/>
      <c r="PVT53" s="1"/>
      <c r="PVU53" s="27"/>
      <c r="PVW53" s="31"/>
      <c r="PVX53" s="31"/>
      <c r="PWD53" s="1"/>
      <c r="PWE53" s="27"/>
      <c r="PWG53" s="31"/>
      <c r="PWH53" s="31"/>
      <c r="PWN53" s="1"/>
      <c r="PWO53" s="27"/>
      <c r="PWQ53" s="31"/>
      <c r="PWR53" s="31"/>
      <c r="PWX53" s="1"/>
      <c r="PWY53" s="27"/>
      <c r="PXA53" s="31"/>
      <c r="PXB53" s="31"/>
      <c r="PXH53" s="1"/>
      <c r="PXI53" s="27"/>
      <c r="PXK53" s="31"/>
      <c r="PXL53" s="31"/>
      <c r="PXR53" s="1"/>
      <c r="PXS53" s="27"/>
      <c r="PXU53" s="31"/>
      <c r="PXV53" s="31"/>
      <c r="PYB53" s="1"/>
      <c r="PYC53" s="27"/>
      <c r="PYE53" s="31"/>
      <c r="PYF53" s="31"/>
      <c r="PYL53" s="1"/>
      <c r="PYM53" s="27"/>
      <c r="PYO53" s="31"/>
      <c r="PYP53" s="31"/>
      <c r="PYV53" s="1"/>
      <c r="PYW53" s="27"/>
      <c r="PYY53" s="31"/>
      <c r="PYZ53" s="31"/>
      <c r="PZF53" s="1"/>
      <c r="PZG53" s="27"/>
      <c r="PZI53" s="31"/>
      <c r="PZJ53" s="31"/>
      <c r="PZP53" s="1"/>
      <c r="PZQ53" s="27"/>
      <c r="PZS53" s="31"/>
      <c r="PZT53" s="31"/>
      <c r="PZZ53" s="1"/>
      <c r="QAA53" s="27"/>
      <c r="QAC53" s="31"/>
      <c r="QAD53" s="31"/>
      <c r="QAJ53" s="1"/>
      <c r="QAK53" s="27"/>
      <c r="QAM53" s="31"/>
      <c r="QAN53" s="31"/>
      <c r="QAT53" s="1"/>
      <c r="QAU53" s="27"/>
      <c r="QAW53" s="31"/>
      <c r="QAX53" s="31"/>
      <c r="QBD53" s="1"/>
      <c r="QBE53" s="27"/>
      <c r="QBG53" s="31"/>
      <c r="QBH53" s="31"/>
      <c r="QBN53" s="1"/>
      <c r="QBO53" s="27"/>
      <c r="QBQ53" s="31"/>
      <c r="QBR53" s="31"/>
      <c r="QBX53" s="1"/>
      <c r="QBY53" s="27"/>
      <c r="QCA53" s="31"/>
      <c r="QCB53" s="31"/>
      <c r="QCH53" s="1"/>
      <c r="QCI53" s="27"/>
      <c r="QCK53" s="31"/>
      <c r="QCL53" s="31"/>
      <c r="QCR53" s="1"/>
      <c r="QCS53" s="27"/>
      <c r="QCU53" s="31"/>
      <c r="QCV53" s="31"/>
      <c r="QDB53" s="1"/>
      <c r="QDC53" s="27"/>
      <c r="QDE53" s="31"/>
      <c r="QDF53" s="31"/>
      <c r="QDL53" s="1"/>
      <c r="QDM53" s="27"/>
      <c r="QDO53" s="31"/>
      <c r="QDP53" s="31"/>
      <c r="QDV53" s="1"/>
      <c r="QDW53" s="27"/>
      <c r="QDY53" s="31"/>
      <c r="QDZ53" s="31"/>
      <c r="QEF53" s="1"/>
      <c r="QEG53" s="27"/>
      <c r="QEI53" s="31"/>
      <c r="QEJ53" s="31"/>
      <c r="QEP53" s="1"/>
      <c r="QEQ53" s="27"/>
      <c r="QES53" s="31"/>
      <c r="QET53" s="31"/>
      <c r="QEZ53" s="1"/>
      <c r="QFA53" s="27"/>
      <c r="QFC53" s="31"/>
      <c r="QFD53" s="31"/>
      <c r="QFJ53" s="1"/>
      <c r="QFK53" s="27"/>
      <c r="QFM53" s="31"/>
      <c r="QFN53" s="31"/>
      <c r="QFT53" s="1"/>
      <c r="QFU53" s="27"/>
      <c r="QFW53" s="31"/>
      <c r="QFX53" s="31"/>
      <c r="QGD53" s="1"/>
      <c r="QGE53" s="27"/>
      <c r="QGG53" s="31"/>
      <c r="QGH53" s="31"/>
      <c r="QGN53" s="1"/>
      <c r="QGO53" s="27"/>
      <c r="QGQ53" s="31"/>
      <c r="QGR53" s="31"/>
      <c r="QGX53" s="1"/>
      <c r="QGY53" s="27"/>
      <c r="QHA53" s="31"/>
      <c r="QHB53" s="31"/>
      <c r="QHH53" s="1"/>
      <c r="QHI53" s="27"/>
      <c r="QHK53" s="31"/>
      <c r="QHL53" s="31"/>
      <c r="QHR53" s="1"/>
      <c r="QHS53" s="27"/>
      <c r="QHU53" s="31"/>
      <c r="QHV53" s="31"/>
      <c r="QIB53" s="1"/>
      <c r="QIC53" s="27"/>
      <c r="QIE53" s="31"/>
      <c r="QIF53" s="31"/>
      <c r="QIL53" s="1"/>
      <c r="QIM53" s="27"/>
      <c r="QIO53" s="31"/>
      <c r="QIP53" s="31"/>
      <c r="QIV53" s="1"/>
      <c r="QIW53" s="27"/>
      <c r="QIY53" s="31"/>
      <c r="QIZ53" s="31"/>
      <c r="QJF53" s="1"/>
      <c r="QJG53" s="27"/>
      <c r="QJI53" s="31"/>
      <c r="QJJ53" s="31"/>
      <c r="QJP53" s="1"/>
      <c r="QJQ53" s="27"/>
      <c r="QJS53" s="31"/>
      <c r="QJT53" s="31"/>
      <c r="QJZ53" s="1"/>
      <c r="QKA53" s="27"/>
      <c r="QKC53" s="31"/>
      <c r="QKD53" s="31"/>
      <c r="QKJ53" s="1"/>
      <c r="QKK53" s="27"/>
      <c r="QKM53" s="31"/>
      <c r="QKN53" s="31"/>
      <c r="QKT53" s="1"/>
      <c r="QKU53" s="27"/>
      <c r="QKW53" s="31"/>
      <c r="QKX53" s="31"/>
      <c r="QLD53" s="1"/>
      <c r="QLE53" s="27"/>
      <c r="QLG53" s="31"/>
      <c r="QLH53" s="31"/>
      <c r="QLN53" s="1"/>
      <c r="QLO53" s="27"/>
      <c r="QLQ53" s="31"/>
      <c r="QLR53" s="31"/>
      <c r="QLX53" s="1"/>
      <c r="QLY53" s="27"/>
      <c r="QMA53" s="31"/>
      <c r="QMB53" s="31"/>
      <c r="QMH53" s="1"/>
      <c r="QMI53" s="27"/>
      <c r="QMK53" s="31"/>
      <c r="QML53" s="31"/>
      <c r="QMR53" s="1"/>
      <c r="QMS53" s="27"/>
      <c r="QMU53" s="31"/>
      <c r="QMV53" s="31"/>
      <c r="QNB53" s="1"/>
      <c r="QNC53" s="27"/>
      <c r="QNE53" s="31"/>
      <c r="QNF53" s="31"/>
      <c r="QNL53" s="1"/>
      <c r="QNM53" s="27"/>
      <c r="QNO53" s="31"/>
      <c r="QNP53" s="31"/>
      <c r="QNV53" s="1"/>
      <c r="QNW53" s="27"/>
      <c r="QNY53" s="31"/>
      <c r="QNZ53" s="31"/>
      <c r="QOF53" s="1"/>
      <c r="QOG53" s="27"/>
      <c r="QOI53" s="31"/>
      <c r="QOJ53" s="31"/>
      <c r="QOP53" s="1"/>
      <c r="QOQ53" s="27"/>
      <c r="QOS53" s="31"/>
      <c r="QOT53" s="31"/>
      <c r="QOZ53" s="1"/>
      <c r="QPA53" s="27"/>
      <c r="QPC53" s="31"/>
      <c r="QPD53" s="31"/>
      <c r="QPJ53" s="1"/>
      <c r="QPK53" s="27"/>
      <c r="QPM53" s="31"/>
      <c r="QPN53" s="31"/>
      <c r="QPT53" s="1"/>
      <c r="QPU53" s="27"/>
      <c r="QPW53" s="31"/>
      <c r="QPX53" s="31"/>
      <c r="QQD53" s="1"/>
      <c r="QQE53" s="27"/>
      <c r="QQG53" s="31"/>
      <c r="QQH53" s="31"/>
      <c r="QQN53" s="1"/>
      <c r="QQO53" s="27"/>
      <c r="QQQ53" s="31"/>
      <c r="QQR53" s="31"/>
      <c r="QQX53" s="1"/>
      <c r="QQY53" s="27"/>
      <c r="QRA53" s="31"/>
      <c r="QRB53" s="31"/>
      <c r="QRH53" s="1"/>
      <c r="QRI53" s="27"/>
      <c r="QRK53" s="31"/>
      <c r="QRL53" s="31"/>
      <c r="QRR53" s="1"/>
      <c r="QRS53" s="27"/>
      <c r="QRU53" s="31"/>
      <c r="QRV53" s="31"/>
      <c r="QSB53" s="1"/>
      <c r="QSC53" s="27"/>
      <c r="QSE53" s="31"/>
      <c r="QSF53" s="31"/>
      <c r="QSL53" s="1"/>
      <c r="QSM53" s="27"/>
      <c r="QSO53" s="31"/>
      <c r="QSP53" s="31"/>
      <c r="QSV53" s="1"/>
      <c r="QSW53" s="27"/>
      <c r="QSY53" s="31"/>
      <c r="QSZ53" s="31"/>
      <c r="QTF53" s="1"/>
      <c r="QTG53" s="27"/>
      <c r="QTI53" s="31"/>
      <c r="QTJ53" s="31"/>
      <c r="QTP53" s="1"/>
      <c r="QTQ53" s="27"/>
      <c r="QTS53" s="31"/>
      <c r="QTT53" s="31"/>
      <c r="QTZ53" s="1"/>
      <c r="QUA53" s="27"/>
      <c r="QUC53" s="31"/>
      <c r="QUD53" s="31"/>
      <c r="QUJ53" s="1"/>
      <c r="QUK53" s="27"/>
      <c r="QUM53" s="31"/>
      <c r="QUN53" s="31"/>
      <c r="QUT53" s="1"/>
      <c r="QUU53" s="27"/>
      <c r="QUW53" s="31"/>
      <c r="QUX53" s="31"/>
      <c r="QVD53" s="1"/>
      <c r="QVE53" s="27"/>
      <c r="QVG53" s="31"/>
      <c r="QVH53" s="31"/>
      <c r="QVN53" s="1"/>
      <c r="QVO53" s="27"/>
      <c r="QVQ53" s="31"/>
      <c r="QVR53" s="31"/>
      <c r="QVX53" s="1"/>
      <c r="QVY53" s="27"/>
      <c r="QWA53" s="31"/>
      <c r="QWB53" s="31"/>
      <c r="QWH53" s="1"/>
      <c r="QWI53" s="27"/>
      <c r="QWK53" s="31"/>
      <c r="QWL53" s="31"/>
      <c r="QWR53" s="1"/>
      <c r="QWS53" s="27"/>
      <c r="QWU53" s="31"/>
      <c r="QWV53" s="31"/>
      <c r="QXB53" s="1"/>
      <c r="QXC53" s="27"/>
      <c r="QXE53" s="31"/>
      <c r="QXF53" s="31"/>
      <c r="QXL53" s="1"/>
      <c r="QXM53" s="27"/>
      <c r="QXO53" s="31"/>
      <c r="QXP53" s="31"/>
      <c r="QXV53" s="1"/>
      <c r="QXW53" s="27"/>
      <c r="QXY53" s="31"/>
      <c r="QXZ53" s="31"/>
      <c r="QYF53" s="1"/>
      <c r="QYG53" s="27"/>
      <c r="QYI53" s="31"/>
      <c r="QYJ53" s="31"/>
      <c r="QYP53" s="1"/>
      <c r="QYQ53" s="27"/>
      <c r="QYS53" s="31"/>
      <c r="QYT53" s="31"/>
      <c r="QYZ53" s="1"/>
      <c r="QZA53" s="27"/>
      <c r="QZC53" s="31"/>
      <c r="QZD53" s="31"/>
      <c r="QZJ53" s="1"/>
      <c r="QZK53" s="27"/>
      <c r="QZM53" s="31"/>
      <c r="QZN53" s="31"/>
      <c r="QZT53" s="1"/>
      <c r="QZU53" s="27"/>
      <c r="QZW53" s="31"/>
      <c r="QZX53" s="31"/>
      <c r="RAD53" s="1"/>
      <c r="RAE53" s="27"/>
      <c r="RAG53" s="31"/>
      <c r="RAH53" s="31"/>
      <c r="RAN53" s="1"/>
      <c r="RAO53" s="27"/>
      <c r="RAQ53" s="31"/>
      <c r="RAR53" s="31"/>
      <c r="RAX53" s="1"/>
      <c r="RAY53" s="27"/>
      <c r="RBA53" s="31"/>
      <c r="RBB53" s="31"/>
      <c r="RBH53" s="1"/>
      <c r="RBI53" s="27"/>
      <c r="RBK53" s="31"/>
      <c r="RBL53" s="31"/>
      <c r="RBR53" s="1"/>
      <c r="RBS53" s="27"/>
      <c r="RBU53" s="31"/>
      <c r="RBV53" s="31"/>
      <c r="RCB53" s="1"/>
      <c r="RCC53" s="27"/>
      <c r="RCE53" s="31"/>
      <c r="RCF53" s="31"/>
      <c r="RCL53" s="1"/>
      <c r="RCM53" s="27"/>
      <c r="RCO53" s="31"/>
      <c r="RCP53" s="31"/>
      <c r="RCV53" s="1"/>
      <c r="RCW53" s="27"/>
      <c r="RCY53" s="31"/>
      <c r="RCZ53" s="31"/>
      <c r="RDF53" s="1"/>
      <c r="RDG53" s="27"/>
      <c r="RDI53" s="31"/>
      <c r="RDJ53" s="31"/>
      <c r="RDP53" s="1"/>
      <c r="RDQ53" s="27"/>
      <c r="RDS53" s="31"/>
      <c r="RDT53" s="31"/>
      <c r="RDZ53" s="1"/>
      <c r="REA53" s="27"/>
      <c r="REC53" s="31"/>
      <c r="RED53" s="31"/>
      <c r="REJ53" s="1"/>
      <c r="REK53" s="27"/>
      <c r="REM53" s="31"/>
      <c r="REN53" s="31"/>
      <c r="RET53" s="1"/>
      <c r="REU53" s="27"/>
      <c r="REW53" s="31"/>
      <c r="REX53" s="31"/>
      <c r="RFD53" s="1"/>
      <c r="RFE53" s="27"/>
      <c r="RFG53" s="31"/>
      <c r="RFH53" s="31"/>
      <c r="RFN53" s="1"/>
      <c r="RFO53" s="27"/>
      <c r="RFQ53" s="31"/>
      <c r="RFR53" s="31"/>
      <c r="RFX53" s="1"/>
      <c r="RFY53" s="27"/>
      <c r="RGA53" s="31"/>
      <c r="RGB53" s="31"/>
      <c r="RGH53" s="1"/>
      <c r="RGI53" s="27"/>
      <c r="RGK53" s="31"/>
      <c r="RGL53" s="31"/>
      <c r="RGR53" s="1"/>
      <c r="RGS53" s="27"/>
      <c r="RGU53" s="31"/>
      <c r="RGV53" s="31"/>
      <c r="RHB53" s="1"/>
      <c r="RHC53" s="27"/>
      <c r="RHE53" s="31"/>
      <c r="RHF53" s="31"/>
      <c r="RHL53" s="1"/>
      <c r="RHM53" s="27"/>
      <c r="RHO53" s="31"/>
      <c r="RHP53" s="31"/>
      <c r="RHV53" s="1"/>
      <c r="RHW53" s="27"/>
      <c r="RHY53" s="31"/>
      <c r="RHZ53" s="31"/>
      <c r="RIF53" s="1"/>
      <c r="RIG53" s="27"/>
      <c r="RII53" s="31"/>
      <c r="RIJ53" s="31"/>
      <c r="RIP53" s="1"/>
      <c r="RIQ53" s="27"/>
      <c r="RIS53" s="31"/>
      <c r="RIT53" s="31"/>
      <c r="RIZ53" s="1"/>
      <c r="RJA53" s="27"/>
      <c r="RJC53" s="31"/>
      <c r="RJD53" s="31"/>
      <c r="RJJ53" s="1"/>
      <c r="RJK53" s="27"/>
      <c r="RJM53" s="31"/>
      <c r="RJN53" s="31"/>
      <c r="RJT53" s="1"/>
      <c r="RJU53" s="27"/>
      <c r="RJW53" s="31"/>
      <c r="RJX53" s="31"/>
      <c r="RKD53" s="1"/>
      <c r="RKE53" s="27"/>
      <c r="RKG53" s="31"/>
      <c r="RKH53" s="31"/>
      <c r="RKN53" s="1"/>
      <c r="RKO53" s="27"/>
      <c r="RKQ53" s="31"/>
      <c r="RKR53" s="31"/>
      <c r="RKX53" s="1"/>
      <c r="RKY53" s="27"/>
      <c r="RLA53" s="31"/>
      <c r="RLB53" s="31"/>
      <c r="RLH53" s="1"/>
      <c r="RLI53" s="27"/>
      <c r="RLK53" s="31"/>
      <c r="RLL53" s="31"/>
      <c r="RLR53" s="1"/>
      <c r="RLS53" s="27"/>
      <c r="RLU53" s="31"/>
      <c r="RLV53" s="31"/>
      <c r="RMB53" s="1"/>
      <c r="RMC53" s="27"/>
      <c r="RME53" s="31"/>
      <c r="RMF53" s="31"/>
      <c r="RML53" s="1"/>
      <c r="RMM53" s="27"/>
      <c r="RMO53" s="31"/>
      <c r="RMP53" s="31"/>
      <c r="RMV53" s="1"/>
      <c r="RMW53" s="27"/>
      <c r="RMY53" s="31"/>
      <c r="RMZ53" s="31"/>
      <c r="RNF53" s="1"/>
      <c r="RNG53" s="27"/>
      <c r="RNI53" s="31"/>
      <c r="RNJ53" s="31"/>
      <c r="RNP53" s="1"/>
      <c r="RNQ53" s="27"/>
      <c r="RNS53" s="31"/>
      <c r="RNT53" s="31"/>
      <c r="RNZ53" s="1"/>
      <c r="ROA53" s="27"/>
      <c r="ROC53" s="31"/>
      <c r="ROD53" s="31"/>
      <c r="ROJ53" s="1"/>
      <c r="ROK53" s="27"/>
      <c r="ROM53" s="31"/>
      <c r="RON53" s="31"/>
      <c r="ROT53" s="1"/>
      <c r="ROU53" s="27"/>
      <c r="ROW53" s="31"/>
      <c r="ROX53" s="31"/>
      <c r="RPD53" s="1"/>
      <c r="RPE53" s="27"/>
      <c r="RPG53" s="31"/>
      <c r="RPH53" s="31"/>
      <c r="RPN53" s="1"/>
      <c r="RPO53" s="27"/>
      <c r="RPQ53" s="31"/>
      <c r="RPR53" s="31"/>
      <c r="RPX53" s="1"/>
      <c r="RPY53" s="27"/>
      <c r="RQA53" s="31"/>
      <c r="RQB53" s="31"/>
      <c r="RQH53" s="1"/>
      <c r="RQI53" s="27"/>
      <c r="RQK53" s="31"/>
      <c r="RQL53" s="31"/>
      <c r="RQR53" s="1"/>
      <c r="RQS53" s="27"/>
      <c r="RQU53" s="31"/>
      <c r="RQV53" s="31"/>
      <c r="RRB53" s="1"/>
      <c r="RRC53" s="27"/>
      <c r="RRE53" s="31"/>
      <c r="RRF53" s="31"/>
      <c r="RRL53" s="1"/>
      <c r="RRM53" s="27"/>
      <c r="RRO53" s="31"/>
      <c r="RRP53" s="31"/>
      <c r="RRV53" s="1"/>
      <c r="RRW53" s="27"/>
      <c r="RRY53" s="31"/>
      <c r="RRZ53" s="31"/>
      <c r="RSF53" s="1"/>
      <c r="RSG53" s="27"/>
      <c r="RSI53" s="31"/>
      <c r="RSJ53" s="31"/>
      <c r="RSP53" s="1"/>
      <c r="RSQ53" s="27"/>
      <c r="RSS53" s="31"/>
      <c r="RST53" s="31"/>
      <c r="RSZ53" s="1"/>
      <c r="RTA53" s="27"/>
      <c r="RTC53" s="31"/>
      <c r="RTD53" s="31"/>
      <c r="RTJ53" s="1"/>
      <c r="RTK53" s="27"/>
      <c r="RTM53" s="31"/>
      <c r="RTN53" s="31"/>
      <c r="RTT53" s="1"/>
      <c r="RTU53" s="27"/>
      <c r="RTW53" s="31"/>
      <c r="RTX53" s="31"/>
      <c r="RUD53" s="1"/>
      <c r="RUE53" s="27"/>
      <c r="RUG53" s="31"/>
      <c r="RUH53" s="31"/>
      <c r="RUN53" s="1"/>
      <c r="RUO53" s="27"/>
      <c r="RUQ53" s="31"/>
      <c r="RUR53" s="31"/>
      <c r="RUX53" s="1"/>
      <c r="RUY53" s="27"/>
      <c r="RVA53" s="31"/>
      <c r="RVB53" s="31"/>
      <c r="RVH53" s="1"/>
      <c r="RVI53" s="27"/>
      <c r="RVK53" s="31"/>
      <c r="RVL53" s="31"/>
      <c r="RVR53" s="1"/>
      <c r="RVS53" s="27"/>
      <c r="RVU53" s="31"/>
      <c r="RVV53" s="31"/>
      <c r="RWB53" s="1"/>
      <c r="RWC53" s="27"/>
      <c r="RWE53" s="31"/>
      <c r="RWF53" s="31"/>
      <c r="RWL53" s="1"/>
      <c r="RWM53" s="27"/>
      <c r="RWO53" s="31"/>
      <c r="RWP53" s="31"/>
      <c r="RWV53" s="1"/>
      <c r="RWW53" s="27"/>
      <c r="RWY53" s="31"/>
      <c r="RWZ53" s="31"/>
      <c r="RXF53" s="1"/>
      <c r="RXG53" s="27"/>
      <c r="RXI53" s="31"/>
      <c r="RXJ53" s="31"/>
      <c r="RXP53" s="1"/>
      <c r="RXQ53" s="27"/>
      <c r="RXS53" s="31"/>
      <c r="RXT53" s="31"/>
      <c r="RXZ53" s="1"/>
      <c r="RYA53" s="27"/>
      <c r="RYC53" s="31"/>
      <c r="RYD53" s="31"/>
      <c r="RYJ53" s="1"/>
      <c r="RYK53" s="27"/>
      <c r="RYM53" s="31"/>
      <c r="RYN53" s="31"/>
      <c r="RYT53" s="1"/>
      <c r="RYU53" s="27"/>
      <c r="RYW53" s="31"/>
      <c r="RYX53" s="31"/>
      <c r="RZD53" s="1"/>
      <c r="RZE53" s="27"/>
      <c r="RZG53" s="31"/>
      <c r="RZH53" s="31"/>
      <c r="RZN53" s="1"/>
      <c r="RZO53" s="27"/>
      <c r="RZQ53" s="31"/>
      <c r="RZR53" s="31"/>
      <c r="RZX53" s="1"/>
      <c r="RZY53" s="27"/>
      <c r="SAA53" s="31"/>
      <c r="SAB53" s="31"/>
      <c r="SAH53" s="1"/>
      <c r="SAI53" s="27"/>
      <c r="SAK53" s="31"/>
      <c r="SAL53" s="31"/>
      <c r="SAR53" s="1"/>
      <c r="SAS53" s="27"/>
      <c r="SAU53" s="31"/>
      <c r="SAV53" s="31"/>
      <c r="SBB53" s="1"/>
      <c r="SBC53" s="27"/>
      <c r="SBE53" s="31"/>
      <c r="SBF53" s="31"/>
      <c r="SBL53" s="1"/>
      <c r="SBM53" s="27"/>
      <c r="SBO53" s="31"/>
      <c r="SBP53" s="31"/>
      <c r="SBV53" s="1"/>
      <c r="SBW53" s="27"/>
      <c r="SBY53" s="31"/>
      <c r="SBZ53" s="31"/>
      <c r="SCF53" s="1"/>
      <c r="SCG53" s="27"/>
      <c r="SCI53" s="31"/>
      <c r="SCJ53" s="31"/>
      <c r="SCP53" s="1"/>
      <c r="SCQ53" s="27"/>
      <c r="SCS53" s="31"/>
      <c r="SCT53" s="31"/>
      <c r="SCZ53" s="1"/>
      <c r="SDA53" s="27"/>
      <c r="SDC53" s="31"/>
      <c r="SDD53" s="31"/>
      <c r="SDJ53" s="1"/>
      <c r="SDK53" s="27"/>
      <c r="SDM53" s="31"/>
      <c r="SDN53" s="31"/>
      <c r="SDT53" s="1"/>
      <c r="SDU53" s="27"/>
      <c r="SDW53" s="31"/>
      <c r="SDX53" s="31"/>
      <c r="SED53" s="1"/>
      <c r="SEE53" s="27"/>
      <c r="SEG53" s="31"/>
      <c r="SEH53" s="31"/>
      <c r="SEN53" s="1"/>
      <c r="SEO53" s="27"/>
      <c r="SEQ53" s="31"/>
      <c r="SER53" s="31"/>
      <c r="SEX53" s="1"/>
      <c r="SEY53" s="27"/>
      <c r="SFA53" s="31"/>
      <c r="SFB53" s="31"/>
      <c r="SFH53" s="1"/>
      <c r="SFI53" s="27"/>
      <c r="SFK53" s="31"/>
      <c r="SFL53" s="31"/>
      <c r="SFR53" s="1"/>
      <c r="SFS53" s="27"/>
      <c r="SFU53" s="31"/>
      <c r="SFV53" s="31"/>
      <c r="SGB53" s="1"/>
      <c r="SGC53" s="27"/>
      <c r="SGE53" s="31"/>
      <c r="SGF53" s="31"/>
      <c r="SGL53" s="1"/>
      <c r="SGM53" s="27"/>
      <c r="SGO53" s="31"/>
      <c r="SGP53" s="31"/>
      <c r="SGV53" s="1"/>
      <c r="SGW53" s="27"/>
      <c r="SGY53" s="31"/>
      <c r="SGZ53" s="31"/>
      <c r="SHF53" s="1"/>
      <c r="SHG53" s="27"/>
      <c r="SHI53" s="31"/>
      <c r="SHJ53" s="31"/>
      <c r="SHP53" s="1"/>
      <c r="SHQ53" s="27"/>
      <c r="SHS53" s="31"/>
      <c r="SHT53" s="31"/>
      <c r="SHZ53" s="1"/>
      <c r="SIA53" s="27"/>
      <c r="SIC53" s="31"/>
      <c r="SID53" s="31"/>
      <c r="SIJ53" s="1"/>
      <c r="SIK53" s="27"/>
      <c r="SIM53" s="31"/>
      <c r="SIN53" s="31"/>
      <c r="SIT53" s="1"/>
      <c r="SIU53" s="27"/>
      <c r="SIW53" s="31"/>
      <c r="SIX53" s="31"/>
      <c r="SJD53" s="1"/>
      <c r="SJE53" s="27"/>
      <c r="SJG53" s="31"/>
      <c r="SJH53" s="31"/>
      <c r="SJN53" s="1"/>
      <c r="SJO53" s="27"/>
      <c r="SJQ53" s="31"/>
      <c r="SJR53" s="31"/>
      <c r="SJX53" s="1"/>
      <c r="SJY53" s="27"/>
      <c r="SKA53" s="31"/>
      <c r="SKB53" s="31"/>
      <c r="SKH53" s="1"/>
      <c r="SKI53" s="27"/>
      <c r="SKK53" s="31"/>
      <c r="SKL53" s="31"/>
      <c r="SKR53" s="1"/>
      <c r="SKS53" s="27"/>
      <c r="SKU53" s="31"/>
      <c r="SKV53" s="31"/>
      <c r="SLB53" s="1"/>
      <c r="SLC53" s="27"/>
      <c r="SLE53" s="31"/>
      <c r="SLF53" s="31"/>
      <c r="SLL53" s="1"/>
      <c r="SLM53" s="27"/>
      <c r="SLO53" s="31"/>
      <c r="SLP53" s="31"/>
      <c r="SLV53" s="1"/>
      <c r="SLW53" s="27"/>
      <c r="SLY53" s="31"/>
      <c r="SLZ53" s="31"/>
      <c r="SMF53" s="1"/>
      <c r="SMG53" s="27"/>
      <c r="SMI53" s="31"/>
      <c r="SMJ53" s="31"/>
      <c r="SMP53" s="1"/>
      <c r="SMQ53" s="27"/>
      <c r="SMS53" s="31"/>
      <c r="SMT53" s="31"/>
      <c r="SMZ53" s="1"/>
      <c r="SNA53" s="27"/>
      <c r="SNC53" s="31"/>
      <c r="SND53" s="31"/>
      <c r="SNJ53" s="1"/>
      <c r="SNK53" s="27"/>
      <c r="SNM53" s="31"/>
      <c r="SNN53" s="31"/>
      <c r="SNT53" s="1"/>
      <c r="SNU53" s="27"/>
      <c r="SNW53" s="31"/>
      <c r="SNX53" s="31"/>
      <c r="SOD53" s="1"/>
      <c r="SOE53" s="27"/>
      <c r="SOG53" s="31"/>
      <c r="SOH53" s="31"/>
      <c r="SON53" s="1"/>
      <c r="SOO53" s="27"/>
      <c r="SOQ53" s="31"/>
      <c r="SOR53" s="31"/>
      <c r="SOX53" s="1"/>
      <c r="SOY53" s="27"/>
      <c r="SPA53" s="31"/>
      <c r="SPB53" s="31"/>
      <c r="SPH53" s="1"/>
      <c r="SPI53" s="27"/>
      <c r="SPK53" s="31"/>
      <c r="SPL53" s="31"/>
      <c r="SPR53" s="1"/>
      <c r="SPS53" s="27"/>
      <c r="SPU53" s="31"/>
      <c r="SPV53" s="31"/>
      <c r="SQB53" s="1"/>
      <c r="SQC53" s="27"/>
      <c r="SQE53" s="31"/>
      <c r="SQF53" s="31"/>
      <c r="SQL53" s="1"/>
      <c r="SQM53" s="27"/>
      <c r="SQO53" s="31"/>
      <c r="SQP53" s="31"/>
      <c r="SQV53" s="1"/>
      <c r="SQW53" s="27"/>
      <c r="SQY53" s="31"/>
      <c r="SQZ53" s="31"/>
      <c r="SRF53" s="1"/>
      <c r="SRG53" s="27"/>
      <c r="SRI53" s="31"/>
      <c r="SRJ53" s="31"/>
      <c r="SRP53" s="1"/>
      <c r="SRQ53" s="27"/>
      <c r="SRS53" s="31"/>
      <c r="SRT53" s="31"/>
      <c r="SRZ53" s="1"/>
      <c r="SSA53" s="27"/>
      <c r="SSC53" s="31"/>
      <c r="SSD53" s="31"/>
      <c r="SSJ53" s="1"/>
      <c r="SSK53" s="27"/>
      <c r="SSM53" s="31"/>
      <c r="SSN53" s="31"/>
      <c r="SST53" s="1"/>
      <c r="SSU53" s="27"/>
      <c r="SSW53" s="31"/>
      <c r="SSX53" s="31"/>
      <c r="STD53" s="1"/>
      <c r="STE53" s="27"/>
      <c r="STG53" s="31"/>
      <c r="STH53" s="31"/>
      <c r="STN53" s="1"/>
      <c r="STO53" s="27"/>
      <c r="STQ53" s="31"/>
      <c r="STR53" s="31"/>
      <c r="STX53" s="1"/>
      <c r="STY53" s="27"/>
      <c r="SUA53" s="31"/>
      <c r="SUB53" s="31"/>
      <c r="SUH53" s="1"/>
      <c r="SUI53" s="27"/>
      <c r="SUK53" s="31"/>
      <c r="SUL53" s="31"/>
      <c r="SUR53" s="1"/>
      <c r="SUS53" s="27"/>
      <c r="SUU53" s="31"/>
      <c r="SUV53" s="31"/>
      <c r="SVB53" s="1"/>
      <c r="SVC53" s="27"/>
      <c r="SVE53" s="31"/>
      <c r="SVF53" s="31"/>
      <c r="SVL53" s="1"/>
      <c r="SVM53" s="27"/>
      <c r="SVO53" s="31"/>
      <c r="SVP53" s="31"/>
      <c r="SVV53" s="1"/>
      <c r="SVW53" s="27"/>
      <c r="SVY53" s="31"/>
      <c r="SVZ53" s="31"/>
      <c r="SWF53" s="1"/>
      <c r="SWG53" s="27"/>
      <c r="SWI53" s="31"/>
      <c r="SWJ53" s="31"/>
      <c r="SWP53" s="1"/>
      <c r="SWQ53" s="27"/>
      <c r="SWS53" s="31"/>
      <c r="SWT53" s="31"/>
      <c r="SWZ53" s="1"/>
      <c r="SXA53" s="27"/>
      <c r="SXC53" s="31"/>
      <c r="SXD53" s="31"/>
      <c r="SXJ53" s="1"/>
      <c r="SXK53" s="27"/>
      <c r="SXM53" s="31"/>
      <c r="SXN53" s="31"/>
      <c r="SXT53" s="1"/>
      <c r="SXU53" s="27"/>
      <c r="SXW53" s="31"/>
      <c r="SXX53" s="31"/>
      <c r="SYD53" s="1"/>
      <c r="SYE53" s="27"/>
      <c r="SYG53" s="31"/>
      <c r="SYH53" s="31"/>
      <c r="SYN53" s="1"/>
      <c r="SYO53" s="27"/>
      <c r="SYQ53" s="31"/>
      <c r="SYR53" s="31"/>
      <c r="SYX53" s="1"/>
      <c r="SYY53" s="27"/>
      <c r="SZA53" s="31"/>
      <c r="SZB53" s="31"/>
      <c r="SZH53" s="1"/>
      <c r="SZI53" s="27"/>
      <c r="SZK53" s="31"/>
      <c r="SZL53" s="31"/>
      <c r="SZR53" s="1"/>
      <c r="SZS53" s="27"/>
      <c r="SZU53" s="31"/>
      <c r="SZV53" s="31"/>
      <c r="TAB53" s="1"/>
      <c r="TAC53" s="27"/>
      <c r="TAE53" s="31"/>
      <c r="TAF53" s="31"/>
      <c r="TAL53" s="1"/>
      <c r="TAM53" s="27"/>
      <c r="TAO53" s="31"/>
      <c r="TAP53" s="31"/>
      <c r="TAV53" s="1"/>
      <c r="TAW53" s="27"/>
      <c r="TAY53" s="31"/>
      <c r="TAZ53" s="31"/>
      <c r="TBF53" s="1"/>
      <c r="TBG53" s="27"/>
      <c r="TBI53" s="31"/>
      <c r="TBJ53" s="31"/>
      <c r="TBP53" s="1"/>
      <c r="TBQ53" s="27"/>
      <c r="TBS53" s="31"/>
      <c r="TBT53" s="31"/>
      <c r="TBZ53" s="1"/>
      <c r="TCA53" s="27"/>
      <c r="TCC53" s="31"/>
      <c r="TCD53" s="31"/>
      <c r="TCJ53" s="1"/>
      <c r="TCK53" s="27"/>
      <c r="TCM53" s="31"/>
      <c r="TCN53" s="31"/>
      <c r="TCT53" s="1"/>
      <c r="TCU53" s="27"/>
      <c r="TCW53" s="31"/>
      <c r="TCX53" s="31"/>
      <c r="TDD53" s="1"/>
      <c r="TDE53" s="27"/>
      <c r="TDG53" s="31"/>
      <c r="TDH53" s="31"/>
      <c r="TDN53" s="1"/>
      <c r="TDO53" s="27"/>
      <c r="TDQ53" s="31"/>
      <c r="TDR53" s="31"/>
      <c r="TDX53" s="1"/>
      <c r="TDY53" s="27"/>
      <c r="TEA53" s="31"/>
      <c r="TEB53" s="31"/>
      <c r="TEH53" s="1"/>
      <c r="TEI53" s="27"/>
      <c r="TEK53" s="31"/>
      <c r="TEL53" s="31"/>
      <c r="TER53" s="1"/>
      <c r="TES53" s="27"/>
      <c r="TEU53" s="31"/>
      <c r="TEV53" s="31"/>
      <c r="TFB53" s="1"/>
      <c r="TFC53" s="27"/>
      <c r="TFE53" s="31"/>
      <c r="TFF53" s="31"/>
      <c r="TFL53" s="1"/>
      <c r="TFM53" s="27"/>
      <c r="TFO53" s="31"/>
      <c r="TFP53" s="31"/>
      <c r="TFV53" s="1"/>
      <c r="TFW53" s="27"/>
      <c r="TFY53" s="31"/>
      <c r="TFZ53" s="31"/>
      <c r="TGF53" s="1"/>
      <c r="TGG53" s="27"/>
      <c r="TGI53" s="31"/>
      <c r="TGJ53" s="31"/>
      <c r="TGP53" s="1"/>
      <c r="TGQ53" s="27"/>
      <c r="TGS53" s="31"/>
      <c r="TGT53" s="31"/>
      <c r="TGZ53" s="1"/>
      <c r="THA53" s="27"/>
      <c r="THC53" s="31"/>
      <c r="THD53" s="31"/>
      <c r="THJ53" s="1"/>
      <c r="THK53" s="27"/>
      <c r="THM53" s="31"/>
      <c r="THN53" s="31"/>
      <c r="THT53" s="1"/>
      <c r="THU53" s="27"/>
      <c r="THW53" s="31"/>
      <c r="THX53" s="31"/>
      <c r="TID53" s="1"/>
      <c r="TIE53" s="27"/>
      <c r="TIG53" s="31"/>
      <c r="TIH53" s="31"/>
      <c r="TIN53" s="1"/>
      <c r="TIO53" s="27"/>
      <c r="TIQ53" s="31"/>
      <c r="TIR53" s="31"/>
      <c r="TIX53" s="1"/>
      <c r="TIY53" s="27"/>
      <c r="TJA53" s="31"/>
      <c r="TJB53" s="31"/>
      <c r="TJH53" s="1"/>
      <c r="TJI53" s="27"/>
      <c r="TJK53" s="31"/>
      <c r="TJL53" s="31"/>
      <c r="TJR53" s="1"/>
      <c r="TJS53" s="27"/>
      <c r="TJU53" s="31"/>
      <c r="TJV53" s="31"/>
      <c r="TKB53" s="1"/>
      <c r="TKC53" s="27"/>
      <c r="TKE53" s="31"/>
      <c r="TKF53" s="31"/>
      <c r="TKL53" s="1"/>
      <c r="TKM53" s="27"/>
      <c r="TKO53" s="31"/>
      <c r="TKP53" s="31"/>
      <c r="TKV53" s="1"/>
      <c r="TKW53" s="27"/>
      <c r="TKY53" s="31"/>
      <c r="TKZ53" s="31"/>
      <c r="TLF53" s="1"/>
      <c r="TLG53" s="27"/>
      <c r="TLI53" s="31"/>
      <c r="TLJ53" s="31"/>
      <c r="TLP53" s="1"/>
      <c r="TLQ53" s="27"/>
      <c r="TLS53" s="31"/>
      <c r="TLT53" s="31"/>
      <c r="TLZ53" s="1"/>
      <c r="TMA53" s="27"/>
      <c r="TMC53" s="31"/>
      <c r="TMD53" s="31"/>
      <c r="TMJ53" s="1"/>
      <c r="TMK53" s="27"/>
      <c r="TMM53" s="31"/>
      <c r="TMN53" s="31"/>
      <c r="TMT53" s="1"/>
      <c r="TMU53" s="27"/>
      <c r="TMW53" s="31"/>
      <c r="TMX53" s="31"/>
      <c r="TND53" s="1"/>
      <c r="TNE53" s="27"/>
      <c r="TNG53" s="31"/>
      <c r="TNH53" s="31"/>
      <c r="TNN53" s="1"/>
      <c r="TNO53" s="27"/>
      <c r="TNQ53" s="31"/>
      <c r="TNR53" s="31"/>
      <c r="TNX53" s="1"/>
      <c r="TNY53" s="27"/>
      <c r="TOA53" s="31"/>
      <c r="TOB53" s="31"/>
      <c r="TOH53" s="1"/>
      <c r="TOI53" s="27"/>
      <c r="TOK53" s="31"/>
      <c r="TOL53" s="31"/>
      <c r="TOR53" s="1"/>
      <c r="TOS53" s="27"/>
      <c r="TOU53" s="31"/>
      <c r="TOV53" s="31"/>
      <c r="TPB53" s="1"/>
      <c r="TPC53" s="27"/>
      <c r="TPE53" s="31"/>
      <c r="TPF53" s="31"/>
      <c r="TPL53" s="1"/>
      <c r="TPM53" s="27"/>
      <c r="TPO53" s="31"/>
      <c r="TPP53" s="31"/>
      <c r="TPV53" s="1"/>
      <c r="TPW53" s="27"/>
      <c r="TPY53" s="31"/>
      <c r="TPZ53" s="31"/>
      <c r="TQF53" s="1"/>
      <c r="TQG53" s="27"/>
      <c r="TQI53" s="31"/>
      <c r="TQJ53" s="31"/>
      <c r="TQP53" s="1"/>
      <c r="TQQ53" s="27"/>
      <c r="TQS53" s="31"/>
      <c r="TQT53" s="31"/>
      <c r="TQZ53" s="1"/>
      <c r="TRA53" s="27"/>
      <c r="TRC53" s="31"/>
      <c r="TRD53" s="31"/>
      <c r="TRJ53" s="1"/>
      <c r="TRK53" s="27"/>
      <c r="TRM53" s="31"/>
      <c r="TRN53" s="31"/>
      <c r="TRT53" s="1"/>
      <c r="TRU53" s="27"/>
      <c r="TRW53" s="31"/>
      <c r="TRX53" s="31"/>
      <c r="TSD53" s="1"/>
      <c r="TSE53" s="27"/>
      <c r="TSG53" s="31"/>
      <c r="TSH53" s="31"/>
      <c r="TSN53" s="1"/>
      <c r="TSO53" s="27"/>
      <c r="TSQ53" s="31"/>
      <c r="TSR53" s="31"/>
      <c r="TSX53" s="1"/>
      <c r="TSY53" s="27"/>
      <c r="TTA53" s="31"/>
      <c r="TTB53" s="31"/>
      <c r="TTH53" s="1"/>
      <c r="TTI53" s="27"/>
      <c r="TTK53" s="31"/>
      <c r="TTL53" s="31"/>
      <c r="TTR53" s="1"/>
      <c r="TTS53" s="27"/>
      <c r="TTU53" s="31"/>
      <c r="TTV53" s="31"/>
      <c r="TUB53" s="1"/>
      <c r="TUC53" s="27"/>
      <c r="TUE53" s="31"/>
      <c r="TUF53" s="31"/>
      <c r="TUL53" s="1"/>
      <c r="TUM53" s="27"/>
      <c r="TUO53" s="31"/>
      <c r="TUP53" s="31"/>
      <c r="TUV53" s="1"/>
      <c r="TUW53" s="27"/>
      <c r="TUY53" s="31"/>
      <c r="TUZ53" s="31"/>
      <c r="TVF53" s="1"/>
      <c r="TVG53" s="27"/>
      <c r="TVI53" s="31"/>
      <c r="TVJ53" s="31"/>
      <c r="TVP53" s="1"/>
      <c r="TVQ53" s="27"/>
      <c r="TVS53" s="31"/>
      <c r="TVT53" s="31"/>
      <c r="TVZ53" s="1"/>
      <c r="TWA53" s="27"/>
      <c r="TWC53" s="31"/>
      <c r="TWD53" s="31"/>
      <c r="TWJ53" s="1"/>
      <c r="TWK53" s="27"/>
      <c r="TWM53" s="31"/>
      <c r="TWN53" s="31"/>
      <c r="TWT53" s="1"/>
      <c r="TWU53" s="27"/>
      <c r="TWW53" s="31"/>
      <c r="TWX53" s="31"/>
      <c r="TXD53" s="1"/>
      <c r="TXE53" s="27"/>
      <c r="TXG53" s="31"/>
      <c r="TXH53" s="31"/>
      <c r="TXN53" s="1"/>
      <c r="TXO53" s="27"/>
      <c r="TXQ53" s="31"/>
      <c r="TXR53" s="31"/>
      <c r="TXX53" s="1"/>
      <c r="TXY53" s="27"/>
      <c r="TYA53" s="31"/>
      <c r="TYB53" s="31"/>
      <c r="TYH53" s="1"/>
      <c r="TYI53" s="27"/>
      <c r="TYK53" s="31"/>
      <c r="TYL53" s="31"/>
      <c r="TYR53" s="1"/>
      <c r="TYS53" s="27"/>
      <c r="TYU53" s="31"/>
      <c r="TYV53" s="31"/>
      <c r="TZB53" s="1"/>
      <c r="TZC53" s="27"/>
      <c r="TZE53" s="31"/>
      <c r="TZF53" s="31"/>
      <c r="TZL53" s="1"/>
      <c r="TZM53" s="27"/>
      <c r="TZO53" s="31"/>
      <c r="TZP53" s="31"/>
      <c r="TZV53" s="1"/>
      <c r="TZW53" s="27"/>
      <c r="TZY53" s="31"/>
      <c r="TZZ53" s="31"/>
      <c r="UAF53" s="1"/>
      <c r="UAG53" s="27"/>
      <c r="UAI53" s="31"/>
      <c r="UAJ53" s="31"/>
      <c r="UAP53" s="1"/>
      <c r="UAQ53" s="27"/>
      <c r="UAS53" s="31"/>
      <c r="UAT53" s="31"/>
      <c r="UAZ53" s="1"/>
      <c r="UBA53" s="27"/>
      <c r="UBC53" s="31"/>
      <c r="UBD53" s="31"/>
      <c r="UBJ53" s="1"/>
      <c r="UBK53" s="27"/>
      <c r="UBM53" s="31"/>
      <c r="UBN53" s="31"/>
      <c r="UBT53" s="1"/>
      <c r="UBU53" s="27"/>
      <c r="UBW53" s="31"/>
      <c r="UBX53" s="31"/>
      <c r="UCD53" s="1"/>
      <c r="UCE53" s="27"/>
      <c r="UCG53" s="31"/>
      <c r="UCH53" s="31"/>
      <c r="UCN53" s="1"/>
      <c r="UCO53" s="27"/>
      <c r="UCQ53" s="31"/>
      <c r="UCR53" s="31"/>
      <c r="UCX53" s="1"/>
      <c r="UCY53" s="27"/>
      <c r="UDA53" s="31"/>
      <c r="UDB53" s="31"/>
      <c r="UDH53" s="1"/>
      <c r="UDI53" s="27"/>
      <c r="UDK53" s="31"/>
      <c r="UDL53" s="31"/>
      <c r="UDR53" s="1"/>
      <c r="UDS53" s="27"/>
      <c r="UDU53" s="31"/>
      <c r="UDV53" s="31"/>
      <c r="UEB53" s="1"/>
      <c r="UEC53" s="27"/>
      <c r="UEE53" s="31"/>
      <c r="UEF53" s="31"/>
      <c r="UEL53" s="1"/>
      <c r="UEM53" s="27"/>
      <c r="UEO53" s="31"/>
      <c r="UEP53" s="31"/>
      <c r="UEV53" s="1"/>
      <c r="UEW53" s="27"/>
      <c r="UEY53" s="31"/>
      <c r="UEZ53" s="31"/>
      <c r="UFF53" s="1"/>
      <c r="UFG53" s="27"/>
      <c r="UFI53" s="31"/>
      <c r="UFJ53" s="31"/>
      <c r="UFP53" s="1"/>
      <c r="UFQ53" s="27"/>
      <c r="UFS53" s="31"/>
      <c r="UFT53" s="31"/>
      <c r="UFZ53" s="1"/>
      <c r="UGA53" s="27"/>
      <c r="UGC53" s="31"/>
      <c r="UGD53" s="31"/>
      <c r="UGJ53" s="1"/>
      <c r="UGK53" s="27"/>
      <c r="UGM53" s="31"/>
      <c r="UGN53" s="31"/>
      <c r="UGT53" s="1"/>
      <c r="UGU53" s="27"/>
      <c r="UGW53" s="31"/>
      <c r="UGX53" s="31"/>
      <c r="UHD53" s="1"/>
      <c r="UHE53" s="27"/>
      <c r="UHG53" s="31"/>
      <c r="UHH53" s="31"/>
      <c r="UHN53" s="1"/>
      <c r="UHO53" s="27"/>
      <c r="UHQ53" s="31"/>
      <c r="UHR53" s="31"/>
      <c r="UHX53" s="1"/>
      <c r="UHY53" s="27"/>
      <c r="UIA53" s="31"/>
      <c r="UIB53" s="31"/>
      <c r="UIH53" s="1"/>
      <c r="UII53" s="27"/>
      <c r="UIK53" s="31"/>
      <c r="UIL53" s="31"/>
      <c r="UIR53" s="1"/>
      <c r="UIS53" s="27"/>
      <c r="UIU53" s="31"/>
      <c r="UIV53" s="31"/>
      <c r="UJB53" s="1"/>
      <c r="UJC53" s="27"/>
      <c r="UJE53" s="31"/>
      <c r="UJF53" s="31"/>
      <c r="UJL53" s="1"/>
      <c r="UJM53" s="27"/>
      <c r="UJO53" s="31"/>
      <c r="UJP53" s="31"/>
      <c r="UJV53" s="1"/>
      <c r="UJW53" s="27"/>
      <c r="UJY53" s="31"/>
      <c r="UJZ53" s="31"/>
      <c r="UKF53" s="1"/>
      <c r="UKG53" s="27"/>
      <c r="UKI53" s="31"/>
      <c r="UKJ53" s="31"/>
      <c r="UKP53" s="1"/>
      <c r="UKQ53" s="27"/>
      <c r="UKS53" s="31"/>
      <c r="UKT53" s="31"/>
      <c r="UKZ53" s="1"/>
      <c r="ULA53" s="27"/>
      <c r="ULC53" s="31"/>
      <c r="ULD53" s="31"/>
      <c r="ULJ53" s="1"/>
      <c r="ULK53" s="27"/>
      <c r="ULM53" s="31"/>
      <c r="ULN53" s="31"/>
      <c r="ULT53" s="1"/>
      <c r="ULU53" s="27"/>
      <c r="ULW53" s="31"/>
      <c r="ULX53" s="31"/>
      <c r="UMD53" s="1"/>
      <c r="UME53" s="27"/>
      <c r="UMG53" s="31"/>
      <c r="UMH53" s="31"/>
      <c r="UMN53" s="1"/>
      <c r="UMO53" s="27"/>
      <c r="UMQ53" s="31"/>
      <c r="UMR53" s="31"/>
      <c r="UMX53" s="1"/>
      <c r="UMY53" s="27"/>
      <c r="UNA53" s="31"/>
      <c r="UNB53" s="31"/>
      <c r="UNH53" s="1"/>
      <c r="UNI53" s="27"/>
      <c r="UNK53" s="31"/>
      <c r="UNL53" s="31"/>
      <c r="UNR53" s="1"/>
      <c r="UNS53" s="27"/>
      <c r="UNU53" s="31"/>
      <c r="UNV53" s="31"/>
      <c r="UOB53" s="1"/>
      <c r="UOC53" s="27"/>
      <c r="UOE53" s="31"/>
      <c r="UOF53" s="31"/>
      <c r="UOL53" s="1"/>
      <c r="UOM53" s="27"/>
      <c r="UOO53" s="31"/>
      <c r="UOP53" s="31"/>
      <c r="UOV53" s="1"/>
      <c r="UOW53" s="27"/>
      <c r="UOY53" s="31"/>
      <c r="UOZ53" s="31"/>
      <c r="UPF53" s="1"/>
      <c r="UPG53" s="27"/>
      <c r="UPI53" s="31"/>
      <c r="UPJ53" s="31"/>
      <c r="UPP53" s="1"/>
      <c r="UPQ53" s="27"/>
      <c r="UPS53" s="31"/>
      <c r="UPT53" s="31"/>
      <c r="UPZ53" s="1"/>
      <c r="UQA53" s="27"/>
      <c r="UQC53" s="31"/>
      <c r="UQD53" s="31"/>
      <c r="UQJ53" s="1"/>
      <c r="UQK53" s="27"/>
      <c r="UQM53" s="31"/>
      <c r="UQN53" s="31"/>
      <c r="UQT53" s="1"/>
      <c r="UQU53" s="27"/>
      <c r="UQW53" s="31"/>
      <c r="UQX53" s="31"/>
      <c r="URD53" s="1"/>
      <c r="URE53" s="27"/>
      <c r="URG53" s="31"/>
      <c r="URH53" s="31"/>
      <c r="URN53" s="1"/>
      <c r="URO53" s="27"/>
      <c r="URQ53" s="31"/>
      <c r="URR53" s="31"/>
      <c r="URX53" s="1"/>
      <c r="URY53" s="27"/>
      <c r="USA53" s="31"/>
      <c r="USB53" s="31"/>
      <c r="USH53" s="1"/>
      <c r="USI53" s="27"/>
      <c r="USK53" s="31"/>
      <c r="USL53" s="31"/>
      <c r="USR53" s="1"/>
      <c r="USS53" s="27"/>
      <c r="USU53" s="31"/>
      <c r="USV53" s="31"/>
      <c r="UTB53" s="1"/>
      <c r="UTC53" s="27"/>
      <c r="UTE53" s="31"/>
      <c r="UTF53" s="31"/>
      <c r="UTL53" s="1"/>
      <c r="UTM53" s="27"/>
      <c r="UTO53" s="31"/>
      <c r="UTP53" s="31"/>
      <c r="UTV53" s="1"/>
      <c r="UTW53" s="27"/>
      <c r="UTY53" s="31"/>
      <c r="UTZ53" s="31"/>
      <c r="UUF53" s="1"/>
      <c r="UUG53" s="27"/>
      <c r="UUI53" s="31"/>
      <c r="UUJ53" s="31"/>
      <c r="UUP53" s="1"/>
      <c r="UUQ53" s="27"/>
      <c r="UUS53" s="31"/>
      <c r="UUT53" s="31"/>
      <c r="UUZ53" s="1"/>
      <c r="UVA53" s="27"/>
      <c r="UVC53" s="31"/>
      <c r="UVD53" s="31"/>
      <c r="UVJ53" s="1"/>
      <c r="UVK53" s="27"/>
      <c r="UVM53" s="31"/>
      <c r="UVN53" s="31"/>
      <c r="UVT53" s="1"/>
      <c r="UVU53" s="27"/>
      <c r="UVW53" s="31"/>
      <c r="UVX53" s="31"/>
      <c r="UWD53" s="1"/>
      <c r="UWE53" s="27"/>
      <c r="UWG53" s="31"/>
      <c r="UWH53" s="31"/>
      <c r="UWN53" s="1"/>
      <c r="UWO53" s="27"/>
      <c r="UWQ53" s="31"/>
      <c r="UWR53" s="31"/>
      <c r="UWX53" s="1"/>
      <c r="UWY53" s="27"/>
      <c r="UXA53" s="31"/>
      <c r="UXB53" s="31"/>
      <c r="UXH53" s="1"/>
      <c r="UXI53" s="27"/>
      <c r="UXK53" s="31"/>
      <c r="UXL53" s="31"/>
      <c r="UXR53" s="1"/>
      <c r="UXS53" s="27"/>
      <c r="UXU53" s="31"/>
      <c r="UXV53" s="31"/>
      <c r="UYB53" s="1"/>
      <c r="UYC53" s="27"/>
      <c r="UYE53" s="31"/>
      <c r="UYF53" s="31"/>
      <c r="UYL53" s="1"/>
      <c r="UYM53" s="27"/>
      <c r="UYO53" s="31"/>
      <c r="UYP53" s="31"/>
      <c r="UYV53" s="1"/>
      <c r="UYW53" s="27"/>
      <c r="UYY53" s="31"/>
      <c r="UYZ53" s="31"/>
      <c r="UZF53" s="1"/>
      <c r="UZG53" s="27"/>
      <c r="UZI53" s="31"/>
      <c r="UZJ53" s="31"/>
      <c r="UZP53" s="1"/>
      <c r="UZQ53" s="27"/>
      <c r="UZS53" s="31"/>
      <c r="UZT53" s="31"/>
      <c r="UZZ53" s="1"/>
      <c r="VAA53" s="27"/>
      <c r="VAC53" s="31"/>
      <c r="VAD53" s="31"/>
      <c r="VAJ53" s="1"/>
      <c r="VAK53" s="27"/>
      <c r="VAM53" s="31"/>
      <c r="VAN53" s="31"/>
      <c r="VAT53" s="1"/>
      <c r="VAU53" s="27"/>
      <c r="VAW53" s="31"/>
      <c r="VAX53" s="31"/>
      <c r="VBD53" s="1"/>
      <c r="VBE53" s="27"/>
      <c r="VBG53" s="31"/>
      <c r="VBH53" s="31"/>
      <c r="VBN53" s="1"/>
      <c r="VBO53" s="27"/>
      <c r="VBQ53" s="31"/>
      <c r="VBR53" s="31"/>
      <c r="VBX53" s="1"/>
      <c r="VBY53" s="27"/>
      <c r="VCA53" s="31"/>
      <c r="VCB53" s="31"/>
      <c r="VCH53" s="1"/>
      <c r="VCI53" s="27"/>
      <c r="VCK53" s="31"/>
      <c r="VCL53" s="31"/>
      <c r="VCR53" s="1"/>
      <c r="VCS53" s="27"/>
      <c r="VCU53" s="31"/>
      <c r="VCV53" s="31"/>
      <c r="VDB53" s="1"/>
      <c r="VDC53" s="27"/>
      <c r="VDE53" s="31"/>
      <c r="VDF53" s="31"/>
      <c r="VDL53" s="1"/>
      <c r="VDM53" s="27"/>
      <c r="VDO53" s="31"/>
      <c r="VDP53" s="31"/>
      <c r="VDV53" s="1"/>
      <c r="VDW53" s="27"/>
      <c r="VDY53" s="31"/>
      <c r="VDZ53" s="31"/>
      <c r="VEF53" s="1"/>
      <c r="VEG53" s="27"/>
      <c r="VEI53" s="31"/>
      <c r="VEJ53" s="31"/>
      <c r="VEP53" s="1"/>
      <c r="VEQ53" s="27"/>
      <c r="VES53" s="31"/>
      <c r="VET53" s="31"/>
      <c r="VEZ53" s="1"/>
      <c r="VFA53" s="27"/>
      <c r="VFC53" s="31"/>
      <c r="VFD53" s="31"/>
      <c r="VFJ53" s="1"/>
      <c r="VFK53" s="27"/>
      <c r="VFM53" s="31"/>
      <c r="VFN53" s="31"/>
      <c r="VFT53" s="1"/>
      <c r="VFU53" s="27"/>
      <c r="VFW53" s="31"/>
      <c r="VFX53" s="31"/>
      <c r="VGD53" s="1"/>
      <c r="VGE53" s="27"/>
      <c r="VGG53" s="31"/>
      <c r="VGH53" s="31"/>
      <c r="VGN53" s="1"/>
      <c r="VGO53" s="27"/>
      <c r="VGQ53" s="31"/>
      <c r="VGR53" s="31"/>
      <c r="VGX53" s="1"/>
      <c r="VGY53" s="27"/>
      <c r="VHA53" s="31"/>
      <c r="VHB53" s="31"/>
      <c r="VHH53" s="1"/>
      <c r="VHI53" s="27"/>
      <c r="VHK53" s="31"/>
      <c r="VHL53" s="31"/>
      <c r="VHR53" s="1"/>
      <c r="VHS53" s="27"/>
      <c r="VHU53" s="31"/>
      <c r="VHV53" s="31"/>
      <c r="VIB53" s="1"/>
      <c r="VIC53" s="27"/>
      <c r="VIE53" s="31"/>
      <c r="VIF53" s="31"/>
      <c r="VIL53" s="1"/>
      <c r="VIM53" s="27"/>
      <c r="VIO53" s="31"/>
      <c r="VIP53" s="31"/>
      <c r="VIV53" s="1"/>
      <c r="VIW53" s="27"/>
      <c r="VIY53" s="31"/>
      <c r="VIZ53" s="31"/>
      <c r="VJF53" s="1"/>
      <c r="VJG53" s="27"/>
      <c r="VJI53" s="31"/>
      <c r="VJJ53" s="31"/>
      <c r="VJP53" s="1"/>
      <c r="VJQ53" s="27"/>
      <c r="VJS53" s="31"/>
      <c r="VJT53" s="31"/>
      <c r="VJZ53" s="1"/>
      <c r="VKA53" s="27"/>
      <c r="VKC53" s="31"/>
      <c r="VKD53" s="31"/>
      <c r="VKJ53" s="1"/>
      <c r="VKK53" s="27"/>
      <c r="VKM53" s="31"/>
      <c r="VKN53" s="31"/>
      <c r="VKT53" s="1"/>
      <c r="VKU53" s="27"/>
      <c r="VKW53" s="31"/>
      <c r="VKX53" s="31"/>
      <c r="VLD53" s="1"/>
      <c r="VLE53" s="27"/>
      <c r="VLG53" s="31"/>
      <c r="VLH53" s="31"/>
      <c r="VLN53" s="1"/>
      <c r="VLO53" s="27"/>
      <c r="VLQ53" s="31"/>
      <c r="VLR53" s="31"/>
      <c r="VLX53" s="1"/>
      <c r="VLY53" s="27"/>
      <c r="VMA53" s="31"/>
      <c r="VMB53" s="31"/>
      <c r="VMH53" s="1"/>
      <c r="VMI53" s="27"/>
      <c r="VMK53" s="31"/>
      <c r="VML53" s="31"/>
      <c r="VMR53" s="1"/>
      <c r="VMS53" s="27"/>
      <c r="VMU53" s="31"/>
      <c r="VMV53" s="31"/>
      <c r="VNB53" s="1"/>
      <c r="VNC53" s="27"/>
      <c r="VNE53" s="31"/>
      <c r="VNF53" s="31"/>
      <c r="VNL53" s="1"/>
      <c r="VNM53" s="27"/>
      <c r="VNO53" s="31"/>
      <c r="VNP53" s="31"/>
      <c r="VNV53" s="1"/>
      <c r="VNW53" s="27"/>
      <c r="VNY53" s="31"/>
      <c r="VNZ53" s="31"/>
      <c r="VOF53" s="1"/>
      <c r="VOG53" s="27"/>
      <c r="VOI53" s="31"/>
      <c r="VOJ53" s="31"/>
      <c r="VOP53" s="1"/>
      <c r="VOQ53" s="27"/>
      <c r="VOS53" s="31"/>
      <c r="VOT53" s="31"/>
      <c r="VOZ53" s="1"/>
      <c r="VPA53" s="27"/>
      <c r="VPC53" s="31"/>
      <c r="VPD53" s="31"/>
      <c r="VPJ53" s="1"/>
      <c r="VPK53" s="27"/>
      <c r="VPM53" s="31"/>
      <c r="VPN53" s="31"/>
      <c r="VPT53" s="1"/>
      <c r="VPU53" s="27"/>
      <c r="VPW53" s="31"/>
      <c r="VPX53" s="31"/>
      <c r="VQD53" s="1"/>
      <c r="VQE53" s="27"/>
      <c r="VQG53" s="31"/>
      <c r="VQH53" s="31"/>
      <c r="VQN53" s="1"/>
      <c r="VQO53" s="27"/>
      <c r="VQQ53" s="31"/>
      <c r="VQR53" s="31"/>
      <c r="VQX53" s="1"/>
      <c r="VQY53" s="27"/>
      <c r="VRA53" s="31"/>
      <c r="VRB53" s="31"/>
      <c r="VRH53" s="1"/>
      <c r="VRI53" s="27"/>
      <c r="VRK53" s="31"/>
      <c r="VRL53" s="31"/>
      <c r="VRR53" s="1"/>
      <c r="VRS53" s="27"/>
      <c r="VRU53" s="31"/>
      <c r="VRV53" s="31"/>
      <c r="VSB53" s="1"/>
      <c r="VSC53" s="27"/>
      <c r="VSE53" s="31"/>
      <c r="VSF53" s="31"/>
      <c r="VSL53" s="1"/>
      <c r="VSM53" s="27"/>
      <c r="VSO53" s="31"/>
      <c r="VSP53" s="31"/>
      <c r="VSV53" s="1"/>
      <c r="VSW53" s="27"/>
      <c r="VSY53" s="31"/>
      <c r="VSZ53" s="31"/>
      <c r="VTF53" s="1"/>
      <c r="VTG53" s="27"/>
      <c r="VTI53" s="31"/>
      <c r="VTJ53" s="31"/>
      <c r="VTP53" s="1"/>
      <c r="VTQ53" s="27"/>
      <c r="VTS53" s="31"/>
      <c r="VTT53" s="31"/>
      <c r="VTZ53" s="1"/>
      <c r="VUA53" s="27"/>
      <c r="VUC53" s="31"/>
      <c r="VUD53" s="31"/>
      <c r="VUJ53" s="1"/>
      <c r="VUK53" s="27"/>
      <c r="VUM53" s="31"/>
      <c r="VUN53" s="31"/>
      <c r="VUT53" s="1"/>
      <c r="VUU53" s="27"/>
      <c r="VUW53" s="31"/>
      <c r="VUX53" s="31"/>
      <c r="VVD53" s="1"/>
      <c r="VVE53" s="27"/>
      <c r="VVG53" s="31"/>
      <c r="VVH53" s="31"/>
      <c r="VVN53" s="1"/>
      <c r="VVO53" s="27"/>
      <c r="VVQ53" s="31"/>
      <c r="VVR53" s="31"/>
      <c r="VVX53" s="1"/>
      <c r="VVY53" s="27"/>
      <c r="VWA53" s="31"/>
      <c r="VWB53" s="31"/>
      <c r="VWH53" s="1"/>
      <c r="VWI53" s="27"/>
      <c r="VWK53" s="31"/>
      <c r="VWL53" s="31"/>
      <c r="VWR53" s="1"/>
      <c r="VWS53" s="27"/>
      <c r="VWU53" s="31"/>
      <c r="VWV53" s="31"/>
      <c r="VXB53" s="1"/>
      <c r="VXC53" s="27"/>
      <c r="VXE53" s="31"/>
      <c r="VXF53" s="31"/>
      <c r="VXL53" s="1"/>
      <c r="VXM53" s="27"/>
      <c r="VXO53" s="31"/>
      <c r="VXP53" s="31"/>
      <c r="VXV53" s="1"/>
      <c r="VXW53" s="27"/>
      <c r="VXY53" s="31"/>
      <c r="VXZ53" s="31"/>
      <c r="VYF53" s="1"/>
      <c r="VYG53" s="27"/>
      <c r="VYI53" s="31"/>
      <c r="VYJ53" s="31"/>
      <c r="VYP53" s="1"/>
      <c r="VYQ53" s="27"/>
      <c r="VYS53" s="31"/>
      <c r="VYT53" s="31"/>
      <c r="VYZ53" s="1"/>
      <c r="VZA53" s="27"/>
      <c r="VZC53" s="31"/>
      <c r="VZD53" s="31"/>
      <c r="VZJ53" s="1"/>
      <c r="VZK53" s="27"/>
      <c r="VZM53" s="31"/>
      <c r="VZN53" s="31"/>
      <c r="VZT53" s="1"/>
      <c r="VZU53" s="27"/>
      <c r="VZW53" s="31"/>
      <c r="VZX53" s="31"/>
      <c r="WAD53" s="1"/>
      <c r="WAE53" s="27"/>
      <c r="WAG53" s="31"/>
      <c r="WAH53" s="31"/>
      <c r="WAN53" s="1"/>
      <c r="WAO53" s="27"/>
      <c r="WAQ53" s="31"/>
      <c r="WAR53" s="31"/>
      <c r="WAX53" s="1"/>
      <c r="WAY53" s="27"/>
      <c r="WBA53" s="31"/>
      <c r="WBB53" s="31"/>
      <c r="WBH53" s="1"/>
      <c r="WBI53" s="27"/>
      <c r="WBK53" s="31"/>
      <c r="WBL53" s="31"/>
      <c r="WBR53" s="1"/>
      <c r="WBS53" s="27"/>
      <c r="WBU53" s="31"/>
      <c r="WBV53" s="31"/>
      <c r="WCB53" s="1"/>
      <c r="WCC53" s="27"/>
      <c r="WCE53" s="31"/>
      <c r="WCF53" s="31"/>
      <c r="WCL53" s="1"/>
      <c r="WCM53" s="27"/>
      <c r="WCO53" s="31"/>
      <c r="WCP53" s="31"/>
      <c r="WCV53" s="1"/>
      <c r="WCW53" s="27"/>
      <c r="WCY53" s="31"/>
      <c r="WCZ53" s="31"/>
      <c r="WDF53" s="1"/>
      <c r="WDG53" s="27"/>
      <c r="WDI53" s="31"/>
      <c r="WDJ53" s="31"/>
      <c r="WDP53" s="1"/>
      <c r="WDQ53" s="27"/>
      <c r="WDS53" s="31"/>
      <c r="WDT53" s="31"/>
      <c r="WDZ53" s="1"/>
      <c r="WEA53" s="27"/>
      <c r="WEC53" s="31"/>
      <c r="WED53" s="31"/>
      <c r="WEJ53" s="1"/>
      <c r="WEK53" s="27"/>
      <c r="WEM53" s="31"/>
      <c r="WEN53" s="31"/>
      <c r="WET53" s="1"/>
      <c r="WEU53" s="27"/>
      <c r="WEW53" s="31"/>
      <c r="WEX53" s="31"/>
      <c r="WFD53" s="1"/>
      <c r="WFE53" s="27"/>
      <c r="WFG53" s="31"/>
      <c r="WFH53" s="31"/>
      <c r="WFN53" s="1"/>
      <c r="WFO53" s="27"/>
      <c r="WFQ53" s="31"/>
      <c r="WFR53" s="31"/>
      <c r="WFX53" s="1"/>
      <c r="WFY53" s="27"/>
      <c r="WGA53" s="31"/>
      <c r="WGB53" s="31"/>
      <c r="WGH53" s="1"/>
      <c r="WGI53" s="27"/>
      <c r="WGK53" s="31"/>
      <c r="WGL53" s="31"/>
      <c r="WGR53" s="1"/>
      <c r="WGS53" s="27"/>
      <c r="WGU53" s="31"/>
      <c r="WGV53" s="31"/>
      <c r="WHB53" s="1"/>
      <c r="WHC53" s="27"/>
      <c r="WHE53" s="31"/>
      <c r="WHF53" s="31"/>
      <c r="WHL53" s="1"/>
      <c r="WHM53" s="27"/>
      <c r="WHO53" s="31"/>
      <c r="WHP53" s="31"/>
      <c r="WHV53" s="1"/>
      <c r="WHW53" s="27"/>
      <c r="WHY53" s="31"/>
      <c r="WHZ53" s="31"/>
      <c r="WIF53" s="1"/>
      <c r="WIG53" s="27"/>
      <c r="WII53" s="31"/>
      <c r="WIJ53" s="31"/>
      <c r="WIP53" s="1"/>
      <c r="WIQ53" s="27"/>
      <c r="WIS53" s="31"/>
      <c r="WIT53" s="31"/>
      <c r="WIZ53" s="1"/>
      <c r="WJA53" s="27"/>
      <c r="WJC53" s="31"/>
      <c r="WJD53" s="31"/>
      <c r="WJJ53" s="1"/>
      <c r="WJK53" s="27"/>
      <c r="WJM53" s="31"/>
      <c r="WJN53" s="31"/>
      <c r="WJT53" s="1"/>
      <c r="WJU53" s="27"/>
      <c r="WJW53" s="31"/>
      <c r="WJX53" s="31"/>
      <c r="WKD53" s="1"/>
      <c r="WKE53" s="27"/>
      <c r="WKG53" s="31"/>
      <c r="WKH53" s="31"/>
      <c r="WKN53" s="1"/>
      <c r="WKO53" s="27"/>
      <c r="WKQ53" s="31"/>
      <c r="WKR53" s="31"/>
      <c r="WKX53" s="1"/>
      <c r="WKY53" s="27"/>
      <c r="WLA53" s="31"/>
      <c r="WLB53" s="31"/>
      <c r="WLH53" s="1"/>
      <c r="WLI53" s="27"/>
      <c r="WLK53" s="31"/>
      <c r="WLL53" s="31"/>
      <c r="WLR53" s="1"/>
      <c r="WLS53" s="27"/>
      <c r="WLU53" s="31"/>
      <c r="WLV53" s="31"/>
      <c r="WMB53" s="1"/>
      <c r="WMC53" s="27"/>
      <c r="WME53" s="31"/>
      <c r="WMF53" s="31"/>
      <c r="WML53" s="1"/>
      <c r="WMM53" s="27"/>
      <c r="WMO53" s="31"/>
      <c r="WMP53" s="31"/>
      <c r="WMV53" s="1"/>
      <c r="WMW53" s="27"/>
      <c r="WMY53" s="31"/>
      <c r="WMZ53" s="31"/>
      <c r="WNF53" s="1"/>
      <c r="WNG53" s="27"/>
      <c r="WNI53" s="31"/>
      <c r="WNJ53" s="31"/>
      <c r="WNP53" s="1"/>
      <c r="WNQ53" s="27"/>
      <c r="WNS53" s="31"/>
      <c r="WNT53" s="31"/>
      <c r="WNZ53" s="1"/>
      <c r="WOA53" s="27"/>
      <c r="WOC53" s="31"/>
      <c r="WOD53" s="31"/>
      <c r="WOJ53" s="1"/>
      <c r="WOK53" s="27"/>
      <c r="WOM53" s="31"/>
      <c r="WON53" s="31"/>
      <c r="WOT53" s="1"/>
      <c r="WOU53" s="27"/>
      <c r="WOW53" s="31"/>
      <c r="WOX53" s="31"/>
      <c r="WPD53" s="1"/>
      <c r="WPE53" s="27"/>
      <c r="WPG53" s="31"/>
      <c r="WPH53" s="31"/>
      <c r="WPN53" s="1"/>
      <c r="WPO53" s="27"/>
      <c r="WPQ53" s="31"/>
      <c r="WPR53" s="31"/>
      <c r="WPX53" s="1"/>
      <c r="WPY53" s="27"/>
      <c r="WQA53" s="31"/>
      <c r="WQB53" s="31"/>
      <c r="WQH53" s="1"/>
      <c r="WQI53" s="27"/>
      <c r="WQK53" s="31"/>
      <c r="WQL53" s="31"/>
      <c r="WQR53" s="1"/>
      <c r="WQS53" s="27"/>
      <c r="WQU53" s="31"/>
      <c r="WQV53" s="31"/>
      <c r="WRB53" s="1"/>
      <c r="WRC53" s="27"/>
      <c r="WRE53" s="31"/>
      <c r="WRF53" s="31"/>
      <c r="WRL53" s="1"/>
      <c r="WRM53" s="27"/>
      <c r="WRO53" s="31"/>
      <c r="WRP53" s="31"/>
      <c r="WRV53" s="1"/>
      <c r="WRW53" s="27"/>
      <c r="WRY53" s="31"/>
      <c r="WRZ53" s="31"/>
      <c r="WSF53" s="1"/>
      <c r="WSG53" s="27"/>
      <c r="WSI53" s="31"/>
      <c r="WSJ53" s="31"/>
      <c r="WSP53" s="1"/>
      <c r="WSQ53" s="27"/>
      <c r="WSS53" s="31"/>
      <c r="WST53" s="31"/>
      <c r="WSZ53" s="1"/>
      <c r="WTA53" s="27"/>
      <c r="WTC53" s="31"/>
      <c r="WTD53" s="31"/>
      <c r="WTJ53" s="1"/>
      <c r="WTK53" s="27"/>
      <c r="WTM53" s="31"/>
      <c r="WTN53" s="31"/>
      <c r="WTT53" s="1"/>
      <c r="WTU53" s="27"/>
      <c r="WTW53" s="31"/>
      <c r="WTX53" s="31"/>
      <c r="WUD53" s="1"/>
      <c r="WUE53" s="27"/>
      <c r="WUG53" s="31"/>
      <c r="WUH53" s="31"/>
      <c r="WUN53" s="1"/>
      <c r="WUO53" s="27"/>
      <c r="WUQ53" s="31"/>
      <c r="WUR53" s="31"/>
      <c r="WUX53" s="1"/>
      <c r="WUY53" s="27"/>
      <c r="WVA53" s="31"/>
      <c r="WVB53" s="31"/>
      <c r="WVH53" s="1"/>
      <c r="WVI53" s="27"/>
      <c r="WVK53" s="31"/>
      <c r="WVL53" s="31"/>
      <c r="WVR53" s="1"/>
      <c r="WVS53" s="27"/>
      <c r="WVU53" s="31"/>
      <c r="WVV53" s="31"/>
      <c r="WWB53" s="1"/>
      <c r="WWC53" s="27"/>
      <c r="WWE53" s="31"/>
      <c r="WWF53" s="31"/>
      <c r="WWL53" s="1"/>
      <c r="WWM53" s="27"/>
      <c r="WWO53" s="31"/>
      <c r="WWP53" s="31"/>
      <c r="WWV53" s="1"/>
      <c r="WWW53" s="27"/>
      <c r="WWY53" s="31"/>
      <c r="WWZ53" s="31"/>
      <c r="WXF53" s="1"/>
      <c r="WXG53" s="27"/>
      <c r="WXI53" s="31"/>
      <c r="WXJ53" s="31"/>
      <c r="WXP53" s="1"/>
      <c r="WXQ53" s="27"/>
      <c r="WXS53" s="31"/>
      <c r="WXT53" s="31"/>
      <c r="WXZ53" s="1"/>
      <c r="WYA53" s="27"/>
      <c r="WYC53" s="31"/>
      <c r="WYD53" s="31"/>
      <c r="WYJ53" s="1"/>
      <c r="WYK53" s="27"/>
      <c r="WYM53" s="31"/>
      <c r="WYN53" s="31"/>
      <c r="WYT53" s="1"/>
      <c r="WYU53" s="27"/>
      <c r="WYW53" s="31"/>
      <c r="WYX53" s="31"/>
      <c r="WZD53" s="1"/>
      <c r="WZE53" s="27"/>
      <c r="WZG53" s="31"/>
      <c r="WZH53" s="31"/>
      <c r="WZN53" s="1"/>
      <c r="WZO53" s="27"/>
      <c r="WZQ53" s="31"/>
      <c r="WZR53" s="31"/>
      <c r="WZX53" s="1"/>
      <c r="WZY53" s="27"/>
      <c r="XAA53" s="31"/>
      <c r="XAB53" s="31"/>
      <c r="XAH53" s="1"/>
      <c r="XAI53" s="27"/>
      <c r="XAK53" s="31"/>
      <c r="XAL53" s="31"/>
      <c r="XAR53" s="1"/>
      <c r="XAS53" s="27"/>
      <c r="XAU53" s="31"/>
      <c r="XAV53" s="31"/>
      <c r="XBB53" s="1"/>
      <c r="XBC53" s="27"/>
      <c r="XBE53" s="31"/>
      <c r="XBF53" s="31"/>
      <c r="XBL53" s="1"/>
      <c r="XBM53" s="27"/>
      <c r="XBO53" s="31"/>
      <c r="XBP53" s="31"/>
      <c r="XBV53" s="1"/>
      <c r="XBW53" s="27"/>
      <c r="XBY53" s="31"/>
      <c r="XBZ53" s="31"/>
      <c r="XCF53" s="1"/>
      <c r="XCG53" s="27"/>
      <c r="XCI53" s="31"/>
      <c r="XCJ53" s="31"/>
      <c r="XCP53" s="1"/>
      <c r="XCQ53" s="27"/>
      <c r="XCS53" s="31"/>
      <c r="XCT53" s="31"/>
      <c r="XCZ53" s="1"/>
      <c r="XDA53" s="27"/>
      <c r="XDC53" s="31"/>
      <c r="XDD53" s="31"/>
      <c r="XDJ53" s="1"/>
      <c r="XDK53" s="27"/>
      <c r="XDM53" s="31"/>
      <c r="XDN53" s="31"/>
      <c r="XDT53" s="1"/>
      <c r="XDU53" s="27"/>
      <c r="XDW53" s="31"/>
      <c r="XDX53" s="31"/>
      <c r="XED53" s="1"/>
      <c r="XEE53" s="27"/>
      <c r="XEG53" s="31"/>
      <c r="XEH53" s="31"/>
      <c r="XEN53" s="1"/>
      <c r="XEO53" s="27"/>
      <c r="XEQ53" s="31"/>
      <c r="XER53" s="31"/>
      <c r="XEX53" s="1"/>
      <c r="XEY53" s="27"/>
      <c r="XFA53" s="31"/>
      <c r="XFB53" s="31"/>
    </row>
    <row r="54" spans="1:1022 1028:3072 3078:4092 4098:5119 5121:6142 6148:8192 8198:9212 9218:10239 10241:11262 11268:13312 13318:14332 14338:15359 15361:16382" s="30" customFormat="1" ht="124.2" x14ac:dyDescent="0.3">
      <c r="A54" s="31" t="s">
        <v>363</v>
      </c>
      <c r="B54" s="30" t="s">
        <v>282</v>
      </c>
      <c r="C54" s="30" t="s">
        <v>364</v>
      </c>
      <c r="D54" s="30" t="s">
        <v>365</v>
      </c>
      <c r="E54" s="30" t="s">
        <v>366</v>
      </c>
      <c r="F54" s="30" t="s">
        <v>367</v>
      </c>
      <c r="G54" s="30" t="s">
        <v>368</v>
      </c>
      <c r="H54" s="30" t="s">
        <v>150</v>
      </c>
      <c r="I54" s="30" t="s">
        <v>273</v>
      </c>
      <c r="J54" s="27"/>
      <c r="K54" s="31"/>
      <c r="L54" s="34">
        <f>IF(INDICADORES[[#This Row],[APLICA A LA IPS]]="",0,(INDICADORES[[#This Row],[APLICA A LA IPS]]&lt;&gt;"No")*1)</f>
        <v>0</v>
      </c>
      <c r="M54" s="2">
        <f>(RANK($L54,$L$2:$L$56,0)+COUNTIF($L$2:$L54,L54)-1)*L54</f>
        <v>0</v>
      </c>
      <c r="R54" s="1"/>
      <c r="S54" s="27"/>
      <c r="U54" s="31"/>
      <c r="V54" s="31"/>
      <c r="AB54" s="1"/>
      <c r="AC54" s="27"/>
      <c r="AE54" s="31"/>
      <c r="AF54" s="31"/>
      <c r="AL54" s="1"/>
      <c r="AM54" s="27"/>
      <c r="AO54" s="31"/>
      <c r="AP54" s="31"/>
      <c r="AV54" s="1"/>
      <c r="AW54" s="27"/>
      <c r="AY54" s="31"/>
      <c r="AZ54" s="31"/>
      <c r="BF54" s="1"/>
      <c r="BG54" s="27"/>
      <c r="BI54" s="31"/>
      <c r="BJ54" s="31"/>
      <c r="BP54" s="1"/>
      <c r="BQ54" s="27"/>
      <c r="BS54" s="31"/>
      <c r="BT54" s="31"/>
      <c r="BZ54" s="1"/>
      <c r="CA54" s="27"/>
      <c r="CC54" s="31"/>
      <c r="CD54" s="31"/>
      <c r="CJ54" s="1"/>
      <c r="CK54" s="27"/>
      <c r="CM54" s="31"/>
      <c r="CN54" s="31"/>
      <c r="CT54" s="1"/>
      <c r="CU54" s="27"/>
      <c r="CW54" s="31"/>
      <c r="CX54" s="31"/>
      <c r="DD54" s="1"/>
      <c r="DE54" s="27"/>
      <c r="DG54" s="31"/>
      <c r="DH54" s="31"/>
      <c r="DN54" s="1"/>
      <c r="DO54" s="27"/>
      <c r="DQ54" s="31"/>
      <c r="DR54" s="31"/>
      <c r="DX54" s="1"/>
      <c r="DY54" s="27"/>
      <c r="EA54" s="31"/>
      <c r="EB54" s="31"/>
      <c r="EH54" s="1"/>
      <c r="EI54" s="27"/>
      <c r="EK54" s="31"/>
      <c r="EL54" s="31"/>
      <c r="ER54" s="1"/>
      <c r="ES54" s="27"/>
      <c r="EU54" s="31"/>
      <c r="EV54" s="31"/>
      <c r="FB54" s="1"/>
      <c r="FC54" s="27"/>
      <c r="FE54" s="31"/>
      <c r="FF54" s="31"/>
      <c r="FL54" s="1"/>
      <c r="FM54" s="27"/>
      <c r="FO54" s="31"/>
      <c r="FP54" s="31"/>
      <c r="FV54" s="1"/>
      <c r="FW54" s="27"/>
      <c r="FY54" s="31"/>
      <c r="FZ54" s="31"/>
      <c r="GF54" s="1"/>
      <c r="GG54" s="27"/>
      <c r="GI54" s="31"/>
      <c r="GJ54" s="31"/>
      <c r="GP54" s="1"/>
      <c r="GQ54" s="27"/>
      <c r="GS54" s="31"/>
      <c r="GT54" s="31"/>
      <c r="GZ54" s="1"/>
      <c r="HA54" s="27"/>
      <c r="HC54" s="31"/>
      <c r="HD54" s="31"/>
      <c r="HJ54" s="1"/>
      <c r="HK54" s="27"/>
      <c r="HM54" s="31"/>
      <c r="HN54" s="31"/>
      <c r="HT54" s="1"/>
      <c r="HU54" s="27"/>
      <c r="HW54" s="31"/>
      <c r="HX54" s="31"/>
      <c r="ID54" s="1"/>
      <c r="IE54" s="27"/>
      <c r="IG54" s="31"/>
      <c r="IH54" s="31"/>
      <c r="IN54" s="1"/>
      <c r="IO54" s="27"/>
      <c r="IQ54" s="31"/>
      <c r="IR54" s="31"/>
      <c r="IX54" s="1"/>
      <c r="IY54" s="27"/>
      <c r="JA54" s="31"/>
      <c r="JB54" s="31"/>
      <c r="JH54" s="1"/>
      <c r="JI54" s="27"/>
      <c r="JK54" s="31"/>
      <c r="JL54" s="31"/>
      <c r="JR54" s="1"/>
      <c r="JS54" s="27"/>
      <c r="JU54" s="31"/>
      <c r="JV54" s="31"/>
      <c r="KB54" s="1"/>
      <c r="KC54" s="27"/>
      <c r="KE54" s="31"/>
      <c r="KF54" s="31"/>
      <c r="KL54" s="1"/>
      <c r="KM54" s="27"/>
      <c r="KO54" s="31"/>
      <c r="KP54" s="31"/>
      <c r="KV54" s="1"/>
      <c r="KW54" s="27"/>
      <c r="KY54" s="31"/>
      <c r="KZ54" s="31"/>
      <c r="LF54" s="1"/>
      <c r="LG54" s="27"/>
      <c r="LI54" s="31"/>
      <c r="LJ54" s="31"/>
      <c r="LP54" s="1"/>
      <c r="LQ54" s="27"/>
      <c r="LS54" s="31"/>
      <c r="LT54" s="31"/>
      <c r="LZ54" s="1"/>
      <c r="MA54" s="27"/>
      <c r="MC54" s="31"/>
      <c r="MD54" s="31"/>
      <c r="MJ54" s="1"/>
      <c r="MK54" s="27"/>
      <c r="MM54" s="31"/>
      <c r="MN54" s="31"/>
      <c r="MT54" s="1"/>
      <c r="MU54" s="27"/>
      <c r="MW54" s="31"/>
      <c r="MX54" s="31"/>
      <c r="ND54" s="1"/>
      <c r="NE54" s="27"/>
      <c r="NG54" s="31"/>
      <c r="NH54" s="31"/>
      <c r="NN54" s="1"/>
      <c r="NO54" s="27"/>
      <c r="NQ54" s="31"/>
      <c r="NR54" s="31"/>
      <c r="NX54" s="1"/>
      <c r="NY54" s="27"/>
      <c r="OA54" s="31"/>
      <c r="OB54" s="31"/>
      <c r="OH54" s="1"/>
      <c r="OI54" s="27"/>
      <c r="OK54" s="31"/>
      <c r="OL54" s="31"/>
      <c r="OR54" s="1"/>
      <c r="OS54" s="27"/>
      <c r="OU54" s="31"/>
      <c r="OV54" s="31"/>
      <c r="PB54" s="1"/>
      <c r="PC54" s="27"/>
      <c r="PE54" s="31"/>
      <c r="PF54" s="31"/>
      <c r="PL54" s="1"/>
      <c r="PM54" s="27"/>
      <c r="PO54" s="31"/>
      <c r="PP54" s="31"/>
      <c r="PV54" s="1"/>
      <c r="PW54" s="27"/>
      <c r="PY54" s="31"/>
      <c r="PZ54" s="31"/>
      <c r="QF54" s="1"/>
      <c r="QG54" s="27"/>
      <c r="QI54" s="31"/>
      <c r="QJ54" s="31"/>
      <c r="QP54" s="1"/>
      <c r="QQ54" s="27"/>
      <c r="QS54" s="31"/>
      <c r="QT54" s="31"/>
      <c r="QZ54" s="1"/>
      <c r="RA54" s="27"/>
      <c r="RC54" s="31"/>
      <c r="RD54" s="31"/>
      <c r="RJ54" s="1"/>
      <c r="RK54" s="27"/>
      <c r="RM54" s="31"/>
      <c r="RN54" s="31"/>
      <c r="RT54" s="1"/>
      <c r="RU54" s="27"/>
      <c r="RW54" s="31"/>
      <c r="RX54" s="31"/>
      <c r="SD54" s="1"/>
      <c r="SE54" s="27"/>
      <c r="SG54" s="31"/>
      <c r="SH54" s="31"/>
      <c r="SN54" s="1"/>
      <c r="SO54" s="27"/>
      <c r="SQ54" s="31"/>
      <c r="SR54" s="31"/>
      <c r="SX54" s="1"/>
      <c r="SY54" s="27"/>
      <c r="TA54" s="31"/>
      <c r="TB54" s="31"/>
      <c r="TH54" s="1"/>
      <c r="TI54" s="27"/>
      <c r="TK54" s="31"/>
      <c r="TL54" s="31"/>
      <c r="TR54" s="1"/>
      <c r="TS54" s="27"/>
      <c r="TU54" s="31"/>
      <c r="TV54" s="31"/>
      <c r="UB54" s="1"/>
      <c r="UC54" s="27"/>
      <c r="UE54" s="31"/>
      <c r="UF54" s="31"/>
      <c r="UL54" s="1"/>
      <c r="UM54" s="27"/>
      <c r="UO54" s="31"/>
      <c r="UP54" s="31"/>
      <c r="UV54" s="1"/>
      <c r="UW54" s="27"/>
      <c r="UY54" s="31"/>
      <c r="UZ54" s="31"/>
      <c r="VF54" s="1"/>
      <c r="VG54" s="27"/>
      <c r="VI54" s="31"/>
      <c r="VJ54" s="31"/>
      <c r="VP54" s="1"/>
      <c r="VQ54" s="27"/>
      <c r="VS54" s="31"/>
      <c r="VT54" s="31"/>
      <c r="VZ54" s="1"/>
      <c r="WA54" s="27"/>
      <c r="WC54" s="31"/>
      <c r="WD54" s="31"/>
      <c r="WJ54" s="1"/>
      <c r="WK54" s="27"/>
      <c r="WM54" s="31"/>
      <c r="WN54" s="31"/>
      <c r="WT54" s="1"/>
      <c r="WU54" s="27"/>
      <c r="WW54" s="31"/>
      <c r="WX54" s="31"/>
      <c r="XD54" s="1"/>
      <c r="XE54" s="27"/>
      <c r="XG54" s="31"/>
      <c r="XH54" s="31"/>
      <c r="XN54" s="1"/>
      <c r="XO54" s="27"/>
      <c r="XQ54" s="31"/>
      <c r="XR54" s="31"/>
      <c r="XX54" s="1"/>
      <c r="XY54" s="27"/>
      <c r="YA54" s="31"/>
      <c r="YB54" s="31"/>
      <c r="YH54" s="1"/>
      <c r="YI54" s="27"/>
      <c r="YK54" s="31"/>
      <c r="YL54" s="31"/>
      <c r="YR54" s="1"/>
      <c r="YS54" s="27"/>
      <c r="YU54" s="31"/>
      <c r="YV54" s="31"/>
      <c r="ZB54" s="1"/>
      <c r="ZC54" s="27"/>
      <c r="ZE54" s="31"/>
      <c r="ZF54" s="31"/>
      <c r="ZL54" s="1"/>
      <c r="ZM54" s="27"/>
      <c r="ZO54" s="31"/>
      <c r="ZP54" s="31"/>
      <c r="ZV54" s="1"/>
      <c r="ZW54" s="27"/>
      <c r="ZY54" s="31"/>
      <c r="ZZ54" s="31"/>
      <c r="AAF54" s="1"/>
      <c r="AAG54" s="27"/>
      <c r="AAI54" s="31"/>
      <c r="AAJ54" s="31"/>
      <c r="AAP54" s="1"/>
      <c r="AAQ54" s="27"/>
      <c r="AAS54" s="31"/>
      <c r="AAT54" s="31"/>
      <c r="AAZ54" s="1"/>
      <c r="ABA54" s="27"/>
      <c r="ABC54" s="31"/>
      <c r="ABD54" s="31"/>
      <c r="ABJ54" s="1"/>
      <c r="ABK54" s="27"/>
      <c r="ABM54" s="31"/>
      <c r="ABN54" s="31"/>
      <c r="ABT54" s="1"/>
      <c r="ABU54" s="27"/>
      <c r="ABW54" s="31"/>
      <c r="ABX54" s="31"/>
      <c r="ACD54" s="1"/>
      <c r="ACE54" s="27"/>
      <c r="ACG54" s="31"/>
      <c r="ACH54" s="31"/>
      <c r="ACN54" s="1"/>
      <c r="ACO54" s="27"/>
      <c r="ACQ54" s="31"/>
      <c r="ACR54" s="31"/>
      <c r="ACX54" s="1"/>
      <c r="ACY54" s="27"/>
      <c r="ADA54" s="31"/>
      <c r="ADB54" s="31"/>
      <c r="ADH54" s="1"/>
      <c r="ADI54" s="27"/>
      <c r="ADK54" s="31"/>
      <c r="ADL54" s="31"/>
      <c r="ADR54" s="1"/>
      <c r="ADS54" s="27"/>
      <c r="ADU54" s="31"/>
      <c r="ADV54" s="31"/>
      <c r="AEB54" s="1"/>
      <c r="AEC54" s="27"/>
      <c r="AEE54" s="31"/>
      <c r="AEF54" s="31"/>
      <c r="AEL54" s="1"/>
      <c r="AEM54" s="27"/>
      <c r="AEO54" s="31"/>
      <c r="AEP54" s="31"/>
      <c r="AEV54" s="1"/>
      <c r="AEW54" s="27"/>
      <c r="AEY54" s="31"/>
      <c r="AEZ54" s="31"/>
      <c r="AFF54" s="1"/>
      <c r="AFG54" s="27"/>
      <c r="AFI54" s="31"/>
      <c r="AFJ54" s="31"/>
      <c r="AFP54" s="1"/>
      <c r="AFQ54" s="27"/>
      <c r="AFS54" s="31"/>
      <c r="AFT54" s="31"/>
      <c r="AFZ54" s="1"/>
      <c r="AGA54" s="27"/>
      <c r="AGC54" s="31"/>
      <c r="AGD54" s="31"/>
      <c r="AGJ54" s="1"/>
      <c r="AGK54" s="27"/>
      <c r="AGM54" s="31"/>
      <c r="AGN54" s="31"/>
      <c r="AGT54" s="1"/>
      <c r="AGU54" s="27"/>
      <c r="AGW54" s="31"/>
      <c r="AGX54" s="31"/>
      <c r="AHD54" s="1"/>
      <c r="AHE54" s="27"/>
      <c r="AHG54" s="31"/>
      <c r="AHH54" s="31"/>
      <c r="AHN54" s="1"/>
      <c r="AHO54" s="27"/>
      <c r="AHQ54" s="31"/>
      <c r="AHR54" s="31"/>
      <c r="AHX54" s="1"/>
      <c r="AHY54" s="27"/>
      <c r="AIA54" s="31"/>
      <c r="AIB54" s="31"/>
      <c r="AIH54" s="1"/>
      <c r="AII54" s="27"/>
      <c r="AIK54" s="31"/>
      <c r="AIL54" s="31"/>
      <c r="AIR54" s="1"/>
      <c r="AIS54" s="27"/>
      <c r="AIU54" s="31"/>
      <c r="AIV54" s="31"/>
      <c r="AJB54" s="1"/>
      <c r="AJC54" s="27"/>
      <c r="AJE54" s="31"/>
      <c r="AJF54" s="31"/>
      <c r="AJL54" s="1"/>
      <c r="AJM54" s="27"/>
      <c r="AJO54" s="31"/>
      <c r="AJP54" s="31"/>
      <c r="AJV54" s="1"/>
      <c r="AJW54" s="27"/>
      <c r="AJY54" s="31"/>
      <c r="AJZ54" s="31"/>
      <c r="AKF54" s="1"/>
      <c r="AKG54" s="27"/>
      <c r="AKI54" s="31"/>
      <c r="AKJ54" s="31"/>
      <c r="AKP54" s="1"/>
      <c r="AKQ54" s="27"/>
      <c r="AKS54" s="31"/>
      <c r="AKT54" s="31"/>
      <c r="AKZ54" s="1"/>
      <c r="ALA54" s="27"/>
      <c r="ALC54" s="31"/>
      <c r="ALD54" s="31"/>
      <c r="ALJ54" s="1"/>
      <c r="ALK54" s="27"/>
      <c r="ALM54" s="31"/>
      <c r="ALN54" s="31"/>
      <c r="ALT54" s="1"/>
      <c r="ALU54" s="27"/>
      <c r="ALW54" s="31"/>
      <c r="ALX54" s="31"/>
      <c r="AMD54" s="1"/>
      <c r="AME54" s="27"/>
      <c r="AMG54" s="31"/>
      <c r="AMH54" s="31"/>
      <c r="AMN54" s="1"/>
      <c r="AMO54" s="27"/>
      <c r="AMQ54" s="31"/>
      <c r="AMR54" s="31"/>
      <c r="AMX54" s="1"/>
      <c r="AMY54" s="27"/>
      <c r="ANA54" s="31"/>
      <c r="ANB54" s="31"/>
      <c r="ANH54" s="1"/>
      <c r="ANI54" s="27"/>
      <c r="ANK54" s="31"/>
      <c r="ANL54" s="31"/>
      <c r="ANR54" s="1"/>
      <c r="ANS54" s="27"/>
      <c r="ANU54" s="31"/>
      <c r="ANV54" s="31"/>
      <c r="AOB54" s="1"/>
      <c r="AOC54" s="27"/>
      <c r="AOE54" s="31"/>
      <c r="AOF54" s="31"/>
      <c r="AOL54" s="1"/>
      <c r="AOM54" s="27"/>
      <c r="AOO54" s="31"/>
      <c r="AOP54" s="31"/>
      <c r="AOV54" s="1"/>
      <c r="AOW54" s="27"/>
      <c r="AOY54" s="31"/>
      <c r="AOZ54" s="31"/>
      <c r="APF54" s="1"/>
      <c r="APG54" s="27"/>
      <c r="API54" s="31"/>
      <c r="APJ54" s="31"/>
      <c r="APP54" s="1"/>
      <c r="APQ54" s="27"/>
      <c r="APS54" s="31"/>
      <c r="APT54" s="31"/>
      <c r="APZ54" s="1"/>
      <c r="AQA54" s="27"/>
      <c r="AQC54" s="31"/>
      <c r="AQD54" s="31"/>
      <c r="AQJ54" s="1"/>
      <c r="AQK54" s="27"/>
      <c r="AQM54" s="31"/>
      <c r="AQN54" s="31"/>
      <c r="AQT54" s="1"/>
      <c r="AQU54" s="27"/>
      <c r="AQW54" s="31"/>
      <c r="AQX54" s="31"/>
      <c r="ARD54" s="1"/>
      <c r="ARE54" s="27"/>
      <c r="ARG54" s="31"/>
      <c r="ARH54" s="31"/>
      <c r="ARN54" s="1"/>
      <c r="ARO54" s="27"/>
      <c r="ARQ54" s="31"/>
      <c r="ARR54" s="31"/>
      <c r="ARX54" s="1"/>
      <c r="ARY54" s="27"/>
      <c r="ASA54" s="31"/>
      <c r="ASB54" s="31"/>
      <c r="ASH54" s="1"/>
      <c r="ASI54" s="27"/>
      <c r="ASK54" s="31"/>
      <c r="ASL54" s="31"/>
      <c r="ASR54" s="1"/>
      <c r="ASS54" s="27"/>
      <c r="ASU54" s="31"/>
      <c r="ASV54" s="31"/>
      <c r="ATB54" s="1"/>
      <c r="ATC54" s="27"/>
      <c r="ATE54" s="31"/>
      <c r="ATF54" s="31"/>
      <c r="ATL54" s="1"/>
      <c r="ATM54" s="27"/>
      <c r="ATO54" s="31"/>
      <c r="ATP54" s="31"/>
      <c r="ATV54" s="1"/>
      <c r="ATW54" s="27"/>
      <c r="ATY54" s="31"/>
      <c r="ATZ54" s="31"/>
      <c r="AUF54" s="1"/>
      <c r="AUG54" s="27"/>
      <c r="AUI54" s="31"/>
      <c r="AUJ54" s="31"/>
      <c r="AUP54" s="1"/>
      <c r="AUQ54" s="27"/>
      <c r="AUS54" s="31"/>
      <c r="AUT54" s="31"/>
      <c r="AUZ54" s="1"/>
      <c r="AVA54" s="27"/>
      <c r="AVC54" s="31"/>
      <c r="AVD54" s="31"/>
      <c r="AVJ54" s="1"/>
      <c r="AVK54" s="27"/>
      <c r="AVM54" s="31"/>
      <c r="AVN54" s="31"/>
      <c r="AVT54" s="1"/>
      <c r="AVU54" s="27"/>
      <c r="AVW54" s="31"/>
      <c r="AVX54" s="31"/>
      <c r="AWD54" s="1"/>
      <c r="AWE54" s="27"/>
      <c r="AWG54" s="31"/>
      <c r="AWH54" s="31"/>
      <c r="AWN54" s="1"/>
      <c r="AWO54" s="27"/>
      <c r="AWQ54" s="31"/>
      <c r="AWR54" s="31"/>
      <c r="AWX54" s="1"/>
      <c r="AWY54" s="27"/>
      <c r="AXA54" s="31"/>
      <c r="AXB54" s="31"/>
      <c r="AXH54" s="1"/>
      <c r="AXI54" s="27"/>
      <c r="AXK54" s="31"/>
      <c r="AXL54" s="31"/>
      <c r="AXR54" s="1"/>
      <c r="AXS54" s="27"/>
      <c r="AXU54" s="31"/>
      <c r="AXV54" s="31"/>
      <c r="AYB54" s="1"/>
      <c r="AYC54" s="27"/>
      <c r="AYE54" s="31"/>
      <c r="AYF54" s="31"/>
      <c r="AYL54" s="1"/>
      <c r="AYM54" s="27"/>
      <c r="AYO54" s="31"/>
      <c r="AYP54" s="31"/>
      <c r="AYV54" s="1"/>
      <c r="AYW54" s="27"/>
      <c r="AYY54" s="31"/>
      <c r="AYZ54" s="31"/>
      <c r="AZF54" s="1"/>
      <c r="AZG54" s="27"/>
      <c r="AZI54" s="31"/>
      <c r="AZJ54" s="31"/>
      <c r="AZP54" s="1"/>
      <c r="AZQ54" s="27"/>
      <c r="AZS54" s="31"/>
      <c r="AZT54" s="31"/>
      <c r="AZZ54" s="1"/>
      <c r="BAA54" s="27"/>
      <c r="BAC54" s="31"/>
      <c r="BAD54" s="31"/>
      <c r="BAJ54" s="1"/>
      <c r="BAK54" s="27"/>
      <c r="BAM54" s="31"/>
      <c r="BAN54" s="31"/>
      <c r="BAT54" s="1"/>
      <c r="BAU54" s="27"/>
      <c r="BAW54" s="31"/>
      <c r="BAX54" s="31"/>
      <c r="BBD54" s="1"/>
      <c r="BBE54" s="27"/>
      <c r="BBG54" s="31"/>
      <c r="BBH54" s="31"/>
      <c r="BBN54" s="1"/>
      <c r="BBO54" s="27"/>
      <c r="BBQ54" s="31"/>
      <c r="BBR54" s="31"/>
      <c r="BBX54" s="1"/>
      <c r="BBY54" s="27"/>
      <c r="BCA54" s="31"/>
      <c r="BCB54" s="31"/>
      <c r="BCH54" s="1"/>
      <c r="BCI54" s="27"/>
      <c r="BCK54" s="31"/>
      <c r="BCL54" s="31"/>
      <c r="BCR54" s="1"/>
      <c r="BCS54" s="27"/>
      <c r="BCU54" s="31"/>
      <c r="BCV54" s="31"/>
      <c r="BDB54" s="1"/>
      <c r="BDC54" s="27"/>
      <c r="BDE54" s="31"/>
      <c r="BDF54" s="31"/>
      <c r="BDL54" s="1"/>
      <c r="BDM54" s="27"/>
      <c r="BDO54" s="31"/>
      <c r="BDP54" s="31"/>
      <c r="BDV54" s="1"/>
      <c r="BDW54" s="27"/>
      <c r="BDY54" s="31"/>
      <c r="BDZ54" s="31"/>
      <c r="BEF54" s="1"/>
      <c r="BEG54" s="27"/>
      <c r="BEI54" s="31"/>
      <c r="BEJ54" s="31"/>
      <c r="BEP54" s="1"/>
      <c r="BEQ54" s="27"/>
      <c r="BES54" s="31"/>
      <c r="BET54" s="31"/>
      <c r="BEZ54" s="1"/>
      <c r="BFA54" s="27"/>
      <c r="BFC54" s="31"/>
      <c r="BFD54" s="31"/>
      <c r="BFJ54" s="1"/>
      <c r="BFK54" s="27"/>
      <c r="BFM54" s="31"/>
      <c r="BFN54" s="31"/>
      <c r="BFT54" s="1"/>
      <c r="BFU54" s="27"/>
      <c r="BFW54" s="31"/>
      <c r="BFX54" s="31"/>
      <c r="BGD54" s="1"/>
      <c r="BGE54" s="27"/>
      <c r="BGG54" s="31"/>
      <c r="BGH54" s="31"/>
      <c r="BGN54" s="1"/>
      <c r="BGO54" s="27"/>
      <c r="BGQ54" s="31"/>
      <c r="BGR54" s="31"/>
      <c r="BGX54" s="1"/>
      <c r="BGY54" s="27"/>
      <c r="BHA54" s="31"/>
      <c r="BHB54" s="31"/>
      <c r="BHH54" s="1"/>
      <c r="BHI54" s="27"/>
      <c r="BHK54" s="31"/>
      <c r="BHL54" s="31"/>
      <c r="BHR54" s="1"/>
      <c r="BHS54" s="27"/>
      <c r="BHU54" s="31"/>
      <c r="BHV54" s="31"/>
      <c r="BIB54" s="1"/>
      <c r="BIC54" s="27"/>
      <c r="BIE54" s="31"/>
      <c r="BIF54" s="31"/>
      <c r="BIL54" s="1"/>
      <c r="BIM54" s="27"/>
      <c r="BIO54" s="31"/>
      <c r="BIP54" s="31"/>
      <c r="BIV54" s="1"/>
      <c r="BIW54" s="27"/>
      <c r="BIY54" s="31"/>
      <c r="BIZ54" s="31"/>
      <c r="BJF54" s="1"/>
      <c r="BJG54" s="27"/>
      <c r="BJI54" s="31"/>
      <c r="BJJ54" s="31"/>
      <c r="BJP54" s="1"/>
      <c r="BJQ54" s="27"/>
      <c r="BJS54" s="31"/>
      <c r="BJT54" s="31"/>
      <c r="BJZ54" s="1"/>
      <c r="BKA54" s="27"/>
      <c r="BKC54" s="31"/>
      <c r="BKD54" s="31"/>
      <c r="BKJ54" s="1"/>
      <c r="BKK54" s="27"/>
      <c r="BKM54" s="31"/>
      <c r="BKN54" s="31"/>
      <c r="BKT54" s="1"/>
      <c r="BKU54" s="27"/>
      <c r="BKW54" s="31"/>
      <c r="BKX54" s="31"/>
      <c r="BLD54" s="1"/>
      <c r="BLE54" s="27"/>
      <c r="BLG54" s="31"/>
      <c r="BLH54" s="31"/>
      <c r="BLN54" s="1"/>
      <c r="BLO54" s="27"/>
      <c r="BLQ54" s="31"/>
      <c r="BLR54" s="31"/>
      <c r="BLX54" s="1"/>
      <c r="BLY54" s="27"/>
      <c r="BMA54" s="31"/>
      <c r="BMB54" s="31"/>
      <c r="BMH54" s="1"/>
      <c r="BMI54" s="27"/>
      <c r="BMK54" s="31"/>
      <c r="BML54" s="31"/>
      <c r="BMR54" s="1"/>
      <c r="BMS54" s="27"/>
      <c r="BMU54" s="31"/>
      <c r="BMV54" s="31"/>
      <c r="BNB54" s="1"/>
      <c r="BNC54" s="27"/>
      <c r="BNE54" s="31"/>
      <c r="BNF54" s="31"/>
      <c r="BNL54" s="1"/>
      <c r="BNM54" s="27"/>
      <c r="BNO54" s="31"/>
      <c r="BNP54" s="31"/>
      <c r="BNV54" s="1"/>
      <c r="BNW54" s="27"/>
      <c r="BNY54" s="31"/>
      <c r="BNZ54" s="31"/>
      <c r="BOF54" s="1"/>
      <c r="BOG54" s="27"/>
      <c r="BOI54" s="31"/>
      <c r="BOJ54" s="31"/>
      <c r="BOP54" s="1"/>
      <c r="BOQ54" s="27"/>
      <c r="BOS54" s="31"/>
      <c r="BOT54" s="31"/>
      <c r="BOZ54" s="1"/>
      <c r="BPA54" s="27"/>
      <c r="BPC54" s="31"/>
      <c r="BPD54" s="31"/>
      <c r="BPJ54" s="1"/>
      <c r="BPK54" s="27"/>
      <c r="BPM54" s="31"/>
      <c r="BPN54" s="31"/>
      <c r="BPT54" s="1"/>
      <c r="BPU54" s="27"/>
      <c r="BPW54" s="31"/>
      <c r="BPX54" s="31"/>
      <c r="BQD54" s="1"/>
      <c r="BQE54" s="27"/>
      <c r="BQG54" s="31"/>
      <c r="BQH54" s="31"/>
      <c r="BQN54" s="1"/>
      <c r="BQO54" s="27"/>
      <c r="BQQ54" s="31"/>
      <c r="BQR54" s="31"/>
      <c r="BQX54" s="1"/>
      <c r="BQY54" s="27"/>
      <c r="BRA54" s="31"/>
      <c r="BRB54" s="31"/>
      <c r="BRH54" s="1"/>
      <c r="BRI54" s="27"/>
      <c r="BRK54" s="31"/>
      <c r="BRL54" s="31"/>
      <c r="BRR54" s="1"/>
      <c r="BRS54" s="27"/>
      <c r="BRU54" s="31"/>
      <c r="BRV54" s="31"/>
      <c r="BSB54" s="1"/>
      <c r="BSC54" s="27"/>
      <c r="BSE54" s="31"/>
      <c r="BSF54" s="31"/>
      <c r="BSL54" s="1"/>
      <c r="BSM54" s="27"/>
      <c r="BSO54" s="31"/>
      <c r="BSP54" s="31"/>
      <c r="BSV54" s="1"/>
      <c r="BSW54" s="27"/>
      <c r="BSY54" s="31"/>
      <c r="BSZ54" s="31"/>
      <c r="BTF54" s="1"/>
      <c r="BTG54" s="27"/>
      <c r="BTI54" s="31"/>
      <c r="BTJ54" s="31"/>
      <c r="BTP54" s="1"/>
      <c r="BTQ54" s="27"/>
      <c r="BTS54" s="31"/>
      <c r="BTT54" s="31"/>
      <c r="BTZ54" s="1"/>
      <c r="BUA54" s="27"/>
      <c r="BUC54" s="31"/>
      <c r="BUD54" s="31"/>
      <c r="BUJ54" s="1"/>
      <c r="BUK54" s="27"/>
      <c r="BUM54" s="31"/>
      <c r="BUN54" s="31"/>
      <c r="BUT54" s="1"/>
      <c r="BUU54" s="27"/>
      <c r="BUW54" s="31"/>
      <c r="BUX54" s="31"/>
      <c r="BVD54" s="1"/>
      <c r="BVE54" s="27"/>
      <c r="BVG54" s="31"/>
      <c r="BVH54" s="31"/>
      <c r="BVN54" s="1"/>
      <c r="BVO54" s="27"/>
      <c r="BVQ54" s="31"/>
      <c r="BVR54" s="31"/>
      <c r="BVX54" s="1"/>
      <c r="BVY54" s="27"/>
      <c r="BWA54" s="31"/>
      <c r="BWB54" s="31"/>
      <c r="BWH54" s="1"/>
      <c r="BWI54" s="27"/>
      <c r="BWK54" s="31"/>
      <c r="BWL54" s="31"/>
      <c r="BWR54" s="1"/>
      <c r="BWS54" s="27"/>
      <c r="BWU54" s="31"/>
      <c r="BWV54" s="31"/>
      <c r="BXB54" s="1"/>
      <c r="BXC54" s="27"/>
      <c r="BXE54" s="31"/>
      <c r="BXF54" s="31"/>
      <c r="BXL54" s="1"/>
      <c r="BXM54" s="27"/>
      <c r="BXO54" s="31"/>
      <c r="BXP54" s="31"/>
      <c r="BXV54" s="1"/>
      <c r="BXW54" s="27"/>
      <c r="BXY54" s="31"/>
      <c r="BXZ54" s="31"/>
      <c r="BYF54" s="1"/>
      <c r="BYG54" s="27"/>
      <c r="BYI54" s="31"/>
      <c r="BYJ54" s="31"/>
      <c r="BYP54" s="1"/>
      <c r="BYQ54" s="27"/>
      <c r="BYS54" s="31"/>
      <c r="BYT54" s="31"/>
      <c r="BYZ54" s="1"/>
      <c r="BZA54" s="27"/>
      <c r="BZC54" s="31"/>
      <c r="BZD54" s="31"/>
      <c r="BZJ54" s="1"/>
      <c r="BZK54" s="27"/>
      <c r="BZM54" s="31"/>
      <c r="BZN54" s="31"/>
      <c r="BZT54" s="1"/>
      <c r="BZU54" s="27"/>
      <c r="BZW54" s="31"/>
      <c r="BZX54" s="31"/>
      <c r="CAD54" s="1"/>
      <c r="CAE54" s="27"/>
      <c r="CAG54" s="31"/>
      <c r="CAH54" s="31"/>
      <c r="CAN54" s="1"/>
      <c r="CAO54" s="27"/>
      <c r="CAQ54" s="31"/>
      <c r="CAR54" s="31"/>
      <c r="CAX54" s="1"/>
      <c r="CAY54" s="27"/>
      <c r="CBA54" s="31"/>
      <c r="CBB54" s="31"/>
      <c r="CBH54" s="1"/>
      <c r="CBI54" s="27"/>
      <c r="CBK54" s="31"/>
      <c r="CBL54" s="31"/>
      <c r="CBR54" s="1"/>
      <c r="CBS54" s="27"/>
      <c r="CBU54" s="31"/>
      <c r="CBV54" s="31"/>
      <c r="CCB54" s="1"/>
      <c r="CCC54" s="27"/>
      <c r="CCE54" s="31"/>
      <c r="CCF54" s="31"/>
      <c r="CCL54" s="1"/>
      <c r="CCM54" s="27"/>
      <c r="CCO54" s="31"/>
      <c r="CCP54" s="31"/>
      <c r="CCV54" s="1"/>
      <c r="CCW54" s="27"/>
      <c r="CCY54" s="31"/>
      <c r="CCZ54" s="31"/>
      <c r="CDF54" s="1"/>
      <c r="CDG54" s="27"/>
      <c r="CDI54" s="31"/>
      <c r="CDJ54" s="31"/>
      <c r="CDP54" s="1"/>
      <c r="CDQ54" s="27"/>
      <c r="CDS54" s="31"/>
      <c r="CDT54" s="31"/>
      <c r="CDZ54" s="1"/>
      <c r="CEA54" s="27"/>
      <c r="CEC54" s="31"/>
      <c r="CED54" s="31"/>
      <c r="CEJ54" s="1"/>
      <c r="CEK54" s="27"/>
      <c r="CEM54" s="31"/>
      <c r="CEN54" s="31"/>
      <c r="CET54" s="1"/>
      <c r="CEU54" s="27"/>
      <c r="CEW54" s="31"/>
      <c r="CEX54" s="31"/>
      <c r="CFD54" s="1"/>
      <c r="CFE54" s="27"/>
      <c r="CFG54" s="31"/>
      <c r="CFH54" s="31"/>
      <c r="CFN54" s="1"/>
      <c r="CFO54" s="27"/>
      <c r="CFQ54" s="31"/>
      <c r="CFR54" s="31"/>
      <c r="CFX54" s="1"/>
      <c r="CFY54" s="27"/>
      <c r="CGA54" s="31"/>
      <c r="CGB54" s="31"/>
      <c r="CGH54" s="1"/>
      <c r="CGI54" s="27"/>
      <c r="CGK54" s="31"/>
      <c r="CGL54" s="31"/>
      <c r="CGR54" s="1"/>
      <c r="CGS54" s="27"/>
      <c r="CGU54" s="31"/>
      <c r="CGV54" s="31"/>
      <c r="CHB54" s="1"/>
      <c r="CHC54" s="27"/>
      <c r="CHE54" s="31"/>
      <c r="CHF54" s="31"/>
      <c r="CHL54" s="1"/>
      <c r="CHM54" s="27"/>
      <c r="CHO54" s="31"/>
      <c r="CHP54" s="31"/>
      <c r="CHV54" s="1"/>
      <c r="CHW54" s="27"/>
      <c r="CHY54" s="31"/>
      <c r="CHZ54" s="31"/>
      <c r="CIF54" s="1"/>
      <c r="CIG54" s="27"/>
      <c r="CII54" s="31"/>
      <c r="CIJ54" s="31"/>
      <c r="CIP54" s="1"/>
      <c r="CIQ54" s="27"/>
      <c r="CIS54" s="31"/>
      <c r="CIT54" s="31"/>
      <c r="CIZ54" s="1"/>
      <c r="CJA54" s="27"/>
      <c r="CJC54" s="31"/>
      <c r="CJD54" s="31"/>
      <c r="CJJ54" s="1"/>
      <c r="CJK54" s="27"/>
      <c r="CJM54" s="31"/>
      <c r="CJN54" s="31"/>
      <c r="CJT54" s="1"/>
      <c r="CJU54" s="27"/>
      <c r="CJW54" s="31"/>
      <c r="CJX54" s="31"/>
      <c r="CKD54" s="1"/>
      <c r="CKE54" s="27"/>
      <c r="CKG54" s="31"/>
      <c r="CKH54" s="31"/>
      <c r="CKN54" s="1"/>
      <c r="CKO54" s="27"/>
      <c r="CKQ54" s="31"/>
      <c r="CKR54" s="31"/>
      <c r="CKX54" s="1"/>
      <c r="CKY54" s="27"/>
      <c r="CLA54" s="31"/>
      <c r="CLB54" s="31"/>
      <c r="CLH54" s="1"/>
      <c r="CLI54" s="27"/>
      <c r="CLK54" s="31"/>
      <c r="CLL54" s="31"/>
      <c r="CLR54" s="1"/>
      <c r="CLS54" s="27"/>
      <c r="CLU54" s="31"/>
      <c r="CLV54" s="31"/>
      <c r="CMB54" s="1"/>
      <c r="CMC54" s="27"/>
      <c r="CME54" s="31"/>
      <c r="CMF54" s="31"/>
      <c r="CML54" s="1"/>
      <c r="CMM54" s="27"/>
      <c r="CMO54" s="31"/>
      <c r="CMP54" s="31"/>
      <c r="CMV54" s="1"/>
      <c r="CMW54" s="27"/>
      <c r="CMY54" s="31"/>
      <c r="CMZ54" s="31"/>
      <c r="CNF54" s="1"/>
      <c r="CNG54" s="27"/>
      <c r="CNI54" s="31"/>
      <c r="CNJ54" s="31"/>
      <c r="CNP54" s="1"/>
      <c r="CNQ54" s="27"/>
      <c r="CNS54" s="31"/>
      <c r="CNT54" s="31"/>
      <c r="CNZ54" s="1"/>
      <c r="COA54" s="27"/>
      <c r="COC54" s="31"/>
      <c r="COD54" s="31"/>
      <c r="COJ54" s="1"/>
      <c r="COK54" s="27"/>
      <c r="COM54" s="31"/>
      <c r="CON54" s="31"/>
      <c r="COT54" s="1"/>
      <c r="COU54" s="27"/>
      <c r="COW54" s="31"/>
      <c r="COX54" s="31"/>
      <c r="CPD54" s="1"/>
      <c r="CPE54" s="27"/>
      <c r="CPG54" s="31"/>
      <c r="CPH54" s="31"/>
      <c r="CPN54" s="1"/>
      <c r="CPO54" s="27"/>
      <c r="CPQ54" s="31"/>
      <c r="CPR54" s="31"/>
      <c r="CPX54" s="1"/>
      <c r="CPY54" s="27"/>
      <c r="CQA54" s="31"/>
      <c r="CQB54" s="31"/>
      <c r="CQH54" s="1"/>
      <c r="CQI54" s="27"/>
      <c r="CQK54" s="31"/>
      <c r="CQL54" s="31"/>
      <c r="CQR54" s="1"/>
      <c r="CQS54" s="27"/>
      <c r="CQU54" s="31"/>
      <c r="CQV54" s="31"/>
      <c r="CRB54" s="1"/>
      <c r="CRC54" s="27"/>
      <c r="CRE54" s="31"/>
      <c r="CRF54" s="31"/>
      <c r="CRL54" s="1"/>
      <c r="CRM54" s="27"/>
      <c r="CRO54" s="31"/>
      <c r="CRP54" s="31"/>
      <c r="CRV54" s="1"/>
      <c r="CRW54" s="27"/>
      <c r="CRY54" s="31"/>
      <c r="CRZ54" s="31"/>
      <c r="CSF54" s="1"/>
      <c r="CSG54" s="27"/>
      <c r="CSI54" s="31"/>
      <c r="CSJ54" s="31"/>
      <c r="CSP54" s="1"/>
      <c r="CSQ54" s="27"/>
      <c r="CSS54" s="31"/>
      <c r="CST54" s="31"/>
      <c r="CSZ54" s="1"/>
      <c r="CTA54" s="27"/>
      <c r="CTC54" s="31"/>
      <c r="CTD54" s="31"/>
      <c r="CTJ54" s="1"/>
      <c r="CTK54" s="27"/>
      <c r="CTM54" s="31"/>
      <c r="CTN54" s="31"/>
      <c r="CTT54" s="1"/>
      <c r="CTU54" s="27"/>
      <c r="CTW54" s="31"/>
      <c r="CTX54" s="31"/>
      <c r="CUD54" s="1"/>
      <c r="CUE54" s="27"/>
      <c r="CUG54" s="31"/>
      <c r="CUH54" s="31"/>
      <c r="CUN54" s="1"/>
      <c r="CUO54" s="27"/>
      <c r="CUQ54" s="31"/>
      <c r="CUR54" s="31"/>
      <c r="CUX54" s="1"/>
      <c r="CUY54" s="27"/>
      <c r="CVA54" s="31"/>
      <c r="CVB54" s="31"/>
      <c r="CVH54" s="1"/>
      <c r="CVI54" s="27"/>
      <c r="CVK54" s="31"/>
      <c r="CVL54" s="31"/>
      <c r="CVR54" s="1"/>
      <c r="CVS54" s="27"/>
      <c r="CVU54" s="31"/>
      <c r="CVV54" s="31"/>
      <c r="CWB54" s="1"/>
      <c r="CWC54" s="27"/>
      <c r="CWE54" s="31"/>
      <c r="CWF54" s="31"/>
      <c r="CWL54" s="1"/>
      <c r="CWM54" s="27"/>
      <c r="CWO54" s="31"/>
      <c r="CWP54" s="31"/>
      <c r="CWV54" s="1"/>
      <c r="CWW54" s="27"/>
      <c r="CWY54" s="31"/>
      <c r="CWZ54" s="31"/>
      <c r="CXF54" s="1"/>
      <c r="CXG54" s="27"/>
      <c r="CXI54" s="31"/>
      <c r="CXJ54" s="31"/>
      <c r="CXP54" s="1"/>
      <c r="CXQ54" s="27"/>
      <c r="CXS54" s="31"/>
      <c r="CXT54" s="31"/>
      <c r="CXZ54" s="1"/>
      <c r="CYA54" s="27"/>
      <c r="CYC54" s="31"/>
      <c r="CYD54" s="31"/>
      <c r="CYJ54" s="1"/>
      <c r="CYK54" s="27"/>
      <c r="CYM54" s="31"/>
      <c r="CYN54" s="31"/>
      <c r="CYT54" s="1"/>
      <c r="CYU54" s="27"/>
      <c r="CYW54" s="31"/>
      <c r="CYX54" s="31"/>
      <c r="CZD54" s="1"/>
      <c r="CZE54" s="27"/>
      <c r="CZG54" s="31"/>
      <c r="CZH54" s="31"/>
      <c r="CZN54" s="1"/>
      <c r="CZO54" s="27"/>
      <c r="CZQ54" s="31"/>
      <c r="CZR54" s="31"/>
      <c r="CZX54" s="1"/>
      <c r="CZY54" s="27"/>
      <c r="DAA54" s="31"/>
      <c r="DAB54" s="31"/>
      <c r="DAH54" s="1"/>
      <c r="DAI54" s="27"/>
      <c r="DAK54" s="31"/>
      <c r="DAL54" s="31"/>
      <c r="DAR54" s="1"/>
      <c r="DAS54" s="27"/>
      <c r="DAU54" s="31"/>
      <c r="DAV54" s="31"/>
      <c r="DBB54" s="1"/>
      <c r="DBC54" s="27"/>
      <c r="DBE54" s="31"/>
      <c r="DBF54" s="31"/>
      <c r="DBL54" s="1"/>
      <c r="DBM54" s="27"/>
      <c r="DBO54" s="31"/>
      <c r="DBP54" s="31"/>
      <c r="DBV54" s="1"/>
      <c r="DBW54" s="27"/>
      <c r="DBY54" s="31"/>
      <c r="DBZ54" s="31"/>
      <c r="DCF54" s="1"/>
      <c r="DCG54" s="27"/>
      <c r="DCI54" s="31"/>
      <c r="DCJ54" s="31"/>
      <c r="DCP54" s="1"/>
      <c r="DCQ54" s="27"/>
      <c r="DCS54" s="31"/>
      <c r="DCT54" s="31"/>
      <c r="DCZ54" s="1"/>
      <c r="DDA54" s="27"/>
      <c r="DDC54" s="31"/>
      <c r="DDD54" s="31"/>
      <c r="DDJ54" s="1"/>
      <c r="DDK54" s="27"/>
      <c r="DDM54" s="31"/>
      <c r="DDN54" s="31"/>
      <c r="DDT54" s="1"/>
      <c r="DDU54" s="27"/>
      <c r="DDW54" s="31"/>
      <c r="DDX54" s="31"/>
      <c r="DED54" s="1"/>
      <c r="DEE54" s="27"/>
      <c r="DEG54" s="31"/>
      <c r="DEH54" s="31"/>
      <c r="DEN54" s="1"/>
      <c r="DEO54" s="27"/>
      <c r="DEQ54" s="31"/>
      <c r="DER54" s="31"/>
      <c r="DEX54" s="1"/>
      <c r="DEY54" s="27"/>
      <c r="DFA54" s="31"/>
      <c r="DFB54" s="31"/>
      <c r="DFH54" s="1"/>
      <c r="DFI54" s="27"/>
      <c r="DFK54" s="31"/>
      <c r="DFL54" s="31"/>
      <c r="DFR54" s="1"/>
      <c r="DFS54" s="27"/>
      <c r="DFU54" s="31"/>
      <c r="DFV54" s="31"/>
      <c r="DGB54" s="1"/>
      <c r="DGC54" s="27"/>
      <c r="DGE54" s="31"/>
      <c r="DGF54" s="31"/>
      <c r="DGL54" s="1"/>
      <c r="DGM54" s="27"/>
      <c r="DGO54" s="31"/>
      <c r="DGP54" s="31"/>
      <c r="DGV54" s="1"/>
      <c r="DGW54" s="27"/>
      <c r="DGY54" s="31"/>
      <c r="DGZ54" s="31"/>
      <c r="DHF54" s="1"/>
      <c r="DHG54" s="27"/>
      <c r="DHI54" s="31"/>
      <c r="DHJ54" s="31"/>
      <c r="DHP54" s="1"/>
      <c r="DHQ54" s="27"/>
      <c r="DHS54" s="31"/>
      <c r="DHT54" s="31"/>
      <c r="DHZ54" s="1"/>
      <c r="DIA54" s="27"/>
      <c r="DIC54" s="31"/>
      <c r="DID54" s="31"/>
      <c r="DIJ54" s="1"/>
      <c r="DIK54" s="27"/>
      <c r="DIM54" s="31"/>
      <c r="DIN54" s="31"/>
      <c r="DIT54" s="1"/>
      <c r="DIU54" s="27"/>
      <c r="DIW54" s="31"/>
      <c r="DIX54" s="31"/>
      <c r="DJD54" s="1"/>
      <c r="DJE54" s="27"/>
      <c r="DJG54" s="31"/>
      <c r="DJH54" s="31"/>
      <c r="DJN54" s="1"/>
      <c r="DJO54" s="27"/>
      <c r="DJQ54" s="31"/>
      <c r="DJR54" s="31"/>
      <c r="DJX54" s="1"/>
      <c r="DJY54" s="27"/>
      <c r="DKA54" s="31"/>
      <c r="DKB54" s="31"/>
      <c r="DKH54" s="1"/>
      <c r="DKI54" s="27"/>
      <c r="DKK54" s="31"/>
      <c r="DKL54" s="31"/>
      <c r="DKR54" s="1"/>
      <c r="DKS54" s="27"/>
      <c r="DKU54" s="31"/>
      <c r="DKV54" s="31"/>
      <c r="DLB54" s="1"/>
      <c r="DLC54" s="27"/>
      <c r="DLE54" s="31"/>
      <c r="DLF54" s="31"/>
      <c r="DLL54" s="1"/>
      <c r="DLM54" s="27"/>
      <c r="DLO54" s="31"/>
      <c r="DLP54" s="31"/>
      <c r="DLV54" s="1"/>
      <c r="DLW54" s="27"/>
      <c r="DLY54" s="31"/>
      <c r="DLZ54" s="31"/>
      <c r="DMF54" s="1"/>
      <c r="DMG54" s="27"/>
      <c r="DMI54" s="31"/>
      <c r="DMJ54" s="31"/>
      <c r="DMP54" s="1"/>
      <c r="DMQ54" s="27"/>
      <c r="DMS54" s="31"/>
      <c r="DMT54" s="31"/>
      <c r="DMZ54" s="1"/>
      <c r="DNA54" s="27"/>
      <c r="DNC54" s="31"/>
      <c r="DND54" s="31"/>
      <c r="DNJ54" s="1"/>
      <c r="DNK54" s="27"/>
      <c r="DNM54" s="31"/>
      <c r="DNN54" s="31"/>
      <c r="DNT54" s="1"/>
      <c r="DNU54" s="27"/>
      <c r="DNW54" s="31"/>
      <c r="DNX54" s="31"/>
      <c r="DOD54" s="1"/>
      <c r="DOE54" s="27"/>
      <c r="DOG54" s="31"/>
      <c r="DOH54" s="31"/>
      <c r="DON54" s="1"/>
      <c r="DOO54" s="27"/>
      <c r="DOQ54" s="31"/>
      <c r="DOR54" s="31"/>
      <c r="DOX54" s="1"/>
      <c r="DOY54" s="27"/>
      <c r="DPA54" s="31"/>
      <c r="DPB54" s="31"/>
      <c r="DPH54" s="1"/>
      <c r="DPI54" s="27"/>
      <c r="DPK54" s="31"/>
      <c r="DPL54" s="31"/>
      <c r="DPR54" s="1"/>
      <c r="DPS54" s="27"/>
      <c r="DPU54" s="31"/>
      <c r="DPV54" s="31"/>
      <c r="DQB54" s="1"/>
      <c r="DQC54" s="27"/>
      <c r="DQE54" s="31"/>
      <c r="DQF54" s="31"/>
      <c r="DQL54" s="1"/>
      <c r="DQM54" s="27"/>
      <c r="DQO54" s="31"/>
      <c r="DQP54" s="31"/>
      <c r="DQV54" s="1"/>
      <c r="DQW54" s="27"/>
      <c r="DQY54" s="31"/>
      <c r="DQZ54" s="31"/>
      <c r="DRF54" s="1"/>
      <c r="DRG54" s="27"/>
      <c r="DRI54" s="31"/>
      <c r="DRJ54" s="31"/>
      <c r="DRP54" s="1"/>
      <c r="DRQ54" s="27"/>
      <c r="DRS54" s="31"/>
      <c r="DRT54" s="31"/>
      <c r="DRZ54" s="1"/>
      <c r="DSA54" s="27"/>
      <c r="DSC54" s="31"/>
      <c r="DSD54" s="31"/>
      <c r="DSJ54" s="1"/>
      <c r="DSK54" s="27"/>
      <c r="DSM54" s="31"/>
      <c r="DSN54" s="31"/>
      <c r="DST54" s="1"/>
      <c r="DSU54" s="27"/>
      <c r="DSW54" s="31"/>
      <c r="DSX54" s="31"/>
      <c r="DTD54" s="1"/>
      <c r="DTE54" s="27"/>
      <c r="DTG54" s="31"/>
      <c r="DTH54" s="31"/>
      <c r="DTN54" s="1"/>
      <c r="DTO54" s="27"/>
      <c r="DTQ54" s="31"/>
      <c r="DTR54" s="31"/>
      <c r="DTX54" s="1"/>
      <c r="DTY54" s="27"/>
      <c r="DUA54" s="31"/>
      <c r="DUB54" s="31"/>
      <c r="DUH54" s="1"/>
      <c r="DUI54" s="27"/>
      <c r="DUK54" s="31"/>
      <c r="DUL54" s="31"/>
      <c r="DUR54" s="1"/>
      <c r="DUS54" s="27"/>
      <c r="DUU54" s="31"/>
      <c r="DUV54" s="31"/>
      <c r="DVB54" s="1"/>
      <c r="DVC54" s="27"/>
      <c r="DVE54" s="31"/>
      <c r="DVF54" s="31"/>
      <c r="DVL54" s="1"/>
      <c r="DVM54" s="27"/>
      <c r="DVO54" s="31"/>
      <c r="DVP54" s="31"/>
      <c r="DVV54" s="1"/>
      <c r="DVW54" s="27"/>
      <c r="DVY54" s="31"/>
      <c r="DVZ54" s="31"/>
      <c r="DWF54" s="1"/>
      <c r="DWG54" s="27"/>
      <c r="DWI54" s="31"/>
      <c r="DWJ54" s="31"/>
      <c r="DWP54" s="1"/>
      <c r="DWQ54" s="27"/>
      <c r="DWS54" s="31"/>
      <c r="DWT54" s="31"/>
      <c r="DWZ54" s="1"/>
      <c r="DXA54" s="27"/>
      <c r="DXC54" s="31"/>
      <c r="DXD54" s="31"/>
      <c r="DXJ54" s="1"/>
      <c r="DXK54" s="27"/>
      <c r="DXM54" s="31"/>
      <c r="DXN54" s="31"/>
      <c r="DXT54" s="1"/>
      <c r="DXU54" s="27"/>
      <c r="DXW54" s="31"/>
      <c r="DXX54" s="31"/>
      <c r="DYD54" s="1"/>
      <c r="DYE54" s="27"/>
      <c r="DYG54" s="31"/>
      <c r="DYH54" s="31"/>
      <c r="DYN54" s="1"/>
      <c r="DYO54" s="27"/>
      <c r="DYQ54" s="31"/>
      <c r="DYR54" s="31"/>
      <c r="DYX54" s="1"/>
      <c r="DYY54" s="27"/>
      <c r="DZA54" s="31"/>
      <c r="DZB54" s="31"/>
      <c r="DZH54" s="1"/>
      <c r="DZI54" s="27"/>
      <c r="DZK54" s="31"/>
      <c r="DZL54" s="31"/>
      <c r="DZR54" s="1"/>
      <c r="DZS54" s="27"/>
      <c r="DZU54" s="31"/>
      <c r="DZV54" s="31"/>
      <c r="EAB54" s="1"/>
      <c r="EAC54" s="27"/>
      <c r="EAE54" s="31"/>
      <c r="EAF54" s="31"/>
      <c r="EAL54" s="1"/>
      <c r="EAM54" s="27"/>
      <c r="EAO54" s="31"/>
      <c r="EAP54" s="31"/>
      <c r="EAV54" s="1"/>
      <c r="EAW54" s="27"/>
      <c r="EAY54" s="31"/>
      <c r="EAZ54" s="31"/>
      <c r="EBF54" s="1"/>
      <c r="EBG54" s="27"/>
      <c r="EBI54" s="31"/>
      <c r="EBJ54" s="31"/>
      <c r="EBP54" s="1"/>
      <c r="EBQ54" s="27"/>
      <c r="EBS54" s="31"/>
      <c r="EBT54" s="31"/>
      <c r="EBZ54" s="1"/>
      <c r="ECA54" s="27"/>
      <c r="ECC54" s="31"/>
      <c r="ECD54" s="31"/>
      <c r="ECJ54" s="1"/>
      <c r="ECK54" s="27"/>
      <c r="ECM54" s="31"/>
      <c r="ECN54" s="31"/>
      <c r="ECT54" s="1"/>
      <c r="ECU54" s="27"/>
      <c r="ECW54" s="31"/>
      <c r="ECX54" s="31"/>
      <c r="EDD54" s="1"/>
      <c r="EDE54" s="27"/>
      <c r="EDG54" s="31"/>
      <c r="EDH54" s="31"/>
      <c r="EDN54" s="1"/>
      <c r="EDO54" s="27"/>
      <c r="EDQ54" s="31"/>
      <c r="EDR54" s="31"/>
      <c r="EDX54" s="1"/>
      <c r="EDY54" s="27"/>
      <c r="EEA54" s="31"/>
      <c r="EEB54" s="31"/>
      <c r="EEH54" s="1"/>
      <c r="EEI54" s="27"/>
      <c r="EEK54" s="31"/>
      <c r="EEL54" s="31"/>
      <c r="EER54" s="1"/>
      <c r="EES54" s="27"/>
      <c r="EEU54" s="31"/>
      <c r="EEV54" s="31"/>
      <c r="EFB54" s="1"/>
      <c r="EFC54" s="27"/>
      <c r="EFE54" s="31"/>
      <c r="EFF54" s="31"/>
      <c r="EFL54" s="1"/>
      <c r="EFM54" s="27"/>
      <c r="EFO54" s="31"/>
      <c r="EFP54" s="31"/>
      <c r="EFV54" s="1"/>
      <c r="EFW54" s="27"/>
      <c r="EFY54" s="31"/>
      <c r="EFZ54" s="31"/>
      <c r="EGF54" s="1"/>
      <c r="EGG54" s="27"/>
      <c r="EGI54" s="31"/>
      <c r="EGJ54" s="31"/>
      <c r="EGP54" s="1"/>
      <c r="EGQ54" s="27"/>
      <c r="EGS54" s="31"/>
      <c r="EGT54" s="31"/>
      <c r="EGZ54" s="1"/>
      <c r="EHA54" s="27"/>
      <c r="EHC54" s="31"/>
      <c r="EHD54" s="31"/>
      <c r="EHJ54" s="1"/>
      <c r="EHK54" s="27"/>
      <c r="EHM54" s="31"/>
      <c r="EHN54" s="31"/>
      <c r="EHT54" s="1"/>
      <c r="EHU54" s="27"/>
      <c r="EHW54" s="31"/>
      <c r="EHX54" s="31"/>
      <c r="EID54" s="1"/>
      <c r="EIE54" s="27"/>
      <c r="EIG54" s="31"/>
      <c r="EIH54" s="31"/>
      <c r="EIN54" s="1"/>
      <c r="EIO54" s="27"/>
      <c r="EIQ54" s="31"/>
      <c r="EIR54" s="31"/>
      <c r="EIX54" s="1"/>
      <c r="EIY54" s="27"/>
      <c r="EJA54" s="31"/>
      <c r="EJB54" s="31"/>
      <c r="EJH54" s="1"/>
      <c r="EJI54" s="27"/>
      <c r="EJK54" s="31"/>
      <c r="EJL54" s="31"/>
      <c r="EJR54" s="1"/>
      <c r="EJS54" s="27"/>
      <c r="EJU54" s="31"/>
      <c r="EJV54" s="31"/>
      <c r="EKB54" s="1"/>
      <c r="EKC54" s="27"/>
      <c r="EKE54" s="31"/>
      <c r="EKF54" s="31"/>
      <c r="EKL54" s="1"/>
      <c r="EKM54" s="27"/>
      <c r="EKO54" s="31"/>
      <c r="EKP54" s="31"/>
      <c r="EKV54" s="1"/>
      <c r="EKW54" s="27"/>
      <c r="EKY54" s="31"/>
      <c r="EKZ54" s="31"/>
      <c r="ELF54" s="1"/>
      <c r="ELG54" s="27"/>
      <c r="ELI54" s="31"/>
      <c r="ELJ54" s="31"/>
      <c r="ELP54" s="1"/>
      <c r="ELQ54" s="27"/>
      <c r="ELS54" s="31"/>
      <c r="ELT54" s="31"/>
      <c r="ELZ54" s="1"/>
      <c r="EMA54" s="27"/>
      <c r="EMC54" s="31"/>
      <c r="EMD54" s="31"/>
      <c r="EMJ54" s="1"/>
      <c r="EMK54" s="27"/>
      <c r="EMM54" s="31"/>
      <c r="EMN54" s="31"/>
      <c r="EMT54" s="1"/>
      <c r="EMU54" s="27"/>
      <c r="EMW54" s="31"/>
      <c r="EMX54" s="31"/>
      <c r="END54" s="1"/>
      <c r="ENE54" s="27"/>
      <c r="ENG54" s="31"/>
      <c r="ENH54" s="31"/>
      <c r="ENN54" s="1"/>
      <c r="ENO54" s="27"/>
      <c r="ENQ54" s="31"/>
      <c r="ENR54" s="31"/>
      <c r="ENX54" s="1"/>
      <c r="ENY54" s="27"/>
      <c r="EOA54" s="31"/>
      <c r="EOB54" s="31"/>
      <c r="EOH54" s="1"/>
      <c r="EOI54" s="27"/>
      <c r="EOK54" s="31"/>
      <c r="EOL54" s="31"/>
      <c r="EOR54" s="1"/>
      <c r="EOS54" s="27"/>
      <c r="EOU54" s="31"/>
      <c r="EOV54" s="31"/>
      <c r="EPB54" s="1"/>
      <c r="EPC54" s="27"/>
      <c r="EPE54" s="31"/>
      <c r="EPF54" s="31"/>
      <c r="EPL54" s="1"/>
      <c r="EPM54" s="27"/>
      <c r="EPO54" s="31"/>
      <c r="EPP54" s="31"/>
      <c r="EPV54" s="1"/>
      <c r="EPW54" s="27"/>
      <c r="EPY54" s="31"/>
      <c r="EPZ54" s="31"/>
      <c r="EQF54" s="1"/>
      <c r="EQG54" s="27"/>
      <c r="EQI54" s="31"/>
      <c r="EQJ54" s="31"/>
      <c r="EQP54" s="1"/>
      <c r="EQQ54" s="27"/>
      <c r="EQS54" s="31"/>
      <c r="EQT54" s="31"/>
      <c r="EQZ54" s="1"/>
      <c r="ERA54" s="27"/>
      <c r="ERC54" s="31"/>
      <c r="ERD54" s="31"/>
      <c r="ERJ54" s="1"/>
      <c r="ERK54" s="27"/>
      <c r="ERM54" s="31"/>
      <c r="ERN54" s="31"/>
      <c r="ERT54" s="1"/>
      <c r="ERU54" s="27"/>
      <c r="ERW54" s="31"/>
      <c r="ERX54" s="31"/>
      <c r="ESD54" s="1"/>
      <c r="ESE54" s="27"/>
      <c r="ESG54" s="31"/>
      <c r="ESH54" s="31"/>
      <c r="ESN54" s="1"/>
      <c r="ESO54" s="27"/>
      <c r="ESQ54" s="31"/>
      <c r="ESR54" s="31"/>
      <c r="ESX54" s="1"/>
      <c r="ESY54" s="27"/>
      <c r="ETA54" s="31"/>
      <c r="ETB54" s="31"/>
      <c r="ETH54" s="1"/>
      <c r="ETI54" s="27"/>
      <c r="ETK54" s="31"/>
      <c r="ETL54" s="31"/>
      <c r="ETR54" s="1"/>
      <c r="ETS54" s="27"/>
      <c r="ETU54" s="31"/>
      <c r="ETV54" s="31"/>
      <c r="EUB54" s="1"/>
      <c r="EUC54" s="27"/>
      <c r="EUE54" s="31"/>
      <c r="EUF54" s="31"/>
      <c r="EUL54" s="1"/>
      <c r="EUM54" s="27"/>
      <c r="EUO54" s="31"/>
      <c r="EUP54" s="31"/>
      <c r="EUV54" s="1"/>
      <c r="EUW54" s="27"/>
      <c r="EUY54" s="31"/>
      <c r="EUZ54" s="31"/>
      <c r="EVF54" s="1"/>
      <c r="EVG54" s="27"/>
      <c r="EVI54" s="31"/>
      <c r="EVJ54" s="31"/>
      <c r="EVP54" s="1"/>
      <c r="EVQ54" s="27"/>
      <c r="EVS54" s="31"/>
      <c r="EVT54" s="31"/>
      <c r="EVZ54" s="1"/>
      <c r="EWA54" s="27"/>
      <c r="EWC54" s="31"/>
      <c r="EWD54" s="31"/>
      <c r="EWJ54" s="1"/>
      <c r="EWK54" s="27"/>
      <c r="EWM54" s="31"/>
      <c r="EWN54" s="31"/>
      <c r="EWT54" s="1"/>
      <c r="EWU54" s="27"/>
      <c r="EWW54" s="31"/>
      <c r="EWX54" s="31"/>
      <c r="EXD54" s="1"/>
      <c r="EXE54" s="27"/>
      <c r="EXG54" s="31"/>
      <c r="EXH54" s="31"/>
      <c r="EXN54" s="1"/>
      <c r="EXO54" s="27"/>
      <c r="EXQ54" s="31"/>
      <c r="EXR54" s="31"/>
      <c r="EXX54" s="1"/>
      <c r="EXY54" s="27"/>
      <c r="EYA54" s="31"/>
      <c r="EYB54" s="31"/>
      <c r="EYH54" s="1"/>
      <c r="EYI54" s="27"/>
      <c r="EYK54" s="31"/>
      <c r="EYL54" s="31"/>
      <c r="EYR54" s="1"/>
      <c r="EYS54" s="27"/>
      <c r="EYU54" s="31"/>
      <c r="EYV54" s="31"/>
      <c r="EZB54" s="1"/>
      <c r="EZC54" s="27"/>
      <c r="EZE54" s="31"/>
      <c r="EZF54" s="31"/>
      <c r="EZL54" s="1"/>
      <c r="EZM54" s="27"/>
      <c r="EZO54" s="31"/>
      <c r="EZP54" s="31"/>
      <c r="EZV54" s="1"/>
      <c r="EZW54" s="27"/>
      <c r="EZY54" s="31"/>
      <c r="EZZ54" s="31"/>
      <c r="FAF54" s="1"/>
      <c r="FAG54" s="27"/>
      <c r="FAI54" s="31"/>
      <c r="FAJ54" s="31"/>
      <c r="FAP54" s="1"/>
      <c r="FAQ54" s="27"/>
      <c r="FAS54" s="31"/>
      <c r="FAT54" s="31"/>
      <c r="FAZ54" s="1"/>
      <c r="FBA54" s="27"/>
      <c r="FBC54" s="31"/>
      <c r="FBD54" s="31"/>
      <c r="FBJ54" s="1"/>
      <c r="FBK54" s="27"/>
      <c r="FBM54" s="31"/>
      <c r="FBN54" s="31"/>
      <c r="FBT54" s="1"/>
      <c r="FBU54" s="27"/>
      <c r="FBW54" s="31"/>
      <c r="FBX54" s="31"/>
      <c r="FCD54" s="1"/>
      <c r="FCE54" s="27"/>
      <c r="FCG54" s="31"/>
      <c r="FCH54" s="31"/>
      <c r="FCN54" s="1"/>
      <c r="FCO54" s="27"/>
      <c r="FCQ54" s="31"/>
      <c r="FCR54" s="31"/>
      <c r="FCX54" s="1"/>
      <c r="FCY54" s="27"/>
      <c r="FDA54" s="31"/>
      <c r="FDB54" s="31"/>
      <c r="FDH54" s="1"/>
      <c r="FDI54" s="27"/>
      <c r="FDK54" s="31"/>
      <c r="FDL54" s="31"/>
      <c r="FDR54" s="1"/>
      <c r="FDS54" s="27"/>
      <c r="FDU54" s="31"/>
      <c r="FDV54" s="31"/>
      <c r="FEB54" s="1"/>
      <c r="FEC54" s="27"/>
      <c r="FEE54" s="31"/>
      <c r="FEF54" s="31"/>
      <c r="FEL54" s="1"/>
      <c r="FEM54" s="27"/>
      <c r="FEO54" s="31"/>
      <c r="FEP54" s="31"/>
      <c r="FEV54" s="1"/>
      <c r="FEW54" s="27"/>
      <c r="FEY54" s="31"/>
      <c r="FEZ54" s="31"/>
      <c r="FFF54" s="1"/>
      <c r="FFG54" s="27"/>
      <c r="FFI54" s="31"/>
      <c r="FFJ54" s="31"/>
      <c r="FFP54" s="1"/>
      <c r="FFQ54" s="27"/>
      <c r="FFS54" s="31"/>
      <c r="FFT54" s="31"/>
      <c r="FFZ54" s="1"/>
      <c r="FGA54" s="27"/>
      <c r="FGC54" s="31"/>
      <c r="FGD54" s="31"/>
      <c r="FGJ54" s="1"/>
      <c r="FGK54" s="27"/>
      <c r="FGM54" s="31"/>
      <c r="FGN54" s="31"/>
      <c r="FGT54" s="1"/>
      <c r="FGU54" s="27"/>
      <c r="FGW54" s="31"/>
      <c r="FGX54" s="31"/>
      <c r="FHD54" s="1"/>
      <c r="FHE54" s="27"/>
      <c r="FHG54" s="31"/>
      <c r="FHH54" s="31"/>
      <c r="FHN54" s="1"/>
      <c r="FHO54" s="27"/>
      <c r="FHQ54" s="31"/>
      <c r="FHR54" s="31"/>
      <c r="FHX54" s="1"/>
      <c r="FHY54" s="27"/>
      <c r="FIA54" s="31"/>
      <c r="FIB54" s="31"/>
      <c r="FIH54" s="1"/>
      <c r="FII54" s="27"/>
      <c r="FIK54" s="31"/>
      <c r="FIL54" s="31"/>
      <c r="FIR54" s="1"/>
      <c r="FIS54" s="27"/>
      <c r="FIU54" s="31"/>
      <c r="FIV54" s="31"/>
      <c r="FJB54" s="1"/>
      <c r="FJC54" s="27"/>
      <c r="FJE54" s="31"/>
      <c r="FJF54" s="31"/>
      <c r="FJL54" s="1"/>
      <c r="FJM54" s="27"/>
      <c r="FJO54" s="31"/>
      <c r="FJP54" s="31"/>
      <c r="FJV54" s="1"/>
      <c r="FJW54" s="27"/>
      <c r="FJY54" s="31"/>
      <c r="FJZ54" s="31"/>
      <c r="FKF54" s="1"/>
      <c r="FKG54" s="27"/>
      <c r="FKI54" s="31"/>
      <c r="FKJ54" s="31"/>
      <c r="FKP54" s="1"/>
      <c r="FKQ54" s="27"/>
      <c r="FKS54" s="31"/>
      <c r="FKT54" s="31"/>
      <c r="FKZ54" s="1"/>
      <c r="FLA54" s="27"/>
      <c r="FLC54" s="31"/>
      <c r="FLD54" s="31"/>
      <c r="FLJ54" s="1"/>
      <c r="FLK54" s="27"/>
      <c r="FLM54" s="31"/>
      <c r="FLN54" s="31"/>
      <c r="FLT54" s="1"/>
      <c r="FLU54" s="27"/>
      <c r="FLW54" s="31"/>
      <c r="FLX54" s="31"/>
      <c r="FMD54" s="1"/>
      <c r="FME54" s="27"/>
      <c r="FMG54" s="31"/>
      <c r="FMH54" s="31"/>
      <c r="FMN54" s="1"/>
      <c r="FMO54" s="27"/>
      <c r="FMQ54" s="31"/>
      <c r="FMR54" s="31"/>
      <c r="FMX54" s="1"/>
      <c r="FMY54" s="27"/>
      <c r="FNA54" s="31"/>
      <c r="FNB54" s="31"/>
      <c r="FNH54" s="1"/>
      <c r="FNI54" s="27"/>
      <c r="FNK54" s="31"/>
      <c r="FNL54" s="31"/>
      <c r="FNR54" s="1"/>
      <c r="FNS54" s="27"/>
      <c r="FNU54" s="31"/>
      <c r="FNV54" s="31"/>
      <c r="FOB54" s="1"/>
      <c r="FOC54" s="27"/>
      <c r="FOE54" s="31"/>
      <c r="FOF54" s="31"/>
      <c r="FOL54" s="1"/>
      <c r="FOM54" s="27"/>
      <c r="FOO54" s="31"/>
      <c r="FOP54" s="31"/>
      <c r="FOV54" s="1"/>
      <c r="FOW54" s="27"/>
      <c r="FOY54" s="31"/>
      <c r="FOZ54" s="31"/>
      <c r="FPF54" s="1"/>
      <c r="FPG54" s="27"/>
      <c r="FPI54" s="31"/>
      <c r="FPJ54" s="31"/>
      <c r="FPP54" s="1"/>
      <c r="FPQ54" s="27"/>
      <c r="FPS54" s="31"/>
      <c r="FPT54" s="31"/>
      <c r="FPZ54" s="1"/>
      <c r="FQA54" s="27"/>
      <c r="FQC54" s="31"/>
      <c r="FQD54" s="31"/>
      <c r="FQJ54" s="1"/>
      <c r="FQK54" s="27"/>
      <c r="FQM54" s="31"/>
      <c r="FQN54" s="31"/>
      <c r="FQT54" s="1"/>
      <c r="FQU54" s="27"/>
      <c r="FQW54" s="31"/>
      <c r="FQX54" s="31"/>
      <c r="FRD54" s="1"/>
      <c r="FRE54" s="27"/>
      <c r="FRG54" s="31"/>
      <c r="FRH54" s="31"/>
      <c r="FRN54" s="1"/>
      <c r="FRO54" s="27"/>
      <c r="FRQ54" s="31"/>
      <c r="FRR54" s="31"/>
      <c r="FRX54" s="1"/>
      <c r="FRY54" s="27"/>
      <c r="FSA54" s="31"/>
      <c r="FSB54" s="31"/>
      <c r="FSH54" s="1"/>
      <c r="FSI54" s="27"/>
      <c r="FSK54" s="31"/>
      <c r="FSL54" s="31"/>
      <c r="FSR54" s="1"/>
      <c r="FSS54" s="27"/>
      <c r="FSU54" s="31"/>
      <c r="FSV54" s="31"/>
      <c r="FTB54" s="1"/>
      <c r="FTC54" s="27"/>
      <c r="FTE54" s="31"/>
      <c r="FTF54" s="31"/>
      <c r="FTL54" s="1"/>
      <c r="FTM54" s="27"/>
      <c r="FTO54" s="31"/>
      <c r="FTP54" s="31"/>
      <c r="FTV54" s="1"/>
      <c r="FTW54" s="27"/>
      <c r="FTY54" s="31"/>
      <c r="FTZ54" s="31"/>
      <c r="FUF54" s="1"/>
      <c r="FUG54" s="27"/>
      <c r="FUI54" s="31"/>
      <c r="FUJ54" s="31"/>
      <c r="FUP54" s="1"/>
      <c r="FUQ54" s="27"/>
      <c r="FUS54" s="31"/>
      <c r="FUT54" s="31"/>
      <c r="FUZ54" s="1"/>
      <c r="FVA54" s="27"/>
      <c r="FVC54" s="31"/>
      <c r="FVD54" s="31"/>
      <c r="FVJ54" s="1"/>
      <c r="FVK54" s="27"/>
      <c r="FVM54" s="31"/>
      <c r="FVN54" s="31"/>
      <c r="FVT54" s="1"/>
      <c r="FVU54" s="27"/>
      <c r="FVW54" s="31"/>
      <c r="FVX54" s="31"/>
      <c r="FWD54" s="1"/>
      <c r="FWE54" s="27"/>
      <c r="FWG54" s="31"/>
      <c r="FWH54" s="31"/>
      <c r="FWN54" s="1"/>
      <c r="FWO54" s="27"/>
      <c r="FWQ54" s="31"/>
      <c r="FWR54" s="31"/>
      <c r="FWX54" s="1"/>
      <c r="FWY54" s="27"/>
      <c r="FXA54" s="31"/>
      <c r="FXB54" s="31"/>
      <c r="FXH54" s="1"/>
      <c r="FXI54" s="27"/>
      <c r="FXK54" s="31"/>
      <c r="FXL54" s="31"/>
      <c r="FXR54" s="1"/>
      <c r="FXS54" s="27"/>
      <c r="FXU54" s="31"/>
      <c r="FXV54" s="31"/>
      <c r="FYB54" s="1"/>
      <c r="FYC54" s="27"/>
      <c r="FYE54" s="31"/>
      <c r="FYF54" s="31"/>
      <c r="FYL54" s="1"/>
      <c r="FYM54" s="27"/>
      <c r="FYO54" s="31"/>
      <c r="FYP54" s="31"/>
      <c r="FYV54" s="1"/>
      <c r="FYW54" s="27"/>
      <c r="FYY54" s="31"/>
      <c r="FYZ54" s="31"/>
      <c r="FZF54" s="1"/>
      <c r="FZG54" s="27"/>
      <c r="FZI54" s="31"/>
      <c r="FZJ54" s="31"/>
      <c r="FZP54" s="1"/>
      <c r="FZQ54" s="27"/>
      <c r="FZS54" s="31"/>
      <c r="FZT54" s="31"/>
      <c r="FZZ54" s="1"/>
      <c r="GAA54" s="27"/>
      <c r="GAC54" s="31"/>
      <c r="GAD54" s="31"/>
      <c r="GAJ54" s="1"/>
      <c r="GAK54" s="27"/>
      <c r="GAM54" s="31"/>
      <c r="GAN54" s="31"/>
      <c r="GAT54" s="1"/>
      <c r="GAU54" s="27"/>
      <c r="GAW54" s="31"/>
      <c r="GAX54" s="31"/>
      <c r="GBD54" s="1"/>
      <c r="GBE54" s="27"/>
      <c r="GBG54" s="31"/>
      <c r="GBH54" s="31"/>
      <c r="GBN54" s="1"/>
      <c r="GBO54" s="27"/>
      <c r="GBQ54" s="31"/>
      <c r="GBR54" s="31"/>
      <c r="GBX54" s="1"/>
      <c r="GBY54" s="27"/>
      <c r="GCA54" s="31"/>
      <c r="GCB54" s="31"/>
      <c r="GCH54" s="1"/>
      <c r="GCI54" s="27"/>
      <c r="GCK54" s="31"/>
      <c r="GCL54" s="31"/>
      <c r="GCR54" s="1"/>
      <c r="GCS54" s="27"/>
      <c r="GCU54" s="31"/>
      <c r="GCV54" s="31"/>
      <c r="GDB54" s="1"/>
      <c r="GDC54" s="27"/>
      <c r="GDE54" s="31"/>
      <c r="GDF54" s="31"/>
      <c r="GDL54" s="1"/>
      <c r="GDM54" s="27"/>
      <c r="GDO54" s="31"/>
      <c r="GDP54" s="31"/>
      <c r="GDV54" s="1"/>
      <c r="GDW54" s="27"/>
      <c r="GDY54" s="31"/>
      <c r="GDZ54" s="31"/>
      <c r="GEF54" s="1"/>
      <c r="GEG54" s="27"/>
      <c r="GEI54" s="31"/>
      <c r="GEJ54" s="31"/>
      <c r="GEP54" s="1"/>
      <c r="GEQ54" s="27"/>
      <c r="GES54" s="31"/>
      <c r="GET54" s="31"/>
      <c r="GEZ54" s="1"/>
      <c r="GFA54" s="27"/>
      <c r="GFC54" s="31"/>
      <c r="GFD54" s="31"/>
      <c r="GFJ54" s="1"/>
      <c r="GFK54" s="27"/>
      <c r="GFM54" s="31"/>
      <c r="GFN54" s="31"/>
      <c r="GFT54" s="1"/>
      <c r="GFU54" s="27"/>
      <c r="GFW54" s="31"/>
      <c r="GFX54" s="31"/>
      <c r="GGD54" s="1"/>
      <c r="GGE54" s="27"/>
      <c r="GGG54" s="31"/>
      <c r="GGH54" s="31"/>
      <c r="GGN54" s="1"/>
      <c r="GGO54" s="27"/>
      <c r="GGQ54" s="31"/>
      <c r="GGR54" s="31"/>
      <c r="GGX54" s="1"/>
      <c r="GGY54" s="27"/>
      <c r="GHA54" s="31"/>
      <c r="GHB54" s="31"/>
      <c r="GHH54" s="1"/>
      <c r="GHI54" s="27"/>
      <c r="GHK54" s="31"/>
      <c r="GHL54" s="31"/>
      <c r="GHR54" s="1"/>
      <c r="GHS54" s="27"/>
      <c r="GHU54" s="31"/>
      <c r="GHV54" s="31"/>
      <c r="GIB54" s="1"/>
      <c r="GIC54" s="27"/>
      <c r="GIE54" s="31"/>
      <c r="GIF54" s="31"/>
      <c r="GIL54" s="1"/>
      <c r="GIM54" s="27"/>
      <c r="GIO54" s="31"/>
      <c r="GIP54" s="31"/>
      <c r="GIV54" s="1"/>
      <c r="GIW54" s="27"/>
      <c r="GIY54" s="31"/>
      <c r="GIZ54" s="31"/>
      <c r="GJF54" s="1"/>
      <c r="GJG54" s="27"/>
      <c r="GJI54" s="31"/>
      <c r="GJJ54" s="31"/>
      <c r="GJP54" s="1"/>
      <c r="GJQ54" s="27"/>
      <c r="GJS54" s="31"/>
      <c r="GJT54" s="31"/>
      <c r="GJZ54" s="1"/>
      <c r="GKA54" s="27"/>
      <c r="GKC54" s="31"/>
      <c r="GKD54" s="31"/>
      <c r="GKJ54" s="1"/>
      <c r="GKK54" s="27"/>
      <c r="GKM54" s="31"/>
      <c r="GKN54" s="31"/>
      <c r="GKT54" s="1"/>
      <c r="GKU54" s="27"/>
      <c r="GKW54" s="31"/>
      <c r="GKX54" s="31"/>
      <c r="GLD54" s="1"/>
      <c r="GLE54" s="27"/>
      <c r="GLG54" s="31"/>
      <c r="GLH54" s="31"/>
      <c r="GLN54" s="1"/>
      <c r="GLO54" s="27"/>
      <c r="GLQ54" s="31"/>
      <c r="GLR54" s="31"/>
      <c r="GLX54" s="1"/>
      <c r="GLY54" s="27"/>
      <c r="GMA54" s="31"/>
      <c r="GMB54" s="31"/>
      <c r="GMH54" s="1"/>
      <c r="GMI54" s="27"/>
      <c r="GMK54" s="31"/>
      <c r="GML54" s="31"/>
      <c r="GMR54" s="1"/>
      <c r="GMS54" s="27"/>
      <c r="GMU54" s="31"/>
      <c r="GMV54" s="31"/>
      <c r="GNB54" s="1"/>
      <c r="GNC54" s="27"/>
      <c r="GNE54" s="31"/>
      <c r="GNF54" s="31"/>
      <c r="GNL54" s="1"/>
      <c r="GNM54" s="27"/>
      <c r="GNO54" s="31"/>
      <c r="GNP54" s="31"/>
      <c r="GNV54" s="1"/>
      <c r="GNW54" s="27"/>
      <c r="GNY54" s="31"/>
      <c r="GNZ54" s="31"/>
      <c r="GOF54" s="1"/>
      <c r="GOG54" s="27"/>
      <c r="GOI54" s="31"/>
      <c r="GOJ54" s="31"/>
      <c r="GOP54" s="1"/>
      <c r="GOQ54" s="27"/>
      <c r="GOS54" s="31"/>
      <c r="GOT54" s="31"/>
      <c r="GOZ54" s="1"/>
      <c r="GPA54" s="27"/>
      <c r="GPC54" s="31"/>
      <c r="GPD54" s="31"/>
      <c r="GPJ54" s="1"/>
      <c r="GPK54" s="27"/>
      <c r="GPM54" s="31"/>
      <c r="GPN54" s="31"/>
      <c r="GPT54" s="1"/>
      <c r="GPU54" s="27"/>
      <c r="GPW54" s="31"/>
      <c r="GPX54" s="31"/>
      <c r="GQD54" s="1"/>
      <c r="GQE54" s="27"/>
      <c r="GQG54" s="31"/>
      <c r="GQH54" s="31"/>
      <c r="GQN54" s="1"/>
      <c r="GQO54" s="27"/>
      <c r="GQQ54" s="31"/>
      <c r="GQR54" s="31"/>
      <c r="GQX54" s="1"/>
      <c r="GQY54" s="27"/>
      <c r="GRA54" s="31"/>
      <c r="GRB54" s="31"/>
      <c r="GRH54" s="1"/>
      <c r="GRI54" s="27"/>
      <c r="GRK54" s="31"/>
      <c r="GRL54" s="31"/>
      <c r="GRR54" s="1"/>
      <c r="GRS54" s="27"/>
      <c r="GRU54" s="31"/>
      <c r="GRV54" s="31"/>
      <c r="GSB54" s="1"/>
      <c r="GSC54" s="27"/>
      <c r="GSE54" s="31"/>
      <c r="GSF54" s="31"/>
      <c r="GSL54" s="1"/>
      <c r="GSM54" s="27"/>
      <c r="GSO54" s="31"/>
      <c r="GSP54" s="31"/>
      <c r="GSV54" s="1"/>
      <c r="GSW54" s="27"/>
      <c r="GSY54" s="31"/>
      <c r="GSZ54" s="31"/>
      <c r="GTF54" s="1"/>
      <c r="GTG54" s="27"/>
      <c r="GTI54" s="31"/>
      <c r="GTJ54" s="31"/>
      <c r="GTP54" s="1"/>
      <c r="GTQ54" s="27"/>
      <c r="GTS54" s="31"/>
      <c r="GTT54" s="31"/>
      <c r="GTZ54" s="1"/>
      <c r="GUA54" s="27"/>
      <c r="GUC54" s="31"/>
      <c r="GUD54" s="31"/>
      <c r="GUJ54" s="1"/>
      <c r="GUK54" s="27"/>
      <c r="GUM54" s="31"/>
      <c r="GUN54" s="31"/>
      <c r="GUT54" s="1"/>
      <c r="GUU54" s="27"/>
      <c r="GUW54" s="31"/>
      <c r="GUX54" s="31"/>
      <c r="GVD54" s="1"/>
      <c r="GVE54" s="27"/>
      <c r="GVG54" s="31"/>
      <c r="GVH54" s="31"/>
      <c r="GVN54" s="1"/>
      <c r="GVO54" s="27"/>
      <c r="GVQ54" s="31"/>
      <c r="GVR54" s="31"/>
      <c r="GVX54" s="1"/>
      <c r="GVY54" s="27"/>
      <c r="GWA54" s="31"/>
      <c r="GWB54" s="31"/>
      <c r="GWH54" s="1"/>
      <c r="GWI54" s="27"/>
      <c r="GWK54" s="31"/>
      <c r="GWL54" s="31"/>
      <c r="GWR54" s="1"/>
      <c r="GWS54" s="27"/>
      <c r="GWU54" s="31"/>
      <c r="GWV54" s="31"/>
      <c r="GXB54" s="1"/>
      <c r="GXC54" s="27"/>
      <c r="GXE54" s="31"/>
      <c r="GXF54" s="31"/>
      <c r="GXL54" s="1"/>
      <c r="GXM54" s="27"/>
      <c r="GXO54" s="31"/>
      <c r="GXP54" s="31"/>
      <c r="GXV54" s="1"/>
      <c r="GXW54" s="27"/>
      <c r="GXY54" s="31"/>
      <c r="GXZ54" s="31"/>
      <c r="GYF54" s="1"/>
      <c r="GYG54" s="27"/>
      <c r="GYI54" s="31"/>
      <c r="GYJ54" s="31"/>
      <c r="GYP54" s="1"/>
      <c r="GYQ54" s="27"/>
      <c r="GYS54" s="31"/>
      <c r="GYT54" s="31"/>
      <c r="GYZ54" s="1"/>
      <c r="GZA54" s="27"/>
      <c r="GZC54" s="31"/>
      <c r="GZD54" s="31"/>
      <c r="GZJ54" s="1"/>
      <c r="GZK54" s="27"/>
      <c r="GZM54" s="31"/>
      <c r="GZN54" s="31"/>
      <c r="GZT54" s="1"/>
      <c r="GZU54" s="27"/>
      <c r="GZW54" s="31"/>
      <c r="GZX54" s="31"/>
      <c r="HAD54" s="1"/>
      <c r="HAE54" s="27"/>
      <c r="HAG54" s="31"/>
      <c r="HAH54" s="31"/>
      <c r="HAN54" s="1"/>
      <c r="HAO54" s="27"/>
      <c r="HAQ54" s="31"/>
      <c r="HAR54" s="31"/>
      <c r="HAX54" s="1"/>
      <c r="HAY54" s="27"/>
      <c r="HBA54" s="31"/>
      <c r="HBB54" s="31"/>
      <c r="HBH54" s="1"/>
      <c r="HBI54" s="27"/>
      <c r="HBK54" s="31"/>
      <c r="HBL54" s="31"/>
      <c r="HBR54" s="1"/>
      <c r="HBS54" s="27"/>
      <c r="HBU54" s="31"/>
      <c r="HBV54" s="31"/>
      <c r="HCB54" s="1"/>
      <c r="HCC54" s="27"/>
      <c r="HCE54" s="31"/>
      <c r="HCF54" s="31"/>
      <c r="HCL54" s="1"/>
      <c r="HCM54" s="27"/>
      <c r="HCO54" s="31"/>
      <c r="HCP54" s="31"/>
      <c r="HCV54" s="1"/>
      <c r="HCW54" s="27"/>
      <c r="HCY54" s="31"/>
      <c r="HCZ54" s="31"/>
      <c r="HDF54" s="1"/>
      <c r="HDG54" s="27"/>
      <c r="HDI54" s="31"/>
      <c r="HDJ54" s="31"/>
      <c r="HDP54" s="1"/>
      <c r="HDQ54" s="27"/>
      <c r="HDS54" s="31"/>
      <c r="HDT54" s="31"/>
      <c r="HDZ54" s="1"/>
      <c r="HEA54" s="27"/>
      <c r="HEC54" s="31"/>
      <c r="HED54" s="31"/>
      <c r="HEJ54" s="1"/>
      <c r="HEK54" s="27"/>
      <c r="HEM54" s="31"/>
      <c r="HEN54" s="31"/>
      <c r="HET54" s="1"/>
      <c r="HEU54" s="27"/>
      <c r="HEW54" s="31"/>
      <c r="HEX54" s="31"/>
      <c r="HFD54" s="1"/>
      <c r="HFE54" s="27"/>
      <c r="HFG54" s="31"/>
      <c r="HFH54" s="31"/>
      <c r="HFN54" s="1"/>
      <c r="HFO54" s="27"/>
      <c r="HFQ54" s="31"/>
      <c r="HFR54" s="31"/>
      <c r="HFX54" s="1"/>
      <c r="HFY54" s="27"/>
      <c r="HGA54" s="31"/>
      <c r="HGB54" s="31"/>
      <c r="HGH54" s="1"/>
      <c r="HGI54" s="27"/>
      <c r="HGK54" s="31"/>
      <c r="HGL54" s="31"/>
      <c r="HGR54" s="1"/>
      <c r="HGS54" s="27"/>
      <c r="HGU54" s="31"/>
      <c r="HGV54" s="31"/>
      <c r="HHB54" s="1"/>
      <c r="HHC54" s="27"/>
      <c r="HHE54" s="31"/>
      <c r="HHF54" s="31"/>
      <c r="HHL54" s="1"/>
      <c r="HHM54" s="27"/>
      <c r="HHO54" s="31"/>
      <c r="HHP54" s="31"/>
      <c r="HHV54" s="1"/>
      <c r="HHW54" s="27"/>
      <c r="HHY54" s="31"/>
      <c r="HHZ54" s="31"/>
      <c r="HIF54" s="1"/>
      <c r="HIG54" s="27"/>
      <c r="HII54" s="31"/>
      <c r="HIJ54" s="31"/>
      <c r="HIP54" s="1"/>
      <c r="HIQ54" s="27"/>
      <c r="HIS54" s="31"/>
      <c r="HIT54" s="31"/>
      <c r="HIZ54" s="1"/>
      <c r="HJA54" s="27"/>
      <c r="HJC54" s="31"/>
      <c r="HJD54" s="31"/>
      <c r="HJJ54" s="1"/>
      <c r="HJK54" s="27"/>
      <c r="HJM54" s="31"/>
      <c r="HJN54" s="31"/>
      <c r="HJT54" s="1"/>
      <c r="HJU54" s="27"/>
      <c r="HJW54" s="31"/>
      <c r="HJX54" s="31"/>
      <c r="HKD54" s="1"/>
      <c r="HKE54" s="27"/>
      <c r="HKG54" s="31"/>
      <c r="HKH54" s="31"/>
      <c r="HKN54" s="1"/>
      <c r="HKO54" s="27"/>
      <c r="HKQ54" s="31"/>
      <c r="HKR54" s="31"/>
      <c r="HKX54" s="1"/>
      <c r="HKY54" s="27"/>
      <c r="HLA54" s="31"/>
      <c r="HLB54" s="31"/>
      <c r="HLH54" s="1"/>
      <c r="HLI54" s="27"/>
      <c r="HLK54" s="31"/>
      <c r="HLL54" s="31"/>
      <c r="HLR54" s="1"/>
      <c r="HLS54" s="27"/>
      <c r="HLU54" s="31"/>
      <c r="HLV54" s="31"/>
      <c r="HMB54" s="1"/>
      <c r="HMC54" s="27"/>
      <c r="HME54" s="31"/>
      <c r="HMF54" s="31"/>
      <c r="HML54" s="1"/>
      <c r="HMM54" s="27"/>
      <c r="HMO54" s="31"/>
      <c r="HMP54" s="31"/>
      <c r="HMV54" s="1"/>
      <c r="HMW54" s="27"/>
      <c r="HMY54" s="31"/>
      <c r="HMZ54" s="31"/>
      <c r="HNF54" s="1"/>
      <c r="HNG54" s="27"/>
      <c r="HNI54" s="31"/>
      <c r="HNJ54" s="31"/>
      <c r="HNP54" s="1"/>
      <c r="HNQ54" s="27"/>
      <c r="HNS54" s="31"/>
      <c r="HNT54" s="31"/>
      <c r="HNZ54" s="1"/>
      <c r="HOA54" s="27"/>
      <c r="HOC54" s="31"/>
      <c r="HOD54" s="31"/>
      <c r="HOJ54" s="1"/>
      <c r="HOK54" s="27"/>
      <c r="HOM54" s="31"/>
      <c r="HON54" s="31"/>
      <c r="HOT54" s="1"/>
      <c r="HOU54" s="27"/>
      <c r="HOW54" s="31"/>
      <c r="HOX54" s="31"/>
      <c r="HPD54" s="1"/>
      <c r="HPE54" s="27"/>
      <c r="HPG54" s="31"/>
      <c r="HPH54" s="31"/>
      <c r="HPN54" s="1"/>
      <c r="HPO54" s="27"/>
      <c r="HPQ54" s="31"/>
      <c r="HPR54" s="31"/>
      <c r="HPX54" s="1"/>
      <c r="HPY54" s="27"/>
      <c r="HQA54" s="31"/>
      <c r="HQB54" s="31"/>
      <c r="HQH54" s="1"/>
      <c r="HQI54" s="27"/>
      <c r="HQK54" s="31"/>
      <c r="HQL54" s="31"/>
      <c r="HQR54" s="1"/>
      <c r="HQS54" s="27"/>
      <c r="HQU54" s="31"/>
      <c r="HQV54" s="31"/>
      <c r="HRB54" s="1"/>
      <c r="HRC54" s="27"/>
      <c r="HRE54" s="31"/>
      <c r="HRF54" s="31"/>
      <c r="HRL54" s="1"/>
      <c r="HRM54" s="27"/>
      <c r="HRO54" s="31"/>
      <c r="HRP54" s="31"/>
      <c r="HRV54" s="1"/>
      <c r="HRW54" s="27"/>
      <c r="HRY54" s="31"/>
      <c r="HRZ54" s="31"/>
      <c r="HSF54" s="1"/>
      <c r="HSG54" s="27"/>
      <c r="HSI54" s="31"/>
      <c r="HSJ54" s="31"/>
      <c r="HSP54" s="1"/>
      <c r="HSQ54" s="27"/>
      <c r="HSS54" s="31"/>
      <c r="HST54" s="31"/>
      <c r="HSZ54" s="1"/>
      <c r="HTA54" s="27"/>
      <c r="HTC54" s="31"/>
      <c r="HTD54" s="31"/>
      <c r="HTJ54" s="1"/>
      <c r="HTK54" s="27"/>
      <c r="HTM54" s="31"/>
      <c r="HTN54" s="31"/>
      <c r="HTT54" s="1"/>
      <c r="HTU54" s="27"/>
      <c r="HTW54" s="31"/>
      <c r="HTX54" s="31"/>
      <c r="HUD54" s="1"/>
      <c r="HUE54" s="27"/>
      <c r="HUG54" s="31"/>
      <c r="HUH54" s="31"/>
      <c r="HUN54" s="1"/>
      <c r="HUO54" s="27"/>
      <c r="HUQ54" s="31"/>
      <c r="HUR54" s="31"/>
      <c r="HUX54" s="1"/>
      <c r="HUY54" s="27"/>
      <c r="HVA54" s="31"/>
      <c r="HVB54" s="31"/>
      <c r="HVH54" s="1"/>
      <c r="HVI54" s="27"/>
      <c r="HVK54" s="31"/>
      <c r="HVL54" s="31"/>
      <c r="HVR54" s="1"/>
      <c r="HVS54" s="27"/>
      <c r="HVU54" s="31"/>
      <c r="HVV54" s="31"/>
      <c r="HWB54" s="1"/>
      <c r="HWC54" s="27"/>
      <c r="HWE54" s="31"/>
      <c r="HWF54" s="31"/>
      <c r="HWL54" s="1"/>
      <c r="HWM54" s="27"/>
      <c r="HWO54" s="31"/>
      <c r="HWP54" s="31"/>
      <c r="HWV54" s="1"/>
      <c r="HWW54" s="27"/>
      <c r="HWY54" s="31"/>
      <c r="HWZ54" s="31"/>
      <c r="HXF54" s="1"/>
      <c r="HXG54" s="27"/>
      <c r="HXI54" s="31"/>
      <c r="HXJ54" s="31"/>
      <c r="HXP54" s="1"/>
      <c r="HXQ54" s="27"/>
      <c r="HXS54" s="31"/>
      <c r="HXT54" s="31"/>
      <c r="HXZ54" s="1"/>
      <c r="HYA54" s="27"/>
      <c r="HYC54" s="31"/>
      <c r="HYD54" s="31"/>
      <c r="HYJ54" s="1"/>
      <c r="HYK54" s="27"/>
      <c r="HYM54" s="31"/>
      <c r="HYN54" s="31"/>
      <c r="HYT54" s="1"/>
      <c r="HYU54" s="27"/>
      <c r="HYW54" s="31"/>
      <c r="HYX54" s="31"/>
      <c r="HZD54" s="1"/>
      <c r="HZE54" s="27"/>
      <c r="HZG54" s="31"/>
      <c r="HZH54" s="31"/>
      <c r="HZN54" s="1"/>
      <c r="HZO54" s="27"/>
      <c r="HZQ54" s="31"/>
      <c r="HZR54" s="31"/>
      <c r="HZX54" s="1"/>
      <c r="HZY54" s="27"/>
      <c r="IAA54" s="31"/>
      <c r="IAB54" s="31"/>
      <c r="IAH54" s="1"/>
      <c r="IAI54" s="27"/>
      <c r="IAK54" s="31"/>
      <c r="IAL54" s="31"/>
      <c r="IAR54" s="1"/>
      <c r="IAS54" s="27"/>
      <c r="IAU54" s="31"/>
      <c r="IAV54" s="31"/>
      <c r="IBB54" s="1"/>
      <c r="IBC54" s="27"/>
      <c r="IBE54" s="31"/>
      <c r="IBF54" s="31"/>
      <c r="IBL54" s="1"/>
      <c r="IBM54" s="27"/>
      <c r="IBO54" s="31"/>
      <c r="IBP54" s="31"/>
      <c r="IBV54" s="1"/>
      <c r="IBW54" s="27"/>
      <c r="IBY54" s="31"/>
      <c r="IBZ54" s="31"/>
      <c r="ICF54" s="1"/>
      <c r="ICG54" s="27"/>
      <c r="ICI54" s="31"/>
      <c r="ICJ54" s="31"/>
      <c r="ICP54" s="1"/>
      <c r="ICQ54" s="27"/>
      <c r="ICS54" s="31"/>
      <c r="ICT54" s="31"/>
      <c r="ICZ54" s="1"/>
      <c r="IDA54" s="27"/>
      <c r="IDC54" s="31"/>
      <c r="IDD54" s="31"/>
      <c r="IDJ54" s="1"/>
      <c r="IDK54" s="27"/>
      <c r="IDM54" s="31"/>
      <c r="IDN54" s="31"/>
      <c r="IDT54" s="1"/>
      <c r="IDU54" s="27"/>
      <c r="IDW54" s="31"/>
      <c r="IDX54" s="31"/>
      <c r="IED54" s="1"/>
      <c r="IEE54" s="27"/>
      <c r="IEG54" s="31"/>
      <c r="IEH54" s="31"/>
      <c r="IEN54" s="1"/>
      <c r="IEO54" s="27"/>
      <c r="IEQ54" s="31"/>
      <c r="IER54" s="31"/>
      <c r="IEX54" s="1"/>
      <c r="IEY54" s="27"/>
      <c r="IFA54" s="31"/>
      <c r="IFB54" s="31"/>
      <c r="IFH54" s="1"/>
      <c r="IFI54" s="27"/>
      <c r="IFK54" s="31"/>
      <c r="IFL54" s="31"/>
      <c r="IFR54" s="1"/>
      <c r="IFS54" s="27"/>
      <c r="IFU54" s="31"/>
      <c r="IFV54" s="31"/>
      <c r="IGB54" s="1"/>
      <c r="IGC54" s="27"/>
      <c r="IGE54" s="31"/>
      <c r="IGF54" s="31"/>
      <c r="IGL54" s="1"/>
      <c r="IGM54" s="27"/>
      <c r="IGO54" s="31"/>
      <c r="IGP54" s="31"/>
      <c r="IGV54" s="1"/>
      <c r="IGW54" s="27"/>
      <c r="IGY54" s="31"/>
      <c r="IGZ54" s="31"/>
      <c r="IHF54" s="1"/>
      <c r="IHG54" s="27"/>
      <c r="IHI54" s="31"/>
      <c r="IHJ54" s="31"/>
      <c r="IHP54" s="1"/>
      <c r="IHQ54" s="27"/>
      <c r="IHS54" s="31"/>
      <c r="IHT54" s="31"/>
      <c r="IHZ54" s="1"/>
      <c r="IIA54" s="27"/>
      <c r="IIC54" s="31"/>
      <c r="IID54" s="31"/>
      <c r="IIJ54" s="1"/>
      <c r="IIK54" s="27"/>
      <c r="IIM54" s="31"/>
      <c r="IIN54" s="31"/>
      <c r="IIT54" s="1"/>
      <c r="IIU54" s="27"/>
      <c r="IIW54" s="31"/>
      <c r="IIX54" s="31"/>
      <c r="IJD54" s="1"/>
      <c r="IJE54" s="27"/>
      <c r="IJG54" s="31"/>
      <c r="IJH54" s="31"/>
      <c r="IJN54" s="1"/>
      <c r="IJO54" s="27"/>
      <c r="IJQ54" s="31"/>
      <c r="IJR54" s="31"/>
      <c r="IJX54" s="1"/>
      <c r="IJY54" s="27"/>
      <c r="IKA54" s="31"/>
      <c r="IKB54" s="31"/>
      <c r="IKH54" s="1"/>
      <c r="IKI54" s="27"/>
      <c r="IKK54" s="31"/>
      <c r="IKL54" s="31"/>
      <c r="IKR54" s="1"/>
      <c r="IKS54" s="27"/>
      <c r="IKU54" s="31"/>
      <c r="IKV54" s="31"/>
      <c r="ILB54" s="1"/>
      <c r="ILC54" s="27"/>
      <c r="ILE54" s="31"/>
      <c r="ILF54" s="31"/>
      <c r="ILL54" s="1"/>
      <c r="ILM54" s="27"/>
      <c r="ILO54" s="31"/>
      <c r="ILP54" s="31"/>
      <c r="ILV54" s="1"/>
      <c r="ILW54" s="27"/>
      <c r="ILY54" s="31"/>
      <c r="ILZ54" s="31"/>
      <c r="IMF54" s="1"/>
      <c r="IMG54" s="27"/>
      <c r="IMI54" s="31"/>
      <c r="IMJ54" s="31"/>
      <c r="IMP54" s="1"/>
      <c r="IMQ54" s="27"/>
      <c r="IMS54" s="31"/>
      <c r="IMT54" s="31"/>
      <c r="IMZ54" s="1"/>
      <c r="INA54" s="27"/>
      <c r="INC54" s="31"/>
      <c r="IND54" s="31"/>
      <c r="INJ54" s="1"/>
      <c r="INK54" s="27"/>
      <c r="INM54" s="31"/>
      <c r="INN54" s="31"/>
      <c r="INT54" s="1"/>
      <c r="INU54" s="27"/>
      <c r="INW54" s="31"/>
      <c r="INX54" s="31"/>
      <c r="IOD54" s="1"/>
      <c r="IOE54" s="27"/>
      <c r="IOG54" s="31"/>
      <c r="IOH54" s="31"/>
      <c r="ION54" s="1"/>
      <c r="IOO54" s="27"/>
      <c r="IOQ54" s="31"/>
      <c r="IOR54" s="31"/>
      <c r="IOX54" s="1"/>
      <c r="IOY54" s="27"/>
      <c r="IPA54" s="31"/>
      <c r="IPB54" s="31"/>
      <c r="IPH54" s="1"/>
      <c r="IPI54" s="27"/>
      <c r="IPK54" s="31"/>
      <c r="IPL54" s="31"/>
      <c r="IPR54" s="1"/>
      <c r="IPS54" s="27"/>
      <c r="IPU54" s="31"/>
      <c r="IPV54" s="31"/>
      <c r="IQB54" s="1"/>
      <c r="IQC54" s="27"/>
      <c r="IQE54" s="31"/>
      <c r="IQF54" s="31"/>
      <c r="IQL54" s="1"/>
      <c r="IQM54" s="27"/>
      <c r="IQO54" s="31"/>
      <c r="IQP54" s="31"/>
      <c r="IQV54" s="1"/>
      <c r="IQW54" s="27"/>
      <c r="IQY54" s="31"/>
      <c r="IQZ54" s="31"/>
      <c r="IRF54" s="1"/>
      <c r="IRG54" s="27"/>
      <c r="IRI54" s="31"/>
      <c r="IRJ54" s="31"/>
      <c r="IRP54" s="1"/>
      <c r="IRQ54" s="27"/>
      <c r="IRS54" s="31"/>
      <c r="IRT54" s="31"/>
      <c r="IRZ54" s="1"/>
      <c r="ISA54" s="27"/>
      <c r="ISC54" s="31"/>
      <c r="ISD54" s="31"/>
      <c r="ISJ54" s="1"/>
      <c r="ISK54" s="27"/>
      <c r="ISM54" s="31"/>
      <c r="ISN54" s="31"/>
      <c r="IST54" s="1"/>
      <c r="ISU54" s="27"/>
      <c r="ISW54" s="31"/>
      <c r="ISX54" s="31"/>
      <c r="ITD54" s="1"/>
      <c r="ITE54" s="27"/>
      <c r="ITG54" s="31"/>
      <c r="ITH54" s="31"/>
      <c r="ITN54" s="1"/>
      <c r="ITO54" s="27"/>
      <c r="ITQ54" s="31"/>
      <c r="ITR54" s="31"/>
      <c r="ITX54" s="1"/>
      <c r="ITY54" s="27"/>
      <c r="IUA54" s="31"/>
      <c r="IUB54" s="31"/>
      <c r="IUH54" s="1"/>
      <c r="IUI54" s="27"/>
      <c r="IUK54" s="31"/>
      <c r="IUL54" s="31"/>
      <c r="IUR54" s="1"/>
      <c r="IUS54" s="27"/>
      <c r="IUU54" s="31"/>
      <c r="IUV54" s="31"/>
      <c r="IVB54" s="1"/>
      <c r="IVC54" s="27"/>
      <c r="IVE54" s="31"/>
      <c r="IVF54" s="31"/>
      <c r="IVL54" s="1"/>
      <c r="IVM54" s="27"/>
      <c r="IVO54" s="31"/>
      <c r="IVP54" s="31"/>
      <c r="IVV54" s="1"/>
      <c r="IVW54" s="27"/>
      <c r="IVY54" s="31"/>
      <c r="IVZ54" s="31"/>
      <c r="IWF54" s="1"/>
      <c r="IWG54" s="27"/>
      <c r="IWI54" s="31"/>
      <c r="IWJ54" s="31"/>
      <c r="IWP54" s="1"/>
      <c r="IWQ54" s="27"/>
      <c r="IWS54" s="31"/>
      <c r="IWT54" s="31"/>
      <c r="IWZ54" s="1"/>
      <c r="IXA54" s="27"/>
      <c r="IXC54" s="31"/>
      <c r="IXD54" s="31"/>
      <c r="IXJ54" s="1"/>
      <c r="IXK54" s="27"/>
      <c r="IXM54" s="31"/>
      <c r="IXN54" s="31"/>
      <c r="IXT54" s="1"/>
      <c r="IXU54" s="27"/>
      <c r="IXW54" s="31"/>
      <c r="IXX54" s="31"/>
      <c r="IYD54" s="1"/>
      <c r="IYE54" s="27"/>
      <c r="IYG54" s="31"/>
      <c r="IYH54" s="31"/>
      <c r="IYN54" s="1"/>
      <c r="IYO54" s="27"/>
      <c r="IYQ54" s="31"/>
      <c r="IYR54" s="31"/>
      <c r="IYX54" s="1"/>
      <c r="IYY54" s="27"/>
      <c r="IZA54" s="31"/>
      <c r="IZB54" s="31"/>
      <c r="IZH54" s="1"/>
      <c r="IZI54" s="27"/>
      <c r="IZK54" s="31"/>
      <c r="IZL54" s="31"/>
      <c r="IZR54" s="1"/>
      <c r="IZS54" s="27"/>
      <c r="IZU54" s="31"/>
      <c r="IZV54" s="31"/>
      <c r="JAB54" s="1"/>
      <c r="JAC54" s="27"/>
      <c r="JAE54" s="31"/>
      <c r="JAF54" s="31"/>
      <c r="JAL54" s="1"/>
      <c r="JAM54" s="27"/>
      <c r="JAO54" s="31"/>
      <c r="JAP54" s="31"/>
      <c r="JAV54" s="1"/>
      <c r="JAW54" s="27"/>
      <c r="JAY54" s="31"/>
      <c r="JAZ54" s="31"/>
      <c r="JBF54" s="1"/>
      <c r="JBG54" s="27"/>
      <c r="JBI54" s="31"/>
      <c r="JBJ54" s="31"/>
      <c r="JBP54" s="1"/>
      <c r="JBQ54" s="27"/>
      <c r="JBS54" s="31"/>
      <c r="JBT54" s="31"/>
      <c r="JBZ54" s="1"/>
      <c r="JCA54" s="27"/>
      <c r="JCC54" s="31"/>
      <c r="JCD54" s="31"/>
      <c r="JCJ54" s="1"/>
      <c r="JCK54" s="27"/>
      <c r="JCM54" s="31"/>
      <c r="JCN54" s="31"/>
      <c r="JCT54" s="1"/>
      <c r="JCU54" s="27"/>
      <c r="JCW54" s="31"/>
      <c r="JCX54" s="31"/>
      <c r="JDD54" s="1"/>
      <c r="JDE54" s="27"/>
      <c r="JDG54" s="31"/>
      <c r="JDH54" s="31"/>
      <c r="JDN54" s="1"/>
      <c r="JDO54" s="27"/>
      <c r="JDQ54" s="31"/>
      <c r="JDR54" s="31"/>
      <c r="JDX54" s="1"/>
      <c r="JDY54" s="27"/>
      <c r="JEA54" s="31"/>
      <c r="JEB54" s="31"/>
      <c r="JEH54" s="1"/>
      <c r="JEI54" s="27"/>
      <c r="JEK54" s="31"/>
      <c r="JEL54" s="31"/>
      <c r="JER54" s="1"/>
      <c r="JES54" s="27"/>
      <c r="JEU54" s="31"/>
      <c r="JEV54" s="31"/>
      <c r="JFB54" s="1"/>
      <c r="JFC54" s="27"/>
      <c r="JFE54" s="31"/>
      <c r="JFF54" s="31"/>
      <c r="JFL54" s="1"/>
      <c r="JFM54" s="27"/>
      <c r="JFO54" s="31"/>
      <c r="JFP54" s="31"/>
      <c r="JFV54" s="1"/>
      <c r="JFW54" s="27"/>
      <c r="JFY54" s="31"/>
      <c r="JFZ54" s="31"/>
      <c r="JGF54" s="1"/>
      <c r="JGG54" s="27"/>
      <c r="JGI54" s="31"/>
      <c r="JGJ54" s="31"/>
      <c r="JGP54" s="1"/>
      <c r="JGQ54" s="27"/>
      <c r="JGS54" s="31"/>
      <c r="JGT54" s="31"/>
      <c r="JGZ54" s="1"/>
      <c r="JHA54" s="27"/>
      <c r="JHC54" s="31"/>
      <c r="JHD54" s="31"/>
      <c r="JHJ54" s="1"/>
      <c r="JHK54" s="27"/>
      <c r="JHM54" s="31"/>
      <c r="JHN54" s="31"/>
      <c r="JHT54" s="1"/>
      <c r="JHU54" s="27"/>
      <c r="JHW54" s="31"/>
      <c r="JHX54" s="31"/>
      <c r="JID54" s="1"/>
      <c r="JIE54" s="27"/>
      <c r="JIG54" s="31"/>
      <c r="JIH54" s="31"/>
      <c r="JIN54" s="1"/>
      <c r="JIO54" s="27"/>
      <c r="JIQ54" s="31"/>
      <c r="JIR54" s="31"/>
      <c r="JIX54" s="1"/>
      <c r="JIY54" s="27"/>
      <c r="JJA54" s="31"/>
      <c r="JJB54" s="31"/>
      <c r="JJH54" s="1"/>
      <c r="JJI54" s="27"/>
      <c r="JJK54" s="31"/>
      <c r="JJL54" s="31"/>
      <c r="JJR54" s="1"/>
      <c r="JJS54" s="27"/>
      <c r="JJU54" s="31"/>
      <c r="JJV54" s="31"/>
      <c r="JKB54" s="1"/>
      <c r="JKC54" s="27"/>
      <c r="JKE54" s="31"/>
      <c r="JKF54" s="31"/>
      <c r="JKL54" s="1"/>
      <c r="JKM54" s="27"/>
      <c r="JKO54" s="31"/>
      <c r="JKP54" s="31"/>
      <c r="JKV54" s="1"/>
      <c r="JKW54" s="27"/>
      <c r="JKY54" s="31"/>
      <c r="JKZ54" s="31"/>
      <c r="JLF54" s="1"/>
      <c r="JLG54" s="27"/>
      <c r="JLI54" s="31"/>
      <c r="JLJ54" s="31"/>
      <c r="JLP54" s="1"/>
      <c r="JLQ54" s="27"/>
      <c r="JLS54" s="31"/>
      <c r="JLT54" s="31"/>
      <c r="JLZ54" s="1"/>
      <c r="JMA54" s="27"/>
      <c r="JMC54" s="31"/>
      <c r="JMD54" s="31"/>
      <c r="JMJ54" s="1"/>
      <c r="JMK54" s="27"/>
      <c r="JMM54" s="31"/>
      <c r="JMN54" s="31"/>
      <c r="JMT54" s="1"/>
      <c r="JMU54" s="27"/>
      <c r="JMW54" s="31"/>
      <c r="JMX54" s="31"/>
      <c r="JND54" s="1"/>
      <c r="JNE54" s="27"/>
      <c r="JNG54" s="31"/>
      <c r="JNH54" s="31"/>
      <c r="JNN54" s="1"/>
      <c r="JNO54" s="27"/>
      <c r="JNQ54" s="31"/>
      <c r="JNR54" s="31"/>
      <c r="JNX54" s="1"/>
      <c r="JNY54" s="27"/>
      <c r="JOA54" s="31"/>
      <c r="JOB54" s="31"/>
      <c r="JOH54" s="1"/>
      <c r="JOI54" s="27"/>
      <c r="JOK54" s="31"/>
      <c r="JOL54" s="31"/>
      <c r="JOR54" s="1"/>
      <c r="JOS54" s="27"/>
      <c r="JOU54" s="31"/>
      <c r="JOV54" s="31"/>
      <c r="JPB54" s="1"/>
      <c r="JPC54" s="27"/>
      <c r="JPE54" s="31"/>
      <c r="JPF54" s="31"/>
      <c r="JPL54" s="1"/>
      <c r="JPM54" s="27"/>
      <c r="JPO54" s="31"/>
      <c r="JPP54" s="31"/>
      <c r="JPV54" s="1"/>
      <c r="JPW54" s="27"/>
      <c r="JPY54" s="31"/>
      <c r="JPZ54" s="31"/>
      <c r="JQF54" s="1"/>
      <c r="JQG54" s="27"/>
      <c r="JQI54" s="31"/>
      <c r="JQJ54" s="31"/>
      <c r="JQP54" s="1"/>
      <c r="JQQ54" s="27"/>
      <c r="JQS54" s="31"/>
      <c r="JQT54" s="31"/>
      <c r="JQZ54" s="1"/>
      <c r="JRA54" s="27"/>
      <c r="JRC54" s="31"/>
      <c r="JRD54" s="31"/>
      <c r="JRJ54" s="1"/>
      <c r="JRK54" s="27"/>
      <c r="JRM54" s="31"/>
      <c r="JRN54" s="31"/>
      <c r="JRT54" s="1"/>
      <c r="JRU54" s="27"/>
      <c r="JRW54" s="31"/>
      <c r="JRX54" s="31"/>
      <c r="JSD54" s="1"/>
      <c r="JSE54" s="27"/>
      <c r="JSG54" s="31"/>
      <c r="JSH54" s="31"/>
      <c r="JSN54" s="1"/>
      <c r="JSO54" s="27"/>
      <c r="JSQ54" s="31"/>
      <c r="JSR54" s="31"/>
      <c r="JSX54" s="1"/>
      <c r="JSY54" s="27"/>
      <c r="JTA54" s="31"/>
      <c r="JTB54" s="31"/>
      <c r="JTH54" s="1"/>
      <c r="JTI54" s="27"/>
      <c r="JTK54" s="31"/>
      <c r="JTL54" s="31"/>
      <c r="JTR54" s="1"/>
      <c r="JTS54" s="27"/>
      <c r="JTU54" s="31"/>
      <c r="JTV54" s="31"/>
      <c r="JUB54" s="1"/>
      <c r="JUC54" s="27"/>
      <c r="JUE54" s="31"/>
      <c r="JUF54" s="31"/>
      <c r="JUL54" s="1"/>
      <c r="JUM54" s="27"/>
      <c r="JUO54" s="31"/>
      <c r="JUP54" s="31"/>
      <c r="JUV54" s="1"/>
      <c r="JUW54" s="27"/>
      <c r="JUY54" s="31"/>
      <c r="JUZ54" s="31"/>
      <c r="JVF54" s="1"/>
      <c r="JVG54" s="27"/>
      <c r="JVI54" s="31"/>
      <c r="JVJ54" s="31"/>
      <c r="JVP54" s="1"/>
      <c r="JVQ54" s="27"/>
      <c r="JVS54" s="31"/>
      <c r="JVT54" s="31"/>
      <c r="JVZ54" s="1"/>
      <c r="JWA54" s="27"/>
      <c r="JWC54" s="31"/>
      <c r="JWD54" s="31"/>
      <c r="JWJ54" s="1"/>
      <c r="JWK54" s="27"/>
      <c r="JWM54" s="31"/>
      <c r="JWN54" s="31"/>
      <c r="JWT54" s="1"/>
      <c r="JWU54" s="27"/>
      <c r="JWW54" s="31"/>
      <c r="JWX54" s="31"/>
      <c r="JXD54" s="1"/>
      <c r="JXE54" s="27"/>
      <c r="JXG54" s="31"/>
      <c r="JXH54" s="31"/>
      <c r="JXN54" s="1"/>
      <c r="JXO54" s="27"/>
      <c r="JXQ54" s="31"/>
      <c r="JXR54" s="31"/>
      <c r="JXX54" s="1"/>
      <c r="JXY54" s="27"/>
      <c r="JYA54" s="31"/>
      <c r="JYB54" s="31"/>
      <c r="JYH54" s="1"/>
      <c r="JYI54" s="27"/>
      <c r="JYK54" s="31"/>
      <c r="JYL54" s="31"/>
      <c r="JYR54" s="1"/>
      <c r="JYS54" s="27"/>
      <c r="JYU54" s="31"/>
      <c r="JYV54" s="31"/>
      <c r="JZB54" s="1"/>
      <c r="JZC54" s="27"/>
      <c r="JZE54" s="31"/>
      <c r="JZF54" s="31"/>
      <c r="JZL54" s="1"/>
      <c r="JZM54" s="27"/>
      <c r="JZO54" s="31"/>
      <c r="JZP54" s="31"/>
      <c r="JZV54" s="1"/>
      <c r="JZW54" s="27"/>
      <c r="JZY54" s="31"/>
      <c r="JZZ54" s="31"/>
      <c r="KAF54" s="1"/>
      <c r="KAG54" s="27"/>
      <c r="KAI54" s="31"/>
      <c r="KAJ54" s="31"/>
      <c r="KAP54" s="1"/>
      <c r="KAQ54" s="27"/>
      <c r="KAS54" s="31"/>
      <c r="KAT54" s="31"/>
      <c r="KAZ54" s="1"/>
      <c r="KBA54" s="27"/>
      <c r="KBC54" s="31"/>
      <c r="KBD54" s="31"/>
      <c r="KBJ54" s="1"/>
      <c r="KBK54" s="27"/>
      <c r="KBM54" s="31"/>
      <c r="KBN54" s="31"/>
      <c r="KBT54" s="1"/>
      <c r="KBU54" s="27"/>
      <c r="KBW54" s="31"/>
      <c r="KBX54" s="31"/>
      <c r="KCD54" s="1"/>
      <c r="KCE54" s="27"/>
      <c r="KCG54" s="31"/>
      <c r="KCH54" s="31"/>
      <c r="KCN54" s="1"/>
      <c r="KCO54" s="27"/>
      <c r="KCQ54" s="31"/>
      <c r="KCR54" s="31"/>
      <c r="KCX54" s="1"/>
      <c r="KCY54" s="27"/>
      <c r="KDA54" s="31"/>
      <c r="KDB54" s="31"/>
      <c r="KDH54" s="1"/>
      <c r="KDI54" s="27"/>
      <c r="KDK54" s="31"/>
      <c r="KDL54" s="31"/>
      <c r="KDR54" s="1"/>
      <c r="KDS54" s="27"/>
      <c r="KDU54" s="31"/>
      <c r="KDV54" s="31"/>
      <c r="KEB54" s="1"/>
      <c r="KEC54" s="27"/>
      <c r="KEE54" s="31"/>
      <c r="KEF54" s="31"/>
      <c r="KEL54" s="1"/>
      <c r="KEM54" s="27"/>
      <c r="KEO54" s="31"/>
      <c r="KEP54" s="31"/>
      <c r="KEV54" s="1"/>
      <c r="KEW54" s="27"/>
      <c r="KEY54" s="31"/>
      <c r="KEZ54" s="31"/>
      <c r="KFF54" s="1"/>
      <c r="KFG54" s="27"/>
      <c r="KFI54" s="31"/>
      <c r="KFJ54" s="31"/>
      <c r="KFP54" s="1"/>
      <c r="KFQ54" s="27"/>
      <c r="KFS54" s="31"/>
      <c r="KFT54" s="31"/>
      <c r="KFZ54" s="1"/>
      <c r="KGA54" s="27"/>
      <c r="KGC54" s="31"/>
      <c r="KGD54" s="31"/>
      <c r="KGJ54" s="1"/>
      <c r="KGK54" s="27"/>
      <c r="KGM54" s="31"/>
      <c r="KGN54" s="31"/>
      <c r="KGT54" s="1"/>
      <c r="KGU54" s="27"/>
      <c r="KGW54" s="31"/>
      <c r="KGX54" s="31"/>
      <c r="KHD54" s="1"/>
      <c r="KHE54" s="27"/>
      <c r="KHG54" s="31"/>
      <c r="KHH54" s="31"/>
      <c r="KHN54" s="1"/>
      <c r="KHO54" s="27"/>
      <c r="KHQ54" s="31"/>
      <c r="KHR54" s="31"/>
      <c r="KHX54" s="1"/>
      <c r="KHY54" s="27"/>
      <c r="KIA54" s="31"/>
      <c r="KIB54" s="31"/>
      <c r="KIH54" s="1"/>
      <c r="KII54" s="27"/>
      <c r="KIK54" s="31"/>
      <c r="KIL54" s="31"/>
      <c r="KIR54" s="1"/>
      <c r="KIS54" s="27"/>
      <c r="KIU54" s="31"/>
      <c r="KIV54" s="31"/>
      <c r="KJB54" s="1"/>
      <c r="KJC54" s="27"/>
      <c r="KJE54" s="31"/>
      <c r="KJF54" s="31"/>
      <c r="KJL54" s="1"/>
      <c r="KJM54" s="27"/>
      <c r="KJO54" s="31"/>
      <c r="KJP54" s="31"/>
      <c r="KJV54" s="1"/>
      <c r="KJW54" s="27"/>
      <c r="KJY54" s="31"/>
      <c r="KJZ54" s="31"/>
      <c r="KKF54" s="1"/>
      <c r="KKG54" s="27"/>
      <c r="KKI54" s="31"/>
      <c r="KKJ54" s="31"/>
      <c r="KKP54" s="1"/>
      <c r="KKQ54" s="27"/>
      <c r="KKS54" s="31"/>
      <c r="KKT54" s="31"/>
      <c r="KKZ54" s="1"/>
      <c r="KLA54" s="27"/>
      <c r="KLC54" s="31"/>
      <c r="KLD54" s="31"/>
      <c r="KLJ54" s="1"/>
      <c r="KLK54" s="27"/>
      <c r="KLM54" s="31"/>
      <c r="KLN54" s="31"/>
      <c r="KLT54" s="1"/>
      <c r="KLU54" s="27"/>
      <c r="KLW54" s="31"/>
      <c r="KLX54" s="31"/>
      <c r="KMD54" s="1"/>
      <c r="KME54" s="27"/>
      <c r="KMG54" s="31"/>
      <c r="KMH54" s="31"/>
      <c r="KMN54" s="1"/>
      <c r="KMO54" s="27"/>
      <c r="KMQ54" s="31"/>
      <c r="KMR54" s="31"/>
      <c r="KMX54" s="1"/>
      <c r="KMY54" s="27"/>
      <c r="KNA54" s="31"/>
      <c r="KNB54" s="31"/>
      <c r="KNH54" s="1"/>
      <c r="KNI54" s="27"/>
      <c r="KNK54" s="31"/>
      <c r="KNL54" s="31"/>
      <c r="KNR54" s="1"/>
      <c r="KNS54" s="27"/>
      <c r="KNU54" s="31"/>
      <c r="KNV54" s="31"/>
      <c r="KOB54" s="1"/>
      <c r="KOC54" s="27"/>
      <c r="KOE54" s="31"/>
      <c r="KOF54" s="31"/>
      <c r="KOL54" s="1"/>
      <c r="KOM54" s="27"/>
      <c r="KOO54" s="31"/>
      <c r="KOP54" s="31"/>
      <c r="KOV54" s="1"/>
      <c r="KOW54" s="27"/>
      <c r="KOY54" s="31"/>
      <c r="KOZ54" s="31"/>
      <c r="KPF54" s="1"/>
      <c r="KPG54" s="27"/>
      <c r="KPI54" s="31"/>
      <c r="KPJ54" s="31"/>
      <c r="KPP54" s="1"/>
      <c r="KPQ54" s="27"/>
      <c r="KPS54" s="31"/>
      <c r="KPT54" s="31"/>
      <c r="KPZ54" s="1"/>
      <c r="KQA54" s="27"/>
      <c r="KQC54" s="31"/>
      <c r="KQD54" s="31"/>
      <c r="KQJ54" s="1"/>
      <c r="KQK54" s="27"/>
      <c r="KQM54" s="31"/>
      <c r="KQN54" s="31"/>
      <c r="KQT54" s="1"/>
      <c r="KQU54" s="27"/>
      <c r="KQW54" s="31"/>
      <c r="KQX54" s="31"/>
      <c r="KRD54" s="1"/>
      <c r="KRE54" s="27"/>
      <c r="KRG54" s="31"/>
      <c r="KRH54" s="31"/>
      <c r="KRN54" s="1"/>
      <c r="KRO54" s="27"/>
      <c r="KRQ54" s="31"/>
      <c r="KRR54" s="31"/>
      <c r="KRX54" s="1"/>
      <c r="KRY54" s="27"/>
      <c r="KSA54" s="31"/>
      <c r="KSB54" s="31"/>
      <c r="KSH54" s="1"/>
      <c r="KSI54" s="27"/>
      <c r="KSK54" s="31"/>
      <c r="KSL54" s="31"/>
      <c r="KSR54" s="1"/>
      <c r="KSS54" s="27"/>
      <c r="KSU54" s="31"/>
      <c r="KSV54" s="31"/>
      <c r="KTB54" s="1"/>
      <c r="KTC54" s="27"/>
      <c r="KTE54" s="31"/>
      <c r="KTF54" s="31"/>
      <c r="KTL54" s="1"/>
      <c r="KTM54" s="27"/>
      <c r="KTO54" s="31"/>
      <c r="KTP54" s="31"/>
      <c r="KTV54" s="1"/>
      <c r="KTW54" s="27"/>
      <c r="KTY54" s="31"/>
      <c r="KTZ54" s="31"/>
      <c r="KUF54" s="1"/>
      <c r="KUG54" s="27"/>
      <c r="KUI54" s="31"/>
      <c r="KUJ54" s="31"/>
      <c r="KUP54" s="1"/>
      <c r="KUQ54" s="27"/>
      <c r="KUS54" s="31"/>
      <c r="KUT54" s="31"/>
      <c r="KUZ54" s="1"/>
      <c r="KVA54" s="27"/>
      <c r="KVC54" s="31"/>
      <c r="KVD54" s="31"/>
      <c r="KVJ54" s="1"/>
      <c r="KVK54" s="27"/>
      <c r="KVM54" s="31"/>
      <c r="KVN54" s="31"/>
      <c r="KVT54" s="1"/>
      <c r="KVU54" s="27"/>
      <c r="KVW54" s="31"/>
      <c r="KVX54" s="31"/>
      <c r="KWD54" s="1"/>
      <c r="KWE54" s="27"/>
      <c r="KWG54" s="31"/>
      <c r="KWH54" s="31"/>
      <c r="KWN54" s="1"/>
      <c r="KWO54" s="27"/>
      <c r="KWQ54" s="31"/>
      <c r="KWR54" s="31"/>
      <c r="KWX54" s="1"/>
      <c r="KWY54" s="27"/>
      <c r="KXA54" s="31"/>
      <c r="KXB54" s="31"/>
      <c r="KXH54" s="1"/>
      <c r="KXI54" s="27"/>
      <c r="KXK54" s="31"/>
      <c r="KXL54" s="31"/>
      <c r="KXR54" s="1"/>
      <c r="KXS54" s="27"/>
      <c r="KXU54" s="31"/>
      <c r="KXV54" s="31"/>
      <c r="KYB54" s="1"/>
      <c r="KYC54" s="27"/>
      <c r="KYE54" s="31"/>
      <c r="KYF54" s="31"/>
      <c r="KYL54" s="1"/>
      <c r="KYM54" s="27"/>
      <c r="KYO54" s="31"/>
      <c r="KYP54" s="31"/>
      <c r="KYV54" s="1"/>
      <c r="KYW54" s="27"/>
      <c r="KYY54" s="31"/>
      <c r="KYZ54" s="31"/>
      <c r="KZF54" s="1"/>
      <c r="KZG54" s="27"/>
      <c r="KZI54" s="31"/>
      <c r="KZJ54" s="31"/>
      <c r="KZP54" s="1"/>
      <c r="KZQ54" s="27"/>
      <c r="KZS54" s="31"/>
      <c r="KZT54" s="31"/>
      <c r="KZZ54" s="1"/>
      <c r="LAA54" s="27"/>
      <c r="LAC54" s="31"/>
      <c r="LAD54" s="31"/>
      <c r="LAJ54" s="1"/>
      <c r="LAK54" s="27"/>
      <c r="LAM54" s="31"/>
      <c r="LAN54" s="31"/>
      <c r="LAT54" s="1"/>
      <c r="LAU54" s="27"/>
      <c r="LAW54" s="31"/>
      <c r="LAX54" s="31"/>
      <c r="LBD54" s="1"/>
      <c r="LBE54" s="27"/>
      <c r="LBG54" s="31"/>
      <c r="LBH54" s="31"/>
      <c r="LBN54" s="1"/>
      <c r="LBO54" s="27"/>
      <c r="LBQ54" s="31"/>
      <c r="LBR54" s="31"/>
      <c r="LBX54" s="1"/>
      <c r="LBY54" s="27"/>
      <c r="LCA54" s="31"/>
      <c r="LCB54" s="31"/>
      <c r="LCH54" s="1"/>
      <c r="LCI54" s="27"/>
      <c r="LCK54" s="31"/>
      <c r="LCL54" s="31"/>
      <c r="LCR54" s="1"/>
      <c r="LCS54" s="27"/>
      <c r="LCU54" s="31"/>
      <c r="LCV54" s="31"/>
      <c r="LDB54" s="1"/>
      <c r="LDC54" s="27"/>
      <c r="LDE54" s="31"/>
      <c r="LDF54" s="31"/>
      <c r="LDL54" s="1"/>
      <c r="LDM54" s="27"/>
      <c r="LDO54" s="31"/>
      <c r="LDP54" s="31"/>
      <c r="LDV54" s="1"/>
      <c r="LDW54" s="27"/>
      <c r="LDY54" s="31"/>
      <c r="LDZ54" s="31"/>
      <c r="LEF54" s="1"/>
      <c r="LEG54" s="27"/>
      <c r="LEI54" s="31"/>
      <c r="LEJ54" s="31"/>
      <c r="LEP54" s="1"/>
      <c r="LEQ54" s="27"/>
      <c r="LES54" s="31"/>
      <c r="LET54" s="31"/>
      <c r="LEZ54" s="1"/>
      <c r="LFA54" s="27"/>
      <c r="LFC54" s="31"/>
      <c r="LFD54" s="31"/>
      <c r="LFJ54" s="1"/>
      <c r="LFK54" s="27"/>
      <c r="LFM54" s="31"/>
      <c r="LFN54" s="31"/>
      <c r="LFT54" s="1"/>
      <c r="LFU54" s="27"/>
      <c r="LFW54" s="31"/>
      <c r="LFX54" s="31"/>
      <c r="LGD54" s="1"/>
      <c r="LGE54" s="27"/>
      <c r="LGG54" s="31"/>
      <c r="LGH54" s="31"/>
      <c r="LGN54" s="1"/>
      <c r="LGO54" s="27"/>
      <c r="LGQ54" s="31"/>
      <c r="LGR54" s="31"/>
      <c r="LGX54" s="1"/>
      <c r="LGY54" s="27"/>
      <c r="LHA54" s="31"/>
      <c r="LHB54" s="31"/>
      <c r="LHH54" s="1"/>
      <c r="LHI54" s="27"/>
      <c r="LHK54" s="31"/>
      <c r="LHL54" s="31"/>
      <c r="LHR54" s="1"/>
      <c r="LHS54" s="27"/>
      <c r="LHU54" s="31"/>
      <c r="LHV54" s="31"/>
      <c r="LIB54" s="1"/>
      <c r="LIC54" s="27"/>
      <c r="LIE54" s="31"/>
      <c r="LIF54" s="31"/>
      <c r="LIL54" s="1"/>
      <c r="LIM54" s="27"/>
      <c r="LIO54" s="31"/>
      <c r="LIP54" s="31"/>
      <c r="LIV54" s="1"/>
      <c r="LIW54" s="27"/>
      <c r="LIY54" s="31"/>
      <c r="LIZ54" s="31"/>
      <c r="LJF54" s="1"/>
      <c r="LJG54" s="27"/>
      <c r="LJI54" s="31"/>
      <c r="LJJ54" s="31"/>
      <c r="LJP54" s="1"/>
      <c r="LJQ54" s="27"/>
      <c r="LJS54" s="31"/>
      <c r="LJT54" s="31"/>
      <c r="LJZ54" s="1"/>
      <c r="LKA54" s="27"/>
      <c r="LKC54" s="31"/>
      <c r="LKD54" s="31"/>
      <c r="LKJ54" s="1"/>
      <c r="LKK54" s="27"/>
      <c r="LKM54" s="31"/>
      <c r="LKN54" s="31"/>
      <c r="LKT54" s="1"/>
      <c r="LKU54" s="27"/>
      <c r="LKW54" s="31"/>
      <c r="LKX54" s="31"/>
      <c r="LLD54" s="1"/>
      <c r="LLE54" s="27"/>
      <c r="LLG54" s="31"/>
      <c r="LLH54" s="31"/>
      <c r="LLN54" s="1"/>
      <c r="LLO54" s="27"/>
      <c r="LLQ54" s="31"/>
      <c r="LLR54" s="31"/>
      <c r="LLX54" s="1"/>
      <c r="LLY54" s="27"/>
      <c r="LMA54" s="31"/>
      <c r="LMB54" s="31"/>
      <c r="LMH54" s="1"/>
      <c r="LMI54" s="27"/>
      <c r="LMK54" s="31"/>
      <c r="LML54" s="31"/>
      <c r="LMR54" s="1"/>
      <c r="LMS54" s="27"/>
      <c r="LMU54" s="31"/>
      <c r="LMV54" s="31"/>
      <c r="LNB54" s="1"/>
      <c r="LNC54" s="27"/>
      <c r="LNE54" s="31"/>
      <c r="LNF54" s="31"/>
      <c r="LNL54" s="1"/>
      <c r="LNM54" s="27"/>
      <c r="LNO54" s="31"/>
      <c r="LNP54" s="31"/>
      <c r="LNV54" s="1"/>
      <c r="LNW54" s="27"/>
      <c r="LNY54" s="31"/>
      <c r="LNZ54" s="31"/>
      <c r="LOF54" s="1"/>
      <c r="LOG54" s="27"/>
      <c r="LOI54" s="31"/>
      <c r="LOJ54" s="31"/>
      <c r="LOP54" s="1"/>
      <c r="LOQ54" s="27"/>
      <c r="LOS54" s="31"/>
      <c r="LOT54" s="31"/>
      <c r="LOZ54" s="1"/>
      <c r="LPA54" s="27"/>
      <c r="LPC54" s="31"/>
      <c r="LPD54" s="31"/>
      <c r="LPJ54" s="1"/>
      <c r="LPK54" s="27"/>
      <c r="LPM54" s="31"/>
      <c r="LPN54" s="31"/>
      <c r="LPT54" s="1"/>
      <c r="LPU54" s="27"/>
      <c r="LPW54" s="31"/>
      <c r="LPX54" s="31"/>
      <c r="LQD54" s="1"/>
      <c r="LQE54" s="27"/>
      <c r="LQG54" s="31"/>
      <c r="LQH54" s="31"/>
      <c r="LQN54" s="1"/>
      <c r="LQO54" s="27"/>
      <c r="LQQ54" s="31"/>
      <c r="LQR54" s="31"/>
      <c r="LQX54" s="1"/>
      <c r="LQY54" s="27"/>
      <c r="LRA54" s="31"/>
      <c r="LRB54" s="31"/>
      <c r="LRH54" s="1"/>
      <c r="LRI54" s="27"/>
      <c r="LRK54" s="31"/>
      <c r="LRL54" s="31"/>
      <c r="LRR54" s="1"/>
      <c r="LRS54" s="27"/>
      <c r="LRU54" s="31"/>
      <c r="LRV54" s="31"/>
      <c r="LSB54" s="1"/>
      <c r="LSC54" s="27"/>
      <c r="LSE54" s="31"/>
      <c r="LSF54" s="31"/>
      <c r="LSL54" s="1"/>
      <c r="LSM54" s="27"/>
      <c r="LSO54" s="31"/>
      <c r="LSP54" s="31"/>
      <c r="LSV54" s="1"/>
      <c r="LSW54" s="27"/>
      <c r="LSY54" s="31"/>
      <c r="LSZ54" s="31"/>
      <c r="LTF54" s="1"/>
      <c r="LTG54" s="27"/>
      <c r="LTI54" s="31"/>
      <c r="LTJ54" s="31"/>
      <c r="LTP54" s="1"/>
      <c r="LTQ54" s="27"/>
      <c r="LTS54" s="31"/>
      <c r="LTT54" s="31"/>
      <c r="LTZ54" s="1"/>
      <c r="LUA54" s="27"/>
      <c r="LUC54" s="31"/>
      <c r="LUD54" s="31"/>
      <c r="LUJ54" s="1"/>
      <c r="LUK54" s="27"/>
      <c r="LUM54" s="31"/>
      <c r="LUN54" s="31"/>
      <c r="LUT54" s="1"/>
      <c r="LUU54" s="27"/>
      <c r="LUW54" s="31"/>
      <c r="LUX54" s="31"/>
      <c r="LVD54" s="1"/>
      <c r="LVE54" s="27"/>
      <c r="LVG54" s="31"/>
      <c r="LVH54" s="31"/>
      <c r="LVN54" s="1"/>
      <c r="LVO54" s="27"/>
      <c r="LVQ54" s="31"/>
      <c r="LVR54" s="31"/>
      <c r="LVX54" s="1"/>
      <c r="LVY54" s="27"/>
      <c r="LWA54" s="31"/>
      <c r="LWB54" s="31"/>
      <c r="LWH54" s="1"/>
      <c r="LWI54" s="27"/>
      <c r="LWK54" s="31"/>
      <c r="LWL54" s="31"/>
      <c r="LWR54" s="1"/>
      <c r="LWS54" s="27"/>
      <c r="LWU54" s="31"/>
      <c r="LWV54" s="31"/>
      <c r="LXB54" s="1"/>
      <c r="LXC54" s="27"/>
      <c r="LXE54" s="31"/>
      <c r="LXF54" s="31"/>
      <c r="LXL54" s="1"/>
      <c r="LXM54" s="27"/>
      <c r="LXO54" s="31"/>
      <c r="LXP54" s="31"/>
      <c r="LXV54" s="1"/>
      <c r="LXW54" s="27"/>
      <c r="LXY54" s="31"/>
      <c r="LXZ54" s="31"/>
      <c r="LYF54" s="1"/>
      <c r="LYG54" s="27"/>
      <c r="LYI54" s="31"/>
      <c r="LYJ54" s="31"/>
      <c r="LYP54" s="1"/>
      <c r="LYQ54" s="27"/>
      <c r="LYS54" s="31"/>
      <c r="LYT54" s="31"/>
      <c r="LYZ54" s="1"/>
      <c r="LZA54" s="27"/>
      <c r="LZC54" s="31"/>
      <c r="LZD54" s="31"/>
      <c r="LZJ54" s="1"/>
      <c r="LZK54" s="27"/>
      <c r="LZM54" s="31"/>
      <c r="LZN54" s="31"/>
      <c r="LZT54" s="1"/>
      <c r="LZU54" s="27"/>
      <c r="LZW54" s="31"/>
      <c r="LZX54" s="31"/>
      <c r="MAD54" s="1"/>
      <c r="MAE54" s="27"/>
      <c r="MAG54" s="31"/>
      <c r="MAH54" s="31"/>
      <c r="MAN54" s="1"/>
      <c r="MAO54" s="27"/>
      <c r="MAQ54" s="31"/>
      <c r="MAR54" s="31"/>
      <c r="MAX54" s="1"/>
      <c r="MAY54" s="27"/>
      <c r="MBA54" s="31"/>
      <c r="MBB54" s="31"/>
      <c r="MBH54" s="1"/>
      <c r="MBI54" s="27"/>
      <c r="MBK54" s="31"/>
      <c r="MBL54" s="31"/>
      <c r="MBR54" s="1"/>
      <c r="MBS54" s="27"/>
      <c r="MBU54" s="31"/>
      <c r="MBV54" s="31"/>
      <c r="MCB54" s="1"/>
      <c r="MCC54" s="27"/>
      <c r="MCE54" s="31"/>
      <c r="MCF54" s="31"/>
      <c r="MCL54" s="1"/>
      <c r="MCM54" s="27"/>
      <c r="MCO54" s="31"/>
      <c r="MCP54" s="31"/>
      <c r="MCV54" s="1"/>
      <c r="MCW54" s="27"/>
      <c r="MCY54" s="31"/>
      <c r="MCZ54" s="31"/>
      <c r="MDF54" s="1"/>
      <c r="MDG54" s="27"/>
      <c r="MDI54" s="31"/>
      <c r="MDJ54" s="31"/>
      <c r="MDP54" s="1"/>
      <c r="MDQ54" s="27"/>
      <c r="MDS54" s="31"/>
      <c r="MDT54" s="31"/>
      <c r="MDZ54" s="1"/>
      <c r="MEA54" s="27"/>
      <c r="MEC54" s="31"/>
      <c r="MED54" s="31"/>
      <c r="MEJ54" s="1"/>
      <c r="MEK54" s="27"/>
      <c r="MEM54" s="31"/>
      <c r="MEN54" s="31"/>
      <c r="MET54" s="1"/>
      <c r="MEU54" s="27"/>
      <c r="MEW54" s="31"/>
      <c r="MEX54" s="31"/>
      <c r="MFD54" s="1"/>
      <c r="MFE54" s="27"/>
      <c r="MFG54" s="31"/>
      <c r="MFH54" s="31"/>
      <c r="MFN54" s="1"/>
      <c r="MFO54" s="27"/>
      <c r="MFQ54" s="31"/>
      <c r="MFR54" s="31"/>
      <c r="MFX54" s="1"/>
      <c r="MFY54" s="27"/>
      <c r="MGA54" s="31"/>
      <c r="MGB54" s="31"/>
      <c r="MGH54" s="1"/>
      <c r="MGI54" s="27"/>
      <c r="MGK54" s="31"/>
      <c r="MGL54" s="31"/>
      <c r="MGR54" s="1"/>
      <c r="MGS54" s="27"/>
      <c r="MGU54" s="31"/>
      <c r="MGV54" s="31"/>
      <c r="MHB54" s="1"/>
      <c r="MHC54" s="27"/>
      <c r="MHE54" s="31"/>
      <c r="MHF54" s="31"/>
      <c r="MHL54" s="1"/>
      <c r="MHM54" s="27"/>
      <c r="MHO54" s="31"/>
      <c r="MHP54" s="31"/>
      <c r="MHV54" s="1"/>
      <c r="MHW54" s="27"/>
      <c r="MHY54" s="31"/>
      <c r="MHZ54" s="31"/>
      <c r="MIF54" s="1"/>
      <c r="MIG54" s="27"/>
      <c r="MII54" s="31"/>
      <c r="MIJ54" s="31"/>
      <c r="MIP54" s="1"/>
      <c r="MIQ54" s="27"/>
      <c r="MIS54" s="31"/>
      <c r="MIT54" s="31"/>
      <c r="MIZ54" s="1"/>
      <c r="MJA54" s="27"/>
      <c r="MJC54" s="31"/>
      <c r="MJD54" s="31"/>
      <c r="MJJ54" s="1"/>
      <c r="MJK54" s="27"/>
      <c r="MJM54" s="31"/>
      <c r="MJN54" s="31"/>
      <c r="MJT54" s="1"/>
      <c r="MJU54" s="27"/>
      <c r="MJW54" s="31"/>
      <c r="MJX54" s="31"/>
      <c r="MKD54" s="1"/>
      <c r="MKE54" s="27"/>
      <c r="MKG54" s="31"/>
      <c r="MKH54" s="31"/>
      <c r="MKN54" s="1"/>
      <c r="MKO54" s="27"/>
      <c r="MKQ54" s="31"/>
      <c r="MKR54" s="31"/>
      <c r="MKX54" s="1"/>
      <c r="MKY54" s="27"/>
      <c r="MLA54" s="31"/>
      <c r="MLB54" s="31"/>
      <c r="MLH54" s="1"/>
      <c r="MLI54" s="27"/>
      <c r="MLK54" s="31"/>
      <c r="MLL54" s="31"/>
      <c r="MLR54" s="1"/>
      <c r="MLS54" s="27"/>
      <c r="MLU54" s="31"/>
      <c r="MLV54" s="31"/>
      <c r="MMB54" s="1"/>
      <c r="MMC54" s="27"/>
      <c r="MME54" s="31"/>
      <c r="MMF54" s="31"/>
      <c r="MML54" s="1"/>
      <c r="MMM54" s="27"/>
      <c r="MMO54" s="31"/>
      <c r="MMP54" s="31"/>
      <c r="MMV54" s="1"/>
      <c r="MMW54" s="27"/>
      <c r="MMY54" s="31"/>
      <c r="MMZ54" s="31"/>
      <c r="MNF54" s="1"/>
      <c r="MNG54" s="27"/>
      <c r="MNI54" s="31"/>
      <c r="MNJ54" s="31"/>
      <c r="MNP54" s="1"/>
      <c r="MNQ54" s="27"/>
      <c r="MNS54" s="31"/>
      <c r="MNT54" s="31"/>
      <c r="MNZ54" s="1"/>
      <c r="MOA54" s="27"/>
      <c r="MOC54" s="31"/>
      <c r="MOD54" s="31"/>
      <c r="MOJ54" s="1"/>
      <c r="MOK54" s="27"/>
      <c r="MOM54" s="31"/>
      <c r="MON54" s="31"/>
      <c r="MOT54" s="1"/>
      <c r="MOU54" s="27"/>
      <c r="MOW54" s="31"/>
      <c r="MOX54" s="31"/>
      <c r="MPD54" s="1"/>
      <c r="MPE54" s="27"/>
      <c r="MPG54" s="31"/>
      <c r="MPH54" s="31"/>
      <c r="MPN54" s="1"/>
      <c r="MPO54" s="27"/>
      <c r="MPQ54" s="31"/>
      <c r="MPR54" s="31"/>
      <c r="MPX54" s="1"/>
      <c r="MPY54" s="27"/>
      <c r="MQA54" s="31"/>
      <c r="MQB54" s="31"/>
      <c r="MQH54" s="1"/>
      <c r="MQI54" s="27"/>
      <c r="MQK54" s="31"/>
      <c r="MQL54" s="31"/>
      <c r="MQR54" s="1"/>
      <c r="MQS54" s="27"/>
      <c r="MQU54" s="31"/>
      <c r="MQV54" s="31"/>
      <c r="MRB54" s="1"/>
      <c r="MRC54" s="27"/>
      <c r="MRE54" s="31"/>
      <c r="MRF54" s="31"/>
      <c r="MRL54" s="1"/>
      <c r="MRM54" s="27"/>
      <c r="MRO54" s="31"/>
      <c r="MRP54" s="31"/>
      <c r="MRV54" s="1"/>
      <c r="MRW54" s="27"/>
      <c r="MRY54" s="31"/>
      <c r="MRZ54" s="31"/>
      <c r="MSF54" s="1"/>
      <c r="MSG54" s="27"/>
      <c r="MSI54" s="31"/>
      <c r="MSJ54" s="31"/>
      <c r="MSP54" s="1"/>
      <c r="MSQ54" s="27"/>
      <c r="MSS54" s="31"/>
      <c r="MST54" s="31"/>
      <c r="MSZ54" s="1"/>
      <c r="MTA54" s="27"/>
      <c r="MTC54" s="31"/>
      <c r="MTD54" s="31"/>
      <c r="MTJ54" s="1"/>
      <c r="MTK54" s="27"/>
      <c r="MTM54" s="31"/>
      <c r="MTN54" s="31"/>
      <c r="MTT54" s="1"/>
      <c r="MTU54" s="27"/>
      <c r="MTW54" s="31"/>
      <c r="MTX54" s="31"/>
      <c r="MUD54" s="1"/>
      <c r="MUE54" s="27"/>
      <c r="MUG54" s="31"/>
      <c r="MUH54" s="31"/>
      <c r="MUN54" s="1"/>
      <c r="MUO54" s="27"/>
      <c r="MUQ54" s="31"/>
      <c r="MUR54" s="31"/>
      <c r="MUX54" s="1"/>
      <c r="MUY54" s="27"/>
      <c r="MVA54" s="31"/>
      <c r="MVB54" s="31"/>
      <c r="MVH54" s="1"/>
      <c r="MVI54" s="27"/>
      <c r="MVK54" s="31"/>
      <c r="MVL54" s="31"/>
      <c r="MVR54" s="1"/>
      <c r="MVS54" s="27"/>
      <c r="MVU54" s="31"/>
      <c r="MVV54" s="31"/>
      <c r="MWB54" s="1"/>
      <c r="MWC54" s="27"/>
      <c r="MWE54" s="31"/>
      <c r="MWF54" s="31"/>
      <c r="MWL54" s="1"/>
      <c r="MWM54" s="27"/>
      <c r="MWO54" s="31"/>
      <c r="MWP54" s="31"/>
      <c r="MWV54" s="1"/>
      <c r="MWW54" s="27"/>
      <c r="MWY54" s="31"/>
      <c r="MWZ54" s="31"/>
      <c r="MXF54" s="1"/>
      <c r="MXG54" s="27"/>
      <c r="MXI54" s="31"/>
      <c r="MXJ54" s="31"/>
      <c r="MXP54" s="1"/>
      <c r="MXQ54" s="27"/>
      <c r="MXS54" s="31"/>
      <c r="MXT54" s="31"/>
      <c r="MXZ54" s="1"/>
      <c r="MYA54" s="27"/>
      <c r="MYC54" s="31"/>
      <c r="MYD54" s="31"/>
      <c r="MYJ54" s="1"/>
      <c r="MYK54" s="27"/>
      <c r="MYM54" s="31"/>
      <c r="MYN54" s="31"/>
      <c r="MYT54" s="1"/>
      <c r="MYU54" s="27"/>
      <c r="MYW54" s="31"/>
      <c r="MYX54" s="31"/>
      <c r="MZD54" s="1"/>
      <c r="MZE54" s="27"/>
      <c r="MZG54" s="31"/>
      <c r="MZH54" s="31"/>
      <c r="MZN54" s="1"/>
      <c r="MZO54" s="27"/>
      <c r="MZQ54" s="31"/>
      <c r="MZR54" s="31"/>
      <c r="MZX54" s="1"/>
      <c r="MZY54" s="27"/>
      <c r="NAA54" s="31"/>
      <c r="NAB54" s="31"/>
      <c r="NAH54" s="1"/>
      <c r="NAI54" s="27"/>
      <c r="NAK54" s="31"/>
      <c r="NAL54" s="31"/>
      <c r="NAR54" s="1"/>
      <c r="NAS54" s="27"/>
      <c r="NAU54" s="31"/>
      <c r="NAV54" s="31"/>
      <c r="NBB54" s="1"/>
      <c r="NBC54" s="27"/>
      <c r="NBE54" s="31"/>
      <c r="NBF54" s="31"/>
      <c r="NBL54" s="1"/>
      <c r="NBM54" s="27"/>
      <c r="NBO54" s="31"/>
      <c r="NBP54" s="31"/>
      <c r="NBV54" s="1"/>
      <c r="NBW54" s="27"/>
      <c r="NBY54" s="31"/>
      <c r="NBZ54" s="31"/>
      <c r="NCF54" s="1"/>
      <c r="NCG54" s="27"/>
      <c r="NCI54" s="31"/>
      <c r="NCJ54" s="31"/>
      <c r="NCP54" s="1"/>
      <c r="NCQ54" s="27"/>
      <c r="NCS54" s="31"/>
      <c r="NCT54" s="31"/>
      <c r="NCZ54" s="1"/>
      <c r="NDA54" s="27"/>
      <c r="NDC54" s="31"/>
      <c r="NDD54" s="31"/>
      <c r="NDJ54" s="1"/>
      <c r="NDK54" s="27"/>
      <c r="NDM54" s="31"/>
      <c r="NDN54" s="31"/>
      <c r="NDT54" s="1"/>
      <c r="NDU54" s="27"/>
      <c r="NDW54" s="31"/>
      <c r="NDX54" s="31"/>
      <c r="NED54" s="1"/>
      <c r="NEE54" s="27"/>
      <c r="NEG54" s="31"/>
      <c r="NEH54" s="31"/>
      <c r="NEN54" s="1"/>
      <c r="NEO54" s="27"/>
      <c r="NEQ54" s="31"/>
      <c r="NER54" s="31"/>
      <c r="NEX54" s="1"/>
      <c r="NEY54" s="27"/>
      <c r="NFA54" s="31"/>
      <c r="NFB54" s="31"/>
      <c r="NFH54" s="1"/>
      <c r="NFI54" s="27"/>
      <c r="NFK54" s="31"/>
      <c r="NFL54" s="31"/>
      <c r="NFR54" s="1"/>
      <c r="NFS54" s="27"/>
      <c r="NFU54" s="31"/>
      <c r="NFV54" s="31"/>
      <c r="NGB54" s="1"/>
      <c r="NGC54" s="27"/>
      <c r="NGE54" s="31"/>
      <c r="NGF54" s="31"/>
      <c r="NGL54" s="1"/>
      <c r="NGM54" s="27"/>
      <c r="NGO54" s="31"/>
      <c r="NGP54" s="31"/>
      <c r="NGV54" s="1"/>
      <c r="NGW54" s="27"/>
      <c r="NGY54" s="31"/>
      <c r="NGZ54" s="31"/>
      <c r="NHF54" s="1"/>
      <c r="NHG54" s="27"/>
      <c r="NHI54" s="31"/>
      <c r="NHJ54" s="31"/>
      <c r="NHP54" s="1"/>
      <c r="NHQ54" s="27"/>
      <c r="NHS54" s="31"/>
      <c r="NHT54" s="31"/>
      <c r="NHZ54" s="1"/>
      <c r="NIA54" s="27"/>
      <c r="NIC54" s="31"/>
      <c r="NID54" s="31"/>
      <c r="NIJ54" s="1"/>
      <c r="NIK54" s="27"/>
      <c r="NIM54" s="31"/>
      <c r="NIN54" s="31"/>
      <c r="NIT54" s="1"/>
      <c r="NIU54" s="27"/>
      <c r="NIW54" s="31"/>
      <c r="NIX54" s="31"/>
      <c r="NJD54" s="1"/>
      <c r="NJE54" s="27"/>
      <c r="NJG54" s="31"/>
      <c r="NJH54" s="31"/>
      <c r="NJN54" s="1"/>
      <c r="NJO54" s="27"/>
      <c r="NJQ54" s="31"/>
      <c r="NJR54" s="31"/>
      <c r="NJX54" s="1"/>
      <c r="NJY54" s="27"/>
      <c r="NKA54" s="31"/>
      <c r="NKB54" s="31"/>
      <c r="NKH54" s="1"/>
      <c r="NKI54" s="27"/>
      <c r="NKK54" s="31"/>
      <c r="NKL54" s="31"/>
      <c r="NKR54" s="1"/>
      <c r="NKS54" s="27"/>
      <c r="NKU54" s="31"/>
      <c r="NKV54" s="31"/>
      <c r="NLB54" s="1"/>
      <c r="NLC54" s="27"/>
      <c r="NLE54" s="31"/>
      <c r="NLF54" s="31"/>
      <c r="NLL54" s="1"/>
      <c r="NLM54" s="27"/>
      <c r="NLO54" s="31"/>
      <c r="NLP54" s="31"/>
      <c r="NLV54" s="1"/>
      <c r="NLW54" s="27"/>
      <c r="NLY54" s="31"/>
      <c r="NLZ54" s="31"/>
      <c r="NMF54" s="1"/>
      <c r="NMG54" s="27"/>
      <c r="NMI54" s="31"/>
      <c r="NMJ54" s="31"/>
      <c r="NMP54" s="1"/>
      <c r="NMQ54" s="27"/>
      <c r="NMS54" s="31"/>
      <c r="NMT54" s="31"/>
      <c r="NMZ54" s="1"/>
      <c r="NNA54" s="27"/>
      <c r="NNC54" s="31"/>
      <c r="NND54" s="31"/>
      <c r="NNJ54" s="1"/>
      <c r="NNK54" s="27"/>
      <c r="NNM54" s="31"/>
      <c r="NNN54" s="31"/>
      <c r="NNT54" s="1"/>
      <c r="NNU54" s="27"/>
      <c r="NNW54" s="31"/>
      <c r="NNX54" s="31"/>
      <c r="NOD54" s="1"/>
      <c r="NOE54" s="27"/>
      <c r="NOG54" s="31"/>
      <c r="NOH54" s="31"/>
      <c r="NON54" s="1"/>
      <c r="NOO54" s="27"/>
      <c r="NOQ54" s="31"/>
      <c r="NOR54" s="31"/>
      <c r="NOX54" s="1"/>
      <c r="NOY54" s="27"/>
      <c r="NPA54" s="31"/>
      <c r="NPB54" s="31"/>
      <c r="NPH54" s="1"/>
      <c r="NPI54" s="27"/>
      <c r="NPK54" s="31"/>
      <c r="NPL54" s="31"/>
      <c r="NPR54" s="1"/>
      <c r="NPS54" s="27"/>
      <c r="NPU54" s="31"/>
      <c r="NPV54" s="31"/>
      <c r="NQB54" s="1"/>
      <c r="NQC54" s="27"/>
      <c r="NQE54" s="31"/>
      <c r="NQF54" s="31"/>
      <c r="NQL54" s="1"/>
      <c r="NQM54" s="27"/>
      <c r="NQO54" s="31"/>
      <c r="NQP54" s="31"/>
      <c r="NQV54" s="1"/>
      <c r="NQW54" s="27"/>
      <c r="NQY54" s="31"/>
      <c r="NQZ54" s="31"/>
      <c r="NRF54" s="1"/>
      <c r="NRG54" s="27"/>
      <c r="NRI54" s="31"/>
      <c r="NRJ54" s="31"/>
      <c r="NRP54" s="1"/>
      <c r="NRQ54" s="27"/>
      <c r="NRS54" s="31"/>
      <c r="NRT54" s="31"/>
      <c r="NRZ54" s="1"/>
      <c r="NSA54" s="27"/>
      <c r="NSC54" s="31"/>
      <c r="NSD54" s="31"/>
      <c r="NSJ54" s="1"/>
      <c r="NSK54" s="27"/>
      <c r="NSM54" s="31"/>
      <c r="NSN54" s="31"/>
      <c r="NST54" s="1"/>
      <c r="NSU54" s="27"/>
      <c r="NSW54" s="31"/>
      <c r="NSX54" s="31"/>
      <c r="NTD54" s="1"/>
      <c r="NTE54" s="27"/>
      <c r="NTG54" s="31"/>
      <c r="NTH54" s="31"/>
      <c r="NTN54" s="1"/>
      <c r="NTO54" s="27"/>
      <c r="NTQ54" s="31"/>
      <c r="NTR54" s="31"/>
      <c r="NTX54" s="1"/>
      <c r="NTY54" s="27"/>
      <c r="NUA54" s="31"/>
      <c r="NUB54" s="31"/>
      <c r="NUH54" s="1"/>
      <c r="NUI54" s="27"/>
      <c r="NUK54" s="31"/>
      <c r="NUL54" s="31"/>
      <c r="NUR54" s="1"/>
      <c r="NUS54" s="27"/>
      <c r="NUU54" s="31"/>
      <c r="NUV54" s="31"/>
      <c r="NVB54" s="1"/>
      <c r="NVC54" s="27"/>
      <c r="NVE54" s="31"/>
      <c r="NVF54" s="31"/>
      <c r="NVL54" s="1"/>
      <c r="NVM54" s="27"/>
      <c r="NVO54" s="31"/>
      <c r="NVP54" s="31"/>
      <c r="NVV54" s="1"/>
      <c r="NVW54" s="27"/>
      <c r="NVY54" s="31"/>
      <c r="NVZ54" s="31"/>
      <c r="NWF54" s="1"/>
      <c r="NWG54" s="27"/>
      <c r="NWI54" s="31"/>
      <c r="NWJ54" s="31"/>
      <c r="NWP54" s="1"/>
      <c r="NWQ54" s="27"/>
      <c r="NWS54" s="31"/>
      <c r="NWT54" s="31"/>
      <c r="NWZ54" s="1"/>
      <c r="NXA54" s="27"/>
      <c r="NXC54" s="31"/>
      <c r="NXD54" s="31"/>
      <c r="NXJ54" s="1"/>
      <c r="NXK54" s="27"/>
      <c r="NXM54" s="31"/>
      <c r="NXN54" s="31"/>
      <c r="NXT54" s="1"/>
      <c r="NXU54" s="27"/>
      <c r="NXW54" s="31"/>
      <c r="NXX54" s="31"/>
      <c r="NYD54" s="1"/>
      <c r="NYE54" s="27"/>
      <c r="NYG54" s="31"/>
      <c r="NYH54" s="31"/>
      <c r="NYN54" s="1"/>
      <c r="NYO54" s="27"/>
      <c r="NYQ54" s="31"/>
      <c r="NYR54" s="31"/>
      <c r="NYX54" s="1"/>
      <c r="NYY54" s="27"/>
      <c r="NZA54" s="31"/>
      <c r="NZB54" s="31"/>
      <c r="NZH54" s="1"/>
      <c r="NZI54" s="27"/>
      <c r="NZK54" s="31"/>
      <c r="NZL54" s="31"/>
      <c r="NZR54" s="1"/>
      <c r="NZS54" s="27"/>
      <c r="NZU54" s="31"/>
      <c r="NZV54" s="31"/>
      <c r="OAB54" s="1"/>
      <c r="OAC54" s="27"/>
      <c r="OAE54" s="31"/>
      <c r="OAF54" s="31"/>
      <c r="OAL54" s="1"/>
      <c r="OAM54" s="27"/>
      <c r="OAO54" s="31"/>
      <c r="OAP54" s="31"/>
      <c r="OAV54" s="1"/>
      <c r="OAW54" s="27"/>
      <c r="OAY54" s="31"/>
      <c r="OAZ54" s="31"/>
      <c r="OBF54" s="1"/>
      <c r="OBG54" s="27"/>
      <c r="OBI54" s="31"/>
      <c r="OBJ54" s="31"/>
      <c r="OBP54" s="1"/>
      <c r="OBQ54" s="27"/>
      <c r="OBS54" s="31"/>
      <c r="OBT54" s="31"/>
      <c r="OBZ54" s="1"/>
      <c r="OCA54" s="27"/>
      <c r="OCC54" s="31"/>
      <c r="OCD54" s="31"/>
      <c r="OCJ54" s="1"/>
      <c r="OCK54" s="27"/>
      <c r="OCM54" s="31"/>
      <c r="OCN54" s="31"/>
      <c r="OCT54" s="1"/>
      <c r="OCU54" s="27"/>
      <c r="OCW54" s="31"/>
      <c r="OCX54" s="31"/>
      <c r="ODD54" s="1"/>
      <c r="ODE54" s="27"/>
      <c r="ODG54" s="31"/>
      <c r="ODH54" s="31"/>
      <c r="ODN54" s="1"/>
      <c r="ODO54" s="27"/>
      <c r="ODQ54" s="31"/>
      <c r="ODR54" s="31"/>
      <c r="ODX54" s="1"/>
      <c r="ODY54" s="27"/>
      <c r="OEA54" s="31"/>
      <c r="OEB54" s="31"/>
      <c r="OEH54" s="1"/>
      <c r="OEI54" s="27"/>
      <c r="OEK54" s="31"/>
      <c r="OEL54" s="31"/>
      <c r="OER54" s="1"/>
      <c r="OES54" s="27"/>
      <c r="OEU54" s="31"/>
      <c r="OEV54" s="31"/>
      <c r="OFB54" s="1"/>
      <c r="OFC54" s="27"/>
      <c r="OFE54" s="31"/>
      <c r="OFF54" s="31"/>
      <c r="OFL54" s="1"/>
      <c r="OFM54" s="27"/>
      <c r="OFO54" s="31"/>
      <c r="OFP54" s="31"/>
      <c r="OFV54" s="1"/>
      <c r="OFW54" s="27"/>
      <c r="OFY54" s="31"/>
      <c r="OFZ54" s="31"/>
      <c r="OGF54" s="1"/>
      <c r="OGG54" s="27"/>
      <c r="OGI54" s="31"/>
      <c r="OGJ54" s="31"/>
      <c r="OGP54" s="1"/>
      <c r="OGQ54" s="27"/>
      <c r="OGS54" s="31"/>
      <c r="OGT54" s="31"/>
      <c r="OGZ54" s="1"/>
      <c r="OHA54" s="27"/>
      <c r="OHC54" s="31"/>
      <c r="OHD54" s="31"/>
      <c r="OHJ54" s="1"/>
      <c r="OHK54" s="27"/>
      <c r="OHM54" s="31"/>
      <c r="OHN54" s="31"/>
      <c r="OHT54" s="1"/>
      <c r="OHU54" s="27"/>
      <c r="OHW54" s="31"/>
      <c r="OHX54" s="31"/>
      <c r="OID54" s="1"/>
      <c r="OIE54" s="27"/>
      <c r="OIG54" s="31"/>
      <c r="OIH54" s="31"/>
      <c r="OIN54" s="1"/>
      <c r="OIO54" s="27"/>
      <c r="OIQ54" s="31"/>
      <c r="OIR54" s="31"/>
      <c r="OIX54" s="1"/>
      <c r="OIY54" s="27"/>
      <c r="OJA54" s="31"/>
      <c r="OJB54" s="31"/>
      <c r="OJH54" s="1"/>
      <c r="OJI54" s="27"/>
      <c r="OJK54" s="31"/>
      <c r="OJL54" s="31"/>
      <c r="OJR54" s="1"/>
      <c r="OJS54" s="27"/>
      <c r="OJU54" s="31"/>
      <c r="OJV54" s="31"/>
      <c r="OKB54" s="1"/>
      <c r="OKC54" s="27"/>
      <c r="OKE54" s="31"/>
      <c r="OKF54" s="31"/>
      <c r="OKL54" s="1"/>
      <c r="OKM54" s="27"/>
      <c r="OKO54" s="31"/>
      <c r="OKP54" s="31"/>
      <c r="OKV54" s="1"/>
      <c r="OKW54" s="27"/>
      <c r="OKY54" s="31"/>
      <c r="OKZ54" s="31"/>
      <c r="OLF54" s="1"/>
      <c r="OLG54" s="27"/>
      <c r="OLI54" s="31"/>
      <c r="OLJ54" s="31"/>
      <c r="OLP54" s="1"/>
      <c r="OLQ54" s="27"/>
      <c r="OLS54" s="31"/>
      <c r="OLT54" s="31"/>
      <c r="OLZ54" s="1"/>
      <c r="OMA54" s="27"/>
      <c r="OMC54" s="31"/>
      <c r="OMD54" s="31"/>
      <c r="OMJ54" s="1"/>
      <c r="OMK54" s="27"/>
      <c r="OMM54" s="31"/>
      <c r="OMN54" s="31"/>
      <c r="OMT54" s="1"/>
      <c r="OMU54" s="27"/>
      <c r="OMW54" s="31"/>
      <c r="OMX54" s="31"/>
      <c r="OND54" s="1"/>
      <c r="ONE54" s="27"/>
      <c r="ONG54" s="31"/>
      <c r="ONH54" s="31"/>
      <c r="ONN54" s="1"/>
      <c r="ONO54" s="27"/>
      <c r="ONQ54" s="31"/>
      <c r="ONR54" s="31"/>
      <c r="ONX54" s="1"/>
      <c r="ONY54" s="27"/>
      <c r="OOA54" s="31"/>
      <c r="OOB54" s="31"/>
      <c r="OOH54" s="1"/>
      <c r="OOI54" s="27"/>
      <c r="OOK54" s="31"/>
      <c r="OOL54" s="31"/>
      <c r="OOR54" s="1"/>
      <c r="OOS54" s="27"/>
      <c r="OOU54" s="31"/>
      <c r="OOV54" s="31"/>
      <c r="OPB54" s="1"/>
      <c r="OPC54" s="27"/>
      <c r="OPE54" s="31"/>
      <c r="OPF54" s="31"/>
      <c r="OPL54" s="1"/>
      <c r="OPM54" s="27"/>
      <c r="OPO54" s="31"/>
      <c r="OPP54" s="31"/>
      <c r="OPV54" s="1"/>
      <c r="OPW54" s="27"/>
      <c r="OPY54" s="31"/>
      <c r="OPZ54" s="31"/>
      <c r="OQF54" s="1"/>
      <c r="OQG54" s="27"/>
      <c r="OQI54" s="31"/>
      <c r="OQJ54" s="31"/>
      <c r="OQP54" s="1"/>
      <c r="OQQ54" s="27"/>
      <c r="OQS54" s="31"/>
      <c r="OQT54" s="31"/>
      <c r="OQZ54" s="1"/>
      <c r="ORA54" s="27"/>
      <c r="ORC54" s="31"/>
      <c r="ORD54" s="31"/>
      <c r="ORJ54" s="1"/>
      <c r="ORK54" s="27"/>
      <c r="ORM54" s="31"/>
      <c r="ORN54" s="31"/>
      <c r="ORT54" s="1"/>
      <c r="ORU54" s="27"/>
      <c r="ORW54" s="31"/>
      <c r="ORX54" s="31"/>
      <c r="OSD54" s="1"/>
      <c r="OSE54" s="27"/>
      <c r="OSG54" s="31"/>
      <c r="OSH54" s="31"/>
      <c r="OSN54" s="1"/>
      <c r="OSO54" s="27"/>
      <c r="OSQ54" s="31"/>
      <c r="OSR54" s="31"/>
      <c r="OSX54" s="1"/>
      <c r="OSY54" s="27"/>
      <c r="OTA54" s="31"/>
      <c r="OTB54" s="31"/>
      <c r="OTH54" s="1"/>
      <c r="OTI54" s="27"/>
      <c r="OTK54" s="31"/>
      <c r="OTL54" s="31"/>
      <c r="OTR54" s="1"/>
      <c r="OTS54" s="27"/>
      <c r="OTU54" s="31"/>
      <c r="OTV54" s="31"/>
      <c r="OUB54" s="1"/>
      <c r="OUC54" s="27"/>
      <c r="OUE54" s="31"/>
      <c r="OUF54" s="31"/>
      <c r="OUL54" s="1"/>
      <c r="OUM54" s="27"/>
      <c r="OUO54" s="31"/>
      <c r="OUP54" s="31"/>
      <c r="OUV54" s="1"/>
      <c r="OUW54" s="27"/>
      <c r="OUY54" s="31"/>
      <c r="OUZ54" s="31"/>
      <c r="OVF54" s="1"/>
      <c r="OVG54" s="27"/>
      <c r="OVI54" s="31"/>
      <c r="OVJ54" s="31"/>
      <c r="OVP54" s="1"/>
      <c r="OVQ54" s="27"/>
      <c r="OVS54" s="31"/>
      <c r="OVT54" s="31"/>
      <c r="OVZ54" s="1"/>
      <c r="OWA54" s="27"/>
      <c r="OWC54" s="31"/>
      <c r="OWD54" s="31"/>
      <c r="OWJ54" s="1"/>
      <c r="OWK54" s="27"/>
      <c r="OWM54" s="31"/>
      <c r="OWN54" s="31"/>
      <c r="OWT54" s="1"/>
      <c r="OWU54" s="27"/>
      <c r="OWW54" s="31"/>
      <c r="OWX54" s="31"/>
      <c r="OXD54" s="1"/>
      <c r="OXE54" s="27"/>
      <c r="OXG54" s="31"/>
      <c r="OXH54" s="31"/>
      <c r="OXN54" s="1"/>
      <c r="OXO54" s="27"/>
      <c r="OXQ54" s="31"/>
      <c r="OXR54" s="31"/>
      <c r="OXX54" s="1"/>
      <c r="OXY54" s="27"/>
      <c r="OYA54" s="31"/>
      <c r="OYB54" s="31"/>
      <c r="OYH54" s="1"/>
      <c r="OYI54" s="27"/>
      <c r="OYK54" s="31"/>
      <c r="OYL54" s="31"/>
      <c r="OYR54" s="1"/>
      <c r="OYS54" s="27"/>
      <c r="OYU54" s="31"/>
      <c r="OYV54" s="31"/>
      <c r="OZB54" s="1"/>
      <c r="OZC54" s="27"/>
      <c r="OZE54" s="31"/>
      <c r="OZF54" s="31"/>
      <c r="OZL54" s="1"/>
      <c r="OZM54" s="27"/>
      <c r="OZO54" s="31"/>
      <c r="OZP54" s="31"/>
      <c r="OZV54" s="1"/>
      <c r="OZW54" s="27"/>
      <c r="OZY54" s="31"/>
      <c r="OZZ54" s="31"/>
      <c r="PAF54" s="1"/>
      <c r="PAG54" s="27"/>
      <c r="PAI54" s="31"/>
      <c r="PAJ54" s="31"/>
      <c r="PAP54" s="1"/>
      <c r="PAQ54" s="27"/>
      <c r="PAS54" s="31"/>
      <c r="PAT54" s="31"/>
      <c r="PAZ54" s="1"/>
      <c r="PBA54" s="27"/>
      <c r="PBC54" s="31"/>
      <c r="PBD54" s="31"/>
      <c r="PBJ54" s="1"/>
      <c r="PBK54" s="27"/>
      <c r="PBM54" s="31"/>
      <c r="PBN54" s="31"/>
      <c r="PBT54" s="1"/>
      <c r="PBU54" s="27"/>
      <c r="PBW54" s="31"/>
      <c r="PBX54" s="31"/>
      <c r="PCD54" s="1"/>
      <c r="PCE54" s="27"/>
      <c r="PCG54" s="31"/>
      <c r="PCH54" s="31"/>
      <c r="PCN54" s="1"/>
      <c r="PCO54" s="27"/>
      <c r="PCQ54" s="31"/>
      <c r="PCR54" s="31"/>
      <c r="PCX54" s="1"/>
      <c r="PCY54" s="27"/>
      <c r="PDA54" s="31"/>
      <c r="PDB54" s="31"/>
      <c r="PDH54" s="1"/>
      <c r="PDI54" s="27"/>
      <c r="PDK54" s="31"/>
      <c r="PDL54" s="31"/>
      <c r="PDR54" s="1"/>
      <c r="PDS54" s="27"/>
      <c r="PDU54" s="31"/>
      <c r="PDV54" s="31"/>
      <c r="PEB54" s="1"/>
      <c r="PEC54" s="27"/>
      <c r="PEE54" s="31"/>
      <c r="PEF54" s="31"/>
      <c r="PEL54" s="1"/>
      <c r="PEM54" s="27"/>
      <c r="PEO54" s="31"/>
      <c r="PEP54" s="31"/>
      <c r="PEV54" s="1"/>
      <c r="PEW54" s="27"/>
      <c r="PEY54" s="31"/>
      <c r="PEZ54" s="31"/>
      <c r="PFF54" s="1"/>
      <c r="PFG54" s="27"/>
      <c r="PFI54" s="31"/>
      <c r="PFJ54" s="31"/>
      <c r="PFP54" s="1"/>
      <c r="PFQ54" s="27"/>
      <c r="PFS54" s="31"/>
      <c r="PFT54" s="31"/>
      <c r="PFZ54" s="1"/>
      <c r="PGA54" s="27"/>
      <c r="PGC54" s="31"/>
      <c r="PGD54" s="31"/>
      <c r="PGJ54" s="1"/>
      <c r="PGK54" s="27"/>
      <c r="PGM54" s="31"/>
      <c r="PGN54" s="31"/>
      <c r="PGT54" s="1"/>
      <c r="PGU54" s="27"/>
      <c r="PGW54" s="31"/>
      <c r="PGX54" s="31"/>
      <c r="PHD54" s="1"/>
      <c r="PHE54" s="27"/>
      <c r="PHG54" s="31"/>
      <c r="PHH54" s="31"/>
      <c r="PHN54" s="1"/>
      <c r="PHO54" s="27"/>
      <c r="PHQ54" s="31"/>
      <c r="PHR54" s="31"/>
      <c r="PHX54" s="1"/>
      <c r="PHY54" s="27"/>
      <c r="PIA54" s="31"/>
      <c r="PIB54" s="31"/>
      <c r="PIH54" s="1"/>
      <c r="PII54" s="27"/>
      <c r="PIK54" s="31"/>
      <c r="PIL54" s="31"/>
      <c r="PIR54" s="1"/>
      <c r="PIS54" s="27"/>
      <c r="PIU54" s="31"/>
      <c r="PIV54" s="31"/>
      <c r="PJB54" s="1"/>
      <c r="PJC54" s="27"/>
      <c r="PJE54" s="31"/>
      <c r="PJF54" s="31"/>
      <c r="PJL54" s="1"/>
      <c r="PJM54" s="27"/>
      <c r="PJO54" s="31"/>
      <c r="PJP54" s="31"/>
      <c r="PJV54" s="1"/>
      <c r="PJW54" s="27"/>
      <c r="PJY54" s="31"/>
      <c r="PJZ54" s="31"/>
      <c r="PKF54" s="1"/>
      <c r="PKG54" s="27"/>
      <c r="PKI54" s="31"/>
      <c r="PKJ54" s="31"/>
      <c r="PKP54" s="1"/>
      <c r="PKQ54" s="27"/>
      <c r="PKS54" s="31"/>
      <c r="PKT54" s="31"/>
      <c r="PKZ54" s="1"/>
      <c r="PLA54" s="27"/>
      <c r="PLC54" s="31"/>
      <c r="PLD54" s="31"/>
      <c r="PLJ54" s="1"/>
      <c r="PLK54" s="27"/>
      <c r="PLM54" s="31"/>
      <c r="PLN54" s="31"/>
      <c r="PLT54" s="1"/>
      <c r="PLU54" s="27"/>
      <c r="PLW54" s="31"/>
      <c r="PLX54" s="31"/>
      <c r="PMD54" s="1"/>
      <c r="PME54" s="27"/>
      <c r="PMG54" s="31"/>
      <c r="PMH54" s="31"/>
      <c r="PMN54" s="1"/>
      <c r="PMO54" s="27"/>
      <c r="PMQ54" s="31"/>
      <c r="PMR54" s="31"/>
      <c r="PMX54" s="1"/>
      <c r="PMY54" s="27"/>
      <c r="PNA54" s="31"/>
      <c r="PNB54" s="31"/>
      <c r="PNH54" s="1"/>
      <c r="PNI54" s="27"/>
      <c r="PNK54" s="31"/>
      <c r="PNL54" s="31"/>
      <c r="PNR54" s="1"/>
      <c r="PNS54" s="27"/>
      <c r="PNU54" s="31"/>
      <c r="PNV54" s="31"/>
      <c r="POB54" s="1"/>
      <c r="POC54" s="27"/>
      <c r="POE54" s="31"/>
      <c r="POF54" s="31"/>
      <c r="POL54" s="1"/>
      <c r="POM54" s="27"/>
      <c r="POO54" s="31"/>
      <c r="POP54" s="31"/>
      <c r="POV54" s="1"/>
      <c r="POW54" s="27"/>
      <c r="POY54" s="31"/>
      <c r="POZ54" s="31"/>
      <c r="PPF54" s="1"/>
      <c r="PPG54" s="27"/>
      <c r="PPI54" s="31"/>
      <c r="PPJ54" s="31"/>
      <c r="PPP54" s="1"/>
      <c r="PPQ54" s="27"/>
      <c r="PPS54" s="31"/>
      <c r="PPT54" s="31"/>
      <c r="PPZ54" s="1"/>
      <c r="PQA54" s="27"/>
      <c r="PQC54" s="31"/>
      <c r="PQD54" s="31"/>
      <c r="PQJ54" s="1"/>
      <c r="PQK54" s="27"/>
      <c r="PQM54" s="31"/>
      <c r="PQN54" s="31"/>
      <c r="PQT54" s="1"/>
      <c r="PQU54" s="27"/>
      <c r="PQW54" s="31"/>
      <c r="PQX54" s="31"/>
      <c r="PRD54" s="1"/>
      <c r="PRE54" s="27"/>
      <c r="PRG54" s="31"/>
      <c r="PRH54" s="31"/>
      <c r="PRN54" s="1"/>
      <c r="PRO54" s="27"/>
      <c r="PRQ54" s="31"/>
      <c r="PRR54" s="31"/>
      <c r="PRX54" s="1"/>
      <c r="PRY54" s="27"/>
      <c r="PSA54" s="31"/>
      <c r="PSB54" s="31"/>
      <c r="PSH54" s="1"/>
      <c r="PSI54" s="27"/>
      <c r="PSK54" s="31"/>
      <c r="PSL54" s="31"/>
      <c r="PSR54" s="1"/>
      <c r="PSS54" s="27"/>
      <c r="PSU54" s="31"/>
      <c r="PSV54" s="31"/>
      <c r="PTB54" s="1"/>
      <c r="PTC54" s="27"/>
      <c r="PTE54" s="31"/>
      <c r="PTF54" s="31"/>
      <c r="PTL54" s="1"/>
      <c r="PTM54" s="27"/>
      <c r="PTO54" s="31"/>
      <c r="PTP54" s="31"/>
      <c r="PTV54" s="1"/>
      <c r="PTW54" s="27"/>
      <c r="PTY54" s="31"/>
      <c r="PTZ54" s="31"/>
      <c r="PUF54" s="1"/>
      <c r="PUG54" s="27"/>
      <c r="PUI54" s="31"/>
      <c r="PUJ54" s="31"/>
      <c r="PUP54" s="1"/>
      <c r="PUQ54" s="27"/>
      <c r="PUS54" s="31"/>
      <c r="PUT54" s="31"/>
      <c r="PUZ54" s="1"/>
      <c r="PVA54" s="27"/>
      <c r="PVC54" s="31"/>
      <c r="PVD54" s="31"/>
      <c r="PVJ54" s="1"/>
      <c r="PVK54" s="27"/>
      <c r="PVM54" s="31"/>
      <c r="PVN54" s="31"/>
      <c r="PVT54" s="1"/>
      <c r="PVU54" s="27"/>
      <c r="PVW54" s="31"/>
      <c r="PVX54" s="31"/>
      <c r="PWD54" s="1"/>
      <c r="PWE54" s="27"/>
      <c r="PWG54" s="31"/>
      <c r="PWH54" s="31"/>
      <c r="PWN54" s="1"/>
      <c r="PWO54" s="27"/>
      <c r="PWQ54" s="31"/>
      <c r="PWR54" s="31"/>
      <c r="PWX54" s="1"/>
      <c r="PWY54" s="27"/>
      <c r="PXA54" s="31"/>
      <c r="PXB54" s="31"/>
      <c r="PXH54" s="1"/>
      <c r="PXI54" s="27"/>
      <c r="PXK54" s="31"/>
      <c r="PXL54" s="31"/>
      <c r="PXR54" s="1"/>
      <c r="PXS54" s="27"/>
      <c r="PXU54" s="31"/>
      <c r="PXV54" s="31"/>
      <c r="PYB54" s="1"/>
      <c r="PYC54" s="27"/>
      <c r="PYE54" s="31"/>
      <c r="PYF54" s="31"/>
      <c r="PYL54" s="1"/>
      <c r="PYM54" s="27"/>
      <c r="PYO54" s="31"/>
      <c r="PYP54" s="31"/>
      <c r="PYV54" s="1"/>
      <c r="PYW54" s="27"/>
      <c r="PYY54" s="31"/>
      <c r="PYZ54" s="31"/>
      <c r="PZF54" s="1"/>
      <c r="PZG54" s="27"/>
      <c r="PZI54" s="31"/>
      <c r="PZJ54" s="31"/>
      <c r="PZP54" s="1"/>
      <c r="PZQ54" s="27"/>
      <c r="PZS54" s="31"/>
      <c r="PZT54" s="31"/>
      <c r="PZZ54" s="1"/>
      <c r="QAA54" s="27"/>
      <c r="QAC54" s="31"/>
      <c r="QAD54" s="31"/>
      <c r="QAJ54" s="1"/>
      <c r="QAK54" s="27"/>
      <c r="QAM54" s="31"/>
      <c r="QAN54" s="31"/>
      <c r="QAT54" s="1"/>
      <c r="QAU54" s="27"/>
      <c r="QAW54" s="31"/>
      <c r="QAX54" s="31"/>
      <c r="QBD54" s="1"/>
      <c r="QBE54" s="27"/>
      <c r="QBG54" s="31"/>
      <c r="QBH54" s="31"/>
      <c r="QBN54" s="1"/>
      <c r="QBO54" s="27"/>
      <c r="QBQ54" s="31"/>
      <c r="QBR54" s="31"/>
      <c r="QBX54" s="1"/>
      <c r="QBY54" s="27"/>
      <c r="QCA54" s="31"/>
      <c r="QCB54" s="31"/>
      <c r="QCH54" s="1"/>
      <c r="QCI54" s="27"/>
      <c r="QCK54" s="31"/>
      <c r="QCL54" s="31"/>
      <c r="QCR54" s="1"/>
      <c r="QCS54" s="27"/>
      <c r="QCU54" s="31"/>
      <c r="QCV54" s="31"/>
      <c r="QDB54" s="1"/>
      <c r="QDC54" s="27"/>
      <c r="QDE54" s="31"/>
      <c r="QDF54" s="31"/>
      <c r="QDL54" s="1"/>
      <c r="QDM54" s="27"/>
      <c r="QDO54" s="31"/>
      <c r="QDP54" s="31"/>
      <c r="QDV54" s="1"/>
      <c r="QDW54" s="27"/>
      <c r="QDY54" s="31"/>
      <c r="QDZ54" s="31"/>
      <c r="QEF54" s="1"/>
      <c r="QEG54" s="27"/>
      <c r="QEI54" s="31"/>
      <c r="QEJ54" s="31"/>
      <c r="QEP54" s="1"/>
      <c r="QEQ54" s="27"/>
      <c r="QES54" s="31"/>
      <c r="QET54" s="31"/>
      <c r="QEZ54" s="1"/>
      <c r="QFA54" s="27"/>
      <c r="QFC54" s="31"/>
      <c r="QFD54" s="31"/>
      <c r="QFJ54" s="1"/>
      <c r="QFK54" s="27"/>
      <c r="QFM54" s="31"/>
      <c r="QFN54" s="31"/>
      <c r="QFT54" s="1"/>
      <c r="QFU54" s="27"/>
      <c r="QFW54" s="31"/>
      <c r="QFX54" s="31"/>
      <c r="QGD54" s="1"/>
      <c r="QGE54" s="27"/>
      <c r="QGG54" s="31"/>
      <c r="QGH54" s="31"/>
      <c r="QGN54" s="1"/>
      <c r="QGO54" s="27"/>
      <c r="QGQ54" s="31"/>
      <c r="QGR54" s="31"/>
      <c r="QGX54" s="1"/>
      <c r="QGY54" s="27"/>
      <c r="QHA54" s="31"/>
      <c r="QHB54" s="31"/>
      <c r="QHH54" s="1"/>
      <c r="QHI54" s="27"/>
      <c r="QHK54" s="31"/>
      <c r="QHL54" s="31"/>
      <c r="QHR54" s="1"/>
      <c r="QHS54" s="27"/>
      <c r="QHU54" s="31"/>
      <c r="QHV54" s="31"/>
      <c r="QIB54" s="1"/>
      <c r="QIC54" s="27"/>
      <c r="QIE54" s="31"/>
      <c r="QIF54" s="31"/>
      <c r="QIL54" s="1"/>
      <c r="QIM54" s="27"/>
      <c r="QIO54" s="31"/>
      <c r="QIP54" s="31"/>
      <c r="QIV54" s="1"/>
      <c r="QIW54" s="27"/>
      <c r="QIY54" s="31"/>
      <c r="QIZ54" s="31"/>
      <c r="QJF54" s="1"/>
      <c r="QJG54" s="27"/>
      <c r="QJI54" s="31"/>
      <c r="QJJ54" s="31"/>
      <c r="QJP54" s="1"/>
      <c r="QJQ54" s="27"/>
      <c r="QJS54" s="31"/>
      <c r="QJT54" s="31"/>
      <c r="QJZ54" s="1"/>
      <c r="QKA54" s="27"/>
      <c r="QKC54" s="31"/>
      <c r="QKD54" s="31"/>
      <c r="QKJ54" s="1"/>
      <c r="QKK54" s="27"/>
      <c r="QKM54" s="31"/>
      <c r="QKN54" s="31"/>
      <c r="QKT54" s="1"/>
      <c r="QKU54" s="27"/>
      <c r="QKW54" s="31"/>
      <c r="QKX54" s="31"/>
      <c r="QLD54" s="1"/>
      <c r="QLE54" s="27"/>
      <c r="QLG54" s="31"/>
      <c r="QLH54" s="31"/>
      <c r="QLN54" s="1"/>
      <c r="QLO54" s="27"/>
      <c r="QLQ54" s="31"/>
      <c r="QLR54" s="31"/>
      <c r="QLX54" s="1"/>
      <c r="QLY54" s="27"/>
      <c r="QMA54" s="31"/>
      <c r="QMB54" s="31"/>
      <c r="QMH54" s="1"/>
      <c r="QMI54" s="27"/>
      <c r="QMK54" s="31"/>
      <c r="QML54" s="31"/>
      <c r="QMR54" s="1"/>
      <c r="QMS54" s="27"/>
      <c r="QMU54" s="31"/>
      <c r="QMV54" s="31"/>
      <c r="QNB54" s="1"/>
      <c r="QNC54" s="27"/>
      <c r="QNE54" s="31"/>
      <c r="QNF54" s="31"/>
      <c r="QNL54" s="1"/>
      <c r="QNM54" s="27"/>
      <c r="QNO54" s="31"/>
      <c r="QNP54" s="31"/>
      <c r="QNV54" s="1"/>
      <c r="QNW54" s="27"/>
      <c r="QNY54" s="31"/>
      <c r="QNZ54" s="31"/>
      <c r="QOF54" s="1"/>
      <c r="QOG54" s="27"/>
      <c r="QOI54" s="31"/>
      <c r="QOJ54" s="31"/>
      <c r="QOP54" s="1"/>
      <c r="QOQ54" s="27"/>
      <c r="QOS54" s="31"/>
      <c r="QOT54" s="31"/>
      <c r="QOZ54" s="1"/>
      <c r="QPA54" s="27"/>
      <c r="QPC54" s="31"/>
      <c r="QPD54" s="31"/>
      <c r="QPJ54" s="1"/>
      <c r="QPK54" s="27"/>
      <c r="QPM54" s="31"/>
      <c r="QPN54" s="31"/>
      <c r="QPT54" s="1"/>
      <c r="QPU54" s="27"/>
      <c r="QPW54" s="31"/>
      <c r="QPX54" s="31"/>
      <c r="QQD54" s="1"/>
      <c r="QQE54" s="27"/>
      <c r="QQG54" s="31"/>
      <c r="QQH54" s="31"/>
      <c r="QQN54" s="1"/>
      <c r="QQO54" s="27"/>
      <c r="QQQ54" s="31"/>
      <c r="QQR54" s="31"/>
      <c r="QQX54" s="1"/>
      <c r="QQY54" s="27"/>
      <c r="QRA54" s="31"/>
      <c r="QRB54" s="31"/>
      <c r="QRH54" s="1"/>
      <c r="QRI54" s="27"/>
      <c r="QRK54" s="31"/>
      <c r="QRL54" s="31"/>
      <c r="QRR54" s="1"/>
      <c r="QRS54" s="27"/>
      <c r="QRU54" s="31"/>
      <c r="QRV54" s="31"/>
      <c r="QSB54" s="1"/>
      <c r="QSC54" s="27"/>
      <c r="QSE54" s="31"/>
      <c r="QSF54" s="31"/>
      <c r="QSL54" s="1"/>
      <c r="QSM54" s="27"/>
      <c r="QSO54" s="31"/>
      <c r="QSP54" s="31"/>
      <c r="QSV54" s="1"/>
      <c r="QSW54" s="27"/>
      <c r="QSY54" s="31"/>
      <c r="QSZ54" s="31"/>
      <c r="QTF54" s="1"/>
      <c r="QTG54" s="27"/>
      <c r="QTI54" s="31"/>
      <c r="QTJ54" s="31"/>
      <c r="QTP54" s="1"/>
      <c r="QTQ54" s="27"/>
      <c r="QTS54" s="31"/>
      <c r="QTT54" s="31"/>
      <c r="QTZ54" s="1"/>
      <c r="QUA54" s="27"/>
      <c r="QUC54" s="31"/>
      <c r="QUD54" s="31"/>
      <c r="QUJ54" s="1"/>
      <c r="QUK54" s="27"/>
      <c r="QUM54" s="31"/>
      <c r="QUN54" s="31"/>
      <c r="QUT54" s="1"/>
      <c r="QUU54" s="27"/>
      <c r="QUW54" s="31"/>
      <c r="QUX54" s="31"/>
      <c r="QVD54" s="1"/>
      <c r="QVE54" s="27"/>
      <c r="QVG54" s="31"/>
      <c r="QVH54" s="31"/>
      <c r="QVN54" s="1"/>
      <c r="QVO54" s="27"/>
      <c r="QVQ54" s="31"/>
      <c r="QVR54" s="31"/>
      <c r="QVX54" s="1"/>
      <c r="QVY54" s="27"/>
      <c r="QWA54" s="31"/>
      <c r="QWB54" s="31"/>
      <c r="QWH54" s="1"/>
      <c r="QWI54" s="27"/>
      <c r="QWK54" s="31"/>
      <c r="QWL54" s="31"/>
      <c r="QWR54" s="1"/>
      <c r="QWS54" s="27"/>
      <c r="QWU54" s="31"/>
      <c r="QWV54" s="31"/>
      <c r="QXB54" s="1"/>
      <c r="QXC54" s="27"/>
      <c r="QXE54" s="31"/>
      <c r="QXF54" s="31"/>
      <c r="QXL54" s="1"/>
      <c r="QXM54" s="27"/>
      <c r="QXO54" s="31"/>
      <c r="QXP54" s="31"/>
      <c r="QXV54" s="1"/>
      <c r="QXW54" s="27"/>
      <c r="QXY54" s="31"/>
      <c r="QXZ54" s="31"/>
      <c r="QYF54" s="1"/>
      <c r="QYG54" s="27"/>
      <c r="QYI54" s="31"/>
      <c r="QYJ54" s="31"/>
      <c r="QYP54" s="1"/>
      <c r="QYQ54" s="27"/>
      <c r="QYS54" s="31"/>
      <c r="QYT54" s="31"/>
      <c r="QYZ54" s="1"/>
      <c r="QZA54" s="27"/>
      <c r="QZC54" s="31"/>
      <c r="QZD54" s="31"/>
      <c r="QZJ54" s="1"/>
      <c r="QZK54" s="27"/>
      <c r="QZM54" s="31"/>
      <c r="QZN54" s="31"/>
      <c r="QZT54" s="1"/>
      <c r="QZU54" s="27"/>
      <c r="QZW54" s="31"/>
      <c r="QZX54" s="31"/>
      <c r="RAD54" s="1"/>
      <c r="RAE54" s="27"/>
      <c r="RAG54" s="31"/>
      <c r="RAH54" s="31"/>
      <c r="RAN54" s="1"/>
      <c r="RAO54" s="27"/>
      <c r="RAQ54" s="31"/>
      <c r="RAR54" s="31"/>
      <c r="RAX54" s="1"/>
      <c r="RAY54" s="27"/>
      <c r="RBA54" s="31"/>
      <c r="RBB54" s="31"/>
      <c r="RBH54" s="1"/>
      <c r="RBI54" s="27"/>
      <c r="RBK54" s="31"/>
      <c r="RBL54" s="31"/>
      <c r="RBR54" s="1"/>
      <c r="RBS54" s="27"/>
      <c r="RBU54" s="31"/>
      <c r="RBV54" s="31"/>
      <c r="RCB54" s="1"/>
      <c r="RCC54" s="27"/>
      <c r="RCE54" s="31"/>
      <c r="RCF54" s="31"/>
      <c r="RCL54" s="1"/>
      <c r="RCM54" s="27"/>
      <c r="RCO54" s="31"/>
      <c r="RCP54" s="31"/>
      <c r="RCV54" s="1"/>
      <c r="RCW54" s="27"/>
      <c r="RCY54" s="31"/>
      <c r="RCZ54" s="31"/>
      <c r="RDF54" s="1"/>
      <c r="RDG54" s="27"/>
      <c r="RDI54" s="31"/>
      <c r="RDJ54" s="31"/>
      <c r="RDP54" s="1"/>
      <c r="RDQ54" s="27"/>
      <c r="RDS54" s="31"/>
      <c r="RDT54" s="31"/>
      <c r="RDZ54" s="1"/>
      <c r="REA54" s="27"/>
      <c r="REC54" s="31"/>
      <c r="RED54" s="31"/>
      <c r="REJ54" s="1"/>
      <c r="REK54" s="27"/>
      <c r="REM54" s="31"/>
      <c r="REN54" s="31"/>
      <c r="RET54" s="1"/>
      <c r="REU54" s="27"/>
      <c r="REW54" s="31"/>
      <c r="REX54" s="31"/>
      <c r="RFD54" s="1"/>
      <c r="RFE54" s="27"/>
      <c r="RFG54" s="31"/>
      <c r="RFH54" s="31"/>
      <c r="RFN54" s="1"/>
      <c r="RFO54" s="27"/>
      <c r="RFQ54" s="31"/>
      <c r="RFR54" s="31"/>
      <c r="RFX54" s="1"/>
      <c r="RFY54" s="27"/>
      <c r="RGA54" s="31"/>
      <c r="RGB54" s="31"/>
      <c r="RGH54" s="1"/>
      <c r="RGI54" s="27"/>
      <c r="RGK54" s="31"/>
      <c r="RGL54" s="31"/>
      <c r="RGR54" s="1"/>
      <c r="RGS54" s="27"/>
      <c r="RGU54" s="31"/>
      <c r="RGV54" s="31"/>
      <c r="RHB54" s="1"/>
      <c r="RHC54" s="27"/>
      <c r="RHE54" s="31"/>
      <c r="RHF54" s="31"/>
      <c r="RHL54" s="1"/>
      <c r="RHM54" s="27"/>
      <c r="RHO54" s="31"/>
      <c r="RHP54" s="31"/>
      <c r="RHV54" s="1"/>
      <c r="RHW54" s="27"/>
      <c r="RHY54" s="31"/>
      <c r="RHZ54" s="31"/>
      <c r="RIF54" s="1"/>
      <c r="RIG54" s="27"/>
      <c r="RII54" s="31"/>
      <c r="RIJ54" s="31"/>
      <c r="RIP54" s="1"/>
      <c r="RIQ54" s="27"/>
      <c r="RIS54" s="31"/>
      <c r="RIT54" s="31"/>
      <c r="RIZ54" s="1"/>
      <c r="RJA54" s="27"/>
      <c r="RJC54" s="31"/>
      <c r="RJD54" s="31"/>
      <c r="RJJ54" s="1"/>
      <c r="RJK54" s="27"/>
      <c r="RJM54" s="31"/>
      <c r="RJN54" s="31"/>
      <c r="RJT54" s="1"/>
      <c r="RJU54" s="27"/>
      <c r="RJW54" s="31"/>
      <c r="RJX54" s="31"/>
      <c r="RKD54" s="1"/>
      <c r="RKE54" s="27"/>
      <c r="RKG54" s="31"/>
      <c r="RKH54" s="31"/>
      <c r="RKN54" s="1"/>
      <c r="RKO54" s="27"/>
      <c r="RKQ54" s="31"/>
      <c r="RKR54" s="31"/>
      <c r="RKX54" s="1"/>
      <c r="RKY54" s="27"/>
      <c r="RLA54" s="31"/>
      <c r="RLB54" s="31"/>
      <c r="RLH54" s="1"/>
      <c r="RLI54" s="27"/>
      <c r="RLK54" s="31"/>
      <c r="RLL54" s="31"/>
      <c r="RLR54" s="1"/>
      <c r="RLS54" s="27"/>
      <c r="RLU54" s="31"/>
      <c r="RLV54" s="31"/>
      <c r="RMB54" s="1"/>
      <c r="RMC54" s="27"/>
      <c r="RME54" s="31"/>
      <c r="RMF54" s="31"/>
      <c r="RML54" s="1"/>
      <c r="RMM54" s="27"/>
      <c r="RMO54" s="31"/>
      <c r="RMP54" s="31"/>
      <c r="RMV54" s="1"/>
      <c r="RMW54" s="27"/>
      <c r="RMY54" s="31"/>
      <c r="RMZ54" s="31"/>
      <c r="RNF54" s="1"/>
      <c r="RNG54" s="27"/>
      <c r="RNI54" s="31"/>
      <c r="RNJ54" s="31"/>
      <c r="RNP54" s="1"/>
      <c r="RNQ54" s="27"/>
      <c r="RNS54" s="31"/>
      <c r="RNT54" s="31"/>
      <c r="RNZ54" s="1"/>
      <c r="ROA54" s="27"/>
      <c r="ROC54" s="31"/>
      <c r="ROD54" s="31"/>
      <c r="ROJ54" s="1"/>
      <c r="ROK54" s="27"/>
      <c r="ROM54" s="31"/>
      <c r="RON54" s="31"/>
      <c r="ROT54" s="1"/>
      <c r="ROU54" s="27"/>
      <c r="ROW54" s="31"/>
      <c r="ROX54" s="31"/>
      <c r="RPD54" s="1"/>
      <c r="RPE54" s="27"/>
      <c r="RPG54" s="31"/>
      <c r="RPH54" s="31"/>
      <c r="RPN54" s="1"/>
      <c r="RPO54" s="27"/>
      <c r="RPQ54" s="31"/>
      <c r="RPR54" s="31"/>
      <c r="RPX54" s="1"/>
      <c r="RPY54" s="27"/>
      <c r="RQA54" s="31"/>
      <c r="RQB54" s="31"/>
      <c r="RQH54" s="1"/>
      <c r="RQI54" s="27"/>
      <c r="RQK54" s="31"/>
      <c r="RQL54" s="31"/>
      <c r="RQR54" s="1"/>
      <c r="RQS54" s="27"/>
      <c r="RQU54" s="31"/>
      <c r="RQV54" s="31"/>
      <c r="RRB54" s="1"/>
      <c r="RRC54" s="27"/>
      <c r="RRE54" s="31"/>
      <c r="RRF54" s="31"/>
      <c r="RRL54" s="1"/>
      <c r="RRM54" s="27"/>
      <c r="RRO54" s="31"/>
      <c r="RRP54" s="31"/>
      <c r="RRV54" s="1"/>
      <c r="RRW54" s="27"/>
      <c r="RRY54" s="31"/>
      <c r="RRZ54" s="31"/>
      <c r="RSF54" s="1"/>
      <c r="RSG54" s="27"/>
      <c r="RSI54" s="31"/>
      <c r="RSJ54" s="31"/>
      <c r="RSP54" s="1"/>
      <c r="RSQ54" s="27"/>
      <c r="RSS54" s="31"/>
      <c r="RST54" s="31"/>
      <c r="RSZ54" s="1"/>
      <c r="RTA54" s="27"/>
      <c r="RTC54" s="31"/>
      <c r="RTD54" s="31"/>
      <c r="RTJ54" s="1"/>
      <c r="RTK54" s="27"/>
      <c r="RTM54" s="31"/>
      <c r="RTN54" s="31"/>
      <c r="RTT54" s="1"/>
      <c r="RTU54" s="27"/>
      <c r="RTW54" s="31"/>
      <c r="RTX54" s="31"/>
      <c r="RUD54" s="1"/>
      <c r="RUE54" s="27"/>
      <c r="RUG54" s="31"/>
      <c r="RUH54" s="31"/>
      <c r="RUN54" s="1"/>
      <c r="RUO54" s="27"/>
      <c r="RUQ54" s="31"/>
      <c r="RUR54" s="31"/>
      <c r="RUX54" s="1"/>
      <c r="RUY54" s="27"/>
      <c r="RVA54" s="31"/>
      <c r="RVB54" s="31"/>
      <c r="RVH54" s="1"/>
      <c r="RVI54" s="27"/>
      <c r="RVK54" s="31"/>
      <c r="RVL54" s="31"/>
      <c r="RVR54" s="1"/>
      <c r="RVS54" s="27"/>
      <c r="RVU54" s="31"/>
      <c r="RVV54" s="31"/>
      <c r="RWB54" s="1"/>
      <c r="RWC54" s="27"/>
      <c r="RWE54" s="31"/>
      <c r="RWF54" s="31"/>
      <c r="RWL54" s="1"/>
      <c r="RWM54" s="27"/>
      <c r="RWO54" s="31"/>
      <c r="RWP54" s="31"/>
      <c r="RWV54" s="1"/>
      <c r="RWW54" s="27"/>
      <c r="RWY54" s="31"/>
      <c r="RWZ54" s="31"/>
      <c r="RXF54" s="1"/>
      <c r="RXG54" s="27"/>
      <c r="RXI54" s="31"/>
      <c r="RXJ54" s="31"/>
      <c r="RXP54" s="1"/>
      <c r="RXQ54" s="27"/>
      <c r="RXS54" s="31"/>
      <c r="RXT54" s="31"/>
      <c r="RXZ54" s="1"/>
      <c r="RYA54" s="27"/>
      <c r="RYC54" s="31"/>
      <c r="RYD54" s="31"/>
      <c r="RYJ54" s="1"/>
      <c r="RYK54" s="27"/>
      <c r="RYM54" s="31"/>
      <c r="RYN54" s="31"/>
      <c r="RYT54" s="1"/>
      <c r="RYU54" s="27"/>
      <c r="RYW54" s="31"/>
      <c r="RYX54" s="31"/>
      <c r="RZD54" s="1"/>
      <c r="RZE54" s="27"/>
      <c r="RZG54" s="31"/>
      <c r="RZH54" s="31"/>
      <c r="RZN54" s="1"/>
      <c r="RZO54" s="27"/>
      <c r="RZQ54" s="31"/>
      <c r="RZR54" s="31"/>
      <c r="RZX54" s="1"/>
      <c r="RZY54" s="27"/>
      <c r="SAA54" s="31"/>
      <c r="SAB54" s="31"/>
      <c r="SAH54" s="1"/>
      <c r="SAI54" s="27"/>
      <c r="SAK54" s="31"/>
      <c r="SAL54" s="31"/>
      <c r="SAR54" s="1"/>
      <c r="SAS54" s="27"/>
      <c r="SAU54" s="31"/>
      <c r="SAV54" s="31"/>
      <c r="SBB54" s="1"/>
      <c r="SBC54" s="27"/>
      <c r="SBE54" s="31"/>
      <c r="SBF54" s="31"/>
      <c r="SBL54" s="1"/>
      <c r="SBM54" s="27"/>
      <c r="SBO54" s="31"/>
      <c r="SBP54" s="31"/>
      <c r="SBV54" s="1"/>
      <c r="SBW54" s="27"/>
      <c r="SBY54" s="31"/>
      <c r="SBZ54" s="31"/>
      <c r="SCF54" s="1"/>
      <c r="SCG54" s="27"/>
      <c r="SCI54" s="31"/>
      <c r="SCJ54" s="31"/>
      <c r="SCP54" s="1"/>
      <c r="SCQ54" s="27"/>
      <c r="SCS54" s="31"/>
      <c r="SCT54" s="31"/>
      <c r="SCZ54" s="1"/>
      <c r="SDA54" s="27"/>
      <c r="SDC54" s="31"/>
      <c r="SDD54" s="31"/>
      <c r="SDJ54" s="1"/>
      <c r="SDK54" s="27"/>
      <c r="SDM54" s="31"/>
      <c r="SDN54" s="31"/>
      <c r="SDT54" s="1"/>
      <c r="SDU54" s="27"/>
      <c r="SDW54" s="31"/>
      <c r="SDX54" s="31"/>
      <c r="SED54" s="1"/>
      <c r="SEE54" s="27"/>
      <c r="SEG54" s="31"/>
      <c r="SEH54" s="31"/>
      <c r="SEN54" s="1"/>
      <c r="SEO54" s="27"/>
      <c r="SEQ54" s="31"/>
      <c r="SER54" s="31"/>
      <c r="SEX54" s="1"/>
      <c r="SEY54" s="27"/>
      <c r="SFA54" s="31"/>
      <c r="SFB54" s="31"/>
      <c r="SFH54" s="1"/>
      <c r="SFI54" s="27"/>
      <c r="SFK54" s="31"/>
      <c r="SFL54" s="31"/>
      <c r="SFR54" s="1"/>
      <c r="SFS54" s="27"/>
      <c r="SFU54" s="31"/>
      <c r="SFV54" s="31"/>
      <c r="SGB54" s="1"/>
      <c r="SGC54" s="27"/>
      <c r="SGE54" s="31"/>
      <c r="SGF54" s="31"/>
      <c r="SGL54" s="1"/>
      <c r="SGM54" s="27"/>
      <c r="SGO54" s="31"/>
      <c r="SGP54" s="31"/>
      <c r="SGV54" s="1"/>
      <c r="SGW54" s="27"/>
      <c r="SGY54" s="31"/>
      <c r="SGZ54" s="31"/>
      <c r="SHF54" s="1"/>
      <c r="SHG54" s="27"/>
      <c r="SHI54" s="31"/>
      <c r="SHJ54" s="31"/>
      <c r="SHP54" s="1"/>
      <c r="SHQ54" s="27"/>
      <c r="SHS54" s="31"/>
      <c r="SHT54" s="31"/>
      <c r="SHZ54" s="1"/>
      <c r="SIA54" s="27"/>
      <c r="SIC54" s="31"/>
      <c r="SID54" s="31"/>
      <c r="SIJ54" s="1"/>
      <c r="SIK54" s="27"/>
      <c r="SIM54" s="31"/>
      <c r="SIN54" s="31"/>
      <c r="SIT54" s="1"/>
      <c r="SIU54" s="27"/>
      <c r="SIW54" s="31"/>
      <c r="SIX54" s="31"/>
      <c r="SJD54" s="1"/>
      <c r="SJE54" s="27"/>
      <c r="SJG54" s="31"/>
      <c r="SJH54" s="31"/>
      <c r="SJN54" s="1"/>
      <c r="SJO54" s="27"/>
      <c r="SJQ54" s="31"/>
      <c r="SJR54" s="31"/>
      <c r="SJX54" s="1"/>
      <c r="SJY54" s="27"/>
      <c r="SKA54" s="31"/>
      <c r="SKB54" s="31"/>
      <c r="SKH54" s="1"/>
      <c r="SKI54" s="27"/>
      <c r="SKK54" s="31"/>
      <c r="SKL54" s="31"/>
      <c r="SKR54" s="1"/>
      <c r="SKS54" s="27"/>
      <c r="SKU54" s="31"/>
      <c r="SKV54" s="31"/>
      <c r="SLB54" s="1"/>
      <c r="SLC54" s="27"/>
      <c r="SLE54" s="31"/>
      <c r="SLF54" s="31"/>
      <c r="SLL54" s="1"/>
      <c r="SLM54" s="27"/>
      <c r="SLO54" s="31"/>
      <c r="SLP54" s="31"/>
      <c r="SLV54" s="1"/>
      <c r="SLW54" s="27"/>
      <c r="SLY54" s="31"/>
      <c r="SLZ54" s="31"/>
      <c r="SMF54" s="1"/>
      <c r="SMG54" s="27"/>
      <c r="SMI54" s="31"/>
      <c r="SMJ54" s="31"/>
      <c r="SMP54" s="1"/>
      <c r="SMQ54" s="27"/>
      <c r="SMS54" s="31"/>
      <c r="SMT54" s="31"/>
      <c r="SMZ54" s="1"/>
      <c r="SNA54" s="27"/>
      <c r="SNC54" s="31"/>
      <c r="SND54" s="31"/>
      <c r="SNJ54" s="1"/>
      <c r="SNK54" s="27"/>
      <c r="SNM54" s="31"/>
      <c r="SNN54" s="31"/>
      <c r="SNT54" s="1"/>
      <c r="SNU54" s="27"/>
      <c r="SNW54" s="31"/>
      <c r="SNX54" s="31"/>
      <c r="SOD54" s="1"/>
      <c r="SOE54" s="27"/>
      <c r="SOG54" s="31"/>
      <c r="SOH54" s="31"/>
      <c r="SON54" s="1"/>
      <c r="SOO54" s="27"/>
      <c r="SOQ54" s="31"/>
      <c r="SOR54" s="31"/>
      <c r="SOX54" s="1"/>
      <c r="SOY54" s="27"/>
      <c r="SPA54" s="31"/>
      <c r="SPB54" s="31"/>
      <c r="SPH54" s="1"/>
      <c r="SPI54" s="27"/>
      <c r="SPK54" s="31"/>
      <c r="SPL54" s="31"/>
      <c r="SPR54" s="1"/>
      <c r="SPS54" s="27"/>
      <c r="SPU54" s="31"/>
      <c r="SPV54" s="31"/>
      <c r="SQB54" s="1"/>
      <c r="SQC54" s="27"/>
      <c r="SQE54" s="31"/>
      <c r="SQF54" s="31"/>
      <c r="SQL54" s="1"/>
      <c r="SQM54" s="27"/>
      <c r="SQO54" s="31"/>
      <c r="SQP54" s="31"/>
      <c r="SQV54" s="1"/>
      <c r="SQW54" s="27"/>
      <c r="SQY54" s="31"/>
      <c r="SQZ54" s="31"/>
      <c r="SRF54" s="1"/>
      <c r="SRG54" s="27"/>
      <c r="SRI54" s="31"/>
      <c r="SRJ54" s="31"/>
      <c r="SRP54" s="1"/>
      <c r="SRQ54" s="27"/>
      <c r="SRS54" s="31"/>
      <c r="SRT54" s="31"/>
      <c r="SRZ54" s="1"/>
      <c r="SSA54" s="27"/>
      <c r="SSC54" s="31"/>
      <c r="SSD54" s="31"/>
      <c r="SSJ54" s="1"/>
      <c r="SSK54" s="27"/>
      <c r="SSM54" s="31"/>
      <c r="SSN54" s="31"/>
      <c r="SST54" s="1"/>
      <c r="SSU54" s="27"/>
      <c r="SSW54" s="31"/>
      <c r="SSX54" s="31"/>
      <c r="STD54" s="1"/>
      <c r="STE54" s="27"/>
      <c r="STG54" s="31"/>
      <c r="STH54" s="31"/>
      <c r="STN54" s="1"/>
      <c r="STO54" s="27"/>
      <c r="STQ54" s="31"/>
      <c r="STR54" s="31"/>
      <c r="STX54" s="1"/>
      <c r="STY54" s="27"/>
      <c r="SUA54" s="31"/>
      <c r="SUB54" s="31"/>
      <c r="SUH54" s="1"/>
      <c r="SUI54" s="27"/>
      <c r="SUK54" s="31"/>
      <c r="SUL54" s="31"/>
      <c r="SUR54" s="1"/>
      <c r="SUS54" s="27"/>
      <c r="SUU54" s="31"/>
      <c r="SUV54" s="31"/>
      <c r="SVB54" s="1"/>
      <c r="SVC54" s="27"/>
      <c r="SVE54" s="31"/>
      <c r="SVF54" s="31"/>
      <c r="SVL54" s="1"/>
      <c r="SVM54" s="27"/>
      <c r="SVO54" s="31"/>
      <c r="SVP54" s="31"/>
      <c r="SVV54" s="1"/>
      <c r="SVW54" s="27"/>
      <c r="SVY54" s="31"/>
      <c r="SVZ54" s="31"/>
      <c r="SWF54" s="1"/>
      <c r="SWG54" s="27"/>
      <c r="SWI54" s="31"/>
      <c r="SWJ54" s="31"/>
      <c r="SWP54" s="1"/>
      <c r="SWQ54" s="27"/>
      <c r="SWS54" s="31"/>
      <c r="SWT54" s="31"/>
      <c r="SWZ54" s="1"/>
      <c r="SXA54" s="27"/>
      <c r="SXC54" s="31"/>
      <c r="SXD54" s="31"/>
      <c r="SXJ54" s="1"/>
      <c r="SXK54" s="27"/>
      <c r="SXM54" s="31"/>
      <c r="SXN54" s="31"/>
      <c r="SXT54" s="1"/>
      <c r="SXU54" s="27"/>
      <c r="SXW54" s="31"/>
      <c r="SXX54" s="31"/>
      <c r="SYD54" s="1"/>
      <c r="SYE54" s="27"/>
      <c r="SYG54" s="31"/>
      <c r="SYH54" s="31"/>
      <c r="SYN54" s="1"/>
      <c r="SYO54" s="27"/>
      <c r="SYQ54" s="31"/>
      <c r="SYR54" s="31"/>
      <c r="SYX54" s="1"/>
      <c r="SYY54" s="27"/>
      <c r="SZA54" s="31"/>
      <c r="SZB54" s="31"/>
      <c r="SZH54" s="1"/>
      <c r="SZI54" s="27"/>
      <c r="SZK54" s="31"/>
      <c r="SZL54" s="31"/>
      <c r="SZR54" s="1"/>
      <c r="SZS54" s="27"/>
      <c r="SZU54" s="31"/>
      <c r="SZV54" s="31"/>
      <c r="TAB54" s="1"/>
      <c r="TAC54" s="27"/>
      <c r="TAE54" s="31"/>
      <c r="TAF54" s="31"/>
      <c r="TAL54" s="1"/>
      <c r="TAM54" s="27"/>
      <c r="TAO54" s="31"/>
      <c r="TAP54" s="31"/>
      <c r="TAV54" s="1"/>
      <c r="TAW54" s="27"/>
      <c r="TAY54" s="31"/>
      <c r="TAZ54" s="31"/>
      <c r="TBF54" s="1"/>
      <c r="TBG54" s="27"/>
      <c r="TBI54" s="31"/>
      <c r="TBJ54" s="31"/>
      <c r="TBP54" s="1"/>
      <c r="TBQ54" s="27"/>
      <c r="TBS54" s="31"/>
      <c r="TBT54" s="31"/>
      <c r="TBZ54" s="1"/>
      <c r="TCA54" s="27"/>
      <c r="TCC54" s="31"/>
      <c r="TCD54" s="31"/>
      <c r="TCJ54" s="1"/>
      <c r="TCK54" s="27"/>
      <c r="TCM54" s="31"/>
      <c r="TCN54" s="31"/>
      <c r="TCT54" s="1"/>
      <c r="TCU54" s="27"/>
      <c r="TCW54" s="31"/>
      <c r="TCX54" s="31"/>
      <c r="TDD54" s="1"/>
      <c r="TDE54" s="27"/>
      <c r="TDG54" s="31"/>
      <c r="TDH54" s="31"/>
      <c r="TDN54" s="1"/>
      <c r="TDO54" s="27"/>
      <c r="TDQ54" s="31"/>
      <c r="TDR54" s="31"/>
      <c r="TDX54" s="1"/>
      <c r="TDY54" s="27"/>
      <c r="TEA54" s="31"/>
      <c r="TEB54" s="31"/>
      <c r="TEH54" s="1"/>
      <c r="TEI54" s="27"/>
      <c r="TEK54" s="31"/>
      <c r="TEL54" s="31"/>
      <c r="TER54" s="1"/>
      <c r="TES54" s="27"/>
      <c r="TEU54" s="31"/>
      <c r="TEV54" s="31"/>
      <c r="TFB54" s="1"/>
      <c r="TFC54" s="27"/>
      <c r="TFE54" s="31"/>
      <c r="TFF54" s="31"/>
      <c r="TFL54" s="1"/>
      <c r="TFM54" s="27"/>
      <c r="TFO54" s="31"/>
      <c r="TFP54" s="31"/>
      <c r="TFV54" s="1"/>
      <c r="TFW54" s="27"/>
      <c r="TFY54" s="31"/>
      <c r="TFZ54" s="31"/>
      <c r="TGF54" s="1"/>
      <c r="TGG54" s="27"/>
      <c r="TGI54" s="31"/>
      <c r="TGJ54" s="31"/>
      <c r="TGP54" s="1"/>
      <c r="TGQ54" s="27"/>
      <c r="TGS54" s="31"/>
      <c r="TGT54" s="31"/>
      <c r="TGZ54" s="1"/>
      <c r="THA54" s="27"/>
      <c r="THC54" s="31"/>
      <c r="THD54" s="31"/>
      <c r="THJ54" s="1"/>
      <c r="THK54" s="27"/>
      <c r="THM54" s="31"/>
      <c r="THN54" s="31"/>
      <c r="THT54" s="1"/>
      <c r="THU54" s="27"/>
      <c r="THW54" s="31"/>
      <c r="THX54" s="31"/>
      <c r="TID54" s="1"/>
      <c r="TIE54" s="27"/>
      <c r="TIG54" s="31"/>
      <c r="TIH54" s="31"/>
      <c r="TIN54" s="1"/>
      <c r="TIO54" s="27"/>
      <c r="TIQ54" s="31"/>
      <c r="TIR54" s="31"/>
      <c r="TIX54" s="1"/>
      <c r="TIY54" s="27"/>
      <c r="TJA54" s="31"/>
      <c r="TJB54" s="31"/>
      <c r="TJH54" s="1"/>
      <c r="TJI54" s="27"/>
      <c r="TJK54" s="31"/>
      <c r="TJL54" s="31"/>
      <c r="TJR54" s="1"/>
      <c r="TJS54" s="27"/>
      <c r="TJU54" s="31"/>
      <c r="TJV54" s="31"/>
      <c r="TKB54" s="1"/>
      <c r="TKC54" s="27"/>
      <c r="TKE54" s="31"/>
      <c r="TKF54" s="31"/>
      <c r="TKL54" s="1"/>
      <c r="TKM54" s="27"/>
      <c r="TKO54" s="31"/>
      <c r="TKP54" s="31"/>
      <c r="TKV54" s="1"/>
      <c r="TKW54" s="27"/>
      <c r="TKY54" s="31"/>
      <c r="TKZ54" s="31"/>
      <c r="TLF54" s="1"/>
      <c r="TLG54" s="27"/>
      <c r="TLI54" s="31"/>
      <c r="TLJ54" s="31"/>
      <c r="TLP54" s="1"/>
      <c r="TLQ54" s="27"/>
      <c r="TLS54" s="31"/>
      <c r="TLT54" s="31"/>
      <c r="TLZ54" s="1"/>
      <c r="TMA54" s="27"/>
      <c r="TMC54" s="31"/>
      <c r="TMD54" s="31"/>
      <c r="TMJ54" s="1"/>
      <c r="TMK54" s="27"/>
      <c r="TMM54" s="31"/>
      <c r="TMN54" s="31"/>
      <c r="TMT54" s="1"/>
      <c r="TMU54" s="27"/>
      <c r="TMW54" s="31"/>
      <c r="TMX54" s="31"/>
      <c r="TND54" s="1"/>
      <c r="TNE54" s="27"/>
      <c r="TNG54" s="31"/>
      <c r="TNH54" s="31"/>
      <c r="TNN54" s="1"/>
      <c r="TNO54" s="27"/>
      <c r="TNQ54" s="31"/>
      <c r="TNR54" s="31"/>
      <c r="TNX54" s="1"/>
      <c r="TNY54" s="27"/>
      <c r="TOA54" s="31"/>
      <c r="TOB54" s="31"/>
      <c r="TOH54" s="1"/>
      <c r="TOI54" s="27"/>
      <c r="TOK54" s="31"/>
      <c r="TOL54" s="31"/>
      <c r="TOR54" s="1"/>
      <c r="TOS54" s="27"/>
      <c r="TOU54" s="31"/>
      <c r="TOV54" s="31"/>
      <c r="TPB54" s="1"/>
      <c r="TPC54" s="27"/>
      <c r="TPE54" s="31"/>
      <c r="TPF54" s="31"/>
      <c r="TPL54" s="1"/>
      <c r="TPM54" s="27"/>
      <c r="TPO54" s="31"/>
      <c r="TPP54" s="31"/>
      <c r="TPV54" s="1"/>
      <c r="TPW54" s="27"/>
      <c r="TPY54" s="31"/>
      <c r="TPZ54" s="31"/>
      <c r="TQF54" s="1"/>
      <c r="TQG54" s="27"/>
      <c r="TQI54" s="31"/>
      <c r="TQJ54" s="31"/>
      <c r="TQP54" s="1"/>
      <c r="TQQ54" s="27"/>
      <c r="TQS54" s="31"/>
      <c r="TQT54" s="31"/>
      <c r="TQZ54" s="1"/>
      <c r="TRA54" s="27"/>
      <c r="TRC54" s="31"/>
      <c r="TRD54" s="31"/>
      <c r="TRJ54" s="1"/>
      <c r="TRK54" s="27"/>
      <c r="TRM54" s="31"/>
      <c r="TRN54" s="31"/>
      <c r="TRT54" s="1"/>
      <c r="TRU54" s="27"/>
      <c r="TRW54" s="31"/>
      <c r="TRX54" s="31"/>
      <c r="TSD54" s="1"/>
      <c r="TSE54" s="27"/>
      <c r="TSG54" s="31"/>
      <c r="TSH54" s="31"/>
      <c r="TSN54" s="1"/>
      <c r="TSO54" s="27"/>
      <c r="TSQ54" s="31"/>
      <c r="TSR54" s="31"/>
      <c r="TSX54" s="1"/>
      <c r="TSY54" s="27"/>
      <c r="TTA54" s="31"/>
      <c r="TTB54" s="31"/>
      <c r="TTH54" s="1"/>
      <c r="TTI54" s="27"/>
      <c r="TTK54" s="31"/>
      <c r="TTL54" s="31"/>
      <c r="TTR54" s="1"/>
      <c r="TTS54" s="27"/>
      <c r="TTU54" s="31"/>
      <c r="TTV54" s="31"/>
      <c r="TUB54" s="1"/>
      <c r="TUC54" s="27"/>
      <c r="TUE54" s="31"/>
      <c r="TUF54" s="31"/>
      <c r="TUL54" s="1"/>
      <c r="TUM54" s="27"/>
      <c r="TUO54" s="31"/>
      <c r="TUP54" s="31"/>
      <c r="TUV54" s="1"/>
      <c r="TUW54" s="27"/>
      <c r="TUY54" s="31"/>
      <c r="TUZ54" s="31"/>
      <c r="TVF54" s="1"/>
      <c r="TVG54" s="27"/>
      <c r="TVI54" s="31"/>
      <c r="TVJ54" s="31"/>
      <c r="TVP54" s="1"/>
      <c r="TVQ54" s="27"/>
      <c r="TVS54" s="31"/>
      <c r="TVT54" s="31"/>
      <c r="TVZ54" s="1"/>
      <c r="TWA54" s="27"/>
      <c r="TWC54" s="31"/>
      <c r="TWD54" s="31"/>
      <c r="TWJ54" s="1"/>
      <c r="TWK54" s="27"/>
      <c r="TWM54" s="31"/>
      <c r="TWN54" s="31"/>
      <c r="TWT54" s="1"/>
      <c r="TWU54" s="27"/>
      <c r="TWW54" s="31"/>
      <c r="TWX54" s="31"/>
      <c r="TXD54" s="1"/>
      <c r="TXE54" s="27"/>
      <c r="TXG54" s="31"/>
      <c r="TXH54" s="31"/>
      <c r="TXN54" s="1"/>
      <c r="TXO54" s="27"/>
      <c r="TXQ54" s="31"/>
      <c r="TXR54" s="31"/>
      <c r="TXX54" s="1"/>
      <c r="TXY54" s="27"/>
      <c r="TYA54" s="31"/>
      <c r="TYB54" s="31"/>
      <c r="TYH54" s="1"/>
      <c r="TYI54" s="27"/>
      <c r="TYK54" s="31"/>
      <c r="TYL54" s="31"/>
      <c r="TYR54" s="1"/>
      <c r="TYS54" s="27"/>
      <c r="TYU54" s="31"/>
      <c r="TYV54" s="31"/>
      <c r="TZB54" s="1"/>
      <c r="TZC54" s="27"/>
      <c r="TZE54" s="31"/>
      <c r="TZF54" s="31"/>
      <c r="TZL54" s="1"/>
      <c r="TZM54" s="27"/>
      <c r="TZO54" s="31"/>
      <c r="TZP54" s="31"/>
      <c r="TZV54" s="1"/>
      <c r="TZW54" s="27"/>
      <c r="TZY54" s="31"/>
      <c r="TZZ54" s="31"/>
      <c r="UAF54" s="1"/>
      <c r="UAG54" s="27"/>
      <c r="UAI54" s="31"/>
      <c r="UAJ54" s="31"/>
      <c r="UAP54" s="1"/>
      <c r="UAQ54" s="27"/>
      <c r="UAS54" s="31"/>
      <c r="UAT54" s="31"/>
      <c r="UAZ54" s="1"/>
      <c r="UBA54" s="27"/>
      <c r="UBC54" s="31"/>
      <c r="UBD54" s="31"/>
      <c r="UBJ54" s="1"/>
      <c r="UBK54" s="27"/>
      <c r="UBM54" s="31"/>
      <c r="UBN54" s="31"/>
      <c r="UBT54" s="1"/>
      <c r="UBU54" s="27"/>
      <c r="UBW54" s="31"/>
      <c r="UBX54" s="31"/>
      <c r="UCD54" s="1"/>
      <c r="UCE54" s="27"/>
      <c r="UCG54" s="31"/>
      <c r="UCH54" s="31"/>
      <c r="UCN54" s="1"/>
      <c r="UCO54" s="27"/>
      <c r="UCQ54" s="31"/>
      <c r="UCR54" s="31"/>
      <c r="UCX54" s="1"/>
      <c r="UCY54" s="27"/>
      <c r="UDA54" s="31"/>
      <c r="UDB54" s="31"/>
      <c r="UDH54" s="1"/>
      <c r="UDI54" s="27"/>
      <c r="UDK54" s="31"/>
      <c r="UDL54" s="31"/>
      <c r="UDR54" s="1"/>
      <c r="UDS54" s="27"/>
      <c r="UDU54" s="31"/>
      <c r="UDV54" s="31"/>
      <c r="UEB54" s="1"/>
      <c r="UEC54" s="27"/>
      <c r="UEE54" s="31"/>
      <c r="UEF54" s="31"/>
      <c r="UEL54" s="1"/>
      <c r="UEM54" s="27"/>
      <c r="UEO54" s="31"/>
      <c r="UEP54" s="31"/>
      <c r="UEV54" s="1"/>
      <c r="UEW54" s="27"/>
      <c r="UEY54" s="31"/>
      <c r="UEZ54" s="31"/>
      <c r="UFF54" s="1"/>
      <c r="UFG54" s="27"/>
      <c r="UFI54" s="31"/>
      <c r="UFJ54" s="31"/>
      <c r="UFP54" s="1"/>
      <c r="UFQ54" s="27"/>
      <c r="UFS54" s="31"/>
      <c r="UFT54" s="31"/>
      <c r="UFZ54" s="1"/>
      <c r="UGA54" s="27"/>
      <c r="UGC54" s="31"/>
      <c r="UGD54" s="31"/>
      <c r="UGJ54" s="1"/>
      <c r="UGK54" s="27"/>
      <c r="UGM54" s="31"/>
      <c r="UGN54" s="31"/>
      <c r="UGT54" s="1"/>
      <c r="UGU54" s="27"/>
      <c r="UGW54" s="31"/>
      <c r="UGX54" s="31"/>
      <c r="UHD54" s="1"/>
      <c r="UHE54" s="27"/>
      <c r="UHG54" s="31"/>
      <c r="UHH54" s="31"/>
      <c r="UHN54" s="1"/>
      <c r="UHO54" s="27"/>
      <c r="UHQ54" s="31"/>
      <c r="UHR54" s="31"/>
      <c r="UHX54" s="1"/>
      <c r="UHY54" s="27"/>
      <c r="UIA54" s="31"/>
      <c r="UIB54" s="31"/>
      <c r="UIH54" s="1"/>
      <c r="UII54" s="27"/>
      <c r="UIK54" s="31"/>
      <c r="UIL54" s="31"/>
      <c r="UIR54" s="1"/>
      <c r="UIS54" s="27"/>
      <c r="UIU54" s="31"/>
      <c r="UIV54" s="31"/>
      <c r="UJB54" s="1"/>
      <c r="UJC54" s="27"/>
      <c r="UJE54" s="31"/>
      <c r="UJF54" s="31"/>
      <c r="UJL54" s="1"/>
      <c r="UJM54" s="27"/>
      <c r="UJO54" s="31"/>
      <c r="UJP54" s="31"/>
      <c r="UJV54" s="1"/>
      <c r="UJW54" s="27"/>
      <c r="UJY54" s="31"/>
      <c r="UJZ54" s="31"/>
      <c r="UKF54" s="1"/>
      <c r="UKG54" s="27"/>
      <c r="UKI54" s="31"/>
      <c r="UKJ54" s="31"/>
      <c r="UKP54" s="1"/>
      <c r="UKQ54" s="27"/>
      <c r="UKS54" s="31"/>
      <c r="UKT54" s="31"/>
      <c r="UKZ54" s="1"/>
      <c r="ULA54" s="27"/>
      <c r="ULC54" s="31"/>
      <c r="ULD54" s="31"/>
      <c r="ULJ54" s="1"/>
      <c r="ULK54" s="27"/>
      <c r="ULM54" s="31"/>
      <c r="ULN54" s="31"/>
      <c r="ULT54" s="1"/>
      <c r="ULU54" s="27"/>
      <c r="ULW54" s="31"/>
      <c r="ULX54" s="31"/>
      <c r="UMD54" s="1"/>
      <c r="UME54" s="27"/>
      <c r="UMG54" s="31"/>
      <c r="UMH54" s="31"/>
      <c r="UMN54" s="1"/>
      <c r="UMO54" s="27"/>
      <c r="UMQ54" s="31"/>
      <c r="UMR54" s="31"/>
      <c r="UMX54" s="1"/>
      <c r="UMY54" s="27"/>
      <c r="UNA54" s="31"/>
      <c r="UNB54" s="31"/>
      <c r="UNH54" s="1"/>
      <c r="UNI54" s="27"/>
      <c r="UNK54" s="31"/>
      <c r="UNL54" s="31"/>
      <c r="UNR54" s="1"/>
      <c r="UNS54" s="27"/>
      <c r="UNU54" s="31"/>
      <c r="UNV54" s="31"/>
      <c r="UOB54" s="1"/>
      <c r="UOC54" s="27"/>
      <c r="UOE54" s="31"/>
      <c r="UOF54" s="31"/>
      <c r="UOL54" s="1"/>
      <c r="UOM54" s="27"/>
      <c r="UOO54" s="31"/>
      <c r="UOP54" s="31"/>
      <c r="UOV54" s="1"/>
      <c r="UOW54" s="27"/>
      <c r="UOY54" s="31"/>
      <c r="UOZ54" s="31"/>
      <c r="UPF54" s="1"/>
      <c r="UPG54" s="27"/>
      <c r="UPI54" s="31"/>
      <c r="UPJ54" s="31"/>
      <c r="UPP54" s="1"/>
      <c r="UPQ54" s="27"/>
      <c r="UPS54" s="31"/>
      <c r="UPT54" s="31"/>
      <c r="UPZ54" s="1"/>
      <c r="UQA54" s="27"/>
      <c r="UQC54" s="31"/>
      <c r="UQD54" s="31"/>
      <c r="UQJ54" s="1"/>
      <c r="UQK54" s="27"/>
      <c r="UQM54" s="31"/>
      <c r="UQN54" s="31"/>
      <c r="UQT54" s="1"/>
      <c r="UQU54" s="27"/>
      <c r="UQW54" s="31"/>
      <c r="UQX54" s="31"/>
      <c r="URD54" s="1"/>
      <c r="URE54" s="27"/>
      <c r="URG54" s="31"/>
      <c r="URH54" s="31"/>
      <c r="URN54" s="1"/>
      <c r="URO54" s="27"/>
      <c r="URQ54" s="31"/>
      <c r="URR54" s="31"/>
      <c r="URX54" s="1"/>
      <c r="URY54" s="27"/>
      <c r="USA54" s="31"/>
      <c r="USB54" s="31"/>
      <c r="USH54" s="1"/>
      <c r="USI54" s="27"/>
      <c r="USK54" s="31"/>
      <c r="USL54" s="31"/>
      <c r="USR54" s="1"/>
      <c r="USS54" s="27"/>
      <c r="USU54" s="31"/>
      <c r="USV54" s="31"/>
      <c r="UTB54" s="1"/>
      <c r="UTC54" s="27"/>
      <c r="UTE54" s="31"/>
      <c r="UTF54" s="31"/>
      <c r="UTL54" s="1"/>
      <c r="UTM54" s="27"/>
      <c r="UTO54" s="31"/>
      <c r="UTP54" s="31"/>
      <c r="UTV54" s="1"/>
      <c r="UTW54" s="27"/>
      <c r="UTY54" s="31"/>
      <c r="UTZ54" s="31"/>
      <c r="UUF54" s="1"/>
      <c r="UUG54" s="27"/>
      <c r="UUI54" s="31"/>
      <c r="UUJ54" s="31"/>
      <c r="UUP54" s="1"/>
      <c r="UUQ54" s="27"/>
      <c r="UUS54" s="31"/>
      <c r="UUT54" s="31"/>
      <c r="UUZ54" s="1"/>
      <c r="UVA54" s="27"/>
      <c r="UVC54" s="31"/>
      <c r="UVD54" s="31"/>
      <c r="UVJ54" s="1"/>
      <c r="UVK54" s="27"/>
      <c r="UVM54" s="31"/>
      <c r="UVN54" s="31"/>
      <c r="UVT54" s="1"/>
      <c r="UVU54" s="27"/>
      <c r="UVW54" s="31"/>
      <c r="UVX54" s="31"/>
      <c r="UWD54" s="1"/>
      <c r="UWE54" s="27"/>
      <c r="UWG54" s="31"/>
      <c r="UWH54" s="31"/>
      <c r="UWN54" s="1"/>
      <c r="UWO54" s="27"/>
      <c r="UWQ54" s="31"/>
      <c r="UWR54" s="31"/>
      <c r="UWX54" s="1"/>
      <c r="UWY54" s="27"/>
      <c r="UXA54" s="31"/>
      <c r="UXB54" s="31"/>
      <c r="UXH54" s="1"/>
      <c r="UXI54" s="27"/>
      <c r="UXK54" s="31"/>
      <c r="UXL54" s="31"/>
      <c r="UXR54" s="1"/>
      <c r="UXS54" s="27"/>
      <c r="UXU54" s="31"/>
      <c r="UXV54" s="31"/>
      <c r="UYB54" s="1"/>
      <c r="UYC54" s="27"/>
      <c r="UYE54" s="31"/>
      <c r="UYF54" s="31"/>
      <c r="UYL54" s="1"/>
      <c r="UYM54" s="27"/>
      <c r="UYO54" s="31"/>
      <c r="UYP54" s="31"/>
      <c r="UYV54" s="1"/>
      <c r="UYW54" s="27"/>
      <c r="UYY54" s="31"/>
      <c r="UYZ54" s="31"/>
      <c r="UZF54" s="1"/>
      <c r="UZG54" s="27"/>
      <c r="UZI54" s="31"/>
      <c r="UZJ54" s="31"/>
      <c r="UZP54" s="1"/>
      <c r="UZQ54" s="27"/>
      <c r="UZS54" s="31"/>
      <c r="UZT54" s="31"/>
      <c r="UZZ54" s="1"/>
      <c r="VAA54" s="27"/>
      <c r="VAC54" s="31"/>
      <c r="VAD54" s="31"/>
      <c r="VAJ54" s="1"/>
      <c r="VAK54" s="27"/>
      <c r="VAM54" s="31"/>
      <c r="VAN54" s="31"/>
      <c r="VAT54" s="1"/>
      <c r="VAU54" s="27"/>
      <c r="VAW54" s="31"/>
      <c r="VAX54" s="31"/>
      <c r="VBD54" s="1"/>
      <c r="VBE54" s="27"/>
      <c r="VBG54" s="31"/>
      <c r="VBH54" s="31"/>
      <c r="VBN54" s="1"/>
      <c r="VBO54" s="27"/>
      <c r="VBQ54" s="31"/>
      <c r="VBR54" s="31"/>
      <c r="VBX54" s="1"/>
      <c r="VBY54" s="27"/>
      <c r="VCA54" s="31"/>
      <c r="VCB54" s="31"/>
      <c r="VCH54" s="1"/>
      <c r="VCI54" s="27"/>
      <c r="VCK54" s="31"/>
      <c r="VCL54" s="31"/>
      <c r="VCR54" s="1"/>
      <c r="VCS54" s="27"/>
      <c r="VCU54" s="31"/>
      <c r="VCV54" s="31"/>
      <c r="VDB54" s="1"/>
      <c r="VDC54" s="27"/>
      <c r="VDE54" s="31"/>
      <c r="VDF54" s="31"/>
      <c r="VDL54" s="1"/>
      <c r="VDM54" s="27"/>
      <c r="VDO54" s="31"/>
      <c r="VDP54" s="31"/>
      <c r="VDV54" s="1"/>
      <c r="VDW54" s="27"/>
      <c r="VDY54" s="31"/>
      <c r="VDZ54" s="31"/>
      <c r="VEF54" s="1"/>
      <c r="VEG54" s="27"/>
      <c r="VEI54" s="31"/>
      <c r="VEJ54" s="31"/>
      <c r="VEP54" s="1"/>
      <c r="VEQ54" s="27"/>
      <c r="VES54" s="31"/>
      <c r="VET54" s="31"/>
      <c r="VEZ54" s="1"/>
      <c r="VFA54" s="27"/>
      <c r="VFC54" s="31"/>
      <c r="VFD54" s="31"/>
      <c r="VFJ54" s="1"/>
      <c r="VFK54" s="27"/>
      <c r="VFM54" s="31"/>
      <c r="VFN54" s="31"/>
      <c r="VFT54" s="1"/>
      <c r="VFU54" s="27"/>
      <c r="VFW54" s="31"/>
      <c r="VFX54" s="31"/>
      <c r="VGD54" s="1"/>
      <c r="VGE54" s="27"/>
      <c r="VGG54" s="31"/>
      <c r="VGH54" s="31"/>
      <c r="VGN54" s="1"/>
      <c r="VGO54" s="27"/>
      <c r="VGQ54" s="31"/>
      <c r="VGR54" s="31"/>
      <c r="VGX54" s="1"/>
      <c r="VGY54" s="27"/>
      <c r="VHA54" s="31"/>
      <c r="VHB54" s="31"/>
      <c r="VHH54" s="1"/>
      <c r="VHI54" s="27"/>
      <c r="VHK54" s="31"/>
      <c r="VHL54" s="31"/>
      <c r="VHR54" s="1"/>
      <c r="VHS54" s="27"/>
      <c r="VHU54" s="31"/>
      <c r="VHV54" s="31"/>
      <c r="VIB54" s="1"/>
      <c r="VIC54" s="27"/>
      <c r="VIE54" s="31"/>
      <c r="VIF54" s="31"/>
      <c r="VIL54" s="1"/>
      <c r="VIM54" s="27"/>
      <c r="VIO54" s="31"/>
      <c r="VIP54" s="31"/>
      <c r="VIV54" s="1"/>
      <c r="VIW54" s="27"/>
      <c r="VIY54" s="31"/>
      <c r="VIZ54" s="31"/>
      <c r="VJF54" s="1"/>
      <c r="VJG54" s="27"/>
      <c r="VJI54" s="31"/>
      <c r="VJJ54" s="31"/>
      <c r="VJP54" s="1"/>
      <c r="VJQ54" s="27"/>
      <c r="VJS54" s="31"/>
      <c r="VJT54" s="31"/>
      <c r="VJZ54" s="1"/>
      <c r="VKA54" s="27"/>
      <c r="VKC54" s="31"/>
      <c r="VKD54" s="31"/>
      <c r="VKJ54" s="1"/>
      <c r="VKK54" s="27"/>
      <c r="VKM54" s="31"/>
      <c r="VKN54" s="31"/>
      <c r="VKT54" s="1"/>
      <c r="VKU54" s="27"/>
      <c r="VKW54" s="31"/>
      <c r="VKX54" s="31"/>
      <c r="VLD54" s="1"/>
      <c r="VLE54" s="27"/>
      <c r="VLG54" s="31"/>
      <c r="VLH54" s="31"/>
      <c r="VLN54" s="1"/>
      <c r="VLO54" s="27"/>
      <c r="VLQ54" s="31"/>
      <c r="VLR54" s="31"/>
      <c r="VLX54" s="1"/>
      <c r="VLY54" s="27"/>
      <c r="VMA54" s="31"/>
      <c r="VMB54" s="31"/>
      <c r="VMH54" s="1"/>
      <c r="VMI54" s="27"/>
      <c r="VMK54" s="31"/>
      <c r="VML54" s="31"/>
      <c r="VMR54" s="1"/>
      <c r="VMS54" s="27"/>
      <c r="VMU54" s="31"/>
      <c r="VMV54" s="31"/>
      <c r="VNB54" s="1"/>
      <c r="VNC54" s="27"/>
      <c r="VNE54" s="31"/>
      <c r="VNF54" s="31"/>
      <c r="VNL54" s="1"/>
      <c r="VNM54" s="27"/>
      <c r="VNO54" s="31"/>
      <c r="VNP54" s="31"/>
      <c r="VNV54" s="1"/>
      <c r="VNW54" s="27"/>
      <c r="VNY54" s="31"/>
      <c r="VNZ54" s="31"/>
      <c r="VOF54" s="1"/>
      <c r="VOG54" s="27"/>
      <c r="VOI54" s="31"/>
      <c r="VOJ54" s="31"/>
      <c r="VOP54" s="1"/>
      <c r="VOQ54" s="27"/>
      <c r="VOS54" s="31"/>
      <c r="VOT54" s="31"/>
      <c r="VOZ54" s="1"/>
      <c r="VPA54" s="27"/>
      <c r="VPC54" s="31"/>
      <c r="VPD54" s="31"/>
      <c r="VPJ54" s="1"/>
      <c r="VPK54" s="27"/>
      <c r="VPM54" s="31"/>
      <c r="VPN54" s="31"/>
      <c r="VPT54" s="1"/>
      <c r="VPU54" s="27"/>
      <c r="VPW54" s="31"/>
      <c r="VPX54" s="31"/>
      <c r="VQD54" s="1"/>
      <c r="VQE54" s="27"/>
      <c r="VQG54" s="31"/>
      <c r="VQH54" s="31"/>
      <c r="VQN54" s="1"/>
      <c r="VQO54" s="27"/>
      <c r="VQQ54" s="31"/>
      <c r="VQR54" s="31"/>
      <c r="VQX54" s="1"/>
      <c r="VQY54" s="27"/>
      <c r="VRA54" s="31"/>
      <c r="VRB54" s="31"/>
      <c r="VRH54" s="1"/>
      <c r="VRI54" s="27"/>
      <c r="VRK54" s="31"/>
      <c r="VRL54" s="31"/>
      <c r="VRR54" s="1"/>
      <c r="VRS54" s="27"/>
      <c r="VRU54" s="31"/>
      <c r="VRV54" s="31"/>
      <c r="VSB54" s="1"/>
      <c r="VSC54" s="27"/>
      <c r="VSE54" s="31"/>
      <c r="VSF54" s="31"/>
      <c r="VSL54" s="1"/>
      <c r="VSM54" s="27"/>
      <c r="VSO54" s="31"/>
      <c r="VSP54" s="31"/>
      <c r="VSV54" s="1"/>
      <c r="VSW54" s="27"/>
      <c r="VSY54" s="31"/>
      <c r="VSZ54" s="31"/>
      <c r="VTF54" s="1"/>
      <c r="VTG54" s="27"/>
      <c r="VTI54" s="31"/>
      <c r="VTJ54" s="31"/>
      <c r="VTP54" s="1"/>
      <c r="VTQ54" s="27"/>
      <c r="VTS54" s="31"/>
      <c r="VTT54" s="31"/>
      <c r="VTZ54" s="1"/>
      <c r="VUA54" s="27"/>
      <c r="VUC54" s="31"/>
      <c r="VUD54" s="31"/>
      <c r="VUJ54" s="1"/>
      <c r="VUK54" s="27"/>
      <c r="VUM54" s="31"/>
      <c r="VUN54" s="31"/>
      <c r="VUT54" s="1"/>
      <c r="VUU54" s="27"/>
      <c r="VUW54" s="31"/>
      <c r="VUX54" s="31"/>
      <c r="VVD54" s="1"/>
      <c r="VVE54" s="27"/>
      <c r="VVG54" s="31"/>
      <c r="VVH54" s="31"/>
      <c r="VVN54" s="1"/>
      <c r="VVO54" s="27"/>
      <c r="VVQ54" s="31"/>
      <c r="VVR54" s="31"/>
      <c r="VVX54" s="1"/>
      <c r="VVY54" s="27"/>
      <c r="VWA54" s="31"/>
      <c r="VWB54" s="31"/>
      <c r="VWH54" s="1"/>
      <c r="VWI54" s="27"/>
      <c r="VWK54" s="31"/>
      <c r="VWL54" s="31"/>
      <c r="VWR54" s="1"/>
      <c r="VWS54" s="27"/>
      <c r="VWU54" s="31"/>
      <c r="VWV54" s="31"/>
      <c r="VXB54" s="1"/>
      <c r="VXC54" s="27"/>
      <c r="VXE54" s="31"/>
      <c r="VXF54" s="31"/>
      <c r="VXL54" s="1"/>
      <c r="VXM54" s="27"/>
      <c r="VXO54" s="31"/>
      <c r="VXP54" s="31"/>
      <c r="VXV54" s="1"/>
      <c r="VXW54" s="27"/>
      <c r="VXY54" s="31"/>
      <c r="VXZ54" s="31"/>
      <c r="VYF54" s="1"/>
      <c r="VYG54" s="27"/>
      <c r="VYI54" s="31"/>
      <c r="VYJ54" s="31"/>
      <c r="VYP54" s="1"/>
      <c r="VYQ54" s="27"/>
      <c r="VYS54" s="31"/>
      <c r="VYT54" s="31"/>
      <c r="VYZ54" s="1"/>
      <c r="VZA54" s="27"/>
      <c r="VZC54" s="31"/>
      <c r="VZD54" s="31"/>
      <c r="VZJ54" s="1"/>
      <c r="VZK54" s="27"/>
      <c r="VZM54" s="31"/>
      <c r="VZN54" s="31"/>
      <c r="VZT54" s="1"/>
      <c r="VZU54" s="27"/>
      <c r="VZW54" s="31"/>
      <c r="VZX54" s="31"/>
      <c r="WAD54" s="1"/>
      <c r="WAE54" s="27"/>
      <c r="WAG54" s="31"/>
      <c r="WAH54" s="31"/>
      <c r="WAN54" s="1"/>
      <c r="WAO54" s="27"/>
      <c r="WAQ54" s="31"/>
      <c r="WAR54" s="31"/>
      <c r="WAX54" s="1"/>
      <c r="WAY54" s="27"/>
      <c r="WBA54" s="31"/>
      <c r="WBB54" s="31"/>
      <c r="WBH54" s="1"/>
      <c r="WBI54" s="27"/>
      <c r="WBK54" s="31"/>
      <c r="WBL54" s="31"/>
      <c r="WBR54" s="1"/>
      <c r="WBS54" s="27"/>
      <c r="WBU54" s="31"/>
      <c r="WBV54" s="31"/>
      <c r="WCB54" s="1"/>
      <c r="WCC54" s="27"/>
      <c r="WCE54" s="31"/>
      <c r="WCF54" s="31"/>
      <c r="WCL54" s="1"/>
      <c r="WCM54" s="27"/>
      <c r="WCO54" s="31"/>
      <c r="WCP54" s="31"/>
      <c r="WCV54" s="1"/>
      <c r="WCW54" s="27"/>
      <c r="WCY54" s="31"/>
      <c r="WCZ54" s="31"/>
      <c r="WDF54" s="1"/>
      <c r="WDG54" s="27"/>
      <c r="WDI54" s="31"/>
      <c r="WDJ54" s="31"/>
      <c r="WDP54" s="1"/>
      <c r="WDQ54" s="27"/>
      <c r="WDS54" s="31"/>
      <c r="WDT54" s="31"/>
      <c r="WDZ54" s="1"/>
      <c r="WEA54" s="27"/>
      <c r="WEC54" s="31"/>
      <c r="WED54" s="31"/>
      <c r="WEJ54" s="1"/>
      <c r="WEK54" s="27"/>
      <c r="WEM54" s="31"/>
      <c r="WEN54" s="31"/>
      <c r="WET54" s="1"/>
      <c r="WEU54" s="27"/>
      <c r="WEW54" s="31"/>
      <c r="WEX54" s="31"/>
      <c r="WFD54" s="1"/>
      <c r="WFE54" s="27"/>
      <c r="WFG54" s="31"/>
      <c r="WFH54" s="31"/>
      <c r="WFN54" s="1"/>
      <c r="WFO54" s="27"/>
      <c r="WFQ54" s="31"/>
      <c r="WFR54" s="31"/>
      <c r="WFX54" s="1"/>
      <c r="WFY54" s="27"/>
      <c r="WGA54" s="31"/>
      <c r="WGB54" s="31"/>
      <c r="WGH54" s="1"/>
      <c r="WGI54" s="27"/>
      <c r="WGK54" s="31"/>
      <c r="WGL54" s="31"/>
      <c r="WGR54" s="1"/>
      <c r="WGS54" s="27"/>
      <c r="WGU54" s="31"/>
      <c r="WGV54" s="31"/>
      <c r="WHB54" s="1"/>
      <c r="WHC54" s="27"/>
      <c r="WHE54" s="31"/>
      <c r="WHF54" s="31"/>
      <c r="WHL54" s="1"/>
      <c r="WHM54" s="27"/>
      <c r="WHO54" s="31"/>
      <c r="WHP54" s="31"/>
      <c r="WHV54" s="1"/>
      <c r="WHW54" s="27"/>
      <c r="WHY54" s="31"/>
      <c r="WHZ54" s="31"/>
      <c r="WIF54" s="1"/>
      <c r="WIG54" s="27"/>
      <c r="WII54" s="31"/>
      <c r="WIJ54" s="31"/>
      <c r="WIP54" s="1"/>
      <c r="WIQ54" s="27"/>
      <c r="WIS54" s="31"/>
      <c r="WIT54" s="31"/>
      <c r="WIZ54" s="1"/>
      <c r="WJA54" s="27"/>
      <c r="WJC54" s="31"/>
      <c r="WJD54" s="31"/>
      <c r="WJJ54" s="1"/>
      <c r="WJK54" s="27"/>
      <c r="WJM54" s="31"/>
      <c r="WJN54" s="31"/>
      <c r="WJT54" s="1"/>
      <c r="WJU54" s="27"/>
      <c r="WJW54" s="31"/>
      <c r="WJX54" s="31"/>
      <c r="WKD54" s="1"/>
      <c r="WKE54" s="27"/>
      <c r="WKG54" s="31"/>
      <c r="WKH54" s="31"/>
      <c r="WKN54" s="1"/>
      <c r="WKO54" s="27"/>
      <c r="WKQ54" s="31"/>
      <c r="WKR54" s="31"/>
      <c r="WKX54" s="1"/>
      <c r="WKY54" s="27"/>
      <c r="WLA54" s="31"/>
      <c r="WLB54" s="31"/>
      <c r="WLH54" s="1"/>
      <c r="WLI54" s="27"/>
      <c r="WLK54" s="31"/>
      <c r="WLL54" s="31"/>
      <c r="WLR54" s="1"/>
      <c r="WLS54" s="27"/>
      <c r="WLU54" s="31"/>
      <c r="WLV54" s="31"/>
      <c r="WMB54" s="1"/>
      <c r="WMC54" s="27"/>
      <c r="WME54" s="31"/>
      <c r="WMF54" s="31"/>
      <c r="WML54" s="1"/>
      <c r="WMM54" s="27"/>
      <c r="WMO54" s="31"/>
      <c r="WMP54" s="31"/>
      <c r="WMV54" s="1"/>
      <c r="WMW54" s="27"/>
      <c r="WMY54" s="31"/>
      <c r="WMZ54" s="31"/>
      <c r="WNF54" s="1"/>
      <c r="WNG54" s="27"/>
      <c r="WNI54" s="31"/>
      <c r="WNJ54" s="31"/>
      <c r="WNP54" s="1"/>
      <c r="WNQ54" s="27"/>
      <c r="WNS54" s="31"/>
      <c r="WNT54" s="31"/>
      <c r="WNZ54" s="1"/>
      <c r="WOA54" s="27"/>
      <c r="WOC54" s="31"/>
      <c r="WOD54" s="31"/>
      <c r="WOJ54" s="1"/>
      <c r="WOK54" s="27"/>
      <c r="WOM54" s="31"/>
      <c r="WON54" s="31"/>
      <c r="WOT54" s="1"/>
      <c r="WOU54" s="27"/>
      <c r="WOW54" s="31"/>
      <c r="WOX54" s="31"/>
      <c r="WPD54" s="1"/>
      <c r="WPE54" s="27"/>
      <c r="WPG54" s="31"/>
      <c r="WPH54" s="31"/>
      <c r="WPN54" s="1"/>
      <c r="WPO54" s="27"/>
      <c r="WPQ54" s="31"/>
      <c r="WPR54" s="31"/>
      <c r="WPX54" s="1"/>
      <c r="WPY54" s="27"/>
      <c r="WQA54" s="31"/>
      <c r="WQB54" s="31"/>
      <c r="WQH54" s="1"/>
      <c r="WQI54" s="27"/>
      <c r="WQK54" s="31"/>
      <c r="WQL54" s="31"/>
      <c r="WQR54" s="1"/>
      <c r="WQS54" s="27"/>
      <c r="WQU54" s="31"/>
      <c r="WQV54" s="31"/>
      <c r="WRB54" s="1"/>
      <c r="WRC54" s="27"/>
      <c r="WRE54" s="31"/>
      <c r="WRF54" s="31"/>
      <c r="WRL54" s="1"/>
      <c r="WRM54" s="27"/>
      <c r="WRO54" s="31"/>
      <c r="WRP54" s="31"/>
      <c r="WRV54" s="1"/>
      <c r="WRW54" s="27"/>
      <c r="WRY54" s="31"/>
      <c r="WRZ54" s="31"/>
      <c r="WSF54" s="1"/>
      <c r="WSG54" s="27"/>
      <c r="WSI54" s="31"/>
      <c r="WSJ54" s="31"/>
      <c r="WSP54" s="1"/>
      <c r="WSQ54" s="27"/>
      <c r="WSS54" s="31"/>
      <c r="WST54" s="31"/>
      <c r="WSZ54" s="1"/>
      <c r="WTA54" s="27"/>
      <c r="WTC54" s="31"/>
      <c r="WTD54" s="31"/>
      <c r="WTJ54" s="1"/>
      <c r="WTK54" s="27"/>
      <c r="WTM54" s="31"/>
      <c r="WTN54" s="31"/>
      <c r="WTT54" s="1"/>
      <c r="WTU54" s="27"/>
      <c r="WTW54" s="31"/>
      <c r="WTX54" s="31"/>
      <c r="WUD54" s="1"/>
      <c r="WUE54" s="27"/>
      <c r="WUG54" s="31"/>
      <c r="WUH54" s="31"/>
      <c r="WUN54" s="1"/>
      <c r="WUO54" s="27"/>
      <c r="WUQ54" s="31"/>
      <c r="WUR54" s="31"/>
      <c r="WUX54" s="1"/>
      <c r="WUY54" s="27"/>
      <c r="WVA54" s="31"/>
      <c r="WVB54" s="31"/>
      <c r="WVH54" s="1"/>
      <c r="WVI54" s="27"/>
      <c r="WVK54" s="31"/>
      <c r="WVL54" s="31"/>
      <c r="WVR54" s="1"/>
      <c r="WVS54" s="27"/>
      <c r="WVU54" s="31"/>
      <c r="WVV54" s="31"/>
      <c r="WWB54" s="1"/>
      <c r="WWC54" s="27"/>
      <c r="WWE54" s="31"/>
      <c r="WWF54" s="31"/>
      <c r="WWL54" s="1"/>
      <c r="WWM54" s="27"/>
      <c r="WWO54" s="31"/>
      <c r="WWP54" s="31"/>
      <c r="WWV54" s="1"/>
      <c r="WWW54" s="27"/>
      <c r="WWY54" s="31"/>
      <c r="WWZ54" s="31"/>
      <c r="WXF54" s="1"/>
      <c r="WXG54" s="27"/>
      <c r="WXI54" s="31"/>
      <c r="WXJ54" s="31"/>
      <c r="WXP54" s="1"/>
      <c r="WXQ54" s="27"/>
      <c r="WXS54" s="31"/>
      <c r="WXT54" s="31"/>
      <c r="WXZ54" s="1"/>
      <c r="WYA54" s="27"/>
      <c r="WYC54" s="31"/>
      <c r="WYD54" s="31"/>
      <c r="WYJ54" s="1"/>
      <c r="WYK54" s="27"/>
      <c r="WYM54" s="31"/>
      <c r="WYN54" s="31"/>
      <c r="WYT54" s="1"/>
      <c r="WYU54" s="27"/>
      <c r="WYW54" s="31"/>
      <c r="WYX54" s="31"/>
      <c r="WZD54" s="1"/>
      <c r="WZE54" s="27"/>
      <c r="WZG54" s="31"/>
      <c r="WZH54" s="31"/>
      <c r="WZN54" s="1"/>
      <c r="WZO54" s="27"/>
      <c r="WZQ54" s="31"/>
      <c r="WZR54" s="31"/>
      <c r="WZX54" s="1"/>
      <c r="WZY54" s="27"/>
      <c r="XAA54" s="31"/>
      <c r="XAB54" s="31"/>
      <c r="XAH54" s="1"/>
      <c r="XAI54" s="27"/>
      <c r="XAK54" s="31"/>
      <c r="XAL54" s="31"/>
      <c r="XAR54" s="1"/>
      <c r="XAS54" s="27"/>
      <c r="XAU54" s="31"/>
      <c r="XAV54" s="31"/>
      <c r="XBB54" s="1"/>
      <c r="XBC54" s="27"/>
      <c r="XBE54" s="31"/>
      <c r="XBF54" s="31"/>
      <c r="XBL54" s="1"/>
      <c r="XBM54" s="27"/>
      <c r="XBO54" s="31"/>
      <c r="XBP54" s="31"/>
      <c r="XBV54" s="1"/>
      <c r="XBW54" s="27"/>
      <c r="XBY54" s="31"/>
      <c r="XBZ54" s="31"/>
      <c r="XCF54" s="1"/>
      <c r="XCG54" s="27"/>
      <c r="XCI54" s="31"/>
      <c r="XCJ54" s="31"/>
      <c r="XCP54" s="1"/>
      <c r="XCQ54" s="27"/>
      <c r="XCS54" s="31"/>
      <c r="XCT54" s="31"/>
      <c r="XCZ54" s="1"/>
      <c r="XDA54" s="27"/>
      <c r="XDC54" s="31"/>
      <c r="XDD54" s="31"/>
      <c r="XDJ54" s="1"/>
      <c r="XDK54" s="27"/>
      <c r="XDM54" s="31"/>
      <c r="XDN54" s="31"/>
      <c r="XDT54" s="1"/>
      <c r="XDU54" s="27"/>
      <c r="XDW54" s="31"/>
      <c r="XDX54" s="31"/>
      <c r="XED54" s="1"/>
      <c r="XEE54" s="27"/>
      <c r="XEG54" s="31"/>
      <c r="XEH54" s="31"/>
      <c r="XEN54" s="1"/>
      <c r="XEO54" s="27"/>
      <c r="XEQ54" s="31"/>
      <c r="XER54" s="31"/>
      <c r="XEX54" s="1"/>
      <c r="XEY54" s="27"/>
      <c r="XFA54" s="31"/>
      <c r="XFB54" s="31"/>
    </row>
    <row r="55" spans="1:1022 1028:3072 3078:4092 4098:5119 5121:6142 6148:8192 8198:9212 9218:10239 10241:11262 11268:13312 13318:14332 14338:15359 15361:16382" s="30" customFormat="1" ht="165.6" x14ac:dyDescent="0.3">
      <c r="A55" s="31" t="s">
        <v>369</v>
      </c>
      <c r="B55" s="30" t="s">
        <v>282</v>
      </c>
      <c r="C55" s="30" t="s">
        <v>370</v>
      </c>
      <c r="D55" s="30" t="s">
        <v>371</v>
      </c>
      <c r="E55" s="30" t="s">
        <v>372</v>
      </c>
      <c r="F55" s="30" t="s">
        <v>373</v>
      </c>
      <c r="G55" s="30" t="s">
        <v>374</v>
      </c>
      <c r="H55" s="30" t="s">
        <v>19</v>
      </c>
      <c r="I55" s="30" t="s">
        <v>375</v>
      </c>
      <c r="J55" s="27"/>
      <c r="K55" s="31"/>
      <c r="L55" s="34">
        <f>IF(INDICADORES[[#This Row],[APLICA A LA IPS]]="",0,(INDICADORES[[#This Row],[APLICA A LA IPS]]&lt;&gt;"No")*1)</f>
        <v>0</v>
      </c>
      <c r="M55" s="2">
        <f>(RANK($L55,$L$2:$L$56,0)+COUNTIF($L$2:$L55,L55)-1)*L55</f>
        <v>0</v>
      </c>
      <c r="R55" s="1"/>
      <c r="S55" s="27"/>
      <c r="U55" s="31"/>
      <c r="V55" s="31"/>
      <c r="AB55" s="1"/>
      <c r="AC55" s="27"/>
      <c r="AE55" s="31"/>
      <c r="AF55" s="31"/>
      <c r="AL55" s="1"/>
      <c r="AM55" s="27"/>
      <c r="AO55" s="31"/>
      <c r="AP55" s="31"/>
      <c r="AV55" s="1"/>
      <c r="AW55" s="27"/>
      <c r="AY55" s="31"/>
      <c r="AZ55" s="31"/>
      <c r="BF55" s="1"/>
      <c r="BG55" s="27"/>
      <c r="BI55" s="31"/>
      <c r="BJ55" s="31"/>
      <c r="BP55" s="1"/>
      <c r="BQ55" s="27"/>
      <c r="BS55" s="31"/>
      <c r="BT55" s="31"/>
      <c r="BZ55" s="1"/>
      <c r="CA55" s="27"/>
      <c r="CC55" s="31"/>
      <c r="CD55" s="31"/>
      <c r="CJ55" s="1"/>
      <c r="CK55" s="27"/>
      <c r="CM55" s="31"/>
      <c r="CN55" s="31"/>
      <c r="CT55" s="1"/>
      <c r="CU55" s="27"/>
      <c r="CW55" s="31"/>
      <c r="CX55" s="31"/>
      <c r="DD55" s="1"/>
      <c r="DE55" s="27"/>
      <c r="DG55" s="31"/>
      <c r="DH55" s="31"/>
      <c r="DN55" s="1"/>
      <c r="DO55" s="27"/>
      <c r="DQ55" s="31"/>
      <c r="DR55" s="31"/>
      <c r="DX55" s="1"/>
      <c r="DY55" s="27"/>
      <c r="EA55" s="31"/>
      <c r="EB55" s="31"/>
      <c r="EH55" s="1"/>
      <c r="EI55" s="27"/>
      <c r="EK55" s="31"/>
      <c r="EL55" s="31"/>
      <c r="ER55" s="1"/>
      <c r="ES55" s="27"/>
      <c r="EU55" s="31"/>
      <c r="EV55" s="31"/>
      <c r="FB55" s="1"/>
      <c r="FC55" s="27"/>
      <c r="FE55" s="31"/>
      <c r="FF55" s="31"/>
      <c r="FL55" s="1"/>
      <c r="FM55" s="27"/>
      <c r="FO55" s="31"/>
      <c r="FP55" s="31"/>
      <c r="FV55" s="1"/>
      <c r="FW55" s="27"/>
      <c r="FY55" s="31"/>
      <c r="FZ55" s="31"/>
      <c r="GF55" s="1"/>
      <c r="GG55" s="27"/>
      <c r="GI55" s="31"/>
      <c r="GJ55" s="31"/>
      <c r="GP55" s="1"/>
      <c r="GQ55" s="27"/>
      <c r="GS55" s="31"/>
      <c r="GT55" s="31"/>
      <c r="GZ55" s="1"/>
      <c r="HA55" s="27"/>
      <c r="HC55" s="31"/>
      <c r="HD55" s="31"/>
      <c r="HJ55" s="1"/>
      <c r="HK55" s="27"/>
      <c r="HM55" s="31"/>
      <c r="HN55" s="31"/>
      <c r="HT55" s="1"/>
      <c r="HU55" s="27"/>
      <c r="HW55" s="31"/>
      <c r="HX55" s="31"/>
      <c r="ID55" s="1"/>
      <c r="IE55" s="27"/>
      <c r="IG55" s="31"/>
      <c r="IH55" s="31"/>
      <c r="IN55" s="1"/>
      <c r="IO55" s="27"/>
      <c r="IQ55" s="31"/>
      <c r="IR55" s="31"/>
      <c r="IX55" s="1"/>
      <c r="IY55" s="27"/>
      <c r="JA55" s="31"/>
      <c r="JB55" s="31"/>
      <c r="JH55" s="1"/>
      <c r="JI55" s="27"/>
      <c r="JK55" s="31"/>
      <c r="JL55" s="31"/>
      <c r="JR55" s="1"/>
      <c r="JS55" s="27"/>
      <c r="JU55" s="31"/>
      <c r="JV55" s="31"/>
      <c r="KB55" s="1"/>
      <c r="KC55" s="27"/>
      <c r="KE55" s="31"/>
      <c r="KF55" s="31"/>
      <c r="KL55" s="1"/>
      <c r="KM55" s="27"/>
      <c r="KO55" s="31"/>
      <c r="KP55" s="31"/>
      <c r="KV55" s="1"/>
      <c r="KW55" s="27"/>
      <c r="KY55" s="31"/>
      <c r="KZ55" s="31"/>
      <c r="LF55" s="1"/>
      <c r="LG55" s="27"/>
      <c r="LI55" s="31"/>
      <c r="LJ55" s="31"/>
      <c r="LP55" s="1"/>
      <c r="LQ55" s="27"/>
      <c r="LS55" s="31"/>
      <c r="LT55" s="31"/>
      <c r="LZ55" s="1"/>
      <c r="MA55" s="27"/>
      <c r="MC55" s="31"/>
      <c r="MD55" s="31"/>
      <c r="MJ55" s="1"/>
      <c r="MK55" s="27"/>
      <c r="MM55" s="31"/>
      <c r="MN55" s="31"/>
      <c r="MT55" s="1"/>
      <c r="MU55" s="27"/>
      <c r="MW55" s="31"/>
      <c r="MX55" s="31"/>
      <c r="ND55" s="1"/>
      <c r="NE55" s="27"/>
      <c r="NG55" s="31"/>
      <c r="NH55" s="31"/>
      <c r="NN55" s="1"/>
      <c r="NO55" s="27"/>
      <c r="NQ55" s="31"/>
      <c r="NR55" s="31"/>
      <c r="NX55" s="1"/>
      <c r="NY55" s="27"/>
      <c r="OA55" s="31"/>
      <c r="OB55" s="31"/>
      <c r="OH55" s="1"/>
      <c r="OI55" s="27"/>
      <c r="OK55" s="31"/>
      <c r="OL55" s="31"/>
      <c r="OR55" s="1"/>
      <c r="OS55" s="27"/>
      <c r="OU55" s="31"/>
      <c r="OV55" s="31"/>
      <c r="PB55" s="1"/>
      <c r="PC55" s="27"/>
      <c r="PE55" s="31"/>
      <c r="PF55" s="31"/>
      <c r="PL55" s="1"/>
      <c r="PM55" s="27"/>
      <c r="PO55" s="31"/>
      <c r="PP55" s="31"/>
      <c r="PV55" s="1"/>
      <c r="PW55" s="27"/>
      <c r="PY55" s="31"/>
      <c r="PZ55" s="31"/>
      <c r="QF55" s="1"/>
      <c r="QG55" s="27"/>
      <c r="QI55" s="31"/>
      <c r="QJ55" s="31"/>
      <c r="QP55" s="1"/>
      <c r="QQ55" s="27"/>
      <c r="QS55" s="31"/>
      <c r="QT55" s="31"/>
      <c r="QZ55" s="1"/>
      <c r="RA55" s="27"/>
      <c r="RC55" s="31"/>
      <c r="RD55" s="31"/>
      <c r="RJ55" s="1"/>
      <c r="RK55" s="27"/>
      <c r="RM55" s="31"/>
      <c r="RN55" s="31"/>
      <c r="RT55" s="1"/>
      <c r="RU55" s="27"/>
      <c r="RW55" s="31"/>
      <c r="RX55" s="31"/>
      <c r="SD55" s="1"/>
      <c r="SE55" s="27"/>
      <c r="SG55" s="31"/>
      <c r="SH55" s="31"/>
      <c r="SN55" s="1"/>
      <c r="SO55" s="27"/>
      <c r="SQ55" s="31"/>
      <c r="SR55" s="31"/>
      <c r="SX55" s="1"/>
      <c r="SY55" s="27"/>
      <c r="TA55" s="31"/>
      <c r="TB55" s="31"/>
      <c r="TH55" s="1"/>
      <c r="TI55" s="27"/>
      <c r="TK55" s="31"/>
      <c r="TL55" s="31"/>
      <c r="TR55" s="1"/>
      <c r="TS55" s="27"/>
      <c r="TU55" s="31"/>
      <c r="TV55" s="31"/>
      <c r="UB55" s="1"/>
      <c r="UC55" s="27"/>
      <c r="UE55" s="31"/>
      <c r="UF55" s="31"/>
      <c r="UL55" s="1"/>
      <c r="UM55" s="27"/>
      <c r="UO55" s="31"/>
      <c r="UP55" s="31"/>
      <c r="UV55" s="1"/>
      <c r="UW55" s="27"/>
      <c r="UY55" s="31"/>
      <c r="UZ55" s="31"/>
      <c r="VF55" s="1"/>
      <c r="VG55" s="27"/>
      <c r="VI55" s="31"/>
      <c r="VJ55" s="31"/>
      <c r="VP55" s="1"/>
      <c r="VQ55" s="27"/>
      <c r="VS55" s="31"/>
      <c r="VT55" s="31"/>
      <c r="VZ55" s="1"/>
      <c r="WA55" s="27"/>
      <c r="WC55" s="31"/>
      <c r="WD55" s="31"/>
      <c r="WJ55" s="1"/>
      <c r="WK55" s="27"/>
      <c r="WM55" s="31"/>
      <c r="WN55" s="31"/>
      <c r="WT55" s="1"/>
      <c r="WU55" s="27"/>
      <c r="WW55" s="31"/>
      <c r="WX55" s="31"/>
      <c r="XD55" s="1"/>
      <c r="XE55" s="27"/>
      <c r="XG55" s="31"/>
      <c r="XH55" s="31"/>
      <c r="XN55" s="1"/>
      <c r="XO55" s="27"/>
      <c r="XQ55" s="31"/>
      <c r="XR55" s="31"/>
      <c r="XX55" s="1"/>
      <c r="XY55" s="27"/>
      <c r="YA55" s="31"/>
      <c r="YB55" s="31"/>
      <c r="YH55" s="1"/>
      <c r="YI55" s="27"/>
      <c r="YK55" s="31"/>
      <c r="YL55" s="31"/>
      <c r="YR55" s="1"/>
      <c r="YS55" s="27"/>
      <c r="YU55" s="31"/>
      <c r="YV55" s="31"/>
      <c r="ZB55" s="1"/>
      <c r="ZC55" s="27"/>
      <c r="ZE55" s="31"/>
      <c r="ZF55" s="31"/>
      <c r="ZL55" s="1"/>
      <c r="ZM55" s="27"/>
      <c r="ZO55" s="31"/>
      <c r="ZP55" s="31"/>
      <c r="ZV55" s="1"/>
      <c r="ZW55" s="27"/>
      <c r="ZY55" s="31"/>
      <c r="ZZ55" s="31"/>
      <c r="AAF55" s="1"/>
      <c r="AAG55" s="27"/>
      <c r="AAI55" s="31"/>
      <c r="AAJ55" s="31"/>
      <c r="AAP55" s="1"/>
      <c r="AAQ55" s="27"/>
      <c r="AAS55" s="31"/>
      <c r="AAT55" s="31"/>
      <c r="AAZ55" s="1"/>
      <c r="ABA55" s="27"/>
      <c r="ABC55" s="31"/>
      <c r="ABD55" s="31"/>
      <c r="ABJ55" s="1"/>
      <c r="ABK55" s="27"/>
      <c r="ABM55" s="31"/>
      <c r="ABN55" s="31"/>
      <c r="ABT55" s="1"/>
      <c r="ABU55" s="27"/>
      <c r="ABW55" s="31"/>
      <c r="ABX55" s="31"/>
      <c r="ACD55" s="1"/>
      <c r="ACE55" s="27"/>
      <c r="ACG55" s="31"/>
      <c r="ACH55" s="31"/>
      <c r="ACN55" s="1"/>
      <c r="ACO55" s="27"/>
      <c r="ACQ55" s="31"/>
      <c r="ACR55" s="31"/>
      <c r="ACX55" s="1"/>
      <c r="ACY55" s="27"/>
      <c r="ADA55" s="31"/>
      <c r="ADB55" s="31"/>
      <c r="ADH55" s="1"/>
      <c r="ADI55" s="27"/>
      <c r="ADK55" s="31"/>
      <c r="ADL55" s="31"/>
      <c r="ADR55" s="1"/>
      <c r="ADS55" s="27"/>
      <c r="ADU55" s="31"/>
      <c r="ADV55" s="31"/>
      <c r="AEB55" s="1"/>
      <c r="AEC55" s="27"/>
      <c r="AEE55" s="31"/>
      <c r="AEF55" s="31"/>
      <c r="AEL55" s="1"/>
      <c r="AEM55" s="27"/>
      <c r="AEO55" s="31"/>
      <c r="AEP55" s="31"/>
      <c r="AEV55" s="1"/>
      <c r="AEW55" s="27"/>
      <c r="AEY55" s="31"/>
      <c r="AEZ55" s="31"/>
      <c r="AFF55" s="1"/>
      <c r="AFG55" s="27"/>
      <c r="AFI55" s="31"/>
      <c r="AFJ55" s="31"/>
      <c r="AFP55" s="1"/>
      <c r="AFQ55" s="27"/>
      <c r="AFS55" s="31"/>
      <c r="AFT55" s="31"/>
      <c r="AFZ55" s="1"/>
      <c r="AGA55" s="27"/>
      <c r="AGC55" s="31"/>
      <c r="AGD55" s="31"/>
      <c r="AGJ55" s="1"/>
      <c r="AGK55" s="27"/>
      <c r="AGM55" s="31"/>
      <c r="AGN55" s="31"/>
      <c r="AGT55" s="1"/>
      <c r="AGU55" s="27"/>
      <c r="AGW55" s="31"/>
      <c r="AGX55" s="31"/>
      <c r="AHD55" s="1"/>
      <c r="AHE55" s="27"/>
      <c r="AHG55" s="31"/>
      <c r="AHH55" s="31"/>
      <c r="AHN55" s="1"/>
      <c r="AHO55" s="27"/>
      <c r="AHQ55" s="31"/>
      <c r="AHR55" s="31"/>
      <c r="AHX55" s="1"/>
      <c r="AHY55" s="27"/>
      <c r="AIA55" s="31"/>
      <c r="AIB55" s="31"/>
      <c r="AIH55" s="1"/>
      <c r="AII55" s="27"/>
      <c r="AIK55" s="31"/>
      <c r="AIL55" s="31"/>
      <c r="AIR55" s="1"/>
      <c r="AIS55" s="27"/>
      <c r="AIU55" s="31"/>
      <c r="AIV55" s="31"/>
      <c r="AJB55" s="1"/>
      <c r="AJC55" s="27"/>
      <c r="AJE55" s="31"/>
      <c r="AJF55" s="31"/>
      <c r="AJL55" s="1"/>
      <c r="AJM55" s="27"/>
      <c r="AJO55" s="31"/>
      <c r="AJP55" s="31"/>
      <c r="AJV55" s="1"/>
      <c r="AJW55" s="27"/>
      <c r="AJY55" s="31"/>
      <c r="AJZ55" s="31"/>
      <c r="AKF55" s="1"/>
      <c r="AKG55" s="27"/>
      <c r="AKI55" s="31"/>
      <c r="AKJ55" s="31"/>
      <c r="AKP55" s="1"/>
      <c r="AKQ55" s="27"/>
      <c r="AKS55" s="31"/>
      <c r="AKT55" s="31"/>
      <c r="AKZ55" s="1"/>
      <c r="ALA55" s="27"/>
      <c r="ALC55" s="31"/>
      <c r="ALD55" s="31"/>
      <c r="ALJ55" s="1"/>
      <c r="ALK55" s="27"/>
      <c r="ALM55" s="31"/>
      <c r="ALN55" s="31"/>
      <c r="ALT55" s="1"/>
      <c r="ALU55" s="27"/>
      <c r="ALW55" s="31"/>
      <c r="ALX55" s="31"/>
      <c r="AMD55" s="1"/>
      <c r="AME55" s="27"/>
      <c r="AMG55" s="31"/>
      <c r="AMH55" s="31"/>
      <c r="AMN55" s="1"/>
      <c r="AMO55" s="27"/>
      <c r="AMQ55" s="31"/>
      <c r="AMR55" s="31"/>
      <c r="AMX55" s="1"/>
      <c r="AMY55" s="27"/>
      <c r="ANA55" s="31"/>
      <c r="ANB55" s="31"/>
      <c r="ANH55" s="1"/>
      <c r="ANI55" s="27"/>
      <c r="ANK55" s="31"/>
      <c r="ANL55" s="31"/>
      <c r="ANR55" s="1"/>
      <c r="ANS55" s="27"/>
      <c r="ANU55" s="31"/>
      <c r="ANV55" s="31"/>
      <c r="AOB55" s="1"/>
      <c r="AOC55" s="27"/>
      <c r="AOE55" s="31"/>
      <c r="AOF55" s="31"/>
      <c r="AOL55" s="1"/>
      <c r="AOM55" s="27"/>
      <c r="AOO55" s="31"/>
      <c r="AOP55" s="31"/>
      <c r="AOV55" s="1"/>
      <c r="AOW55" s="27"/>
      <c r="AOY55" s="31"/>
      <c r="AOZ55" s="31"/>
      <c r="APF55" s="1"/>
      <c r="APG55" s="27"/>
      <c r="API55" s="31"/>
      <c r="APJ55" s="31"/>
      <c r="APP55" s="1"/>
      <c r="APQ55" s="27"/>
      <c r="APS55" s="31"/>
      <c r="APT55" s="31"/>
      <c r="APZ55" s="1"/>
      <c r="AQA55" s="27"/>
      <c r="AQC55" s="31"/>
      <c r="AQD55" s="31"/>
      <c r="AQJ55" s="1"/>
      <c r="AQK55" s="27"/>
      <c r="AQM55" s="31"/>
      <c r="AQN55" s="31"/>
      <c r="AQT55" s="1"/>
      <c r="AQU55" s="27"/>
      <c r="AQW55" s="31"/>
      <c r="AQX55" s="31"/>
      <c r="ARD55" s="1"/>
      <c r="ARE55" s="27"/>
      <c r="ARG55" s="31"/>
      <c r="ARH55" s="31"/>
      <c r="ARN55" s="1"/>
      <c r="ARO55" s="27"/>
      <c r="ARQ55" s="31"/>
      <c r="ARR55" s="31"/>
      <c r="ARX55" s="1"/>
      <c r="ARY55" s="27"/>
      <c r="ASA55" s="31"/>
      <c r="ASB55" s="31"/>
      <c r="ASH55" s="1"/>
      <c r="ASI55" s="27"/>
      <c r="ASK55" s="31"/>
      <c r="ASL55" s="31"/>
      <c r="ASR55" s="1"/>
      <c r="ASS55" s="27"/>
      <c r="ASU55" s="31"/>
      <c r="ASV55" s="31"/>
      <c r="ATB55" s="1"/>
      <c r="ATC55" s="27"/>
      <c r="ATE55" s="31"/>
      <c r="ATF55" s="31"/>
      <c r="ATL55" s="1"/>
      <c r="ATM55" s="27"/>
      <c r="ATO55" s="31"/>
      <c r="ATP55" s="31"/>
      <c r="ATV55" s="1"/>
      <c r="ATW55" s="27"/>
      <c r="ATY55" s="31"/>
      <c r="ATZ55" s="31"/>
      <c r="AUF55" s="1"/>
      <c r="AUG55" s="27"/>
      <c r="AUI55" s="31"/>
      <c r="AUJ55" s="31"/>
      <c r="AUP55" s="1"/>
      <c r="AUQ55" s="27"/>
      <c r="AUS55" s="31"/>
      <c r="AUT55" s="31"/>
      <c r="AUZ55" s="1"/>
      <c r="AVA55" s="27"/>
      <c r="AVC55" s="31"/>
      <c r="AVD55" s="31"/>
      <c r="AVJ55" s="1"/>
      <c r="AVK55" s="27"/>
      <c r="AVM55" s="31"/>
      <c r="AVN55" s="31"/>
      <c r="AVT55" s="1"/>
      <c r="AVU55" s="27"/>
      <c r="AVW55" s="31"/>
      <c r="AVX55" s="31"/>
      <c r="AWD55" s="1"/>
      <c r="AWE55" s="27"/>
      <c r="AWG55" s="31"/>
      <c r="AWH55" s="31"/>
      <c r="AWN55" s="1"/>
      <c r="AWO55" s="27"/>
      <c r="AWQ55" s="31"/>
      <c r="AWR55" s="31"/>
      <c r="AWX55" s="1"/>
      <c r="AWY55" s="27"/>
      <c r="AXA55" s="31"/>
      <c r="AXB55" s="31"/>
      <c r="AXH55" s="1"/>
      <c r="AXI55" s="27"/>
      <c r="AXK55" s="31"/>
      <c r="AXL55" s="31"/>
      <c r="AXR55" s="1"/>
      <c r="AXS55" s="27"/>
      <c r="AXU55" s="31"/>
      <c r="AXV55" s="31"/>
      <c r="AYB55" s="1"/>
      <c r="AYC55" s="27"/>
      <c r="AYE55" s="31"/>
      <c r="AYF55" s="31"/>
      <c r="AYL55" s="1"/>
      <c r="AYM55" s="27"/>
      <c r="AYO55" s="31"/>
      <c r="AYP55" s="31"/>
      <c r="AYV55" s="1"/>
      <c r="AYW55" s="27"/>
      <c r="AYY55" s="31"/>
      <c r="AYZ55" s="31"/>
      <c r="AZF55" s="1"/>
      <c r="AZG55" s="27"/>
      <c r="AZI55" s="31"/>
      <c r="AZJ55" s="31"/>
      <c r="AZP55" s="1"/>
      <c r="AZQ55" s="27"/>
      <c r="AZS55" s="31"/>
      <c r="AZT55" s="31"/>
      <c r="AZZ55" s="1"/>
      <c r="BAA55" s="27"/>
      <c r="BAC55" s="31"/>
      <c r="BAD55" s="31"/>
      <c r="BAJ55" s="1"/>
      <c r="BAK55" s="27"/>
      <c r="BAM55" s="31"/>
      <c r="BAN55" s="31"/>
      <c r="BAT55" s="1"/>
      <c r="BAU55" s="27"/>
      <c r="BAW55" s="31"/>
      <c r="BAX55" s="31"/>
      <c r="BBD55" s="1"/>
      <c r="BBE55" s="27"/>
      <c r="BBG55" s="31"/>
      <c r="BBH55" s="31"/>
      <c r="BBN55" s="1"/>
      <c r="BBO55" s="27"/>
      <c r="BBQ55" s="31"/>
      <c r="BBR55" s="31"/>
      <c r="BBX55" s="1"/>
      <c r="BBY55" s="27"/>
      <c r="BCA55" s="31"/>
      <c r="BCB55" s="31"/>
      <c r="BCH55" s="1"/>
      <c r="BCI55" s="27"/>
      <c r="BCK55" s="31"/>
      <c r="BCL55" s="31"/>
      <c r="BCR55" s="1"/>
      <c r="BCS55" s="27"/>
      <c r="BCU55" s="31"/>
      <c r="BCV55" s="31"/>
      <c r="BDB55" s="1"/>
      <c r="BDC55" s="27"/>
      <c r="BDE55" s="31"/>
      <c r="BDF55" s="31"/>
      <c r="BDL55" s="1"/>
      <c r="BDM55" s="27"/>
      <c r="BDO55" s="31"/>
      <c r="BDP55" s="31"/>
      <c r="BDV55" s="1"/>
      <c r="BDW55" s="27"/>
      <c r="BDY55" s="31"/>
      <c r="BDZ55" s="31"/>
      <c r="BEF55" s="1"/>
      <c r="BEG55" s="27"/>
      <c r="BEI55" s="31"/>
      <c r="BEJ55" s="31"/>
      <c r="BEP55" s="1"/>
      <c r="BEQ55" s="27"/>
      <c r="BES55" s="31"/>
      <c r="BET55" s="31"/>
      <c r="BEZ55" s="1"/>
      <c r="BFA55" s="27"/>
      <c r="BFC55" s="31"/>
      <c r="BFD55" s="31"/>
      <c r="BFJ55" s="1"/>
      <c r="BFK55" s="27"/>
      <c r="BFM55" s="31"/>
      <c r="BFN55" s="31"/>
      <c r="BFT55" s="1"/>
      <c r="BFU55" s="27"/>
      <c r="BFW55" s="31"/>
      <c r="BFX55" s="31"/>
      <c r="BGD55" s="1"/>
      <c r="BGE55" s="27"/>
      <c r="BGG55" s="31"/>
      <c r="BGH55" s="31"/>
      <c r="BGN55" s="1"/>
      <c r="BGO55" s="27"/>
      <c r="BGQ55" s="31"/>
      <c r="BGR55" s="31"/>
      <c r="BGX55" s="1"/>
      <c r="BGY55" s="27"/>
      <c r="BHA55" s="31"/>
      <c r="BHB55" s="31"/>
      <c r="BHH55" s="1"/>
      <c r="BHI55" s="27"/>
      <c r="BHK55" s="31"/>
      <c r="BHL55" s="31"/>
      <c r="BHR55" s="1"/>
      <c r="BHS55" s="27"/>
      <c r="BHU55" s="31"/>
      <c r="BHV55" s="31"/>
      <c r="BIB55" s="1"/>
      <c r="BIC55" s="27"/>
      <c r="BIE55" s="31"/>
      <c r="BIF55" s="31"/>
      <c r="BIL55" s="1"/>
      <c r="BIM55" s="27"/>
      <c r="BIO55" s="31"/>
      <c r="BIP55" s="31"/>
      <c r="BIV55" s="1"/>
      <c r="BIW55" s="27"/>
      <c r="BIY55" s="31"/>
      <c r="BIZ55" s="31"/>
      <c r="BJF55" s="1"/>
      <c r="BJG55" s="27"/>
      <c r="BJI55" s="31"/>
      <c r="BJJ55" s="31"/>
      <c r="BJP55" s="1"/>
      <c r="BJQ55" s="27"/>
      <c r="BJS55" s="31"/>
      <c r="BJT55" s="31"/>
      <c r="BJZ55" s="1"/>
      <c r="BKA55" s="27"/>
      <c r="BKC55" s="31"/>
      <c r="BKD55" s="31"/>
      <c r="BKJ55" s="1"/>
      <c r="BKK55" s="27"/>
      <c r="BKM55" s="31"/>
      <c r="BKN55" s="31"/>
      <c r="BKT55" s="1"/>
      <c r="BKU55" s="27"/>
      <c r="BKW55" s="31"/>
      <c r="BKX55" s="31"/>
      <c r="BLD55" s="1"/>
      <c r="BLE55" s="27"/>
      <c r="BLG55" s="31"/>
      <c r="BLH55" s="31"/>
      <c r="BLN55" s="1"/>
      <c r="BLO55" s="27"/>
      <c r="BLQ55" s="31"/>
      <c r="BLR55" s="31"/>
      <c r="BLX55" s="1"/>
      <c r="BLY55" s="27"/>
      <c r="BMA55" s="31"/>
      <c r="BMB55" s="31"/>
      <c r="BMH55" s="1"/>
      <c r="BMI55" s="27"/>
      <c r="BMK55" s="31"/>
      <c r="BML55" s="31"/>
      <c r="BMR55" s="1"/>
      <c r="BMS55" s="27"/>
      <c r="BMU55" s="31"/>
      <c r="BMV55" s="31"/>
      <c r="BNB55" s="1"/>
      <c r="BNC55" s="27"/>
      <c r="BNE55" s="31"/>
      <c r="BNF55" s="31"/>
      <c r="BNL55" s="1"/>
      <c r="BNM55" s="27"/>
      <c r="BNO55" s="31"/>
      <c r="BNP55" s="31"/>
      <c r="BNV55" s="1"/>
      <c r="BNW55" s="27"/>
      <c r="BNY55" s="31"/>
      <c r="BNZ55" s="31"/>
      <c r="BOF55" s="1"/>
      <c r="BOG55" s="27"/>
      <c r="BOI55" s="31"/>
      <c r="BOJ55" s="31"/>
      <c r="BOP55" s="1"/>
      <c r="BOQ55" s="27"/>
      <c r="BOS55" s="31"/>
      <c r="BOT55" s="31"/>
      <c r="BOZ55" s="1"/>
      <c r="BPA55" s="27"/>
      <c r="BPC55" s="31"/>
      <c r="BPD55" s="31"/>
      <c r="BPJ55" s="1"/>
      <c r="BPK55" s="27"/>
      <c r="BPM55" s="31"/>
      <c r="BPN55" s="31"/>
      <c r="BPT55" s="1"/>
      <c r="BPU55" s="27"/>
      <c r="BPW55" s="31"/>
      <c r="BPX55" s="31"/>
      <c r="BQD55" s="1"/>
      <c r="BQE55" s="27"/>
      <c r="BQG55" s="31"/>
      <c r="BQH55" s="31"/>
      <c r="BQN55" s="1"/>
      <c r="BQO55" s="27"/>
      <c r="BQQ55" s="31"/>
      <c r="BQR55" s="31"/>
      <c r="BQX55" s="1"/>
      <c r="BQY55" s="27"/>
      <c r="BRA55" s="31"/>
      <c r="BRB55" s="31"/>
      <c r="BRH55" s="1"/>
      <c r="BRI55" s="27"/>
      <c r="BRK55" s="31"/>
      <c r="BRL55" s="31"/>
      <c r="BRR55" s="1"/>
      <c r="BRS55" s="27"/>
      <c r="BRU55" s="31"/>
      <c r="BRV55" s="31"/>
      <c r="BSB55" s="1"/>
      <c r="BSC55" s="27"/>
      <c r="BSE55" s="31"/>
      <c r="BSF55" s="31"/>
      <c r="BSL55" s="1"/>
      <c r="BSM55" s="27"/>
      <c r="BSO55" s="31"/>
      <c r="BSP55" s="31"/>
      <c r="BSV55" s="1"/>
      <c r="BSW55" s="27"/>
      <c r="BSY55" s="31"/>
      <c r="BSZ55" s="31"/>
      <c r="BTF55" s="1"/>
      <c r="BTG55" s="27"/>
      <c r="BTI55" s="31"/>
      <c r="BTJ55" s="31"/>
      <c r="BTP55" s="1"/>
      <c r="BTQ55" s="27"/>
      <c r="BTS55" s="31"/>
      <c r="BTT55" s="31"/>
      <c r="BTZ55" s="1"/>
      <c r="BUA55" s="27"/>
      <c r="BUC55" s="31"/>
      <c r="BUD55" s="31"/>
      <c r="BUJ55" s="1"/>
      <c r="BUK55" s="27"/>
      <c r="BUM55" s="31"/>
      <c r="BUN55" s="31"/>
      <c r="BUT55" s="1"/>
      <c r="BUU55" s="27"/>
      <c r="BUW55" s="31"/>
      <c r="BUX55" s="31"/>
      <c r="BVD55" s="1"/>
      <c r="BVE55" s="27"/>
      <c r="BVG55" s="31"/>
      <c r="BVH55" s="31"/>
      <c r="BVN55" s="1"/>
      <c r="BVO55" s="27"/>
      <c r="BVQ55" s="31"/>
      <c r="BVR55" s="31"/>
      <c r="BVX55" s="1"/>
      <c r="BVY55" s="27"/>
      <c r="BWA55" s="31"/>
      <c r="BWB55" s="31"/>
      <c r="BWH55" s="1"/>
      <c r="BWI55" s="27"/>
      <c r="BWK55" s="31"/>
      <c r="BWL55" s="31"/>
      <c r="BWR55" s="1"/>
      <c r="BWS55" s="27"/>
      <c r="BWU55" s="31"/>
      <c r="BWV55" s="31"/>
      <c r="BXB55" s="1"/>
      <c r="BXC55" s="27"/>
      <c r="BXE55" s="31"/>
      <c r="BXF55" s="31"/>
      <c r="BXL55" s="1"/>
      <c r="BXM55" s="27"/>
      <c r="BXO55" s="31"/>
      <c r="BXP55" s="31"/>
      <c r="BXV55" s="1"/>
      <c r="BXW55" s="27"/>
      <c r="BXY55" s="31"/>
      <c r="BXZ55" s="31"/>
      <c r="BYF55" s="1"/>
      <c r="BYG55" s="27"/>
      <c r="BYI55" s="31"/>
      <c r="BYJ55" s="31"/>
      <c r="BYP55" s="1"/>
      <c r="BYQ55" s="27"/>
      <c r="BYS55" s="31"/>
      <c r="BYT55" s="31"/>
      <c r="BYZ55" s="1"/>
      <c r="BZA55" s="27"/>
      <c r="BZC55" s="31"/>
      <c r="BZD55" s="31"/>
      <c r="BZJ55" s="1"/>
      <c r="BZK55" s="27"/>
      <c r="BZM55" s="31"/>
      <c r="BZN55" s="31"/>
      <c r="BZT55" s="1"/>
      <c r="BZU55" s="27"/>
      <c r="BZW55" s="31"/>
      <c r="BZX55" s="31"/>
      <c r="CAD55" s="1"/>
      <c r="CAE55" s="27"/>
      <c r="CAG55" s="31"/>
      <c r="CAH55" s="31"/>
      <c r="CAN55" s="1"/>
      <c r="CAO55" s="27"/>
      <c r="CAQ55" s="31"/>
      <c r="CAR55" s="31"/>
      <c r="CAX55" s="1"/>
      <c r="CAY55" s="27"/>
      <c r="CBA55" s="31"/>
      <c r="CBB55" s="31"/>
      <c r="CBH55" s="1"/>
      <c r="CBI55" s="27"/>
      <c r="CBK55" s="31"/>
      <c r="CBL55" s="31"/>
      <c r="CBR55" s="1"/>
      <c r="CBS55" s="27"/>
      <c r="CBU55" s="31"/>
      <c r="CBV55" s="31"/>
      <c r="CCB55" s="1"/>
      <c r="CCC55" s="27"/>
      <c r="CCE55" s="31"/>
      <c r="CCF55" s="31"/>
      <c r="CCL55" s="1"/>
      <c r="CCM55" s="27"/>
      <c r="CCO55" s="31"/>
      <c r="CCP55" s="31"/>
      <c r="CCV55" s="1"/>
      <c r="CCW55" s="27"/>
      <c r="CCY55" s="31"/>
      <c r="CCZ55" s="31"/>
      <c r="CDF55" s="1"/>
      <c r="CDG55" s="27"/>
      <c r="CDI55" s="31"/>
      <c r="CDJ55" s="31"/>
      <c r="CDP55" s="1"/>
      <c r="CDQ55" s="27"/>
      <c r="CDS55" s="31"/>
      <c r="CDT55" s="31"/>
      <c r="CDZ55" s="1"/>
      <c r="CEA55" s="27"/>
      <c r="CEC55" s="31"/>
      <c r="CED55" s="31"/>
      <c r="CEJ55" s="1"/>
      <c r="CEK55" s="27"/>
      <c r="CEM55" s="31"/>
      <c r="CEN55" s="31"/>
      <c r="CET55" s="1"/>
      <c r="CEU55" s="27"/>
      <c r="CEW55" s="31"/>
      <c r="CEX55" s="31"/>
      <c r="CFD55" s="1"/>
      <c r="CFE55" s="27"/>
      <c r="CFG55" s="31"/>
      <c r="CFH55" s="31"/>
      <c r="CFN55" s="1"/>
      <c r="CFO55" s="27"/>
      <c r="CFQ55" s="31"/>
      <c r="CFR55" s="31"/>
      <c r="CFX55" s="1"/>
      <c r="CFY55" s="27"/>
      <c r="CGA55" s="31"/>
      <c r="CGB55" s="31"/>
      <c r="CGH55" s="1"/>
      <c r="CGI55" s="27"/>
      <c r="CGK55" s="31"/>
      <c r="CGL55" s="31"/>
      <c r="CGR55" s="1"/>
      <c r="CGS55" s="27"/>
      <c r="CGU55" s="31"/>
      <c r="CGV55" s="31"/>
      <c r="CHB55" s="1"/>
      <c r="CHC55" s="27"/>
      <c r="CHE55" s="31"/>
      <c r="CHF55" s="31"/>
      <c r="CHL55" s="1"/>
      <c r="CHM55" s="27"/>
      <c r="CHO55" s="31"/>
      <c r="CHP55" s="31"/>
      <c r="CHV55" s="1"/>
      <c r="CHW55" s="27"/>
      <c r="CHY55" s="31"/>
      <c r="CHZ55" s="31"/>
      <c r="CIF55" s="1"/>
      <c r="CIG55" s="27"/>
      <c r="CII55" s="31"/>
      <c r="CIJ55" s="31"/>
      <c r="CIP55" s="1"/>
      <c r="CIQ55" s="27"/>
      <c r="CIS55" s="31"/>
      <c r="CIT55" s="31"/>
      <c r="CIZ55" s="1"/>
      <c r="CJA55" s="27"/>
      <c r="CJC55" s="31"/>
      <c r="CJD55" s="31"/>
      <c r="CJJ55" s="1"/>
      <c r="CJK55" s="27"/>
      <c r="CJM55" s="31"/>
      <c r="CJN55" s="31"/>
      <c r="CJT55" s="1"/>
      <c r="CJU55" s="27"/>
      <c r="CJW55" s="31"/>
      <c r="CJX55" s="31"/>
      <c r="CKD55" s="1"/>
      <c r="CKE55" s="27"/>
      <c r="CKG55" s="31"/>
      <c r="CKH55" s="31"/>
      <c r="CKN55" s="1"/>
      <c r="CKO55" s="27"/>
      <c r="CKQ55" s="31"/>
      <c r="CKR55" s="31"/>
      <c r="CKX55" s="1"/>
      <c r="CKY55" s="27"/>
      <c r="CLA55" s="31"/>
      <c r="CLB55" s="31"/>
      <c r="CLH55" s="1"/>
      <c r="CLI55" s="27"/>
      <c r="CLK55" s="31"/>
      <c r="CLL55" s="31"/>
      <c r="CLR55" s="1"/>
      <c r="CLS55" s="27"/>
      <c r="CLU55" s="31"/>
      <c r="CLV55" s="31"/>
      <c r="CMB55" s="1"/>
      <c r="CMC55" s="27"/>
      <c r="CME55" s="31"/>
      <c r="CMF55" s="31"/>
      <c r="CML55" s="1"/>
      <c r="CMM55" s="27"/>
      <c r="CMO55" s="31"/>
      <c r="CMP55" s="31"/>
      <c r="CMV55" s="1"/>
      <c r="CMW55" s="27"/>
      <c r="CMY55" s="31"/>
      <c r="CMZ55" s="31"/>
      <c r="CNF55" s="1"/>
      <c r="CNG55" s="27"/>
      <c r="CNI55" s="31"/>
      <c r="CNJ55" s="31"/>
      <c r="CNP55" s="1"/>
      <c r="CNQ55" s="27"/>
      <c r="CNS55" s="31"/>
      <c r="CNT55" s="31"/>
      <c r="CNZ55" s="1"/>
      <c r="COA55" s="27"/>
      <c r="COC55" s="31"/>
      <c r="COD55" s="31"/>
      <c r="COJ55" s="1"/>
      <c r="COK55" s="27"/>
      <c r="COM55" s="31"/>
      <c r="CON55" s="31"/>
      <c r="COT55" s="1"/>
      <c r="COU55" s="27"/>
      <c r="COW55" s="31"/>
      <c r="COX55" s="31"/>
      <c r="CPD55" s="1"/>
      <c r="CPE55" s="27"/>
      <c r="CPG55" s="31"/>
      <c r="CPH55" s="31"/>
      <c r="CPN55" s="1"/>
      <c r="CPO55" s="27"/>
      <c r="CPQ55" s="31"/>
      <c r="CPR55" s="31"/>
      <c r="CPX55" s="1"/>
      <c r="CPY55" s="27"/>
      <c r="CQA55" s="31"/>
      <c r="CQB55" s="31"/>
      <c r="CQH55" s="1"/>
      <c r="CQI55" s="27"/>
      <c r="CQK55" s="31"/>
      <c r="CQL55" s="31"/>
      <c r="CQR55" s="1"/>
      <c r="CQS55" s="27"/>
      <c r="CQU55" s="31"/>
      <c r="CQV55" s="31"/>
      <c r="CRB55" s="1"/>
      <c r="CRC55" s="27"/>
      <c r="CRE55" s="31"/>
      <c r="CRF55" s="31"/>
      <c r="CRL55" s="1"/>
      <c r="CRM55" s="27"/>
      <c r="CRO55" s="31"/>
      <c r="CRP55" s="31"/>
      <c r="CRV55" s="1"/>
      <c r="CRW55" s="27"/>
      <c r="CRY55" s="31"/>
      <c r="CRZ55" s="31"/>
      <c r="CSF55" s="1"/>
      <c r="CSG55" s="27"/>
      <c r="CSI55" s="31"/>
      <c r="CSJ55" s="31"/>
      <c r="CSP55" s="1"/>
      <c r="CSQ55" s="27"/>
      <c r="CSS55" s="31"/>
      <c r="CST55" s="31"/>
      <c r="CSZ55" s="1"/>
      <c r="CTA55" s="27"/>
      <c r="CTC55" s="31"/>
      <c r="CTD55" s="31"/>
      <c r="CTJ55" s="1"/>
      <c r="CTK55" s="27"/>
      <c r="CTM55" s="31"/>
      <c r="CTN55" s="31"/>
      <c r="CTT55" s="1"/>
      <c r="CTU55" s="27"/>
      <c r="CTW55" s="31"/>
      <c r="CTX55" s="31"/>
      <c r="CUD55" s="1"/>
      <c r="CUE55" s="27"/>
      <c r="CUG55" s="31"/>
      <c r="CUH55" s="31"/>
      <c r="CUN55" s="1"/>
      <c r="CUO55" s="27"/>
      <c r="CUQ55" s="31"/>
      <c r="CUR55" s="31"/>
      <c r="CUX55" s="1"/>
      <c r="CUY55" s="27"/>
      <c r="CVA55" s="31"/>
      <c r="CVB55" s="31"/>
      <c r="CVH55" s="1"/>
      <c r="CVI55" s="27"/>
      <c r="CVK55" s="31"/>
      <c r="CVL55" s="31"/>
      <c r="CVR55" s="1"/>
      <c r="CVS55" s="27"/>
      <c r="CVU55" s="31"/>
      <c r="CVV55" s="31"/>
      <c r="CWB55" s="1"/>
      <c r="CWC55" s="27"/>
      <c r="CWE55" s="31"/>
      <c r="CWF55" s="31"/>
      <c r="CWL55" s="1"/>
      <c r="CWM55" s="27"/>
      <c r="CWO55" s="31"/>
      <c r="CWP55" s="31"/>
      <c r="CWV55" s="1"/>
      <c r="CWW55" s="27"/>
      <c r="CWY55" s="31"/>
      <c r="CWZ55" s="31"/>
      <c r="CXF55" s="1"/>
      <c r="CXG55" s="27"/>
      <c r="CXI55" s="31"/>
      <c r="CXJ55" s="31"/>
      <c r="CXP55" s="1"/>
      <c r="CXQ55" s="27"/>
      <c r="CXS55" s="31"/>
      <c r="CXT55" s="31"/>
      <c r="CXZ55" s="1"/>
      <c r="CYA55" s="27"/>
      <c r="CYC55" s="31"/>
      <c r="CYD55" s="31"/>
      <c r="CYJ55" s="1"/>
      <c r="CYK55" s="27"/>
      <c r="CYM55" s="31"/>
      <c r="CYN55" s="31"/>
      <c r="CYT55" s="1"/>
      <c r="CYU55" s="27"/>
      <c r="CYW55" s="31"/>
      <c r="CYX55" s="31"/>
      <c r="CZD55" s="1"/>
      <c r="CZE55" s="27"/>
      <c r="CZG55" s="31"/>
      <c r="CZH55" s="31"/>
      <c r="CZN55" s="1"/>
      <c r="CZO55" s="27"/>
      <c r="CZQ55" s="31"/>
      <c r="CZR55" s="31"/>
      <c r="CZX55" s="1"/>
      <c r="CZY55" s="27"/>
      <c r="DAA55" s="31"/>
      <c r="DAB55" s="31"/>
      <c r="DAH55" s="1"/>
      <c r="DAI55" s="27"/>
      <c r="DAK55" s="31"/>
      <c r="DAL55" s="31"/>
      <c r="DAR55" s="1"/>
      <c r="DAS55" s="27"/>
      <c r="DAU55" s="31"/>
      <c r="DAV55" s="31"/>
      <c r="DBB55" s="1"/>
      <c r="DBC55" s="27"/>
      <c r="DBE55" s="31"/>
      <c r="DBF55" s="31"/>
      <c r="DBL55" s="1"/>
      <c r="DBM55" s="27"/>
      <c r="DBO55" s="31"/>
      <c r="DBP55" s="31"/>
      <c r="DBV55" s="1"/>
      <c r="DBW55" s="27"/>
      <c r="DBY55" s="31"/>
      <c r="DBZ55" s="31"/>
      <c r="DCF55" s="1"/>
      <c r="DCG55" s="27"/>
      <c r="DCI55" s="31"/>
      <c r="DCJ55" s="31"/>
      <c r="DCP55" s="1"/>
      <c r="DCQ55" s="27"/>
      <c r="DCS55" s="31"/>
      <c r="DCT55" s="31"/>
      <c r="DCZ55" s="1"/>
      <c r="DDA55" s="27"/>
      <c r="DDC55" s="31"/>
      <c r="DDD55" s="31"/>
      <c r="DDJ55" s="1"/>
      <c r="DDK55" s="27"/>
      <c r="DDM55" s="31"/>
      <c r="DDN55" s="31"/>
      <c r="DDT55" s="1"/>
      <c r="DDU55" s="27"/>
      <c r="DDW55" s="31"/>
      <c r="DDX55" s="31"/>
      <c r="DED55" s="1"/>
      <c r="DEE55" s="27"/>
      <c r="DEG55" s="31"/>
      <c r="DEH55" s="31"/>
      <c r="DEN55" s="1"/>
      <c r="DEO55" s="27"/>
      <c r="DEQ55" s="31"/>
      <c r="DER55" s="31"/>
      <c r="DEX55" s="1"/>
      <c r="DEY55" s="27"/>
      <c r="DFA55" s="31"/>
      <c r="DFB55" s="31"/>
      <c r="DFH55" s="1"/>
      <c r="DFI55" s="27"/>
      <c r="DFK55" s="31"/>
      <c r="DFL55" s="31"/>
      <c r="DFR55" s="1"/>
      <c r="DFS55" s="27"/>
      <c r="DFU55" s="31"/>
      <c r="DFV55" s="31"/>
      <c r="DGB55" s="1"/>
      <c r="DGC55" s="27"/>
      <c r="DGE55" s="31"/>
      <c r="DGF55" s="31"/>
      <c r="DGL55" s="1"/>
      <c r="DGM55" s="27"/>
      <c r="DGO55" s="31"/>
      <c r="DGP55" s="31"/>
      <c r="DGV55" s="1"/>
      <c r="DGW55" s="27"/>
      <c r="DGY55" s="31"/>
      <c r="DGZ55" s="31"/>
      <c r="DHF55" s="1"/>
      <c r="DHG55" s="27"/>
      <c r="DHI55" s="31"/>
      <c r="DHJ55" s="31"/>
      <c r="DHP55" s="1"/>
      <c r="DHQ55" s="27"/>
      <c r="DHS55" s="31"/>
      <c r="DHT55" s="31"/>
      <c r="DHZ55" s="1"/>
      <c r="DIA55" s="27"/>
      <c r="DIC55" s="31"/>
      <c r="DID55" s="31"/>
      <c r="DIJ55" s="1"/>
      <c r="DIK55" s="27"/>
      <c r="DIM55" s="31"/>
      <c r="DIN55" s="31"/>
      <c r="DIT55" s="1"/>
      <c r="DIU55" s="27"/>
      <c r="DIW55" s="31"/>
      <c r="DIX55" s="31"/>
      <c r="DJD55" s="1"/>
      <c r="DJE55" s="27"/>
      <c r="DJG55" s="31"/>
      <c r="DJH55" s="31"/>
      <c r="DJN55" s="1"/>
      <c r="DJO55" s="27"/>
      <c r="DJQ55" s="31"/>
      <c r="DJR55" s="31"/>
      <c r="DJX55" s="1"/>
      <c r="DJY55" s="27"/>
      <c r="DKA55" s="31"/>
      <c r="DKB55" s="31"/>
      <c r="DKH55" s="1"/>
      <c r="DKI55" s="27"/>
      <c r="DKK55" s="31"/>
      <c r="DKL55" s="31"/>
      <c r="DKR55" s="1"/>
      <c r="DKS55" s="27"/>
      <c r="DKU55" s="31"/>
      <c r="DKV55" s="31"/>
      <c r="DLB55" s="1"/>
      <c r="DLC55" s="27"/>
      <c r="DLE55" s="31"/>
      <c r="DLF55" s="31"/>
      <c r="DLL55" s="1"/>
      <c r="DLM55" s="27"/>
      <c r="DLO55" s="31"/>
      <c r="DLP55" s="31"/>
      <c r="DLV55" s="1"/>
      <c r="DLW55" s="27"/>
      <c r="DLY55" s="31"/>
      <c r="DLZ55" s="31"/>
      <c r="DMF55" s="1"/>
      <c r="DMG55" s="27"/>
      <c r="DMI55" s="31"/>
      <c r="DMJ55" s="31"/>
      <c r="DMP55" s="1"/>
      <c r="DMQ55" s="27"/>
      <c r="DMS55" s="31"/>
      <c r="DMT55" s="31"/>
      <c r="DMZ55" s="1"/>
      <c r="DNA55" s="27"/>
      <c r="DNC55" s="31"/>
      <c r="DND55" s="31"/>
      <c r="DNJ55" s="1"/>
      <c r="DNK55" s="27"/>
      <c r="DNM55" s="31"/>
      <c r="DNN55" s="31"/>
      <c r="DNT55" s="1"/>
      <c r="DNU55" s="27"/>
      <c r="DNW55" s="31"/>
      <c r="DNX55" s="31"/>
      <c r="DOD55" s="1"/>
      <c r="DOE55" s="27"/>
      <c r="DOG55" s="31"/>
      <c r="DOH55" s="31"/>
      <c r="DON55" s="1"/>
      <c r="DOO55" s="27"/>
      <c r="DOQ55" s="31"/>
      <c r="DOR55" s="31"/>
      <c r="DOX55" s="1"/>
      <c r="DOY55" s="27"/>
      <c r="DPA55" s="31"/>
      <c r="DPB55" s="31"/>
      <c r="DPH55" s="1"/>
      <c r="DPI55" s="27"/>
      <c r="DPK55" s="31"/>
      <c r="DPL55" s="31"/>
      <c r="DPR55" s="1"/>
      <c r="DPS55" s="27"/>
      <c r="DPU55" s="31"/>
      <c r="DPV55" s="31"/>
      <c r="DQB55" s="1"/>
      <c r="DQC55" s="27"/>
      <c r="DQE55" s="31"/>
      <c r="DQF55" s="31"/>
      <c r="DQL55" s="1"/>
      <c r="DQM55" s="27"/>
      <c r="DQO55" s="31"/>
      <c r="DQP55" s="31"/>
      <c r="DQV55" s="1"/>
      <c r="DQW55" s="27"/>
      <c r="DQY55" s="31"/>
      <c r="DQZ55" s="31"/>
      <c r="DRF55" s="1"/>
      <c r="DRG55" s="27"/>
      <c r="DRI55" s="31"/>
      <c r="DRJ55" s="31"/>
      <c r="DRP55" s="1"/>
      <c r="DRQ55" s="27"/>
      <c r="DRS55" s="31"/>
      <c r="DRT55" s="31"/>
      <c r="DRZ55" s="1"/>
      <c r="DSA55" s="27"/>
      <c r="DSC55" s="31"/>
      <c r="DSD55" s="31"/>
      <c r="DSJ55" s="1"/>
      <c r="DSK55" s="27"/>
      <c r="DSM55" s="31"/>
      <c r="DSN55" s="31"/>
      <c r="DST55" s="1"/>
      <c r="DSU55" s="27"/>
      <c r="DSW55" s="31"/>
      <c r="DSX55" s="31"/>
      <c r="DTD55" s="1"/>
      <c r="DTE55" s="27"/>
      <c r="DTG55" s="31"/>
      <c r="DTH55" s="31"/>
      <c r="DTN55" s="1"/>
      <c r="DTO55" s="27"/>
      <c r="DTQ55" s="31"/>
      <c r="DTR55" s="31"/>
      <c r="DTX55" s="1"/>
      <c r="DTY55" s="27"/>
      <c r="DUA55" s="31"/>
      <c r="DUB55" s="31"/>
      <c r="DUH55" s="1"/>
      <c r="DUI55" s="27"/>
      <c r="DUK55" s="31"/>
      <c r="DUL55" s="31"/>
      <c r="DUR55" s="1"/>
      <c r="DUS55" s="27"/>
      <c r="DUU55" s="31"/>
      <c r="DUV55" s="31"/>
      <c r="DVB55" s="1"/>
      <c r="DVC55" s="27"/>
      <c r="DVE55" s="31"/>
      <c r="DVF55" s="31"/>
      <c r="DVL55" s="1"/>
      <c r="DVM55" s="27"/>
      <c r="DVO55" s="31"/>
      <c r="DVP55" s="31"/>
      <c r="DVV55" s="1"/>
      <c r="DVW55" s="27"/>
      <c r="DVY55" s="31"/>
      <c r="DVZ55" s="31"/>
      <c r="DWF55" s="1"/>
      <c r="DWG55" s="27"/>
      <c r="DWI55" s="31"/>
      <c r="DWJ55" s="31"/>
      <c r="DWP55" s="1"/>
      <c r="DWQ55" s="27"/>
      <c r="DWS55" s="31"/>
      <c r="DWT55" s="31"/>
      <c r="DWZ55" s="1"/>
      <c r="DXA55" s="27"/>
      <c r="DXC55" s="31"/>
      <c r="DXD55" s="31"/>
      <c r="DXJ55" s="1"/>
      <c r="DXK55" s="27"/>
      <c r="DXM55" s="31"/>
      <c r="DXN55" s="31"/>
      <c r="DXT55" s="1"/>
      <c r="DXU55" s="27"/>
      <c r="DXW55" s="31"/>
      <c r="DXX55" s="31"/>
      <c r="DYD55" s="1"/>
      <c r="DYE55" s="27"/>
      <c r="DYG55" s="31"/>
      <c r="DYH55" s="31"/>
      <c r="DYN55" s="1"/>
      <c r="DYO55" s="27"/>
      <c r="DYQ55" s="31"/>
      <c r="DYR55" s="31"/>
      <c r="DYX55" s="1"/>
      <c r="DYY55" s="27"/>
      <c r="DZA55" s="31"/>
      <c r="DZB55" s="31"/>
      <c r="DZH55" s="1"/>
      <c r="DZI55" s="27"/>
      <c r="DZK55" s="31"/>
      <c r="DZL55" s="31"/>
      <c r="DZR55" s="1"/>
      <c r="DZS55" s="27"/>
      <c r="DZU55" s="31"/>
      <c r="DZV55" s="31"/>
      <c r="EAB55" s="1"/>
      <c r="EAC55" s="27"/>
      <c r="EAE55" s="31"/>
      <c r="EAF55" s="31"/>
      <c r="EAL55" s="1"/>
      <c r="EAM55" s="27"/>
      <c r="EAO55" s="31"/>
      <c r="EAP55" s="31"/>
      <c r="EAV55" s="1"/>
      <c r="EAW55" s="27"/>
      <c r="EAY55" s="31"/>
      <c r="EAZ55" s="31"/>
      <c r="EBF55" s="1"/>
      <c r="EBG55" s="27"/>
      <c r="EBI55" s="31"/>
      <c r="EBJ55" s="31"/>
      <c r="EBP55" s="1"/>
      <c r="EBQ55" s="27"/>
      <c r="EBS55" s="31"/>
      <c r="EBT55" s="31"/>
      <c r="EBZ55" s="1"/>
      <c r="ECA55" s="27"/>
      <c r="ECC55" s="31"/>
      <c r="ECD55" s="31"/>
      <c r="ECJ55" s="1"/>
      <c r="ECK55" s="27"/>
      <c r="ECM55" s="31"/>
      <c r="ECN55" s="31"/>
      <c r="ECT55" s="1"/>
      <c r="ECU55" s="27"/>
      <c r="ECW55" s="31"/>
      <c r="ECX55" s="31"/>
      <c r="EDD55" s="1"/>
      <c r="EDE55" s="27"/>
      <c r="EDG55" s="31"/>
      <c r="EDH55" s="31"/>
      <c r="EDN55" s="1"/>
      <c r="EDO55" s="27"/>
      <c r="EDQ55" s="31"/>
      <c r="EDR55" s="31"/>
      <c r="EDX55" s="1"/>
      <c r="EDY55" s="27"/>
      <c r="EEA55" s="31"/>
      <c r="EEB55" s="31"/>
      <c r="EEH55" s="1"/>
      <c r="EEI55" s="27"/>
      <c r="EEK55" s="31"/>
      <c r="EEL55" s="31"/>
      <c r="EER55" s="1"/>
      <c r="EES55" s="27"/>
      <c r="EEU55" s="31"/>
      <c r="EEV55" s="31"/>
      <c r="EFB55" s="1"/>
      <c r="EFC55" s="27"/>
      <c r="EFE55" s="31"/>
      <c r="EFF55" s="31"/>
      <c r="EFL55" s="1"/>
      <c r="EFM55" s="27"/>
      <c r="EFO55" s="31"/>
      <c r="EFP55" s="31"/>
      <c r="EFV55" s="1"/>
      <c r="EFW55" s="27"/>
      <c r="EFY55" s="31"/>
      <c r="EFZ55" s="31"/>
      <c r="EGF55" s="1"/>
      <c r="EGG55" s="27"/>
      <c r="EGI55" s="31"/>
      <c r="EGJ55" s="31"/>
      <c r="EGP55" s="1"/>
      <c r="EGQ55" s="27"/>
      <c r="EGS55" s="31"/>
      <c r="EGT55" s="31"/>
      <c r="EGZ55" s="1"/>
      <c r="EHA55" s="27"/>
      <c r="EHC55" s="31"/>
      <c r="EHD55" s="31"/>
      <c r="EHJ55" s="1"/>
      <c r="EHK55" s="27"/>
      <c r="EHM55" s="31"/>
      <c r="EHN55" s="31"/>
      <c r="EHT55" s="1"/>
      <c r="EHU55" s="27"/>
      <c r="EHW55" s="31"/>
      <c r="EHX55" s="31"/>
      <c r="EID55" s="1"/>
      <c r="EIE55" s="27"/>
      <c r="EIG55" s="31"/>
      <c r="EIH55" s="31"/>
      <c r="EIN55" s="1"/>
      <c r="EIO55" s="27"/>
      <c r="EIQ55" s="31"/>
      <c r="EIR55" s="31"/>
      <c r="EIX55" s="1"/>
      <c r="EIY55" s="27"/>
      <c r="EJA55" s="31"/>
      <c r="EJB55" s="31"/>
      <c r="EJH55" s="1"/>
      <c r="EJI55" s="27"/>
      <c r="EJK55" s="31"/>
      <c r="EJL55" s="31"/>
      <c r="EJR55" s="1"/>
      <c r="EJS55" s="27"/>
      <c r="EJU55" s="31"/>
      <c r="EJV55" s="31"/>
      <c r="EKB55" s="1"/>
      <c r="EKC55" s="27"/>
      <c r="EKE55" s="31"/>
      <c r="EKF55" s="31"/>
      <c r="EKL55" s="1"/>
      <c r="EKM55" s="27"/>
      <c r="EKO55" s="31"/>
      <c r="EKP55" s="31"/>
      <c r="EKV55" s="1"/>
      <c r="EKW55" s="27"/>
      <c r="EKY55" s="31"/>
      <c r="EKZ55" s="31"/>
      <c r="ELF55" s="1"/>
      <c r="ELG55" s="27"/>
      <c r="ELI55" s="31"/>
      <c r="ELJ55" s="31"/>
      <c r="ELP55" s="1"/>
      <c r="ELQ55" s="27"/>
      <c r="ELS55" s="31"/>
      <c r="ELT55" s="31"/>
      <c r="ELZ55" s="1"/>
      <c r="EMA55" s="27"/>
      <c r="EMC55" s="31"/>
      <c r="EMD55" s="31"/>
      <c r="EMJ55" s="1"/>
      <c r="EMK55" s="27"/>
      <c r="EMM55" s="31"/>
      <c r="EMN55" s="31"/>
      <c r="EMT55" s="1"/>
      <c r="EMU55" s="27"/>
      <c r="EMW55" s="31"/>
      <c r="EMX55" s="31"/>
      <c r="END55" s="1"/>
      <c r="ENE55" s="27"/>
      <c r="ENG55" s="31"/>
      <c r="ENH55" s="31"/>
      <c r="ENN55" s="1"/>
      <c r="ENO55" s="27"/>
      <c r="ENQ55" s="31"/>
      <c r="ENR55" s="31"/>
      <c r="ENX55" s="1"/>
      <c r="ENY55" s="27"/>
      <c r="EOA55" s="31"/>
      <c r="EOB55" s="31"/>
      <c r="EOH55" s="1"/>
      <c r="EOI55" s="27"/>
      <c r="EOK55" s="31"/>
      <c r="EOL55" s="31"/>
      <c r="EOR55" s="1"/>
      <c r="EOS55" s="27"/>
      <c r="EOU55" s="31"/>
      <c r="EOV55" s="31"/>
      <c r="EPB55" s="1"/>
      <c r="EPC55" s="27"/>
      <c r="EPE55" s="31"/>
      <c r="EPF55" s="31"/>
      <c r="EPL55" s="1"/>
      <c r="EPM55" s="27"/>
      <c r="EPO55" s="31"/>
      <c r="EPP55" s="31"/>
      <c r="EPV55" s="1"/>
      <c r="EPW55" s="27"/>
      <c r="EPY55" s="31"/>
      <c r="EPZ55" s="31"/>
      <c r="EQF55" s="1"/>
      <c r="EQG55" s="27"/>
      <c r="EQI55" s="31"/>
      <c r="EQJ55" s="31"/>
      <c r="EQP55" s="1"/>
      <c r="EQQ55" s="27"/>
      <c r="EQS55" s="31"/>
      <c r="EQT55" s="31"/>
      <c r="EQZ55" s="1"/>
      <c r="ERA55" s="27"/>
      <c r="ERC55" s="31"/>
      <c r="ERD55" s="31"/>
      <c r="ERJ55" s="1"/>
      <c r="ERK55" s="27"/>
      <c r="ERM55" s="31"/>
      <c r="ERN55" s="31"/>
      <c r="ERT55" s="1"/>
      <c r="ERU55" s="27"/>
      <c r="ERW55" s="31"/>
      <c r="ERX55" s="31"/>
      <c r="ESD55" s="1"/>
      <c r="ESE55" s="27"/>
      <c r="ESG55" s="31"/>
      <c r="ESH55" s="31"/>
      <c r="ESN55" s="1"/>
      <c r="ESO55" s="27"/>
      <c r="ESQ55" s="31"/>
      <c r="ESR55" s="31"/>
      <c r="ESX55" s="1"/>
      <c r="ESY55" s="27"/>
      <c r="ETA55" s="31"/>
      <c r="ETB55" s="31"/>
      <c r="ETH55" s="1"/>
      <c r="ETI55" s="27"/>
      <c r="ETK55" s="31"/>
      <c r="ETL55" s="31"/>
      <c r="ETR55" s="1"/>
      <c r="ETS55" s="27"/>
      <c r="ETU55" s="31"/>
      <c r="ETV55" s="31"/>
      <c r="EUB55" s="1"/>
      <c r="EUC55" s="27"/>
      <c r="EUE55" s="31"/>
      <c r="EUF55" s="31"/>
      <c r="EUL55" s="1"/>
      <c r="EUM55" s="27"/>
      <c r="EUO55" s="31"/>
      <c r="EUP55" s="31"/>
      <c r="EUV55" s="1"/>
      <c r="EUW55" s="27"/>
      <c r="EUY55" s="31"/>
      <c r="EUZ55" s="31"/>
      <c r="EVF55" s="1"/>
      <c r="EVG55" s="27"/>
      <c r="EVI55" s="31"/>
      <c r="EVJ55" s="31"/>
      <c r="EVP55" s="1"/>
      <c r="EVQ55" s="27"/>
      <c r="EVS55" s="31"/>
      <c r="EVT55" s="31"/>
      <c r="EVZ55" s="1"/>
      <c r="EWA55" s="27"/>
      <c r="EWC55" s="31"/>
      <c r="EWD55" s="31"/>
      <c r="EWJ55" s="1"/>
      <c r="EWK55" s="27"/>
      <c r="EWM55" s="31"/>
      <c r="EWN55" s="31"/>
      <c r="EWT55" s="1"/>
      <c r="EWU55" s="27"/>
      <c r="EWW55" s="31"/>
      <c r="EWX55" s="31"/>
      <c r="EXD55" s="1"/>
      <c r="EXE55" s="27"/>
      <c r="EXG55" s="31"/>
      <c r="EXH55" s="31"/>
      <c r="EXN55" s="1"/>
      <c r="EXO55" s="27"/>
      <c r="EXQ55" s="31"/>
      <c r="EXR55" s="31"/>
      <c r="EXX55" s="1"/>
      <c r="EXY55" s="27"/>
      <c r="EYA55" s="31"/>
      <c r="EYB55" s="31"/>
      <c r="EYH55" s="1"/>
      <c r="EYI55" s="27"/>
      <c r="EYK55" s="31"/>
      <c r="EYL55" s="31"/>
      <c r="EYR55" s="1"/>
      <c r="EYS55" s="27"/>
      <c r="EYU55" s="31"/>
      <c r="EYV55" s="31"/>
      <c r="EZB55" s="1"/>
      <c r="EZC55" s="27"/>
      <c r="EZE55" s="31"/>
      <c r="EZF55" s="31"/>
      <c r="EZL55" s="1"/>
      <c r="EZM55" s="27"/>
      <c r="EZO55" s="31"/>
      <c r="EZP55" s="31"/>
      <c r="EZV55" s="1"/>
      <c r="EZW55" s="27"/>
      <c r="EZY55" s="31"/>
      <c r="EZZ55" s="31"/>
      <c r="FAF55" s="1"/>
      <c r="FAG55" s="27"/>
      <c r="FAI55" s="31"/>
      <c r="FAJ55" s="31"/>
      <c r="FAP55" s="1"/>
      <c r="FAQ55" s="27"/>
      <c r="FAS55" s="31"/>
      <c r="FAT55" s="31"/>
      <c r="FAZ55" s="1"/>
      <c r="FBA55" s="27"/>
      <c r="FBC55" s="31"/>
      <c r="FBD55" s="31"/>
      <c r="FBJ55" s="1"/>
      <c r="FBK55" s="27"/>
      <c r="FBM55" s="31"/>
      <c r="FBN55" s="31"/>
      <c r="FBT55" s="1"/>
      <c r="FBU55" s="27"/>
      <c r="FBW55" s="31"/>
      <c r="FBX55" s="31"/>
      <c r="FCD55" s="1"/>
      <c r="FCE55" s="27"/>
      <c r="FCG55" s="31"/>
      <c r="FCH55" s="31"/>
      <c r="FCN55" s="1"/>
      <c r="FCO55" s="27"/>
      <c r="FCQ55" s="31"/>
      <c r="FCR55" s="31"/>
      <c r="FCX55" s="1"/>
      <c r="FCY55" s="27"/>
      <c r="FDA55" s="31"/>
      <c r="FDB55" s="31"/>
      <c r="FDH55" s="1"/>
      <c r="FDI55" s="27"/>
      <c r="FDK55" s="31"/>
      <c r="FDL55" s="31"/>
      <c r="FDR55" s="1"/>
      <c r="FDS55" s="27"/>
      <c r="FDU55" s="31"/>
      <c r="FDV55" s="31"/>
      <c r="FEB55" s="1"/>
      <c r="FEC55" s="27"/>
      <c r="FEE55" s="31"/>
      <c r="FEF55" s="31"/>
      <c r="FEL55" s="1"/>
      <c r="FEM55" s="27"/>
      <c r="FEO55" s="31"/>
      <c r="FEP55" s="31"/>
      <c r="FEV55" s="1"/>
      <c r="FEW55" s="27"/>
      <c r="FEY55" s="31"/>
      <c r="FEZ55" s="31"/>
      <c r="FFF55" s="1"/>
      <c r="FFG55" s="27"/>
      <c r="FFI55" s="31"/>
      <c r="FFJ55" s="31"/>
      <c r="FFP55" s="1"/>
      <c r="FFQ55" s="27"/>
      <c r="FFS55" s="31"/>
      <c r="FFT55" s="31"/>
      <c r="FFZ55" s="1"/>
      <c r="FGA55" s="27"/>
      <c r="FGC55" s="31"/>
      <c r="FGD55" s="31"/>
      <c r="FGJ55" s="1"/>
      <c r="FGK55" s="27"/>
      <c r="FGM55" s="31"/>
      <c r="FGN55" s="31"/>
      <c r="FGT55" s="1"/>
      <c r="FGU55" s="27"/>
      <c r="FGW55" s="31"/>
      <c r="FGX55" s="31"/>
      <c r="FHD55" s="1"/>
      <c r="FHE55" s="27"/>
      <c r="FHG55" s="31"/>
      <c r="FHH55" s="31"/>
      <c r="FHN55" s="1"/>
      <c r="FHO55" s="27"/>
      <c r="FHQ55" s="31"/>
      <c r="FHR55" s="31"/>
      <c r="FHX55" s="1"/>
      <c r="FHY55" s="27"/>
      <c r="FIA55" s="31"/>
      <c r="FIB55" s="31"/>
      <c r="FIH55" s="1"/>
      <c r="FII55" s="27"/>
      <c r="FIK55" s="31"/>
      <c r="FIL55" s="31"/>
      <c r="FIR55" s="1"/>
      <c r="FIS55" s="27"/>
      <c r="FIU55" s="31"/>
      <c r="FIV55" s="31"/>
      <c r="FJB55" s="1"/>
      <c r="FJC55" s="27"/>
      <c r="FJE55" s="31"/>
      <c r="FJF55" s="31"/>
      <c r="FJL55" s="1"/>
      <c r="FJM55" s="27"/>
      <c r="FJO55" s="31"/>
      <c r="FJP55" s="31"/>
      <c r="FJV55" s="1"/>
      <c r="FJW55" s="27"/>
      <c r="FJY55" s="31"/>
      <c r="FJZ55" s="31"/>
      <c r="FKF55" s="1"/>
      <c r="FKG55" s="27"/>
      <c r="FKI55" s="31"/>
      <c r="FKJ55" s="31"/>
      <c r="FKP55" s="1"/>
      <c r="FKQ55" s="27"/>
      <c r="FKS55" s="31"/>
      <c r="FKT55" s="31"/>
      <c r="FKZ55" s="1"/>
      <c r="FLA55" s="27"/>
      <c r="FLC55" s="31"/>
      <c r="FLD55" s="31"/>
      <c r="FLJ55" s="1"/>
      <c r="FLK55" s="27"/>
      <c r="FLM55" s="31"/>
      <c r="FLN55" s="31"/>
      <c r="FLT55" s="1"/>
      <c r="FLU55" s="27"/>
      <c r="FLW55" s="31"/>
      <c r="FLX55" s="31"/>
      <c r="FMD55" s="1"/>
      <c r="FME55" s="27"/>
      <c r="FMG55" s="31"/>
      <c r="FMH55" s="31"/>
      <c r="FMN55" s="1"/>
      <c r="FMO55" s="27"/>
      <c r="FMQ55" s="31"/>
      <c r="FMR55" s="31"/>
      <c r="FMX55" s="1"/>
      <c r="FMY55" s="27"/>
      <c r="FNA55" s="31"/>
      <c r="FNB55" s="31"/>
      <c r="FNH55" s="1"/>
      <c r="FNI55" s="27"/>
      <c r="FNK55" s="31"/>
      <c r="FNL55" s="31"/>
      <c r="FNR55" s="1"/>
      <c r="FNS55" s="27"/>
      <c r="FNU55" s="31"/>
      <c r="FNV55" s="31"/>
      <c r="FOB55" s="1"/>
      <c r="FOC55" s="27"/>
      <c r="FOE55" s="31"/>
      <c r="FOF55" s="31"/>
      <c r="FOL55" s="1"/>
      <c r="FOM55" s="27"/>
      <c r="FOO55" s="31"/>
      <c r="FOP55" s="31"/>
      <c r="FOV55" s="1"/>
      <c r="FOW55" s="27"/>
      <c r="FOY55" s="31"/>
      <c r="FOZ55" s="31"/>
      <c r="FPF55" s="1"/>
      <c r="FPG55" s="27"/>
      <c r="FPI55" s="31"/>
      <c r="FPJ55" s="31"/>
      <c r="FPP55" s="1"/>
      <c r="FPQ55" s="27"/>
      <c r="FPS55" s="31"/>
      <c r="FPT55" s="31"/>
      <c r="FPZ55" s="1"/>
      <c r="FQA55" s="27"/>
      <c r="FQC55" s="31"/>
      <c r="FQD55" s="31"/>
      <c r="FQJ55" s="1"/>
      <c r="FQK55" s="27"/>
      <c r="FQM55" s="31"/>
      <c r="FQN55" s="31"/>
      <c r="FQT55" s="1"/>
      <c r="FQU55" s="27"/>
      <c r="FQW55" s="31"/>
      <c r="FQX55" s="31"/>
      <c r="FRD55" s="1"/>
      <c r="FRE55" s="27"/>
      <c r="FRG55" s="31"/>
      <c r="FRH55" s="31"/>
      <c r="FRN55" s="1"/>
      <c r="FRO55" s="27"/>
      <c r="FRQ55" s="31"/>
      <c r="FRR55" s="31"/>
      <c r="FRX55" s="1"/>
      <c r="FRY55" s="27"/>
      <c r="FSA55" s="31"/>
      <c r="FSB55" s="31"/>
      <c r="FSH55" s="1"/>
      <c r="FSI55" s="27"/>
      <c r="FSK55" s="31"/>
      <c r="FSL55" s="31"/>
      <c r="FSR55" s="1"/>
      <c r="FSS55" s="27"/>
      <c r="FSU55" s="31"/>
      <c r="FSV55" s="31"/>
      <c r="FTB55" s="1"/>
      <c r="FTC55" s="27"/>
      <c r="FTE55" s="31"/>
      <c r="FTF55" s="31"/>
      <c r="FTL55" s="1"/>
      <c r="FTM55" s="27"/>
      <c r="FTO55" s="31"/>
      <c r="FTP55" s="31"/>
      <c r="FTV55" s="1"/>
      <c r="FTW55" s="27"/>
      <c r="FTY55" s="31"/>
      <c r="FTZ55" s="31"/>
      <c r="FUF55" s="1"/>
      <c r="FUG55" s="27"/>
      <c r="FUI55" s="31"/>
      <c r="FUJ55" s="31"/>
      <c r="FUP55" s="1"/>
      <c r="FUQ55" s="27"/>
      <c r="FUS55" s="31"/>
      <c r="FUT55" s="31"/>
      <c r="FUZ55" s="1"/>
      <c r="FVA55" s="27"/>
      <c r="FVC55" s="31"/>
      <c r="FVD55" s="31"/>
      <c r="FVJ55" s="1"/>
      <c r="FVK55" s="27"/>
      <c r="FVM55" s="31"/>
      <c r="FVN55" s="31"/>
      <c r="FVT55" s="1"/>
      <c r="FVU55" s="27"/>
      <c r="FVW55" s="31"/>
      <c r="FVX55" s="31"/>
      <c r="FWD55" s="1"/>
      <c r="FWE55" s="27"/>
      <c r="FWG55" s="31"/>
      <c r="FWH55" s="31"/>
      <c r="FWN55" s="1"/>
      <c r="FWO55" s="27"/>
      <c r="FWQ55" s="31"/>
      <c r="FWR55" s="31"/>
      <c r="FWX55" s="1"/>
      <c r="FWY55" s="27"/>
      <c r="FXA55" s="31"/>
      <c r="FXB55" s="31"/>
      <c r="FXH55" s="1"/>
      <c r="FXI55" s="27"/>
      <c r="FXK55" s="31"/>
      <c r="FXL55" s="31"/>
      <c r="FXR55" s="1"/>
      <c r="FXS55" s="27"/>
      <c r="FXU55" s="31"/>
      <c r="FXV55" s="31"/>
      <c r="FYB55" s="1"/>
      <c r="FYC55" s="27"/>
      <c r="FYE55" s="31"/>
      <c r="FYF55" s="31"/>
      <c r="FYL55" s="1"/>
      <c r="FYM55" s="27"/>
      <c r="FYO55" s="31"/>
      <c r="FYP55" s="31"/>
      <c r="FYV55" s="1"/>
      <c r="FYW55" s="27"/>
      <c r="FYY55" s="31"/>
      <c r="FYZ55" s="31"/>
      <c r="FZF55" s="1"/>
      <c r="FZG55" s="27"/>
      <c r="FZI55" s="31"/>
      <c r="FZJ55" s="31"/>
      <c r="FZP55" s="1"/>
      <c r="FZQ55" s="27"/>
      <c r="FZS55" s="31"/>
      <c r="FZT55" s="31"/>
      <c r="FZZ55" s="1"/>
      <c r="GAA55" s="27"/>
      <c r="GAC55" s="31"/>
      <c r="GAD55" s="31"/>
      <c r="GAJ55" s="1"/>
      <c r="GAK55" s="27"/>
      <c r="GAM55" s="31"/>
      <c r="GAN55" s="31"/>
      <c r="GAT55" s="1"/>
      <c r="GAU55" s="27"/>
      <c r="GAW55" s="31"/>
      <c r="GAX55" s="31"/>
      <c r="GBD55" s="1"/>
      <c r="GBE55" s="27"/>
      <c r="GBG55" s="31"/>
      <c r="GBH55" s="31"/>
      <c r="GBN55" s="1"/>
      <c r="GBO55" s="27"/>
      <c r="GBQ55" s="31"/>
      <c r="GBR55" s="31"/>
      <c r="GBX55" s="1"/>
      <c r="GBY55" s="27"/>
      <c r="GCA55" s="31"/>
      <c r="GCB55" s="31"/>
      <c r="GCH55" s="1"/>
      <c r="GCI55" s="27"/>
      <c r="GCK55" s="31"/>
      <c r="GCL55" s="31"/>
      <c r="GCR55" s="1"/>
      <c r="GCS55" s="27"/>
      <c r="GCU55" s="31"/>
      <c r="GCV55" s="31"/>
      <c r="GDB55" s="1"/>
      <c r="GDC55" s="27"/>
      <c r="GDE55" s="31"/>
      <c r="GDF55" s="31"/>
      <c r="GDL55" s="1"/>
      <c r="GDM55" s="27"/>
      <c r="GDO55" s="31"/>
      <c r="GDP55" s="31"/>
      <c r="GDV55" s="1"/>
      <c r="GDW55" s="27"/>
      <c r="GDY55" s="31"/>
      <c r="GDZ55" s="31"/>
      <c r="GEF55" s="1"/>
      <c r="GEG55" s="27"/>
      <c r="GEI55" s="31"/>
      <c r="GEJ55" s="31"/>
      <c r="GEP55" s="1"/>
      <c r="GEQ55" s="27"/>
      <c r="GES55" s="31"/>
      <c r="GET55" s="31"/>
      <c r="GEZ55" s="1"/>
      <c r="GFA55" s="27"/>
      <c r="GFC55" s="31"/>
      <c r="GFD55" s="31"/>
      <c r="GFJ55" s="1"/>
      <c r="GFK55" s="27"/>
      <c r="GFM55" s="31"/>
      <c r="GFN55" s="31"/>
      <c r="GFT55" s="1"/>
      <c r="GFU55" s="27"/>
      <c r="GFW55" s="31"/>
      <c r="GFX55" s="31"/>
      <c r="GGD55" s="1"/>
      <c r="GGE55" s="27"/>
      <c r="GGG55" s="31"/>
      <c r="GGH55" s="31"/>
      <c r="GGN55" s="1"/>
      <c r="GGO55" s="27"/>
      <c r="GGQ55" s="31"/>
      <c r="GGR55" s="31"/>
      <c r="GGX55" s="1"/>
      <c r="GGY55" s="27"/>
      <c r="GHA55" s="31"/>
      <c r="GHB55" s="31"/>
      <c r="GHH55" s="1"/>
      <c r="GHI55" s="27"/>
      <c r="GHK55" s="31"/>
      <c r="GHL55" s="31"/>
      <c r="GHR55" s="1"/>
      <c r="GHS55" s="27"/>
      <c r="GHU55" s="31"/>
      <c r="GHV55" s="31"/>
      <c r="GIB55" s="1"/>
      <c r="GIC55" s="27"/>
      <c r="GIE55" s="31"/>
      <c r="GIF55" s="31"/>
      <c r="GIL55" s="1"/>
      <c r="GIM55" s="27"/>
      <c r="GIO55" s="31"/>
      <c r="GIP55" s="31"/>
      <c r="GIV55" s="1"/>
      <c r="GIW55" s="27"/>
      <c r="GIY55" s="31"/>
      <c r="GIZ55" s="31"/>
      <c r="GJF55" s="1"/>
      <c r="GJG55" s="27"/>
      <c r="GJI55" s="31"/>
      <c r="GJJ55" s="31"/>
      <c r="GJP55" s="1"/>
      <c r="GJQ55" s="27"/>
      <c r="GJS55" s="31"/>
      <c r="GJT55" s="31"/>
      <c r="GJZ55" s="1"/>
      <c r="GKA55" s="27"/>
      <c r="GKC55" s="31"/>
      <c r="GKD55" s="31"/>
      <c r="GKJ55" s="1"/>
      <c r="GKK55" s="27"/>
      <c r="GKM55" s="31"/>
      <c r="GKN55" s="31"/>
      <c r="GKT55" s="1"/>
      <c r="GKU55" s="27"/>
      <c r="GKW55" s="31"/>
      <c r="GKX55" s="31"/>
      <c r="GLD55" s="1"/>
      <c r="GLE55" s="27"/>
      <c r="GLG55" s="31"/>
      <c r="GLH55" s="31"/>
      <c r="GLN55" s="1"/>
      <c r="GLO55" s="27"/>
      <c r="GLQ55" s="31"/>
      <c r="GLR55" s="31"/>
      <c r="GLX55" s="1"/>
      <c r="GLY55" s="27"/>
      <c r="GMA55" s="31"/>
      <c r="GMB55" s="31"/>
      <c r="GMH55" s="1"/>
      <c r="GMI55" s="27"/>
      <c r="GMK55" s="31"/>
      <c r="GML55" s="31"/>
      <c r="GMR55" s="1"/>
      <c r="GMS55" s="27"/>
      <c r="GMU55" s="31"/>
      <c r="GMV55" s="31"/>
      <c r="GNB55" s="1"/>
      <c r="GNC55" s="27"/>
      <c r="GNE55" s="31"/>
      <c r="GNF55" s="31"/>
      <c r="GNL55" s="1"/>
      <c r="GNM55" s="27"/>
      <c r="GNO55" s="31"/>
      <c r="GNP55" s="31"/>
      <c r="GNV55" s="1"/>
      <c r="GNW55" s="27"/>
      <c r="GNY55" s="31"/>
      <c r="GNZ55" s="31"/>
      <c r="GOF55" s="1"/>
      <c r="GOG55" s="27"/>
      <c r="GOI55" s="31"/>
      <c r="GOJ55" s="31"/>
      <c r="GOP55" s="1"/>
      <c r="GOQ55" s="27"/>
      <c r="GOS55" s="31"/>
      <c r="GOT55" s="31"/>
      <c r="GOZ55" s="1"/>
      <c r="GPA55" s="27"/>
      <c r="GPC55" s="31"/>
      <c r="GPD55" s="31"/>
      <c r="GPJ55" s="1"/>
      <c r="GPK55" s="27"/>
      <c r="GPM55" s="31"/>
      <c r="GPN55" s="31"/>
      <c r="GPT55" s="1"/>
      <c r="GPU55" s="27"/>
      <c r="GPW55" s="31"/>
      <c r="GPX55" s="31"/>
      <c r="GQD55" s="1"/>
      <c r="GQE55" s="27"/>
      <c r="GQG55" s="31"/>
      <c r="GQH55" s="31"/>
      <c r="GQN55" s="1"/>
      <c r="GQO55" s="27"/>
      <c r="GQQ55" s="31"/>
      <c r="GQR55" s="31"/>
      <c r="GQX55" s="1"/>
      <c r="GQY55" s="27"/>
      <c r="GRA55" s="31"/>
      <c r="GRB55" s="31"/>
      <c r="GRH55" s="1"/>
      <c r="GRI55" s="27"/>
      <c r="GRK55" s="31"/>
      <c r="GRL55" s="31"/>
      <c r="GRR55" s="1"/>
      <c r="GRS55" s="27"/>
      <c r="GRU55" s="31"/>
      <c r="GRV55" s="31"/>
      <c r="GSB55" s="1"/>
      <c r="GSC55" s="27"/>
      <c r="GSE55" s="31"/>
      <c r="GSF55" s="31"/>
      <c r="GSL55" s="1"/>
      <c r="GSM55" s="27"/>
      <c r="GSO55" s="31"/>
      <c r="GSP55" s="31"/>
      <c r="GSV55" s="1"/>
      <c r="GSW55" s="27"/>
      <c r="GSY55" s="31"/>
      <c r="GSZ55" s="31"/>
      <c r="GTF55" s="1"/>
      <c r="GTG55" s="27"/>
      <c r="GTI55" s="31"/>
      <c r="GTJ55" s="31"/>
      <c r="GTP55" s="1"/>
      <c r="GTQ55" s="27"/>
      <c r="GTS55" s="31"/>
      <c r="GTT55" s="31"/>
      <c r="GTZ55" s="1"/>
      <c r="GUA55" s="27"/>
      <c r="GUC55" s="31"/>
      <c r="GUD55" s="31"/>
      <c r="GUJ55" s="1"/>
      <c r="GUK55" s="27"/>
      <c r="GUM55" s="31"/>
      <c r="GUN55" s="31"/>
      <c r="GUT55" s="1"/>
      <c r="GUU55" s="27"/>
      <c r="GUW55" s="31"/>
      <c r="GUX55" s="31"/>
      <c r="GVD55" s="1"/>
      <c r="GVE55" s="27"/>
      <c r="GVG55" s="31"/>
      <c r="GVH55" s="31"/>
      <c r="GVN55" s="1"/>
      <c r="GVO55" s="27"/>
      <c r="GVQ55" s="31"/>
      <c r="GVR55" s="31"/>
      <c r="GVX55" s="1"/>
      <c r="GVY55" s="27"/>
      <c r="GWA55" s="31"/>
      <c r="GWB55" s="31"/>
      <c r="GWH55" s="1"/>
      <c r="GWI55" s="27"/>
      <c r="GWK55" s="31"/>
      <c r="GWL55" s="31"/>
      <c r="GWR55" s="1"/>
      <c r="GWS55" s="27"/>
      <c r="GWU55" s="31"/>
      <c r="GWV55" s="31"/>
      <c r="GXB55" s="1"/>
      <c r="GXC55" s="27"/>
      <c r="GXE55" s="31"/>
      <c r="GXF55" s="31"/>
      <c r="GXL55" s="1"/>
      <c r="GXM55" s="27"/>
      <c r="GXO55" s="31"/>
      <c r="GXP55" s="31"/>
      <c r="GXV55" s="1"/>
      <c r="GXW55" s="27"/>
      <c r="GXY55" s="31"/>
      <c r="GXZ55" s="31"/>
      <c r="GYF55" s="1"/>
      <c r="GYG55" s="27"/>
      <c r="GYI55" s="31"/>
      <c r="GYJ55" s="31"/>
      <c r="GYP55" s="1"/>
      <c r="GYQ55" s="27"/>
      <c r="GYS55" s="31"/>
      <c r="GYT55" s="31"/>
      <c r="GYZ55" s="1"/>
      <c r="GZA55" s="27"/>
      <c r="GZC55" s="31"/>
      <c r="GZD55" s="31"/>
      <c r="GZJ55" s="1"/>
      <c r="GZK55" s="27"/>
      <c r="GZM55" s="31"/>
      <c r="GZN55" s="31"/>
      <c r="GZT55" s="1"/>
      <c r="GZU55" s="27"/>
      <c r="GZW55" s="31"/>
      <c r="GZX55" s="31"/>
      <c r="HAD55" s="1"/>
      <c r="HAE55" s="27"/>
      <c r="HAG55" s="31"/>
      <c r="HAH55" s="31"/>
      <c r="HAN55" s="1"/>
      <c r="HAO55" s="27"/>
      <c r="HAQ55" s="31"/>
      <c r="HAR55" s="31"/>
      <c r="HAX55" s="1"/>
      <c r="HAY55" s="27"/>
      <c r="HBA55" s="31"/>
      <c r="HBB55" s="31"/>
      <c r="HBH55" s="1"/>
      <c r="HBI55" s="27"/>
      <c r="HBK55" s="31"/>
      <c r="HBL55" s="31"/>
      <c r="HBR55" s="1"/>
      <c r="HBS55" s="27"/>
      <c r="HBU55" s="31"/>
      <c r="HBV55" s="31"/>
      <c r="HCB55" s="1"/>
      <c r="HCC55" s="27"/>
      <c r="HCE55" s="31"/>
      <c r="HCF55" s="31"/>
      <c r="HCL55" s="1"/>
      <c r="HCM55" s="27"/>
      <c r="HCO55" s="31"/>
      <c r="HCP55" s="31"/>
      <c r="HCV55" s="1"/>
      <c r="HCW55" s="27"/>
      <c r="HCY55" s="31"/>
      <c r="HCZ55" s="31"/>
      <c r="HDF55" s="1"/>
      <c r="HDG55" s="27"/>
      <c r="HDI55" s="31"/>
      <c r="HDJ55" s="31"/>
      <c r="HDP55" s="1"/>
      <c r="HDQ55" s="27"/>
      <c r="HDS55" s="31"/>
      <c r="HDT55" s="31"/>
      <c r="HDZ55" s="1"/>
      <c r="HEA55" s="27"/>
      <c r="HEC55" s="31"/>
      <c r="HED55" s="31"/>
      <c r="HEJ55" s="1"/>
      <c r="HEK55" s="27"/>
      <c r="HEM55" s="31"/>
      <c r="HEN55" s="31"/>
      <c r="HET55" s="1"/>
      <c r="HEU55" s="27"/>
      <c r="HEW55" s="31"/>
      <c r="HEX55" s="31"/>
      <c r="HFD55" s="1"/>
      <c r="HFE55" s="27"/>
      <c r="HFG55" s="31"/>
      <c r="HFH55" s="31"/>
      <c r="HFN55" s="1"/>
      <c r="HFO55" s="27"/>
      <c r="HFQ55" s="31"/>
      <c r="HFR55" s="31"/>
      <c r="HFX55" s="1"/>
      <c r="HFY55" s="27"/>
      <c r="HGA55" s="31"/>
      <c r="HGB55" s="31"/>
      <c r="HGH55" s="1"/>
      <c r="HGI55" s="27"/>
      <c r="HGK55" s="31"/>
      <c r="HGL55" s="31"/>
      <c r="HGR55" s="1"/>
      <c r="HGS55" s="27"/>
      <c r="HGU55" s="31"/>
      <c r="HGV55" s="31"/>
      <c r="HHB55" s="1"/>
      <c r="HHC55" s="27"/>
      <c r="HHE55" s="31"/>
      <c r="HHF55" s="31"/>
      <c r="HHL55" s="1"/>
      <c r="HHM55" s="27"/>
      <c r="HHO55" s="31"/>
      <c r="HHP55" s="31"/>
      <c r="HHV55" s="1"/>
      <c r="HHW55" s="27"/>
      <c r="HHY55" s="31"/>
      <c r="HHZ55" s="31"/>
      <c r="HIF55" s="1"/>
      <c r="HIG55" s="27"/>
      <c r="HII55" s="31"/>
      <c r="HIJ55" s="31"/>
      <c r="HIP55" s="1"/>
      <c r="HIQ55" s="27"/>
      <c r="HIS55" s="31"/>
      <c r="HIT55" s="31"/>
      <c r="HIZ55" s="1"/>
      <c r="HJA55" s="27"/>
      <c r="HJC55" s="31"/>
      <c r="HJD55" s="31"/>
      <c r="HJJ55" s="1"/>
      <c r="HJK55" s="27"/>
      <c r="HJM55" s="31"/>
      <c r="HJN55" s="31"/>
      <c r="HJT55" s="1"/>
      <c r="HJU55" s="27"/>
      <c r="HJW55" s="31"/>
      <c r="HJX55" s="31"/>
      <c r="HKD55" s="1"/>
      <c r="HKE55" s="27"/>
      <c r="HKG55" s="31"/>
      <c r="HKH55" s="31"/>
      <c r="HKN55" s="1"/>
      <c r="HKO55" s="27"/>
      <c r="HKQ55" s="31"/>
      <c r="HKR55" s="31"/>
      <c r="HKX55" s="1"/>
      <c r="HKY55" s="27"/>
      <c r="HLA55" s="31"/>
      <c r="HLB55" s="31"/>
      <c r="HLH55" s="1"/>
      <c r="HLI55" s="27"/>
      <c r="HLK55" s="31"/>
      <c r="HLL55" s="31"/>
      <c r="HLR55" s="1"/>
      <c r="HLS55" s="27"/>
      <c r="HLU55" s="31"/>
      <c r="HLV55" s="31"/>
      <c r="HMB55" s="1"/>
      <c r="HMC55" s="27"/>
      <c r="HME55" s="31"/>
      <c r="HMF55" s="31"/>
      <c r="HML55" s="1"/>
      <c r="HMM55" s="27"/>
      <c r="HMO55" s="31"/>
      <c r="HMP55" s="31"/>
      <c r="HMV55" s="1"/>
      <c r="HMW55" s="27"/>
      <c r="HMY55" s="31"/>
      <c r="HMZ55" s="31"/>
      <c r="HNF55" s="1"/>
      <c r="HNG55" s="27"/>
      <c r="HNI55" s="31"/>
      <c r="HNJ55" s="31"/>
      <c r="HNP55" s="1"/>
      <c r="HNQ55" s="27"/>
      <c r="HNS55" s="31"/>
      <c r="HNT55" s="31"/>
      <c r="HNZ55" s="1"/>
      <c r="HOA55" s="27"/>
      <c r="HOC55" s="31"/>
      <c r="HOD55" s="31"/>
      <c r="HOJ55" s="1"/>
      <c r="HOK55" s="27"/>
      <c r="HOM55" s="31"/>
      <c r="HON55" s="31"/>
      <c r="HOT55" s="1"/>
      <c r="HOU55" s="27"/>
      <c r="HOW55" s="31"/>
      <c r="HOX55" s="31"/>
      <c r="HPD55" s="1"/>
      <c r="HPE55" s="27"/>
      <c r="HPG55" s="31"/>
      <c r="HPH55" s="31"/>
      <c r="HPN55" s="1"/>
      <c r="HPO55" s="27"/>
      <c r="HPQ55" s="31"/>
      <c r="HPR55" s="31"/>
      <c r="HPX55" s="1"/>
      <c r="HPY55" s="27"/>
      <c r="HQA55" s="31"/>
      <c r="HQB55" s="31"/>
      <c r="HQH55" s="1"/>
      <c r="HQI55" s="27"/>
      <c r="HQK55" s="31"/>
      <c r="HQL55" s="31"/>
      <c r="HQR55" s="1"/>
      <c r="HQS55" s="27"/>
      <c r="HQU55" s="31"/>
      <c r="HQV55" s="31"/>
      <c r="HRB55" s="1"/>
      <c r="HRC55" s="27"/>
      <c r="HRE55" s="31"/>
      <c r="HRF55" s="31"/>
      <c r="HRL55" s="1"/>
      <c r="HRM55" s="27"/>
      <c r="HRO55" s="31"/>
      <c r="HRP55" s="31"/>
      <c r="HRV55" s="1"/>
      <c r="HRW55" s="27"/>
      <c r="HRY55" s="31"/>
      <c r="HRZ55" s="31"/>
      <c r="HSF55" s="1"/>
      <c r="HSG55" s="27"/>
      <c r="HSI55" s="31"/>
      <c r="HSJ55" s="31"/>
      <c r="HSP55" s="1"/>
      <c r="HSQ55" s="27"/>
      <c r="HSS55" s="31"/>
      <c r="HST55" s="31"/>
      <c r="HSZ55" s="1"/>
      <c r="HTA55" s="27"/>
      <c r="HTC55" s="31"/>
      <c r="HTD55" s="31"/>
      <c r="HTJ55" s="1"/>
      <c r="HTK55" s="27"/>
      <c r="HTM55" s="31"/>
      <c r="HTN55" s="31"/>
      <c r="HTT55" s="1"/>
      <c r="HTU55" s="27"/>
      <c r="HTW55" s="31"/>
      <c r="HTX55" s="31"/>
      <c r="HUD55" s="1"/>
      <c r="HUE55" s="27"/>
      <c r="HUG55" s="31"/>
      <c r="HUH55" s="31"/>
      <c r="HUN55" s="1"/>
      <c r="HUO55" s="27"/>
      <c r="HUQ55" s="31"/>
      <c r="HUR55" s="31"/>
      <c r="HUX55" s="1"/>
      <c r="HUY55" s="27"/>
      <c r="HVA55" s="31"/>
      <c r="HVB55" s="31"/>
      <c r="HVH55" s="1"/>
      <c r="HVI55" s="27"/>
      <c r="HVK55" s="31"/>
      <c r="HVL55" s="31"/>
      <c r="HVR55" s="1"/>
      <c r="HVS55" s="27"/>
      <c r="HVU55" s="31"/>
      <c r="HVV55" s="31"/>
      <c r="HWB55" s="1"/>
      <c r="HWC55" s="27"/>
      <c r="HWE55" s="31"/>
      <c r="HWF55" s="31"/>
      <c r="HWL55" s="1"/>
      <c r="HWM55" s="27"/>
      <c r="HWO55" s="31"/>
      <c r="HWP55" s="31"/>
      <c r="HWV55" s="1"/>
      <c r="HWW55" s="27"/>
      <c r="HWY55" s="31"/>
      <c r="HWZ55" s="31"/>
      <c r="HXF55" s="1"/>
      <c r="HXG55" s="27"/>
      <c r="HXI55" s="31"/>
      <c r="HXJ55" s="31"/>
      <c r="HXP55" s="1"/>
      <c r="HXQ55" s="27"/>
      <c r="HXS55" s="31"/>
      <c r="HXT55" s="31"/>
      <c r="HXZ55" s="1"/>
      <c r="HYA55" s="27"/>
      <c r="HYC55" s="31"/>
      <c r="HYD55" s="31"/>
      <c r="HYJ55" s="1"/>
      <c r="HYK55" s="27"/>
      <c r="HYM55" s="31"/>
      <c r="HYN55" s="31"/>
      <c r="HYT55" s="1"/>
      <c r="HYU55" s="27"/>
      <c r="HYW55" s="31"/>
      <c r="HYX55" s="31"/>
      <c r="HZD55" s="1"/>
      <c r="HZE55" s="27"/>
      <c r="HZG55" s="31"/>
      <c r="HZH55" s="31"/>
      <c r="HZN55" s="1"/>
      <c r="HZO55" s="27"/>
      <c r="HZQ55" s="31"/>
      <c r="HZR55" s="31"/>
      <c r="HZX55" s="1"/>
      <c r="HZY55" s="27"/>
      <c r="IAA55" s="31"/>
      <c r="IAB55" s="31"/>
      <c r="IAH55" s="1"/>
      <c r="IAI55" s="27"/>
      <c r="IAK55" s="31"/>
      <c r="IAL55" s="31"/>
      <c r="IAR55" s="1"/>
      <c r="IAS55" s="27"/>
      <c r="IAU55" s="31"/>
      <c r="IAV55" s="31"/>
      <c r="IBB55" s="1"/>
      <c r="IBC55" s="27"/>
      <c r="IBE55" s="31"/>
      <c r="IBF55" s="31"/>
      <c r="IBL55" s="1"/>
      <c r="IBM55" s="27"/>
      <c r="IBO55" s="31"/>
      <c r="IBP55" s="31"/>
      <c r="IBV55" s="1"/>
      <c r="IBW55" s="27"/>
      <c r="IBY55" s="31"/>
      <c r="IBZ55" s="31"/>
      <c r="ICF55" s="1"/>
      <c r="ICG55" s="27"/>
      <c r="ICI55" s="31"/>
      <c r="ICJ55" s="31"/>
      <c r="ICP55" s="1"/>
      <c r="ICQ55" s="27"/>
      <c r="ICS55" s="31"/>
      <c r="ICT55" s="31"/>
      <c r="ICZ55" s="1"/>
      <c r="IDA55" s="27"/>
      <c r="IDC55" s="31"/>
      <c r="IDD55" s="31"/>
      <c r="IDJ55" s="1"/>
      <c r="IDK55" s="27"/>
      <c r="IDM55" s="31"/>
      <c r="IDN55" s="31"/>
      <c r="IDT55" s="1"/>
      <c r="IDU55" s="27"/>
      <c r="IDW55" s="31"/>
      <c r="IDX55" s="31"/>
      <c r="IED55" s="1"/>
      <c r="IEE55" s="27"/>
      <c r="IEG55" s="31"/>
      <c r="IEH55" s="31"/>
      <c r="IEN55" s="1"/>
      <c r="IEO55" s="27"/>
      <c r="IEQ55" s="31"/>
      <c r="IER55" s="31"/>
      <c r="IEX55" s="1"/>
      <c r="IEY55" s="27"/>
      <c r="IFA55" s="31"/>
      <c r="IFB55" s="31"/>
      <c r="IFH55" s="1"/>
      <c r="IFI55" s="27"/>
      <c r="IFK55" s="31"/>
      <c r="IFL55" s="31"/>
      <c r="IFR55" s="1"/>
      <c r="IFS55" s="27"/>
      <c r="IFU55" s="31"/>
      <c r="IFV55" s="31"/>
      <c r="IGB55" s="1"/>
      <c r="IGC55" s="27"/>
      <c r="IGE55" s="31"/>
      <c r="IGF55" s="31"/>
      <c r="IGL55" s="1"/>
      <c r="IGM55" s="27"/>
      <c r="IGO55" s="31"/>
      <c r="IGP55" s="31"/>
      <c r="IGV55" s="1"/>
      <c r="IGW55" s="27"/>
      <c r="IGY55" s="31"/>
      <c r="IGZ55" s="31"/>
      <c r="IHF55" s="1"/>
      <c r="IHG55" s="27"/>
      <c r="IHI55" s="31"/>
      <c r="IHJ55" s="31"/>
      <c r="IHP55" s="1"/>
      <c r="IHQ55" s="27"/>
      <c r="IHS55" s="31"/>
      <c r="IHT55" s="31"/>
      <c r="IHZ55" s="1"/>
      <c r="IIA55" s="27"/>
      <c r="IIC55" s="31"/>
      <c r="IID55" s="31"/>
      <c r="IIJ55" s="1"/>
      <c r="IIK55" s="27"/>
      <c r="IIM55" s="31"/>
      <c r="IIN55" s="31"/>
      <c r="IIT55" s="1"/>
      <c r="IIU55" s="27"/>
      <c r="IIW55" s="31"/>
      <c r="IIX55" s="31"/>
      <c r="IJD55" s="1"/>
      <c r="IJE55" s="27"/>
      <c r="IJG55" s="31"/>
      <c r="IJH55" s="31"/>
      <c r="IJN55" s="1"/>
      <c r="IJO55" s="27"/>
      <c r="IJQ55" s="31"/>
      <c r="IJR55" s="31"/>
      <c r="IJX55" s="1"/>
      <c r="IJY55" s="27"/>
      <c r="IKA55" s="31"/>
      <c r="IKB55" s="31"/>
      <c r="IKH55" s="1"/>
      <c r="IKI55" s="27"/>
      <c r="IKK55" s="31"/>
      <c r="IKL55" s="31"/>
      <c r="IKR55" s="1"/>
      <c r="IKS55" s="27"/>
      <c r="IKU55" s="31"/>
      <c r="IKV55" s="31"/>
      <c r="ILB55" s="1"/>
      <c r="ILC55" s="27"/>
      <c r="ILE55" s="31"/>
      <c r="ILF55" s="31"/>
      <c r="ILL55" s="1"/>
      <c r="ILM55" s="27"/>
      <c r="ILO55" s="31"/>
      <c r="ILP55" s="31"/>
      <c r="ILV55" s="1"/>
      <c r="ILW55" s="27"/>
      <c r="ILY55" s="31"/>
      <c r="ILZ55" s="31"/>
      <c r="IMF55" s="1"/>
      <c r="IMG55" s="27"/>
      <c r="IMI55" s="31"/>
      <c r="IMJ55" s="31"/>
      <c r="IMP55" s="1"/>
      <c r="IMQ55" s="27"/>
      <c r="IMS55" s="31"/>
      <c r="IMT55" s="31"/>
      <c r="IMZ55" s="1"/>
      <c r="INA55" s="27"/>
      <c r="INC55" s="31"/>
      <c r="IND55" s="31"/>
      <c r="INJ55" s="1"/>
      <c r="INK55" s="27"/>
      <c r="INM55" s="31"/>
      <c r="INN55" s="31"/>
      <c r="INT55" s="1"/>
      <c r="INU55" s="27"/>
      <c r="INW55" s="31"/>
      <c r="INX55" s="31"/>
      <c r="IOD55" s="1"/>
      <c r="IOE55" s="27"/>
      <c r="IOG55" s="31"/>
      <c r="IOH55" s="31"/>
      <c r="ION55" s="1"/>
      <c r="IOO55" s="27"/>
      <c r="IOQ55" s="31"/>
      <c r="IOR55" s="31"/>
      <c r="IOX55" s="1"/>
      <c r="IOY55" s="27"/>
      <c r="IPA55" s="31"/>
      <c r="IPB55" s="31"/>
      <c r="IPH55" s="1"/>
      <c r="IPI55" s="27"/>
      <c r="IPK55" s="31"/>
      <c r="IPL55" s="31"/>
      <c r="IPR55" s="1"/>
      <c r="IPS55" s="27"/>
      <c r="IPU55" s="31"/>
      <c r="IPV55" s="31"/>
      <c r="IQB55" s="1"/>
      <c r="IQC55" s="27"/>
      <c r="IQE55" s="31"/>
      <c r="IQF55" s="31"/>
      <c r="IQL55" s="1"/>
      <c r="IQM55" s="27"/>
      <c r="IQO55" s="31"/>
      <c r="IQP55" s="31"/>
      <c r="IQV55" s="1"/>
      <c r="IQW55" s="27"/>
      <c r="IQY55" s="31"/>
      <c r="IQZ55" s="31"/>
      <c r="IRF55" s="1"/>
      <c r="IRG55" s="27"/>
      <c r="IRI55" s="31"/>
      <c r="IRJ55" s="31"/>
      <c r="IRP55" s="1"/>
      <c r="IRQ55" s="27"/>
      <c r="IRS55" s="31"/>
      <c r="IRT55" s="31"/>
      <c r="IRZ55" s="1"/>
      <c r="ISA55" s="27"/>
      <c r="ISC55" s="31"/>
      <c r="ISD55" s="31"/>
      <c r="ISJ55" s="1"/>
      <c r="ISK55" s="27"/>
      <c r="ISM55" s="31"/>
      <c r="ISN55" s="31"/>
      <c r="IST55" s="1"/>
      <c r="ISU55" s="27"/>
      <c r="ISW55" s="31"/>
      <c r="ISX55" s="31"/>
      <c r="ITD55" s="1"/>
      <c r="ITE55" s="27"/>
      <c r="ITG55" s="31"/>
      <c r="ITH55" s="31"/>
      <c r="ITN55" s="1"/>
      <c r="ITO55" s="27"/>
      <c r="ITQ55" s="31"/>
      <c r="ITR55" s="31"/>
      <c r="ITX55" s="1"/>
      <c r="ITY55" s="27"/>
      <c r="IUA55" s="31"/>
      <c r="IUB55" s="31"/>
      <c r="IUH55" s="1"/>
      <c r="IUI55" s="27"/>
      <c r="IUK55" s="31"/>
      <c r="IUL55" s="31"/>
      <c r="IUR55" s="1"/>
      <c r="IUS55" s="27"/>
      <c r="IUU55" s="31"/>
      <c r="IUV55" s="31"/>
      <c r="IVB55" s="1"/>
      <c r="IVC55" s="27"/>
      <c r="IVE55" s="31"/>
      <c r="IVF55" s="31"/>
      <c r="IVL55" s="1"/>
      <c r="IVM55" s="27"/>
      <c r="IVO55" s="31"/>
      <c r="IVP55" s="31"/>
      <c r="IVV55" s="1"/>
      <c r="IVW55" s="27"/>
      <c r="IVY55" s="31"/>
      <c r="IVZ55" s="31"/>
      <c r="IWF55" s="1"/>
      <c r="IWG55" s="27"/>
      <c r="IWI55" s="31"/>
      <c r="IWJ55" s="31"/>
      <c r="IWP55" s="1"/>
      <c r="IWQ55" s="27"/>
      <c r="IWS55" s="31"/>
      <c r="IWT55" s="31"/>
      <c r="IWZ55" s="1"/>
      <c r="IXA55" s="27"/>
      <c r="IXC55" s="31"/>
      <c r="IXD55" s="31"/>
      <c r="IXJ55" s="1"/>
      <c r="IXK55" s="27"/>
      <c r="IXM55" s="31"/>
      <c r="IXN55" s="31"/>
      <c r="IXT55" s="1"/>
      <c r="IXU55" s="27"/>
      <c r="IXW55" s="31"/>
      <c r="IXX55" s="31"/>
      <c r="IYD55" s="1"/>
      <c r="IYE55" s="27"/>
      <c r="IYG55" s="31"/>
      <c r="IYH55" s="31"/>
      <c r="IYN55" s="1"/>
      <c r="IYO55" s="27"/>
      <c r="IYQ55" s="31"/>
      <c r="IYR55" s="31"/>
      <c r="IYX55" s="1"/>
      <c r="IYY55" s="27"/>
      <c r="IZA55" s="31"/>
      <c r="IZB55" s="31"/>
      <c r="IZH55" s="1"/>
      <c r="IZI55" s="27"/>
      <c r="IZK55" s="31"/>
      <c r="IZL55" s="31"/>
      <c r="IZR55" s="1"/>
      <c r="IZS55" s="27"/>
      <c r="IZU55" s="31"/>
      <c r="IZV55" s="31"/>
      <c r="JAB55" s="1"/>
      <c r="JAC55" s="27"/>
      <c r="JAE55" s="31"/>
      <c r="JAF55" s="31"/>
      <c r="JAL55" s="1"/>
      <c r="JAM55" s="27"/>
      <c r="JAO55" s="31"/>
      <c r="JAP55" s="31"/>
      <c r="JAV55" s="1"/>
      <c r="JAW55" s="27"/>
      <c r="JAY55" s="31"/>
      <c r="JAZ55" s="31"/>
      <c r="JBF55" s="1"/>
      <c r="JBG55" s="27"/>
      <c r="JBI55" s="31"/>
      <c r="JBJ55" s="31"/>
      <c r="JBP55" s="1"/>
      <c r="JBQ55" s="27"/>
      <c r="JBS55" s="31"/>
      <c r="JBT55" s="31"/>
      <c r="JBZ55" s="1"/>
      <c r="JCA55" s="27"/>
      <c r="JCC55" s="31"/>
      <c r="JCD55" s="31"/>
      <c r="JCJ55" s="1"/>
      <c r="JCK55" s="27"/>
      <c r="JCM55" s="31"/>
      <c r="JCN55" s="31"/>
      <c r="JCT55" s="1"/>
      <c r="JCU55" s="27"/>
      <c r="JCW55" s="31"/>
      <c r="JCX55" s="31"/>
      <c r="JDD55" s="1"/>
      <c r="JDE55" s="27"/>
      <c r="JDG55" s="31"/>
      <c r="JDH55" s="31"/>
      <c r="JDN55" s="1"/>
      <c r="JDO55" s="27"/>
      <c r="JDQ55" s="31"/>
      <c r="JDR55" s="31"/>
      <c r="JDX55" s="1"/>
      <c r="JDY55" s="27"/>
      <c r="JEA55" s="31"/>
      <c r="JEB55" s="31"/>
      <c r="JEH55" s="1"/>
      <c r="JEI55" s="27"/>
      <c r="JEK55" s="31"/>
      <c r="JEL55" s="31"/>
      <c r="JER55" s="1"/>
      <c r="JES55" s="27"/>
      <c r="JEU55" s="31"/>
      <c r="JEV55" s="31"/>
      <c r="JFB55" s="1"/>
      <c r="JFC55" s="27"/>
      <c r="JFE55" s="31"/>
      <c r="JFF55" s="31"/>
      <c r="JFL55" s="1"/>
      <c r="JFM55" s="27"/>
      <c r="JFO55" s="31"/>
      <c r="JFP55" s="31"/>
      <c r="JFV55" s="1"/>
      <c r="JFW55" s="27"/>
      <c r="JFY55" s="31"/>
      <c r="JFZ55" s="31"/>
      <c r="JGF55" s="1"/>
      <c r="JGG55" s="27"/>
      <c r="JGI55" s="31"/>
      <c r="JGJ55" s="31"/>
      <c r="JGP55" s="1"/>
      <c r="JGQ55" s="27"/>
      <c r="JGS55" s="31"/>
      <c r="JGT55" s="31"/>
      <c r="JGZ55" s="1"/>
      <c r="JHA55" s="27"/>
      <c r="JHC55" s="31"/>
      <c r="JHD55" s="31"/>
      <c r="JHJ55" s="1"/>
      <c r="JHK55" s="27"/>
      <c r="JHM55" s="31"/>
      <c r="JHN55" s="31"/>
      <c r="JHT55" s="1"/>
      <c r="JHU55" s="27"/>
      <c r="JHW55" s="31"/>
      <c r="JHX55" s="31"/>
      <c r="JID55" s="1"/>
      <c r="JIE55" s="27"/>
      <c r="JIG55" s="31"/>
      <c r="JIH55" s="31"/>
      <c r="JIN55" s="1"/>
      <c r="JIO55" s="27"/>
      <c r="JIQ55" s="31"/>
      <c r="JIR55" s="31"/>
      <c r="JIX55" s="1"/>
      <c r="JIY55" s="27"/>
      <c r="JJA55" s="31"/>
      <c r="JJB55" s="31"/>
      <c r="JJH55" s="1"/>
      <c r="JJI55" s="27"/>
      <c r="JJK55" s="31"/>
      <c r="JJL55" s="31"/>
      <c r="JJR55" s="1"/>
      <c r="JJS55" s="27"/>
      <c r="JJU55" s="31"/>
      <c r="JJV55" s="31"/>
      <c r="JKB55" s="1"/>
      <c r="JKC55" s="27"/>
      <c r="JKE55" s="31"/>
      <c r="JKF55" s="31"/>
      <c r="JKL55" s="1"/>
      <c r="JKM55" s="27"/>
      <c r="JKO55" s="31"/>
      <c r="JKP55" s="31"/>
      <c r="JKV55" s="1"/>
      <c r="JKW55" s="27"/>
      <c r="JKY55" s="31"/>
      <c r="JKZ55" s="31"/>
      <c r="JLF55" s="1"/>
      <c r="JLG55" s="27"/>
      <c r="JLI55" s="31"/>
      <c r="JLJ55" s="31"/>
      <c r="JLP55" s="1"/>
      <c r="JLQ55" s="27"/>
      <c r="JLS55" s="31"/>
      <c r="JLT55" s="31"/>
      <c r="JLZ55" s="1"/>
      <c r="JMA55" s="27"/>
      <c r="JMC55" s="31"/>
      <c r="JMD55" s="31"/>
      <c r="JMJ55" s="1"/>
      <c r="JMK55" s="27"/>
      <c r="JMM55" s="31"/>
      <c r="JMN55" s="31"/>
      <c r="JMT55" s="1"/>
      <c r="JMU55" s="27"/>
      <c r="JMW55" s="31"/>
      <c r="JMX55" s="31"/>
      <c r="JND55" s="1"/>
      <c r="JNE55" s="27"/>
      <c r="JNG55" s="31"/>
      <c r="JNH55" s="31"/>
      <c r="JNN55" s="1"/>
      <c r="JNO55" s="27"/>
      <c r="JNQ55" s="31"/>
      <c r="JNR55" s="31"/>
      <c r="JNX55" s="1"/>
      <c r="JNY55" s="27"/>
      <c r="JOA55" s="31"/>
      <c r="JOB55" s="31"/>
      <c r="JOH55" s="1"/>
      <c r="JOI55" s="27"/>
      <c r="JOK55" s="31"/>
      <c r="JOL55" s="31"/>
      <c r="JOR55" s="1"/>
      <c r="JOS55" s="27"/>
      <c r="JOU55" s="31"/>
      <c r="JOV55" s="31"/>
      <c r="JPB55" s="1"/>
      <c r="JPC55" s="27"/>
      <c r="JPE55" s="31"/>
      <c r="JPF55" s="31"/>
      <c r="JPL55" s="1"/>
      <c r="JPM55" s="27"/>
      <c r="JPO55" s="31"/>
      <c r="JPP55" s="31"/>
      <c r="JPV55" s="1"/>
      <c r="JPW55" s="27"/>
      <c r="JPY55" s="31"/>
      <c r="JPZ55" s="31"/>
      <c r="JQF55" s="1"/>
      <c r="JQG55" s="27"/>
      <c r="JQI55" s="31"/>
      <c r="JQJ55" s="31"/>
      <c r="JQP55" s="1"/>
      <c r="JQQ55" s="27"/>
      <c r="JQS55" s="31"/>
      <c r="JQT55" s="31"/>
      <c r="JQZ55" s="1"/>
      <c r="JRA55" s="27"/>
      <c r="JRC55" s="31"/>
      <c r="JRD55" s="31"/>
      <c r="JRJ55" s="1"/>
      <c r="JRK55" s="27"/>
      <c r="JRM55" s="31"/>
      <c r="JRN55" s="31"/>
      <c r="JRT55" s="1"/>
      <c r="JRU55" s="27"/>
      <c r="JRW55" s="31"/>
      <c r="JRX55" s="31"/>
      <c r="JSD55" s="1"/>
      <c r="JSE55" s="27"/>
      <c r="JSG55" s="31"/>
      <c r="JSH55" s="31"/>
      <c r="JSN55" s="1"/>
      <c r="JSO55" s="27"/>
      <c r="JSQ55" s="31"/>
      <c r="JSR55" s="31"/>
      <c r="JSX55" s="1"/>
      <c r="JSY55" s="27"/>
      <c r="JTA55" s="31"/>
      <c r="JTB55" s="31"/>
      <c r="JTH55" s="1"/>
      <c r="JTI55" s="27"/>
      <c r="JTK55" s="31"/>
      <c r="JTL55" s="31"/>
      <c r="JTR55" s="1"/>
      <c r="JTS55" s="27"/>
      <c r="JTU55" s="31"/>
      <c r="JTV55" s="31"/>
      <c r="JUB55" s="1"/>
      <c r="JUC55" s="27"/>
      <c r="JUE55" s="31"/>
      <c r="JUF55" s="31"/>
      <c r="JUL55" s="1"/>
      <c r="JUM55" s="27"/>
      <c r="JUO55" s="31"/>
      <c r="JUP55" s="31"/>
      <c r="JUV55" s="1"/>
      <c r="JUW55" s="27"/>
      <c r="JUY55" s="31"/>
      <c r="JUZ55" s="31"/>
      <c r="JVF55" s="1"/>
      <c r="JVG55" s="27"/>
      <c r="JVI55" s="31"/>
      <c r="JVJ55" s="31"/>
      <c r="JVP55" s="1"/>
      <c r="JVQ55" s="27"/>
      <c r="JVS55" s="31"/>
      <c r="JVT55" s="31"/>
      <c r="JVZ55" s="1"/>
      <c r="JWA55" s="27"/>
      <c r="JWC55" s="31"/>
      <c r="JWD55" s="31"/>
      <c r="JWJ55" s="1"/>
      <c r="JWK55" s="27"/>
      <c r="JWM55" s="31"/>
      <c r="JWN55" s="31"/>
      <c r="JWT55" s="1"/>
      <c r="JWU55" s="27"/>
      <c r="JWW55" s="31"/>
      <c r="JWX55" s="31"/>
      <c r="JXD55" s="1"/>
      <c r="JXE55" s="27"/>
      <c r="JXG55" s="31"/>
      <c r="JXH55" s="31"/>
      <c r="JXN55" s="1"/>
      <c r="JXO55" s="27"/>
      <c r="JXQ55" s="31"/>
      <c r="JXR55" s="31"/>
      <c r="JXX55" s="1"/>
      <c r="JXY55" s="27"/>
      <c r="JYA55" s="31"/>
      <c r="JYB55" s="31"/>
      <c r="JYH55" s="1"/>
      <c r="JYI55" s="27"/>
      <c r="JYK55" s="31"/>
      <c r="JYL55" s="31"/>
      <c r="JYR55" s="1"/>
      <c r="JYS55" s="27"/>
      <c r="JYU55" s="31"/>
      <c r="JYV55" s="31"/>
      <c r="JZB55" s="1"/>
      <c r="JZC55" s="27"/>
      <c r="JZE55" s="31"/>
      <c r="JZF55" s="31"/>
      <c r="JZL55" s="1"/>
      <c r="JZM55" s="27"/>
      <c r="JZO55" s="31"/>
      <c r="JZP55" s="31"/>
      <c r="JZV55" s="1"/>
      <c r="JZW55" s="27"/>
      <c r="JZY55" s="31"/>
      <c r="JZZ55" s="31"/>
      <c r="KAF55" s="1"/>
      <c r="KAG55" s="27"/>
      <c r="KAI55" s="31"/>
      <c r="KAJ55" s="31"/>
      <c r="KAP55" s="1"/>
      <c r="KAQ55" s="27"/>
      <c r="KAS55" s="31"/>
      <c r="KAT55" s="31"/>
      <c r="KAZ55" s="1"/>
      <c r="KBA55" s="27"/>
      <c r="KBC55" s="31"/>
      <c r="KBD55" s="31"/>
      <c r="KBJ55" s="1"/>
      <c r="KBK55" s="27"/>
      <c r="KBM55" s="31"/>
      <c r="KBN55" s="31"/>
      <c r="KBT55" s="1"/>
      <c r="KBU55" s="27"/>
      <c r="KBW55" s="31"/>
      <c r="KBX55" s="31"/>
      <c r="KCD55" s="1"/>
      <c r="KCE55" s="27"/>
      <c r="KCG55" s="31"/>
      <c r="KCH55" s="31"/>
      <c r="KCN55" s="1"/>
      <c r="KCO55" s="27"/>
      <c r="KCQ55" s="31"/>
      <c r="KCR55" s="31"/>
      <c r="KCX55" s="1"/>
      <c r="KCY55" s="27"/>
      <c r="KDA55" s="31"/>
      <c r="KDB55" s="31"/>
      <c r="KDH55" s="1"/>
      <c r="KDI55" s="27"/>
      <c r="KDK55" s="31"/>
      <c r="KDL55" s="31"/>
      <c r="KDR55" s="1"/>
      <c r="KDS55" s="27"/>
      <c r="KDU55" s="31"/>
      <c r="KDV55" s="31"/>
      <c r="KEB55" s="1"/>
      <c r="KEC55" s="27"/>
      <c r="KEE55" s="31"/>
      <c r="KEF55" s="31"/>
      <c r="KEL55" s="1"/>
      <c r="KEM55" s="27"/>
      <c r="KEO55" s="31"/>
      <c r="KEP55" s="31"/>
      <c r="KEV55" s="1"/>
      <c r="KEW55" s="27"/>
      <c r="KEY55" s="31"/>
      <c r="KEZ55" s="31"/>
      <c r="KFF55" s="1"/>
      <c r="KFG55" s="27"/>
      <c r="KFI55" s="31"/>
      <c r="KFJ55" s="31"/>
      <c r="KFP55" s="1"/>
      <c r="KFQ55" s="27"/>
      <c r="KFS55" s="31"/>
      <c r="KFT55" s="31"/>
      <c r="KFZ55" s="1"/>
      <c r="KGA55" s="27"/>
      <c r="KGC55" s="31"/>
      <c r="KGD55" s="31"/>
      <c r="KGJ55" s="1"/>
      <c r="KGK55" s="27"/>
      <c r="KGM55" s="31"/>
      <c r="KGN55" s="31"/>
      <c r="KGT55" s="1"/>
      <c r="KGU55" s="27"/>
      <c r="KGW55" s="31"/>
      <c r="KGX55" s="31"/>
      <c r="KHD55" s="1"/>
      <c r="KHE55" s="27"/>
      <c r="KHG55" s="31"/>
      <c r="KHH55" s="31"/>
      <c r="KHN55" s="1"/>
      <c r="KHO55" s="27"/>
      <c r="KHQ55" s="31"/>
      <c r="KHR55" s="31"/>
      <c r="KHX55" s="1"/>
      <c r="KHY55" s="27"/>
      <c r="KIA55" s="31"/>
      <c r="KIB55" s="31"/>
      <c r="KIH55" s="1"/>
      <c r="KII55" s="27"/>
      <c r="KIK55" s="31"/>
      <c r="KIL55" s="31"/>
      <c r="KIR55" s="1"/>
      <c r="KIS55" s="27"/>
      <c r="KIU55" s="31"/>
      <c r="KIV55" s="31"/>
      <c r="KJB55" s="1"/>
      <c r="KJC55" s="27"/>
      <c r="KJE55" s="31"/>
      <c r="KJF55" s="31"/>
      <c r="KJL55" s="1"/>
      <c r="KJM55" s="27"/>
      <c r="KJO55" s="31"/>
      <c r="KJP55" s="31"/>
      <c r="KJV55" s="1"/>
      <c r="KJW55" s="27"/>
      <c r="KJY55" s="31"/>
      <c r="KJZ55" s="31"/>
      <c r="KKF55" s="1"/>
      <c r="KKG55" s="27"/>
      <c r="KKI55" s="31"/>
      <c r="KKJ55" s="31"/>
      <c r="KKP55" s="1"/>
      <c r="KKQ55" s="27"/>
      <c r="KKS55" s="31"/>
      <c r="KKT55" s="31"/>
      <c r="KKZ55" s="1"/>
      <c r="KLA55" s="27"/>
      <c r="KLC55" s="31"/>
      <c r="KLD55" s="31"/>
      <c r="KLJ55" s="1"/>
      <c r="KLK55" s="27"/>
      <c r="KLM55" s="31"/>
      <c r="KLN55" s="31"/>
      <c r="KLT55" s="1"/>
      <c r="KLU55" s="27"/>
      <c r="KLW55" s="31"/>
      <c r="KLX55" s="31"/>
      <c r="KMD55" s="1"/>
      <c r="KME55" s="27"/>
      <c r="KMG55" s="31"/>
      <c r="KMH55" s="31"/>
      <c r="KMN55" s="1"/>
      <c r="KMO55" s="27"/>
      <c r="KMQ55" s="31"/>
      <c r="KMR55" s="31"/>
      <c r="KMX55" s="1"/>
      <c r="KMY55" s="27"/>
      <c r="KNA55" s="31"/>
      <c r="KNB55" s="31"/>
      <c r="KNH55" s="1"/>
      <c r="KNI55" s="27"/>
      <c r="KNK55" s="31"/>
      <c r="KNL55" s="31"/>
      <c r="KNR55" s="1"/>
      <c r="KNS55" s="27"/>
      <c r="KNU55" s="31"/>
      <c r="KNV55" s="31"/>
      <c r="KOB55" s="1"/>
      <c r="KOC55" s="27"/>
      <c r="KOE55" s="31"/>
      <c r="KOF55" s="31"/>
      <c r="KOL55" s="1"/>
      <c r="KOM55" s="27"/>
      <c r="KOO55" s="31"/>
      <c r="KOP55" s="31"/>
      <c r="KOV55" s="1"/>
      <c r="KOW55" s="27"/>
      <c r="KOY55" s="31"/>
      <c r="KOZ55" s="31"/>
      <c r="KPF55" s="1"/>
      <c r="KPG55" s="27"/>
      <c r="KPI55" s="31"/>
      <c r="KPJ55" s="31"/>
      <c r="KPP55" s="1"/>
      <c r="KPQ55" s="27"/>
      <c r="KPS55" s="31"/>
      <c r="KPT55" s="31"/>
      <c r="KPZ55" s="1"/>
      <c r="KQA55" s="27"/>
      <c r="KQC55" s="31"/>
      <c r="KQD55" s="31"/>
      <c r="KQJ55" s="1"/>
      <c r="KQK55" s="27"/>
      <c r="KQM55" s="31"/>
      <c r="KQN55" s="31"/>
      <c r="KQT55" s="1"/>
      <c r="KQU55" s="27"/>
      <c r="KQW55" s="31"/>
      <c r="KQX55" s="31"/>
      <c r="KRD55" s="1"/>
      <c r="KRE55" s="27"/>
      <c r="KRG55" s="31"/>
      <c r="KRH55" s="31"/>
      <c r="KRN55" s="1"/>
      <c r="KRO55" s="27"/>
      <c r="KRQ55" s="31"/>
      <c r="KRR55" s="31"/>
      <c r="KRX55" s="1"/>
      <c r="KRY55" s="27"/>
      <c r="KSA55" s="31"/>
      <c r="KSB55" s="31"/>
      <c r="KSH55" s="1"/>
      <c r="KSI55" s="27"/>
      <c r="KSK55" s="31"/>
      <c r="KSL55" s="31"/>
      <c r="KSR55" s="1"/>
      <c r="KSS55" s="27"/>
      <c r="KSU55" s="31"/>
      <c r="KSV55" s="31"/>
      <c r="KTB55" s="1"/>
      <c r="KTC55" s="27"/>
      <c r="KTE55" s="31"/>
      <c r="KTF55" s="31"/>
      <c r="KTL55" s="1"/>
      <c r="KTM55" s="27"/>
      <c r="KTO55" s="31"/>
      <c r="KTP55" s="31"/>
      <c r="KTV55" s="1"/>
      <c r="KTW55" s="27"/>
      <c r="KTY55" s="31"/>
      <c r="KTZ55" s="31"/>
      <c r="KUF55" s="1"/>
      <c r="KUG55" s="27"/>
      <c r="KUI55" s="31"/>
      <c r="KUJ55" s="31"/>
      <c r="KUP55" s="1"/>
      <c r="KUQ55" s="27"/>
      <c r="KUS55" s="31"/>
      <c r="KUT55" s="31"/>
      <c r="KUZ55" s="1"/>
      <c r="KVA55" s="27"/>
      <c r="KVC55" s="31"/>
      <c r="KVD55" s="31"/>
      <c r="KVJ55" s="1"/>
      <c r="KVK55" s="27"/>
      <c r="KVM55" s="31"/>
      <c r="KVN55" s="31"/>
      <c r="KVT55" s="1"/>
      <c r="KVU55" s="27"/>
      <c r="KVW55" s="31"/>
      <c r="KVX55" s="31"/>
      <c r="KWD55" s="1"/>
      <c r="KWE55" s="27"/>
      <c r="KWG55" s="31"/>
      <c r="KWH55" s="31"/>
      <c r="KWN55" s="1"/>
      <c r="KWO55" s="27"/>
      <c r="KWQ55" s="31"/>
      <c r="KWR55" s="31"/>
      <c r="KWX55" s="1"/>
      <c r="KWY55" s="27"/>
      <c r="KXA55" s="31"/>
      <c r="KXB55" s="31"/>
      <c r="KXH55" s="1"/>
      <c r="KXI55" s="27"/>
      <c r="KXK55" s="31"/>
      <c r="KXL55" s="31"/>
      <c r="KXR55" s="1"/>
      <c r="KXS55" s="27"/>
      <c r="KXU55" s="31"/>
      <c r="KXV55" s="31"/>
      <c r="KYB55" s="1"/>
      <c r="KYC55" s="27"/>
      <c r="KYE55" s="31"/>
      <c r="KYF55" s="31"/>
      <c r="KYL55" s="1"/>
      <c r="KYM55" s="27"/>
      <c r="KYO55" s="31"/>
      <c r="KYP55" s="31"/>
      <c r="KYV55" s="1"/>
      <c r="KYW55" s="27"/>
      <c r="KYY55" s="31"/>
      <c r="KYZ55" s="31"/>
      <c r="KZF55" s="1"/>
      <c r="KZG55" s="27"/>
      <c r="KZI55" s="31"/>
      <c r="KZJ55" s="31"/>
      <c r="KZP55" s="1"/>
      <c r="KZQ55" s="27"/>
      <c r="KZS55" s="31"/>
      <c r="KZT55" s="31"/>
      <c r="KZZ55" s="1"/>
      <c r="LAA55" s="27"/>
      <c r="LAC55" s="31"/>
      <c r="LAD55" s="31"/>
      <c r="LAJ55" s="1"/>
      <c r="LAK55" s="27"/>
      <c r="LAM55" s="31"/>
      <c r="LAN55" s="31"/>
      <c r="LAT55" s="1"/>
      <c r="LAU55" s="27"/>
      <c r="LAW55" s="31"/>
      <c r="LAX55" s="31"/>
      <c r="LBD55" s="1"/>
      <c r="LBE55" s="27"/>
      <c r="LBG55" s="31"/>
      <c r="LBH55" s="31"/>
      <c r="LBN55" s="1"/>
      <c r="LBO55" s="27"/>
      <c r="LBQ55" s="31"/>
      <c r="LBR55" s="31"/>
      <c r="LBX55" s="1"/>
      <c r="LBY55" s="27"/>
      <c r="LCA55" s="31"/>
      <c r="LCB55" s="31"/>
      <c r="LCH55" s="1"/>
      <c r="LCI55" s="27"/>
      <c r="LCK55" s="31"/>
      <c r="LCL55" s="31"/>
      <c r="LCR55" s="1"/>
      <c r="LCS55" s="27"/>
      <c r="LCU55" s="31"/>
      <c r="LCV55" s="31"/>
      <c r="LDB55" s="1"/>
      <c r="LDC55" s="27"/>
      <c r="LDE55" s="31"/>
      <c r="LDF55" s="31"/>
      <c r="LDL55" s="1"/>
      <c r="LDM55" s="27"/>
      <c r="LDO55" s="31"/>
      <c r="LDP55" s="31"/>
      <c r="LDV55" s="1"/>
      <c r="LDW55" s="27"/>
      <c r="LDY55" s="31"/>
      <c r="LDZ55" s="31"/>
      <c r="LEF55" s="1"/>
      <c r="LEG55" s="27"/>
      <c r="LEI55" s="31"/>
      <c r="LEJ55" s="31"/>
      <c r="LEP55" s="1"/>
      <c r="LEQ55" s="27"/>
      <c r="LES55" s="31"/>
      <c r="LET55" s="31"/>
      <c r="LEZ55" s="1"/>
      <c r="LFA55" s="27"/>
      <c r="LFC55" s="31"/>
      <c r="LFD55" s="31"/>
      <c r="LFJ55" s="1"/>
      <c r="LFK55" s="27"/>
      <c r="LFM55" s="31"/>
      <c r="LFN55" s="31"/>
      <c r="LFT55" s="1"/>
      <c r="LFU55" s="27"/>
      <c r="LFW55" s="31"/>
      <c r="LFX55" s="31"/>
      <c r="LGD55" s="1"/>
      <c r="LGE55" s="27"/>
      <c r="LGG55" s="31"/>
      <c r="LGH55" s="31"/>
      <c r="LGN55" s="1"/>
      <c r="LGO55" s="27"/>
      <c r="LGQ55" s="31"/>
      <c r="LGR55" s="31"/>
      <c r="LGX55" s="1"/>
      <c r="LGY55" s="27"/>
      <c r="LHA55" s="31"/>
      <c r="LHB55" s="31"/>
      <c r="LHH55" s="1"/>
      <c r="LHI55" s="27"/>
      <c r="LHK55" s="31"/>
      <c r="LHL55" s="31"/>
      <c r="LHR55" s="1"/>
      <c r="LHS55" s="27"/>
      <c r="LHU55" s="31"/>
      <c r="LHV55" s="31"/>
      <c r="LIB55" s="1"/>
      <c r="LIC55" s="27"/>
      <c r="LIE55" s="31"/>
      <c r="LIF55" s="31"/>
      <c r="LIL55" s="1"/>
      <c r="LIM55" s="27"/>
      <c r="LIO55" s="31"/>
      <c r="LIP55" s="31"/>
      <c r="LIV55" s="1"/>
      <c r="LIW55" s="27"/>
      <c r="LIY55" s="31"/>
      <c r="LIZ55" s="31"/>
      <c r="LJF55" s="1"/>
      <c r="LJG55" s="27"/>
      <c r="LJI55" s="31"/>
      <c r="LJJ55" s="31"/>
      <c r="LJP55" s="1"/>
      <c r="LJQ55" s="27"/>
      <c r="LJS55" s="31"/>
      <c r="LJT55" s="31"/>
      <c r="LJZ55" s="1"/>
      <c r="LKA55" s="27"/>
      <c r="LKC55" s="31"/>
      <c r="LKD55" s="31"/>
      <c r="LKJ55" s="1"/>
      <c r="LKK55" s="27"/>
      <c r="LKM55" s="31"/>
      <c r="LKN55" s="31"/>
      <c r="LKT55" s="1"/>
      <c r="LKU55" s="27"/>
      <c r="LKW55" s="31"/>
      <c r="LKX55" s="31"/>
      <c r="LLD55" s="1"/>
      <c r="LLE55" s="27"/>
      <c r="LLG55" s="31"/>
      <c r="LLH55" s="31"/>
      <c r="LLN55" s="1"/>
      <c r="LLO55" s="27"/>
      <c r="LLQ55" s="31"/>
      <c r="LLR55" s="31"/>
      <c r="LLX55" s="1"/>
      <c r="LLY55" s="27"/>
      <c r="LMA55" s="31"/>
      <c r="LMB55" s="31"/>
      <c r="LMH55" s="1"/>
      <c r="LMI55" s="27"/>
      <c r="LMK55" s="31"/>
      <c r="LML55" s="31"/>
      <c r="LMR55" s="1"/>
      <c r="LMS55" s="27"/>
      <c r="LMU55" s="31"/>
      <c r="LMV55" s="31"/>
      <c r="LNB55" s="1"/>
      <c r="LNC55" s="27"/>
      <c r="LNE55" s="31"/>
      <c r="LNF55" s="31"/>
      <c r="LNL55" s="1"/>
      <c r="LNM55" s="27"/>
      <c r="LNO55" s="31"/>
      <c r="LNP55" s="31"/>
      <c r="LNV55" s="1"/>
      <c r="LNW55" s="27"/>
      <c r="LNY55" s="31"/>
      <c r="LNZ55" s="31"/>
      <c r="LOF55" s="1"/>
      <c r="LOG55" s="27"/>
      <c r="LOI55" s="31"/>
      <c r="LOJ55" s="31"/>
      <c r="LOP55" s="1"/>
      <c r="LOQ55" s="27"/>
      <c r="LOS55" s="31"/>
      <c r="LOT55" s="31"/>
      <c r="LOZ55" s="1"/>
      <c r="LPA55" s="27"/>
      <c r="LPC55" s="31"/>
      <c r="LPD55" s="31"/>
      <c r="LPJ55" s="1"/>
      <c r="LPK55" s="27"/>
      <c r="LPM55" s="31"/>
      <c r="LPN55" s="31"/>
      <c r="LPT55" s="1"/>
      <c r="LPU55" s="27"/>
      <c r="LPW55" s="31"/>
      <c r="LPX55" s="31"/>
      <c r="LQD55" s="1"/>
      <c r="LQE55" s="27"/>
      <c r="LQG55" s="31"/>
      <c r="LQH55" s="31"/>
      <c r="LQN55" s="1"/>
      <c r="LQO55" s="27"/>
      <c r="LQQ55" s="31"/>
      <c r="LQR55" s="31"/>
      <c r="LQX55" s="1"/>
      <c r="LQY55" s="27"/>
      <c r="LRA55" s="31"/>
      <c r="LRB55" s="31"/>
      <c r="LRH55" s="1"/>
      <c r="LRI55" s="27"/>
      <c r="LRK55" s="31"/>
      <c r="LRL55" s="31"/>
      <c r="LRR55" s="1"/>
      <c r="LRS55" s="27"/>
      <c r="LRU55" s="31"/>
      <c r="LRV55" s="31"/>
      <c r="LSB55" s="1"/>
      <c r="LSC55" s="27"/>
      <c r="LSE55" s="31"/>
      <c r="LSF55" s="31"/>
      <c r="LSL55" s="1"/>
      <c r="LSM55" s="27"/>
      <c r="LSO55" s="31"/>
      <c r="LSP55" s="31"/>
      <c r="LSV55" s="1"/>
      <c r="LSW55" s="27"/>
      <c r="LSY55" s="31"/>
      <c r="LSZ55" s="31"/>
      <c r="LTF55" s="1"/>
      <c r="LTG55" s="27"/>
      <c r="LTI55" s="31"/>
      <c r="LTJ55" s="31"/>
      <c r="LTP55" s="1"/>
      <c r="LTQ55" s="27"/>
      <c r="LTS55" s="31"/>
      <c r="LTT55" s="31"/>
      <c r="LTZ55" s="1"/>
      <c r="LUA55" s="27"/>
      <c r="LUC55" s="31"/>
      <c r="LUD55" s="31"/>
      <c r="LUJ55" s="1"/>
      <c r="LUK55" s="27"/>
      <c r="LUM55" s="31"/>
      <c r="LUN55" s="31"/>
      <c r="LUT55" s="1"/>
      <c r="LUU55" s="27"/>
      <c r="LUW55" s="31"/>
      <c r="LUX55" s="31"/>
      <c r="LVD55" s="1"/>
      <c r="LVE55" s="27"/>
      <c r="LVG55" s="31"/>
      <c r="LVH55" s="31"/>
      <c r="LVN55" s="1"/>
      <c r="LVO55" s="27"/>
      <c r="LVQ55" s="31"/>
      <c r="LVR55" s="31"/>
      <c r="LVX55" s="1"/>
      <c r="LVY55" s="27"/>
      <c r="LWA55" s="31"/>
      <c r="LWB55" s="31"/>
      <c r="LWH55" s="1"/>
      <c r="LWI55" s="27"/>
      <c r="LWK55" s="31"/>
      <c r="LWL55" s="31"/>
      <c r="LWR55" s="1"/>
      <c r="LWS55" s="27"/>
      <c r="LWU55" s="31"/>
      <c r="LWV55" s="31"/>
      <c r="LXB55" s="1"/>
      <c r="LXC55" s="27"/>
      <c r="LXE55" s="31"/>
      <c r="LXF55" s="31"/>
      <c r="LXL55" s="1"/>
      <c r="LXM55" s="27"/>
      <c r="LXO55" s="31"/>
      <c r="LXP55" s="31"/>
      <c r="LXV55" s="1"/>
      <c r="LXW55" s="27"/>
      <c r="LXY55" s="31"/>
      <c r="LXZ55" s="31"/>
      <c r="LYF55" s="1"/>
      <c r="LYG55" s="27"/>
      <c r="LYI55" s="31"/>
      <c r="LYJ55" s="31"/>
      <c r="LYP55" s="1"/>
      <c r="LYQ55" s="27"/>
      <c r="LYS55" s="31"/>
      <c r="LYT55" s="31"/>
      <c r="LYZ55" s="1"/>
      <c r="LZA55" s="27"/>
      <c r="LZC55" s="31"/>
      <c r="LZD55" s="31"/>
      <c r="LZJ55" s="1"/>
      <c r="LZK55" s="27"/>
      <c r="LZM55" s="31"/>
      <c r="LZN55" s="31"/>
      <c r="LZT55" s="1"/>
      <c r="LZU55" s="27"/>
      <c r="LZW55" s="31"/>
      <c r="LZX55" s="31"/>
      <c r="MAD55" s="1"/>
      <c r="MAE55" s="27"/>
      <c r="MAG55" s="31"/>
      <c r="MAH55" s="31"/>
      <c r="MAN55" s="1"/>
      <c r="MAO55" s="27"/>
      <c r="MAQ55" s="31"/>
      <c r="MAR55" s="31"/>
      <c r="MAX55" s="1"/>
      <c r="MAY55" s="27"/>
      <c r="MBA55" s="31"/>
      <c r="MBB55" s="31"/>
      <c r="MBH55" s="1"/>
      <c r="MBI55" s="27"/>
      <c r="MBK55" s="31"/>
      <c r="MBL55" s="31"/>
      <c r="MBR55" s="1"/>
      <c r="MBS55" s="27"/>
      <c r="MBU55" s="31"/>
      <c r="MBV55" s="31"/>
      <c r="MCB55" s="1"/>
      <c r="MCC55" s="27"/>
      <c r="MCE55" s="31"/>
      <c r="MCF55" s="31"/>
      <c r="MCL55" s="1"/>
      <c r="MCM55" s="27"/>
      <c r="MCO55" s="31"/>
      <c r="MCP55" s="31"/>
      <c r="MCV55" s="1"/>
      <c r="MCW55" s="27"/>
      <c r="MCY55" s="31"/>
      <c r="MCZ55" s="31"/>
      <c r="MDF55" s="1"/>
      <c r="MDG55" s="27"/>
      <c r="MDI55" s="31"/>
      <c r="MDJ55" s="31"/>
      <c r="MDP55" s="1"/>
      <c r="MDQ55" s="27"/>
      <c r="MDS55" s="31"/>
      <c r="MDT55" s="31"/>
      <c r="MDZ55" s="1"/>
      <c r="MEA55" s="27"/>
      <c r="MEC55" s="31"/>
      <c r="MED55" s="31"/>
      <c r="MEJ55" s="1"/>
      <c r="MEK55" s="27"/>
      <c r="MEM55" s="31"/>
      <c r="MEN55" s="31"/>
      <c r="MET55" s="1"/>
      <c r="MEU55" s="27"/>
      <c r="MEW55" s="31"/>
      <c r="MEX55" s="31"/>
      <c r="MFD55" s="1"/>
      <c r="MFE55" s="27"/>
      <c r="MFG55" s="31"/>
      <c r="MFH55" s="31"/>
      <c r="MFN55" s="1"/>
      <c r="MFO55" s="27"/>
      <c r="MFQ55" s="31"/>
      <c r="MFR55" s="31"/>
      <c r="MFX55" s="1"/>
      <c r="MFY55" s="27"/>
      <c r="MGA55" s="31"/>
      <c r="MGB55" s="31"/>
      <c r="MGH55" s="1"/>
      <c r="MGI55" s="27"/>
      <c r="MGK55" s="31"/>
      <c r="MGL55" s="31"/>
      <c r="MGR55" s="1"/>
      <c r="MGS55" s="27"/>
      <c r="MGU55" s="31"/>
      <c r="MGV55" s="31"/>
      <c r="MHB55" s="1"/>
      <c r="MHC55" s="27"/>
      <c r="MHE55" s="31"/>
      <c r="MHF55" s="31"/>
      <c r="MHL55" s="1"/>
      <c r="MHM55" s="27"/>
      <c r="MHO55" s="31"/>
      <c r="MHP55" s="31"/>
      <c r="MHV55" s="1"/>
      <c r="MHW55" s="27"/>
      <c r="MHY55" s="31"/>
      <c r="MHZ55" s="31"/>
      <c r="MIF55" s="1"/>
      <c r="MIG55" s="27"/>
      <c r="MII55" s="31"/>
      <c r="MIJ55" s="31"/>
      <c r="MIP55" s="1"/>
      <c r="MIQ55" s="27"/>
      <c r="MIS55" s="31"/>
      <c r="MIT55" s="31"/>
      <c r="MIZ55" s="1"/>
      <c r="MJA55" s="27"/>
      <c r="MJC55" s="31"/>
      <c r="MJD55" s="31"/>
      <c r="MJJ55" s="1"/>
      <c r="MJK55" s="27"/>
      <c r="MJM55" s="31"/>
      <c r="MJN55" s="31"/>
      <c r="MJT55" s="1"/>
      <c r="MJU55" s="27"/>
      <c r="MJW55" s="31"/>
      <c r="MJX55" s="31"/>
      <c r="MKD55" s="1"/>
      <c r="MKE55" s="27"/>
      <c r="MKG55" s="31"/>
      <c r="MKH55" s="31"/>
      <c r="MKN55" s="1"/>
      <c r="MKO55" s="27"/>
      <c r="MKQ55" s="31"/>
      <c r="MKR55" s="31"/>
      <c r="MKX55" s="1"/>
      <c r="MKY55" s="27"/>
      <c r="MLA55" s="31"/>
      <c r="MLB55" s="31"/>
      <c r="MLH55" s="1"/>
      <c r="MLI55" s="27"/>
      <c r="MLK55" s="31"/>
      <c r="MLL55" s="31"/>
      <c r="MLR55" s="1"/>
      <c r="MLS55" s="27"/>
      <c r="MLU55" s="31"/>
      <c r="MLV55" s="31"/>
      <c r="MMB55" s="1"/>
      <c r="MMC55" s="27"/>
      <c r="MME55" s="31"/>
      <c r="MMF55" s="31"/>
      <c r="MML55" s="1"/>
      <c r="MMM55" s="27"/>
      <c r="MMO55" s="31"/>
      <c r="MMP55" s="31"/>
      <c r="MMV55" s="1"/>
      <c r="MMW55" s="27"/>
      <c r="MMY55" s="31"/>
      <c r="MMZ55" s="31"/>
      <c r="MNF55" s="1"/>
      <c r="MNG55" s="27"/>
      <c r="MNI55" s="31"/>
      <c r="MNJ55" s="31"/>
      <c r="MNP55" s="1"/>
      <c r="MNQ55" s="27"/>
      <c r="MNS55" s="31"/>
      <c r="MNT55" s="31"/>
      <c r="MNZ55" s="1"/>
      <c r="MOA55" s="27"/>
      <c r="MOC55" s="31"/>
      <c r="MOD55" s="31"/>
      <c r="MOJ55" s="1"/>
      <c r="MOK55" s="27"/>
      <c r="MOM55" s="31"/>
      <c r="MON55" s="31"/>
      <c r="MOT55" s="1"/>
      <c r="MOU55" s="27"/>
      <c r="MOW55" s="31"/>
      <c r="MOX55" s="31"/>
      <c r="MPD55" s="1"/>
      <c r="MPE55" s="27"/>
      <c r="MPG55" s="31"/>
      <c r="MPH55" s="31"/>
      <c r="MPN55" s="1"/>
      <c r="MPO55" s="27"/>
      <c r="MPQ55" s="31"/>
      <c r="MPR55" s="31"/>
      <c r="MPX55" s="1"/>
      <c r="MPY55" s="27"/>
      <c r="MQA55" s="31"/>
      <c r="MQB55" s="31"/>
      <c r="MQH55" s="1"/>
      <c r="MQI55" s="27"/>
      <c r="MQK55" s="31"/>
      <c r="MQL55" s="31"/>
      <c r="MQR55" s="1"/>
      <c r="MQS55" s="27"/>
      <c r="MQU55" s="31"/>
      <c r="MQV55" s="31"/>
      <c r="MRB55" s="1"/>
      <c r="MRC55" s="27"/>
      <c r="MRE55" s="31"/>
      <c r="MRF55" s="31"/>
      <c r="MRL55" s="1"/>
      <c r="MRM55" s="27"/>
      <c r="MRO55" s="31"/>
      <c r="MRP55" s="31"/>
      <c r="MRV55" s="1"/>
      <c r="MRW55" s="27"/>
      <c r="MRY55" s="31"/>
      <c r="MRZ55" s="31"/>
      <c r="MSF55" s="1"/>
      <c r="MSG55" s="27"/>
      <c r="MSI55" s="31"/>
      <c r="MSJ55" s="31"/>
      <c r="MSP55" s="1"/>
      <c r="MSQ55" s="27"/>
      <c r="MSS55" s="31"/>
      <c r="MST55" s="31"/>
      <c r="MSZ55" s="1"/>
      <c r="MTA55" s="27"/>
      <c r="MTC55" s="31"/>
      <c r="MTD55" s="31"/>
      <c r="MTJ55" s="1"/>
      <c r="MTK55" s="27"/>
      <c r="MTM55" s="31"/>
      <c r="MTN55" s="31"/>
      <c r="MTT55" s="1"/>
      <c r="MTU55" s="27"/>
      <c r="MTW55" s="31"/>
      <c r="MTX55" s="31"/>
      <c r="MUD55" s="1"/>
      <c r="MUE55" s="27"/>
      <c r="MUG55" s="31"/>
      <c r="MUH55" s="31"/>
      <c r="MUN55" s="1"/>
      <c r="MUO55" s="27"/>
      <c r="MUQ55" s="31"/>
      <c r="MUR55" s="31"/>
      <c r="MUX55" s="1"/>
      <c r="MUY55" s="27"/>
      <c r="MVA55" s="31"/>
      <c r="MVB55" s="31"/>
      <c r="MVH55" s="1"/>
      <c r="MVI55" s="27"/>
      <c r="MVK55" s="31"/>
      <c r="MVL55" s="31"/>
      <c r="MVR55" s="1"/>
      <c r="MVS55" s="27"/>
      <c r="MVU55" s="31"/>
      <c r="MVV55" s="31"/>
      <c r="MWB55" s="1"/>
      <c r="MWC55" s="27"/>
      <c r="MWE55" s="31"/>
      <c r="MWF55" s="31"/>
      <c r="MWL55" s="1"/>
      <c r="MWM55" s="27"/>
      <c r="MWO55" s="31"/>
      <c r="MWP55" s="31"/>
      <c r="MWV55" s="1"/>
      <c r="MWW55" s="27"/>
      <c r="MWY55" s="31"/>
      <c r="MWZ55" s="31"/>
      <c r="MXF55" s="1"/>
      <c r="MXG55" s="27"/>
      <c r="MXI55" s="31"/>
      <c r="MXJ55" s="31"/>
      <c r="MXP55" s="1"/>
      <c r="MXQ55" s="27"/>
      <c r="MXS55" s="31"/>
      <c r="MXT55" s="31"/>
      <c r="MXZ55" s="1"/>
      <c r="MYA55" s="27"/>
      <c r="MYC55" s="31"/>
      <c r="MYD55" s="31"/>
      <c r="MYJ55" s="1"/>
      <c r="MYK55" s="27"/>
      <c r="MYM55" s="31"/>
      <c r="MYN55" s="31"/>
      <c r="MYT55" s="1"/>
      <c r="MYU55" s="27"/>
      <c r="MYW55" s="31"/>
      <c r="MYX55" s="31"/>
      <c r="MZD55" s="1"/>
      <c r="MZE55" s="27"/>
      <c r="MZG55" s="31"/>
      <c r="MZH55" s="31"/>
      <c r="MZN55" s="1"/>
      <c r="MZO55" s="27"/>
      <c r="MZQ55" s="31"/>
      <c r="MZR55" s="31"/>
      <c r="MZX55" s="1"/>
      <c r="MZY55" s="27"/>
      <c r="NAA55" s="31"/>
      <c r="NAB55" s="31"/>
      <c r="NAH55" s="1"/>
      <c r="NAI55" s="27"/>
      <c r="NAK55" s="31"/>
      <c r="NAL55" s="31"/>
      <c r="NAR55" s="1"/>
      <c r="NAS55" s="27"/>
      <c r="NAU55" s="31"/>
      <c r="NAV55" s="31"/>
      <c r="NBB55" s="1"/>
      <c r="NBC55" s="27"/>
      <c r="NBE55" s="31"/>
      <c r="NBF55" s="31"/>
      <c r="NBL55" s="1"/>
      <c r="NBM55" s="27"/>
      <c r="NBO55" s="31"/>
      <c r="NBP55" s="31"/>
      <c r="NBV55" s="1"/>
      <c r="NBW55" s="27"/>
      <c r="NBY55" s="31"/>
      <c r="NBZ55" s="31"/>
      <c r="NCF55" s="1"/>
      <c r="NCG55" s="27"/>
      <c r="NCI55" s="31"/>
      <c r="NCJ55" s="31"/>
      <c r="NCP55" s="1"/>
      <c r="NCQ55" s="27"/>
      <c r="NCS55" s="31"/>
      <c r="NCT55" s="31"/>
      <c r="NCZ55" s="1"/>
      <c r="NDA55" s="27"/>
      <c r="NDC55" s="31"/>
      <c r="NDD55" s="31"/>
      <c r="NDJ55" s="1"/>
      <c r="NDK55" s="27"/>
      <c r="NDM55" s="31"/>
      <c r="NDN55" s="31"/>
      <c r="NDT55" s="1"/>
      <c r="NDU55" s="27"/>
      <c r="NDW55" s="31"/>
      <c r="NDX55" s="31"/>
      <c r="NED55" s="1"/>
      <c r="NEE55" s="27"/>
      <c r="NEG55" s="31"/>
      <c r="NEH55" s="31"/>
      <c r="NEN55" s="1"/>
      <c r="NEO55" s="27"/>
      <c r="NEQ55" s="31"/>
      <c r="NER55" s="31"/>
      <c r="NEX55" s="1"/>
      <c r="NEY55" s="27"/>
      <c r="NFA55" s="31"/>
      <c r="NFB55" s="31"/>
      <c r="NFH55" s="1"/>
      <c r="NFI55" s="27"/>
      <c r="NFK55" s="31"/>
      <c r="NFL55" s="31"/>
      <c r="NFR55" s="1"/>
      <c r="NFS55" s="27"/>
      <c r="NFU55" s="31"/>
      <c r="NFV55" s="31"/>
      <c r="NGB55" s="1"/>
      <c r="NGC55" s="27"/>
      <c r="NGE55" s="31"/>
      <c r="NGF55" s="31"/>
      <c r="NGL55" s="1"/>
      <c r="NGM55" s="27"/>
      <c r="NGO55" s="31"/>
      <c r="NGP55" s="31"/>
      <c r="NGV55" s="1"/>
      <c r="NGW55" s="27"/>
      <c r="NGY55" s="31"/>
      <c r="NGZ55" s="31"/>
      <c r="NHF55" s="1"/>
      <c r="NHG55" s="27"/>
      <c r="NHI55" s="31"/>
      <c r="NHJ55" s="31"/>
      <c r="NHP55" s="1"/>
      <c r="NHQ55" s="27"/>
      <c r="NHS55" s="31"/>
      <c r="NHT55" s="31"/>
      <c r="NHZ55" s="1"/>
      <c r="NIA55" s="27"/>
      <c r="NIC55" s="31"/>
      <c r="NID55" s="31"/>
      <c r="NIJ55" s="1"/>
      <c r="NIK55" s="27"/>
      <c r="NIM55" s="31"/>
      <c r="NIN55" s="31"/>
      <c r="NIT55" s="1"/>
      <c r="NIU55" s="27"/>
      <c r="NIW55" s="31"/>
      <c r="NIX55" s="31"/>
      <c r="NJD55" s="1"/>
      <c r="NJE55" s="27"/>
      <c r="NJG55" s="31"/>
      <c r="NJH55" s="31"/>
      <c r="NJN55" s="1"/>
      <c r="NJO55" s="27"/>
      <c r="NJQ55" s="31"/>
      <c r="NJR55" s="31"/>
      <c r="NJX55" s="1"/>
      <c r="NJY55" s="27"/>
      <c r="NKA55" s="31"/>
      <c r="NKB55" s="31"/>
      <c r="NKH55" s="1"/>
      <c r="NKI55" s="27"/>
      <c r="NKK55" s="31"/>
      <c r="NKL55" s="31"/>
      <c r="NKR55" s="1"/>
      <c r="NKS55" s="27"/>
      <c r="NKU55" s="31"/>
      <c r="NKV55" s="31"/>
      <c r="NLB55" s="1"/>
      <c r="NLC55" s="27"/>
      <c r="NLE55" s="31"/>
      <c r="NLF55" s="31"/>
      <c r="NLL55" s="1"/>
      <c r="NLM55" s="27"/>
      <c r="NLO55" s="31"/>
      <c r="NLP55" s="31"/>
      <c r="NLV55" s="1"/>
      <c r="NLW55" s="27"/>
      <c r="NLY55" s="31"/>
      <c r="NLZ55" s="31"/>
      <c r="NMF55" s="1"/>
      <c r="NMG55" s="27"/>
      <c r="NMI55" s="31"/>
      <c r="NMJ55" s="31"/>
      <c r="NMP55" s="1"/>
      <c r="NMQ55" s="27"/>
      <c r="NMS55" s="31"/>
      <c r="NMT55" s="31"/>
      <c r="NMZ55" s="1"/>
      <c r="NNA55" s="27"/>
      <c r="NNC55" s="31"/>
      <c r="NND55" s="31"/>
      <c r="NNJ55" s="1"/>
      <c r="NNK55" s="27"/>
      <c r="NNM55" s="31"/>
      <c r="NNN55" s="31"/>
      <c r="NNT55" s="1"/>
      <c r="NNU55" s="27"/>
      <c r="NNW55" s="31"/>
      <c r="NNX55" s="31"/>
      <c r="NOD55" s="1"/>
      <c r="NOE55" s="27"/>
      <c r="NOG55" s="31"/>
      <c r="NOH55" s="31"/>
      <c r="NON55" s="1"/>
      <c r="NOO55" s="27"/>
      <c r="NOQ55" s="31"/>
      <c r="NOR55" s="31"/>
      <c r="NOX55" s="1"/>
      <c r="NOY55" s="27"/>
      <c r="NPA55" s="31"/>
      <c r="NPB55" s="31"/>
      <c r="NPH55" s="1"/>
      <c r="NPI55" s="27"/>
      <c r="NPK55" s="31"/>
      <c r="NPL55" s="31"/>
      <c r="NPR55" s="1"/>
      <c r="NPS55" s="27"/>
      <c r="NPU55" s="31"/>
      <c r="NPV55" s="31"/>
      <c r="NQB55" s="1"/>
      <c r="NQC55" s="27"/>
      <c r="NQE55" s="31"/>
      <c r="NQF55" s="31"/>
      <c r="NQL55" s="1"/>
      <c r="NQM55" s="27"/>
      <c r="NQO55" s="31"/>
      <c r="NQP55" s="31"/>
      <c r="NQV55" s="1"/>
      <c r="NQW55" s="27"/>
      <c r="NQY55" s="31"/>
      <c r="NQZ55" s="31"/>
      <c r="NRF55" s="1"/>
      <c r="NRG55" s="27"/>
      <c r="NRI55" s="31"/>
      <c r="NRJ55" s="31"/>
      <c r="NRP55" s="1"/>
      <c r="NRQ55" s="27"/>
      <c r="NRS55" s="31"/>
      <c r="NRT55" s="31"/>
      <c r="NRZ55" s="1"/>
      <c r="NSA55" s="27"/>
      <c r="NSC55" s="31"/>
      <c r="NSD55" s="31"/>
      <c r="NSJ55" s="1"/>
      <c r="NSK55" s="27"/>
      <c r="NSM55" s="31"/>
      <c r="NSN55" s="31"/>
      <c r="NST55" s="1"/>
      <c r="NSU55" s="27"/>
      <c r="NSW55" s="31"/>
      <c r="NSX55" s="31"/>
      <c r="NTD55" s="1"/>
      <c r="NTE55" s="27"/>
      <c r="NTG55" s="31"/>
      <c r="NTH55" s="31"/>
      <c r="NTN55" s="1"/>
      <c r="NTO55" s="27"/>
      <c r="NTQ55" s="31"/>
      <c r="NTR55" s="31"/>
      <c r="NTX55" s="1"/>
      <c r="NTY55" s="27"/>
      <c r="NUA55" s="31"/>
      <c r="NUB55" s="31"/>
      <c r="NUH55" s="1"/>
      <c r="NUI55" s="27"/>
      <c r="NUK55" s="31"/>
      <c r="NUL55" s="31"/>
      <c r="NUR55" s="1"/>
      <c r="NUS55" s="27"/>
      <c r="NUU55" s="31"/>
      <c r="NUV55" s="31"/>
      <c r="NVB55" s="1"/>
      <c r="NVC55" s="27"/>
      <c r="NVE55" s="31"/>
      <c r="NVF55" s="31"/>
      <c r="NVL55" s="1"/>
      <c r="NVM55" s="27"/>
      <c r="NVO55" s="31"/>
      <c r="NVP55" s="31"/>
      <c r="NVV55" s="1"/>
      <c r="NVW55" s="27"/>
      <c r="NVY55" s="31"/>
      <c r="NVZ55" s="31"/>
      <c r="NWF55" s="1"/>
      <c r="NWG55" s="27"/>
      <c r="NWI55" s="31"/>
      <c r="NWJ55" s="31"/>
      <c r="NWP55" s="1"/>
      <c r="NWQ55" s="27"/>
      <c r="NWS55" s="31"/>
      <c r="NWT55" s="31"/>
      <c r="NWZ55" s="1"/>
      <c r="NXA55" s="27"/>
      <c r="NXC55" s="31"/>
      <c r="NXD55" s="31"/>
      <c r="NXJ55" s="1"/>
      <c r="NXK55" s="27"/>
      <c r="NXM55" s="31"/>
      <c r="NXN55" s="31"/>
      <c r="NXT55" s="1"/>
      <c r="NXU55" s="27"/>
      <c r="NXW55" s="31"/>
      <c r="NXX55" s="31"/>
      <c r="NYD55" s="1"/>
      <c r="NYE55" s="27"/>
      <c r="NYG55" s="31"/>
      <c r="NYH55" s="31"/>
      <c r="NYN55" s="1"/>
      <c r="NYO55" s="27"/>
      <c r="NYQ55" s="31"/>
      <c r="NYR55" s="31"/>
      <c r="NYX55" s="1"/>
      <c r="NYY55" s="27"/>
      <c r="NZA55" s="31"/>
      <c r="NZB55" s="31"/>
      <c r="NZH55" s="1"/>
      <c r="NZI55" s="27"/>
      <c r="NZK55" s="31"/>
      <c r="NZL55" s="31"/>
      <c r="NZR55" s="1"/>
      <c r="NZS55" s="27"/>
      <c r="NZU55" s="31"/>
      <c r="NZV55" s="31"/>
      <c r="OAB55" s="1"/>
      <c r="OAC55" s="27"/>
      <c r="OAE55" s="31"/>
      <c r="OAF55" s="31"/>
      <c r="OAL55" s="1"/>
      <c r="OAM55" s="27"/>
      <c r="OAO55" s="31"/>
      <c r="OAP55" s="31"/>
      <c r="OAV55" s="1"/>
      <c r="OAW55" s="27"/>
      <c r="OAY55" s="31"/>
      <c r="OAZ55" s="31"/>
      <c r="OBF55" s="1"/>
      <c r="OBG55" s="27"/>
      <c r="OBI55" s="31"/>
      <c r="OBJ55" s="31"/>
      <c r="OBP55" s="1"/>
      <c r="OBQ55" s="27"/>
      <c r="OBS55" s="31"/>
      <c r="OBT55" s="31"/>
      <c r="OBZ55" s="1"/>
      <c r="OCA55" s="27"/>
      <c r="OCC55" s="31"/>
      <c r="OCD55" s="31"/>
      <c r="OCJ55" s="1"/>
      <c r="OCK55" s="27"/>
      <c r="OCM55" s="31"/>
      <c r="OCN55" s="31"/>
      <c r="OCT55" s="1"/>
      <c r="OCU55" s="27"/>
      <c r="OCW55" s="31"/>
      <c r="OCX55" s="31"/>
      <c r="ODD55" s="1"/>
      <c r="ODE55" s="27"/>
      <c r="ODG55" s="31"/>
      <c r="ODH55" s="31"/>
      <c r="ODN55" s="1"/>
      <c r="ODO55" s="27"/>
      <c r="ODQ55" s="31"/>
      <c r="ODR55" s="31"/>
      <c r="ODX55" s="1"/>
      <c r="ODY55" s="27"/>
      <c r="OEA55" s="31"/>
      <c r="OEB55" s="31"/>
      <c r="OEH55" s="1"/>
      <c r="OEI55" s="27"/>
      <c r="OEK55" s="31"/>
      <c r="OEL55" s="31"/>
      <c r="OER55" s="1"/>
      <c r="OES55" s="27"/>
      <c r="OEU55" s="31"/>
      <c r="OEV55" s="31"/>
      <c r="OFB55" s="1"/>
      <c r="OFC55" s="27"/>
      <c r="OFE55" s="31"/>
      <c r="OFF55" s="31"/>
      <c r="OFL55" s="1"/>
      <c r="OFM55" s="27"/>
      <c r="OFO55" s="31"/>
      <c r="OFP55" s="31"/>
      <c r="OFV55" s="1"/>
      <c r="OFW55" s="27"/>
      <c r="OFY55" s="31"/>
      <c r="OFZ55" s="31"/>
      <c r="OGF55" s="1"/>
      <c r="OGG55" s="27"/>
      <c r="OGI55" s="31"/>
      <c r="OGJ55" s="31"/>
      <c r="OGP55" s="1"/>
      <c r="OGQ55" s="27"/>
      <c r="OGS55" s="31"/>
      <c r="OGT55" s="31"/>
      <c r="OGZ55" s="1"/>
      <c r="OHA55" s="27"/>
      <c r="OHC55" s="31"/>
      <c r="OHD55" s="31"/>
      <c r="OHJ55" s="1"/>
      <c r="OHK55" s="27"/>
      <c r="OHM55" s="31"/>
      <c r="OHN55" s="31"/>
      <c r="OHT55" s="1"/>
      <c r="OHU55" s="27"/>
      <c r="OHW55" s="31"/>
      <c r="OHX55" s="31"/>
      <c r="OID55" s="1"/>
      <c r="OIE55" s="27"/>
      <c r="OIG55" s="31"/>
      <c r="OIH55" s="31"/>
      <c r="OIN55" s="1"/>
      <c r="OIO55" s="27"/>
      <c r="OIQ55" s="31"/>
      <c r="OIR55" s="31"/>
      <c r="OIX55" s="1"/>
      <c r="OIY55" s="27"/>
      <c r="OJA55" s="31"/>
      <c r="OJB55" s="31"/>
      <c r="OJH55" s="1"/>
      <c r="OJI55" s="27"/>
      <c r="OJK55" s="31"/>
      <c r="OJL55" s="31"/>
      <c r="OJR55" s="1"/>
      <c r="OJS55" s="27"/>
      <c r="OJU55" s="31"/>
      <c r="OJV55" s="31"/>
      <c r="OKB55" s="1"/>
      <c r="OKC55" s="27"/>
      <c r="OKE55" s="31"/>
      <c r="OKF55" s="31"/>
      <c r="OKL55" s="1"/>
      <c r="OKM55" s="27"/>
      <c r="OKO55" s="31"/>
      <c r="OKP55" s="31"/>
      <c r="OKV55" s="1"/>
      <c r="OKW55" s="27"/>
      <c r="OKY55" s="31"/>
      <c r="OKZ55" s="31"/>
      <c r="OLF55" s="1"/>
      <c r="OLG55" s="27"/>
      <c r="OLI55" s="31"/>
      <c r="OLJ55" s="31"/>
      <c r="OLP55" s="1"/>
      <c r="OLQ55" s="27"/>
      <c r="OLS55" s="31"/>
      <c r="OLT55" s="31"/>
      <c r="OLZ55" s="1"/>
      <c r="OMA55" s="27"/>
      <c r="OMC55" s="31"/>
      <c r="OMD55" s="31"/>
      <c r="OMJ55" s="1"/>
      <c r="OMK55" s="27"/>
      <c r="OMM55" s="31"/>
      <c r="OMN55" s="31"/>
      <c r="OMT55" s="1"/>
      <c r="OMU55" s="27"/>
      <c r="OMW55" s="31"/>
      <c r="OMX55" s="31"/>
      <c r="OND55" s="1"/>
      <c r="ONE55" s="27"/>
      <c r="ONG55" s="31"/>
      <c r="ONH55" s="31"/>
      <c r="ONN55" s="1"/>
      <c r="ONO55" s="27"/>
      <c r="ONQ55" s="31"/>
      <c r="ONR55" s="31"/>
      <c r="ONX55" s="1"/>
      <c r="ONY55" s="27"/>
      <c r="OOA55" s="31"/>
      <c r="OOB55" s="31"/>
      <c r="OOH55" s="1"/>
      <c r="OOI55" s="27"/>
      <c r="OOK55" s="31"/>
      <c r="OOL55" s="31"/>
      <c r="OOR55" s="1"/>
      <c r="OOS55" s="27"/>
      <c r="OOU55" s="31"/>
      <c r="OOV55" s="31"/>
      <c r="OPB55" s="1"/>
      <c r="OPC55" s="27"/>
      <c r="OPE55" s="31"/>
      <c r="OPF55" s="31"/>
      <c r="OPL55" s="1"/>
      <c r="OPM55" s="27"/>
      <c r="OPO55" s="31"/>
      <c r="OPP55" s="31"/>
      <c r="OPV55" s="1"/>
      <c r="OPW55" s="27"/>
      <c r="OPY55" s="31"/>
      <c r="OPZ55" s="31"/>
      <c r="OQF55" s="1"/>
      <c r="OQG55" s="27"/>
      <c r="OQI55" s="31"/>
      <c r="OQJ55" s="31"/>
      <c r="OQP55" s="1"/>
      <c r="OQQ55" s="27"/>
      <c r="OQS55" s="31"/>
      <c r="OQT55" s="31"/>
      <c r="OQZ55" s="1"/>
      <c r="ORA55" s="27"/>
      <c r="ORC55" s="31"/>
      <c r="ORD55" s="31"/>
      <c r="ORJ55" s="1"/>
      <c r="ORK55" s="27"/>
      <c r="ORM55" s="31"/>
      <c r="ORN55" s="31"/>
      <c r="ORT55" s="1"/>
      <c r="ORU55" s="27"/>
      <c r="ORW55" s="31"/>
      <c r="ORX55" s="31"/>
      <c r="OSD55" s="1"/>
      <c r="OSE55" s="27"/>
      <c r="OSG55" s="31"/>
      <c r="OSH55" s="31"/>
      <c r="OSN55" s="1"/>
      <c r="OSO55" s="27"/>
      <c r="OSQ55" s="31"/>
      <c r="OSR55" s="31"/>
      <c r="OSX55" s="1"/>
      <c r="OSY55" s="27"/>
      <c r="OTA55" s="31"/>
      <c r="OTB55" s="31"/>
      <c r="OTH55" s="1"/>
      <c r="OTI55" s="27"/>
      <c r="OTK55" s="31"/>
      <c r="OTL55" s="31"/>
      <c r="OTR55" s="1"/>
      <c r="OTS55" s="27"/>
      <c r="OTU55" s="31"/>
      <c r="OTV55" s="31"/>
      <c r="OUB55" s="1"/>
      <c r="OUC55" s="27"/>
      <c r="OUE55" s="31"/>
      <c r="OUF55" s="31"/>
      <c r="OUL55" s="1"/>
      <c r="OUM55" s="27"/>
      <c r="OUO55" s="31"/>
      <c r="OUP55" s="31"/>
      <c r="OUV55" s="1"/>
      <c r="OUW55" s="27"/>
      <c r="OUY55" s="31"/>
      <c r="OUZ55" s="31"/>
      <c r="OVF55" s="1"/>
      <c r="OVG55" s="27"/>
      <c r="OVI55" s="31"/>
      <c r="OVJ55" s="31"/>
      <c r="OVP55" s="1"/>
      <c r="OVQ55" s="27"/>
      <c r="OVS55" s="31"/>
      <c r="OVT55" s="31"/>
      <c r="OVZ55" s="1"/>
      <c r="OWA55" s="27"/>
      <c r="OWC55" s="31"/>
      <c r="OWD55" s="31"/>
      <c r="OWJ55" s="1"/>
      <c r="OWK55" s="27"/>
      <c r="OWM55" s="31"/>
      <c r="OWN55" s="31"/>
      <c r="OWT55" s="1"/>
      <c r="OWU55" s="27"/>
      <c r="OWW55" s="31"/>
      <c r="OWX55" s="31"/>
      <c r="OXD55" s="1"/>
      <c r="OXE55" s="27"/>
      <c r="OXG55" s="31"/>
      <c r="OXH55" s="31"/>
      <c r="OXN55" s="1"/>
      <c r="OXO55" s="27"/>
      <c r="OXQ55" s="31"/>
      <c r="OXR55" s="31"/>
      <c r="OXX55" s="1"/>
      <c r="OXY55" s="27"/>
      <c r="OYA55" s="31"/>
      <c r="OYB55" s="31"/>
      <c r="OYH55" s="1"/>
      <c r="OYI55" s="27"/>
      <c r="OYK55" s="31"/>
      <c r="OYL55" s="31"/>
      <c r="OYR55" s="1"/>
      <c r="OYS55" s="27"/>
      <c r="OYU55" s="31"/>
      <c r="OYV55" s="31"/>
      <c r="OZB55" s="1"/>
      <c r="OZC55" s="27"/>
      <c r="OZE55" s="31"/>
      <c r="OZF55" s="31"/>
      <c r="OZL55" s="1"/>
      <c r="OZM55" s="27"/>
      <c r="OZO55" s="31"/>
      <c r="OZP55" s="31"/>
      <c r="OZV55" s="1"/>
      <c r="OZW55" s="27"/>
      <c r="OZY55" s="31"/>
      <c r="OZZ55" s="31"/>
      <c r="PAF55" s="1"/>
      <c r="PAG55" s="27"/>
      <c r="PAI55" s="31"/>
      <c r="PAJ55" s="31"/>
      <c r="PAP55" s="1"/>
      <c r="PAQ55" s="27"/>
      <c r="PAS55" s="31"/>
      <c r="PAT55" s="31"/>
      <c r="PAZ55" s="1"/>
      <c r="PBA55" s="27"/>
      <c r="PBC55" s="31"/>
      <c r="PBD55" s="31"/>
      <c r="PBJ55" s="1"/>
      <c r="PBK55" s="27"/>
      <c r="PBM55" s="31"/>
      <c r="PBN55" s="31"/>
      <c r="PBT55" s="1"/>
      <c r="PBU55" s="27"/>
      <c r="PBW55" s="31"/>
      <c r="PBX55" s="31"/>
      <c r="PCD55" s="1"/>
      <c r="PCE55" s="27"/>
      <c r="PCG55" s="31"/>
      <c r="PCH55" s="31"/>
      <c r="PCN55" s="1"/>
      <c r="PCO55" s="27"/>
      <c r="PCQ55" s="31"/>
      <c r="PCR55" s="31"/>
      <c r="PCX55" s="1"/>
      <c r="PCY55" s="27"/>
      <c r="PDA55" s="31"/>
      <c r="PDB55" s="31"/>
      <c r="PDH55" s="1"/>
      <c r="PDI55" s="27"/>
      <c r="PDK55" s="31"/>
      <c r="PDL55" s="31"/>
      <c r="PDR55" s="1"/>
      <c r="PDS55" s="27"/>
      <c r="PDU55" s="31"/>
      <c r="PDV55" s="31"/>
      <c r="PEB55" s="1"/>
      <c r="PEC55" s="27"/>
      <c r="PEE55" s="31"/>
      <c r="PEF55" s="31"/>
      <c r="PEL55" s="1"/>
      <c r="PEM55" s="27"/>
      <c r="PEO55" s="31"/>
      <c r="PEP55" s="31"/>
      <c r="PEV55" s="1"/>
      <c r="PEW55" s="27"/>
      <c r="PEY55" s="31"/>
      <c r="PEZ55" s="31"/>
      <c r="PFF55" s="1"/>
      <c r="PFG55" s="27"/>
      <c r="PFI55" s="31"/>
      <c r="PFJ55" s="31"/>
      <c r="PFP55" s="1"/>
      <c r="PFQ55" s="27"/>
      <c r="PFS55" s="31"/>
      <c r="PFT55" s="31"/>
      <c r="PFZ55" s="1"/>
      <c r="PGA55" s="27"/>
      <c r="PGC55" s="31"/>
      <c r="PGD55" s="31"/>
      <c r="PGJ55" s="1"/>
      <c r="PGK55" s="27"/>
      <c r="PGM55" s="31"/>
      <c r="PGN55" s="31"/>
      <c r="PGT55" s="1"/>
      <c r="PGU55" s="27"/>
      <c r="PGW55" s="31"/>
      <c r="PGX55" s="31"/>
      <c r="PHD55" s="1"/>
      <c r="PHE55" s="27"/>
      <c r="PHG55" s="31"/>
      <c r="PHH55" s="31"/>
      <c r="PHN55" s="1"/>
      <c r="PHO55" s="27"/>
      <c r="PHQ55" s="31"/>
      <c r="PHR55" s="31"/>
      <c r="PHX55" s="1"/>
      <c r="PHY55" s="27"/>
      <c r="PIA55" s="31"/>
      <c r="PIB55" s="31"/>
      <c r="PIH55" s="1"/>
      <c r="PII55" s="27"/>
      <c r="PIK55" s="31"/>
      <c r="PIL55" s="31"/>
      <c r="PIR55" s="1"/>
      <c r="PIS55" s="27"/>
      <c r="PIU55" s="31"/>
      <c r="PIV55" s="31"/>
      <c r="PJB55" s="1"/>
      <c r="PJC55" s="27"/>
      <c r="PJE55" s="31"/>
      <c r="PJF55" s="31"/>
      <c r="PJL55" s="1"/>
      <c r="PJM55" s="27"/>
      <c r="PJO55" s="31"/>
      <c r="PJP55" s="31"/>
      <c r="PJV55" s="1"/>
      <c r="PJW55" s="27"/>
      <c r="PJY55" s="31"/>
      <c r="PJZ55" s="31"/>
      <c r="PKF55" s="1"/>
      <c r="PKG55" s="27"/>
      <c r="PKI55" s="31"/>
      <c r="PKJ55" s="31"/>
      <c r="PKP55" s="1"/>
      <c r="PKQ55" s="27"/>
      <c r="PKS55" s="31"/>
      <c r="PKT55" s="31"/>
      <c r="PKZ55" s="1"/>
      <c r="PLA55" s="27"/>
      <c r="PLC55" s="31"/>
      <c r="PLD55" s="31"/>
      <c r="PLJ55" s="1"/>
      <c r="PLK55" s="27"/>
      <c r="PLM55" s="31"/>
      <c r="PLN55" s="31"/>
      <c r="PLT55" s="1"/>
      <c r="PLU55" s="27"/>
      <c r="PLW55" s="31"/>
      <c r="PLX55" s="31"/>
      <c r="PMD55" s="1"/>
      <c r="PME55" s="27"/>
      <c r="PMG55" s="31"/>
      <c r="PMH55" s="31"/>
      <c r="PMN55" s="1"/>
      <c r="PMO55" s="27"/>
      <c r="PMQ55" s="31"/>
      <c r="PMR55" s="31"/>
      <c r="PMX55" s="1"/>
      <c r="PMY55" s="27"/>
      <c r="PNA55" s="31"/>
      <c r="PNB55" s="31"/>
      <c r="PNH55" s="1"/>
      <c r="PNI55" s="27"/>
      <c r="PNK55" s="31"/>
      <c r="PNL55" s="31"/>
      <c r="PNR55" s="1"/>
      <c r="PNS55" s="27"/>
      <c r="PNU55" s="31"/>
      <c r="PNV55" s="31"/>
      <c r="POB55" s="1"/>
      <c r="POC55" s="27"/>
      <c r="POE55" s="31"/>
      <c r="POF55" s="31"/>
      <c r="POL55" s="1"/>
      <c r="POM55" s="27"/>
      <c r="POO55" s="31"/>
      <c r="POP55" s="31"/>
      <c r="POV55" s="1"/>
      <c r="POW55" s="27"/>
      <c r="POY55" s="31"/>
      <c r="POZ55" s="31"/>
      <c r="PPF55" s="1"/>
      <c r="PPG55" s="27"/>
      <c r="PPI55" s="31"/>
      <c r="PPJ55" s="31"/>
      <c r="PPP55" s="1"/>
      <c r="PPQ55" s="27"/>
      <c r="PPS55" s="31"/>
      <c r="PPT55" s="31"/>
      <c r="PPZ55" s="1"/>
      <c r="PQA55" s="27"/>
      <c r="PQC55" s="31"/>
      <c r="PQD55" s="31"/>
      <c r="PQJ55" s="1"/>
      <c r="PQK55" s="27"/>
      <c r="PQM55" s="31"/>
      <c r="PQN55" s="31"/>
      <c r="PQT55" s="1"/>
      <c r="PQU55" s="27"/>
      <c r="PQW55" s="31"/>
      <c r="PQX55" s="31"/>
      <c r="PRD55" s="1"/>
      <c r="PRE55" s="27"/>
      <c r="PRG55" s="31"/>
      <c r="PRH55" s="31"/>
      <c r="PRN55" s="1"/>
      <c r="PRO55" s="27"/>
      <c r="PRQ55" s="31"/>
      <c r="PRR55" s="31"/>
      <c r="PRX55" s="1"/>
      <c r="PRY55" s="27"/>
      <c r="PSA55" s="31"/>
      <c r="PSB55" s="31"/>
      <c r="PSH55" s="1"/>
      <c r="PSI55" s="27"/>
      <c r="PSK55" s="31"/>
      <c r="PSL55" s="31"/>
      <c r="PSR55" s="1"/>
      <c r="PSS55" s="27"/>
      <c r="PSU55" s="31"/>
      <c r="PSV55" s="31"/>
      <c r="PTB55" s="1"/>
      <c r="PTC55" s="27"/>
      <c r="PTE55" s="31"/>
      <c r="PTF55" s="31"/>
      <c r="PTL55" s="1"/>
      <c r="PTM55" s="27"/>
      <c r="PTO55" s="31"/>
      <c r="PTP55" s="31"/>
      <c r="PTV55" s="1"/>
      <c r="PTW55" s="27"/>
      <c r="PTY55" s="31"/>
      <c r="PTZ55" s="31"/>
      <c r="PUF55" s="1"/>
      <c r="PUG55" s="27"/>
      <c r="PUI55" s="31"/>
      <c r="PUJ55" s="31"/>
      <c r="PUP55" s="1"/>
      <c r="PUQ55" s="27"/>
      <c r="PUS55" s="31"/>
      <c r="PUT55" s="31"/>
      <c r="PUZ55" s="1"/>
      <c r="PVA55" s="27"/>
      <c r="PVC55" s="31"/>
      <c r="PVD55" s="31"/>
      <c r="PVJ55" s="1"/>
      <c r="PVK55" s="27"/>
      <c r="PVM55" s="31"/>
      <c r="PVN55" s="31"/>
      <c r="PVT55" s="1"/>
      <c r="PVU55" s="27"/>
      <c r="PVW55" s="31"/>
      <c r="PVX55" s="31"/>
      <c r="PWD55" s="1"/>
      <c r="PWE55" s="27"/>
      <c r="PWG55" s="31"/>
      <c r="PWH55" s="31"/>
      <c r="PWN55" s="1"/>
      <c r="PWO55" s="27"/>
      <c r="PWQ55" s="31"/>
      <c r="PWR55" s="31"/>
      <c r="PWX55" s="1"/>
      <c r="PWY55" s="27"/>
      <c r="PXA55" s="31"/>
      <c r="PXB55" s="31"/>
      <c r="PXH55" s="1"/>
      <c r="PXI55" s="27"/>
      <c r="PXK55" s="31"/>
      <c r="PXL55" s="31"/>
      <c r="PXR55" s="1"/>
      <c r="PXS55" s="27"/>
      <c r="PXU55" s="31"/>
      <c r="PXV55" s="31"/>
      <c r="PYB55" s="1"/>
      <c r="PYC55" s="27"/>
      <c r="PYE55" s="31"/>
      <c r="PYF55" s="31"/>
      <c r="PYL55" s="1"/>
      <c r="PYM55" s="27"/>
      <c r="PYO55" s="31"/>
      <c r="PYP55" s="31"/>
      <c r="PYV55" s="1"/>
      <c r="PYW55" s="27"/>
      <c r="PYY55" s="31"/>
      <c r="PYZ55" s="31"/>
      <c r="PZF55" s="1"/>
      <c r="PZG55" s="27"/>
      <c r="PZI55" s="31"/>
      <c r="PZJ55" s="31"/>
      <c r="PZP55" s="1"/>
      <c r="PZQ55" s="27"/>
      <c r="PZS55" s="31"/>
      <c r="PZT55" s="31"/>
      <c r="PZZ55" s="1"/>
      <c r="QAA55" s="27"/>
      <c r="QAC55" s="31"/>
      <c r="QAD55" s="31"/>
      <c r="QAJ55" s="1"/>
      <c r="QAK55" s="27"/>
      <c r="QAM55" s="31"/>
      <c r="QAN55" s="31"/>
      <c r="QAT55" s="1"/>
      <c r="QAU55" s="27"/>
      <c r="QAW55" s="31"/>
      <c r="QAX55" s="31"/>
      <c r="QBD55" s="1"/>
      <c r="QBE55" s="27"/>
      <c r="QBG55" s="31"/>
      <c r="QBH55" s="31"/>
      <c r="QBN55" s="1"/>
      <c r="QBO55" s="27"/>
      <c r="QBQ55" s="31"/>
      <c r="QBR55" s="31"/>
      <c r="QBX55" s="1"/>
      <c r="QBY55" s="27"/>
      <c r="QCA55" s="31"/>
      <c r="QCB55" s="31"/>
      <c r="QCH55" s="1"/>
      <c r="QCI55" s="27"/>
      <c r="QCK55" s="31"/>
      <c r="QCL55" s="31"/>
      <c r="QCR55" s="1"/>
      <c r="QCS55" s="27"/>
      <c r="QCU55" s="31"/>
      <c r="QCV55" s="31"/>
      <c r="QDB55" s="1"/>
      <c r="QDC55" s="27"/>
      <c r="QDE55" s="31"/>
      <c r="QDF55" s="31"/>
      <c r="QDL55" s="1"/>
      <c r="QDM55" s="27"/>
      <c r="QDO55" s="31"/>
      <c r="QDP55" s="31"/>
      <c r="QDV55" s="1"/>
      <c r="QDW55" s="27"/>
      <c r="QDY55" s="31"/>
      <c r="QDZ55" s="31"/>
      <c r="QEF55" s="1"/>
      <c r="QEG55" s="27"/>
      <c r="QEI55" s="31"/>
      <c r="QEJ55" s="31"/>
      <c r="QEP55" s="1"/>
      <c r="QEQ55" s="27"/>
      <c r="QES55" s="31"/>
      <c r="QET55" s="31"/>
      <c r="QEZ55" s="1"/>
      <c r="QFA55" s="27"/>
      <c r="QFC55" s="31"/>
      <c r="QFD55" s="31"/>
      <c r="QFJ55" s="1"/>
      <c r="QFK55" s="27"/>
      <c r="QFM55" s="31"/>
      <c r="QFN55" s="31"/>
      <c r="QFT55" s="1"/>
      <c r="QFU55" s="27"/>
      <c r="QFW55" s="31"/>
      <c r="QFX55" s="31"/>
      <c r="QGD55" s="1"/>
      <c r="QGE55" s="27"/>
      <c r="QGG55" s="31"/>
      <c r="QGH55" s="31"/>
      <c r="QGN55" s="1"/>
      <c r="QGO55" s="27"/>
      <c r="QGQ55" s="31"/>
      <c r="QGR55" s="31"/>
      <c r="QGX55" s="1"/>
      <c r="QGY55" s="27"/>
      <c r="QHA55" s="31"/>
      <c r="QHB55" s="31"/>
      <c r="QHH55" s="1"/>
      <c r="QHI55" s="27"/>
      <c r="QHK55" s="31"/>
      <c r="QHL55" s="31"/>
      <c r="QHR55" s="1"/>
      <c r="QHS55" s="27"/>
      <c r="QHU55" s="31"/>
      <c r="QHV55" s="31"/>
      <c r="QIB55" s="1"/>
      <c r="QIC55" s="27"/>
      <c r="QIE55" s="31"/>
      <c r="QIF55" s="31"/>
      <c r="QIL55" s="1"/>
      <c r="QIM55" s="27"/>
      <c r="QIO55" s="31"/>
      <c r="QIP55" s="31"/>
      <c r="QIV55" s="1"/>
      <c r="QIW55" s="27"/>
      <c r="QIY55" s="31"/>
      <c r="QIZ55" s="31"/>
      <c r="QJF55" s="1"/>
      <c r="QJG55" s="27"/>
      <c r="QJI55" s="31"/>
      <c r="QJJ55" s="31"/>
      <c r="QJP55" s="1"/>
      <c r="QJQ55" s="27"/>
      <c r="QJS55" s="31"/>
      <c r="QJT55" s="31"/>
      <c r="QJZ55" s="1"/>
      <c r="QKA55" s="27"/>
      <c r="QKC55" s="31"/>
      <c r="QKD55" s="31"/>
      <c r="QKJ55" s="1"/>
      <c r="QKK55" s="27"/>
      <c r="QKM55" s="31"/>
      <c r="QKN55" s="31"/>
      <c r="QKT55" s="1"/>
      <c r="QKU55" s="27"/>
      <c r="QKW55" s="31"/>
      <c r="QKX55" s="31"/>
      <c r="QLD55" s="1"/>
      <c r="QLE55" s="27"/>
      <c r="QLG55" s="31"/>
      <c r="QLH55" s="31"/>
      <c r="QLN55" s="1"/>
      <c r="QLO55" s="27"/>
      <c r="QLQ55" s="31"/>
      <c r="QLR55" s="31"/>
      <c r="QLX55" s="1"/>
      <c r="QLY55" s="27"/>
      <c r="QMA55" s="31"/>
      <c r="QMB55" s="31"/>
      <c r="QMH55" s="1"/>
      <c r="QMI55" s="27"/>
      <c r="QMK55" s="31"/>
      <c r="QML55" s="31"/>
      <c r="QMR55" s="1"/>
      <c r="QMS55" s="27"/>
      <c r="QMU55" s="31"/>
      <c r="QMV55" s="31"/>
      <c r="QNB55" s="1"/>
      <c r="QNC55" s="27"/>
      <c r="QNE55" s="31"/>
      <c r="QNF55" s="31"/>
      <c r="QNL55" s="1"/>
      <c r="QNM55" s="27"/>
      <c r="QNO55" s="31"/>
      <c r="QNP55" s="31"/>
      <c r="QNV55" s="1"/>
      <c r="QNW55" s="27"/>
      <c r="QNY55" s="31"/>
      <c r="QNZ55" s="31"/>
      <c r="QOF55" s="1"/>
      <c r="QOG55" s="27"/>
      <c r="QOI55" s="31"/>
      <c r="QOJ55" s="31"/>
      <c r="QOP55" s="1"/>
      <c r="QOQ55" s="27"/>
      <c r="QOS55" s="31"/>
      <c r="QOT55" s="31"/>
      <c r="QOZ55" s="1"/>
      <c r="QPA55" s="27"/>
      <c r="QPC55" s="31"/>
      <c r="QPD55" s="31"/>
      <c r="QPJ55" s="1"/>
      <c r="QPK55" s="27"/>
      <c r="QPM55" s="31"/>
      <c r="QPN55" s="31"/>
      <c r="QPT55" s="1"/>
      <c r="QPU55" s="27"/>
      <c r="QPW55" s="31"/>
      <c r="QPX55" s="31"/>
      <c r="QQD55" s="1"/>
      <c r="QQE55" s="27"/>
      <c r="QQG55" s="31"/>
      <c r="QQH55" s="31"/>
      <c r="QQN55" s="1"/>
      <c r="QQO55" s="27"/>
      <c r="QQQ55" s="31"/>
      <c r="QQR55" s="31"/>
      <c r="QQX55" s="1"/>
      <c r="QQY55" s="27"/>
      <c r="QRA55" s="31"/>
      <c r="QRB55" s="31"/>
      <c r="QRH55" s="1"/>
      <c r="QRI55" s="27"/>
      <c r="QRK55" s="31"/>
      <c r="QRL55" s="31"/>
      <c r="QRR55" s="1"/>
      <c r="QRS55" s="27"/>
      <c r="QRU55" s="31"/>
      <c r="QRV55" s="31"/>
      <c r="QSB55" s="1"/>
      <c r="QSC55" s="27"/>
      <c r="QSE55" s="31"/>
      <c r="QSF55" s="31"/>
      <c r="QSL55" s="1"/>
      <c r="QSM55" s="27"/>
      <c r="QSO55" s="31"/>
      <c r="QSP55" s="31"/>
      <c r="QSV55" s="1"/>
      <c r="QSW55" s="27"/>
      <c r="QSY55" s="31"/>
      <c r="QSZ55" s="31"/>
      <c r="QTF55" s="1"/>
      <c r="QTG55" s="27"/>
      <c r="QTI55" s="31"/>
      <c r="QTJ55" s="31"/>
      <c r="QTP55" s="1"/>
      <c r="QTQ55" s="27"/>
      <c r="QTS55" s="31"/>
      <c r="QTT55" s="31"/>
      <c r="QTZ55" s="1"/>
      <c r="QUA55" s="27"/>
      <c r="QUC55" s="31"/>
      <c r="QUD55" s="31"/>
      <c r="QUJ55" s="1"/>
      <c r="QUK55" s="27"/>
      <c r="QUM55" s="31"/>
      <c r="QUN55" s="31"/>
      <c r="QUT55" s="1"/>
      <c r="QUU55" s="27"/>
      <c r="QUW55" s="31"/>
      <c r="QUX55" s="31"/>
      <c r="QVD55" s="1"/>
      <c r="QVE55" s="27"/>
      <c r="QVG55" s="31"/>
      <c r="QVH55" s="31"/>
      <c r="QVN55" s="1"/>
      <c r="QVO55" s="27"/>
      <c r="QVQ55" s="31"/>
      <c r="QVR55" s="31"/>
      <c r="QVX55" s="1"/>
      <c r="QVY55" s="27"/>
      <c r="QWA55" s="31"/>
      <c r="QWB55" s="31"/>
      <c r="QWH55" s="1"/>
      <c r="QWI55" s="27"/>
      <c r="QWK55" s="31"/>
      <c r="QWL55" s="31"/>
      <c r="QWR55" s="1"/>
      <c r="QWS55" s="27"/>
      <c r="QWU55" s="31"/>
      <c r="QWV55" s="31"/>
      <c r="QXB55" s="1"/>
      <c r="QXC55" s="27"/>
      <c r="QXE55" s="31"/>
      <c r="QXF55" s="31"/>
      <c r="QXL55" s="1"/>
      <c r="QXM55" s="27"/>
      <c r="QXO55" s="31"/>
      <c r="QXP55" s="31"/>
      <c r="QXV55" s="1"/>
      <c r="QXW55" s="27"/>
      <c r="QXY55" s="31"/>
      <c r="QXZ55" s="31"/>
      <c r="QYF55" s="1"/>
      <c r="QYG55" s="27"/>
      <c r="QYI55" s="31"/>
      <c r="QYJ55" s="31"/>
      <c r="QYP55" s="1"/>
      <c r="QYQ55" s="27"/>
      <c r="QYS55" s="31"/>
      <c r="QYT55" s="31"/>
      <c r="QYZ55" s="1"/>
      <c r="QZA55" s="27"/>
      <c r="QZC55" s="31"/>
      <c r="QZD55" s="31"/>
      <c r="QZJ55" s="1"/>
      <c r="QZK55" s="27"/>
      <c r="QZM55" s="31"/>
      <c r="QZN55" s="31"/>
      <c r="QZT55" s="1"/>
      <c r="QZU55" s="27"/>
      <c r="QZW55" s="31"/>
      <c r="QZX55" s="31"/>
      <c r="RAD55" s="1"/>
      <c r="RAE55" s="27"/>
      <c r="RAG55" s="31"/>
      <c r="RAH55" s="31"/>
      <c r="RAN55" s="1"/>
      <c r="RAO55" s="27"/>
      <c r="RAQ55" s="31"/>
      <c r="RAR55" s="31"/>
      <c r="RAX55" s="1"/>
      <c r="RAY55" s="27"/>
      <c r="RBA55" s="31"/>
      <c r="RBB55" s="31"/>
      <c r="RBH55" s="1"/>
      <c r="RBI55" s="27"/>
      <c r="RBK55" s="31"/>
      <c r="RBL55" s="31"/>
      <c r="RBR55" s="1"/>
      <c r="RBS55" s="27"/>
      <c r="RBU55" s="31"/>
      <c r="RBV55" s="31"/>
      <c r="RCB55" s="1"/>
      <c r="RCC55" s="27"/>
      <c r="RCE55" s="31"/>
      <c r="RCF55" s="31"/>
      <c r="RCL55" s="1"/>
      <c r="RCM55" s="27"/>
      <c r="RCO55" s="31"/>
      <c r="RCP55" s="31"/>
      <c r="RCV55" s="1"/>
      <c r="RCW55" s="27"/>
      <c r="RCY55" s="31"/>
      <c r="RCZ55" s="31"/>
      <c r="RDF55" s="1"/>
      <c r="RDG55" s="27"/>
      <c r="RDI55" s="31"/>
      <c r="RDJ55" s="31"/>
      <c r="RDP55" s="1"/>
      <c r="RDQ55" s="27"/>
      <c r="RDS55" s="31"/>
      <c r="RDT55" s="31"/>
      <c r="RDZ55" s="1"/>
      <c r="REA55" s="27"/>
      <c r="REC55" s="31"/>
      <c r="RED55" s="31"/>
      <c r="REJ55" s="1"/>
      <c r="REK55" s="27"/>
      <c r="REM55" s="31"/>
      <c r="REN55" s="31"/>
      <c r="RET55" s="1"/>
      <c r="REU55" s="27"/>
      <c r="REW55" s="31"/>
      <c r="REX55" s="31"/>
      <c r="RFD55" s="1"/>
      <c r="RFE55" s="27"/>
      <c r="RFG55" s="31"/>
      <c r="RFH55" s="31"/>
      <c r="RFN55" s="1"/>
      <c r="RFO55" s="27"/>
      <c r="RFQ55" s="31"/>
      <c r="RFR55" s="31"/>
      <c r="RFX55" s="1"/>
      <c r="RFY55" s="27"/>
      <c r="RGA55" s="31"/>
      <c r="RGB55" s="31"/>
      <c r="RGH55" s="1"/>
      <c r="RGI55" s="27"/>
      <c r="RGK55" s="31"/>
      <c r="RGL55" s="31"/>
      <c r="RGR55" s="1"/>
      <c r="RGS55" s="27"/>
      <c r="RGU55" s="31"/>
      <c r="RGV55" s="31"/>
      <c r="RHB55" s="1"/>
      <c r="RHC55" s="27"/>
      <c r="RHE55" s="31"/>
      <c r="RHF55" s="31"/>
      <c r="RHL55" s="1"/>
      <c r="RHM55" s="27"/>
      <c r="RHO55" s="31"/>
      <c r="RHP55" s="31"/>
      <c r="RHV55" s="1"/>
      <c r="RHW55" s="27"/>
      <c r="RHY55" s="31"/>
      <c r="RHZ55" s="31"/>
      <c r="RIF55" s="1"/>
      <c r="RIG55" s="27"/>
      <c r="RII55" s="31"/>
      <c r="RIJ55" s="31"/>
      <c r="RIP55" s="1"/>
      <c r="RIQ55" s="27"/>
      <c r="RIS55" s="31"/>
      <c r="RIT55" s="31"/>
      <c r="RIZ55" s="1"/>
      <c r="RJA55" s="27"/>
      <c r="RJC55" s="31"/>
      <c r="RJD55" s="31"/>
      <c r="RJJ55" s="1"/>
      <c r="RJK55" s="27"/>
      <c r="RJM55" s="31"/>
      <c r="RJN55" s="31"/>
      <c r="RJT55" s="1"/>
      <c r="RJU55" s="27"/>
      <c r="RJW55" s="31"/>
      <c r="RJX55" s="31"/>
      <c r="RKD55" s="1"/>
      <c r="RKE55" s="27"/>
      <c r="RKG55" s="31"/>
      <c r="RKH55" s="31"/>
      <c r="RKN55" s="1"/>
      <c r="RKO55" s="27"/>
      <c r="RKQ55" s="31"/>
      <c r="RKR55" s="31"/>
      <c r="RKX55" s="1"/>
      <c r="RKY55" s="27"/>
      <c r="RLA55" s="31"/>
      <c r="RLB55" s="31"/>
      <c r="RLH55" s="1"/>
      <c r="RLI55" s="27"/>
      <c r="RLK55" s="31"/>
      <c r="RLL55" s="31"/>
      <c r="RLR55" s="1"/>
      <c r="RLS55" s="27"/>
      <c r="RLU55" s="31"/>
      <c r="RLV55" s="31"/>
      <c r="RMB55" s="1"/>
      <c r="RMC55" s="27"/>
      <c r="RME55" s="31"/>
      <c r="RMF55" s="31"/>
      <c r="RML55" s="1"/>
      <c r="RMM55" s="27"/>
      <c r="RMO55" s="31"/>
      <c r="RMP55" s="31"/>
      <c r="RMV55" s="1"/>
      <c r="RMW55" s="27"/>
      <c r="RMY55" s="31"/>
      <c r="RMZ55" s="31"/>
      <c r="RNF55" s="1"/>
      <c r="RNG55" s="27"/>
      <c r="RNI55" s="31"/>
      <c r="RNJ55" s="31"/>
      <c r="RNP55" s="1"/>
      <c r="RNQ55" s="27"/>
      <c r="RNS55" s="31"/>
      <c r="RNT55" s="31"/>
      <c r="RNZ55" s="1"/>
      <c r="ROA55" s="27"/>
      <c r="ROC55" s="31"/>
      <c r="ROD55" s="31"/>
      <c r="ROJ55" s="1"/>
      <c r="ROK55" s="27"/>
      <c r="ROM55" s="31"/>
      <c r="RON55" s="31"/>
      <c r="ROT55" s="1"/>
      <c r="ROU55" s="27"/>
      <c r="ROW55" s="31"/>
      <c r="ROX55" s="31"/>
      <c r="RPD55" s="1"/>
      <c r="RPE55" s="27"/>
      <c r="RPG55" s="31"/>
      <c r="RPH55" s="31"/>
      <c r="RPN55" s="1"/>
      <c r="RPO55" s="27"/>
      <c r="RPQ55" s="31"/>
      <c r="RPR55" s="31"/>
      <c r="RPX55" s="1"/>
      <c r="RPY55" s="27"/>
      <c r="RQA55" s="31"/>
      <c r="RQB55" s="31"/>
      <c r="RQH55" s="1"/>
      <c r="RQI55" s="27"/>
      <c r="RQK55" s="31"/>
      <c r="RQL55" s="31"/>
      <c r="RQR55" s="1"/>
      <c r="RQS55" s="27"/>
      <c r="RQU55" s="31"/>
      <c r="RQV55" s="31"/>
      <c r="RRB55" s="1"/>
      <c r="RRC55" s="27"/>
      <c r="RRE55" s="31"/>
      <c r="RRF55" s="31"/>
      <c r="RRL55" s="1"/>
      <c r="RRM55" s="27"/>
      <c r="RRO55" s="31"/>
      <c r="RRP55" s="31"/>
      <c r="RRV55" s="1"/>
      <c r="RRW55" s="27"/>
      <c r="RRY55" s="31"/>
      <c r="RRZ55" s="31"/>
      <c r="RSF55" s="1"/>
      <c r="RSG55" s="27"/>
      <c r="RSI55" s="31"/>
      <c r="RSJ55" s="31"/>
      <c r="RSP55" s="1"/>
      <c r="RSQ55" s="27"/>
      <c r="RSS55" s="31"/>
      <c r="RST55" s="31"/>
      <c r="RSZ55" s="1"/>
      <c r="RTA55" s="27"/>
      <c r="RTC55" s="31"/>
      <c r="RTD55" s="31"/>
      <c r="RTJ55" s="1"/>
      <c r="RTK55" s="27"/>
      <c r="RTM55" s="31"/>
      <c r="RTN55" s="31"/>
      <c r="RTT55" s="1"/>
      <c r="RTU55" s="27"/>
      <c r="RTW55" s="31"/>
      <c r="RTX55" s="31"/>
      <c r="RUD55" s="1"/>
      <c r="RUE55" s="27"/>
      <c r="RUG55" s="31"/>
      <c r="RUH55" s="31"/>
      <c r="RUN55" s="1"/>
      <c r="RUO55" s="27"/>
      <c r="RUQ55" s="31"/>
      <c r="RUR55" s="31"/>
      <c r="RUX55" s="1"/>
      <c r="RUY55" s="27"/>
      <c r="RVA55" s="31"/>
      <c r="RVB55" s="31"/>
      <c r="RVH55" s="1"/>
      <c r="RVI55" s="27"/>
      <c r="RVK55" s="31"/>
      <c r="RVL55" s="31"/>
      <c r="RVR55" s="1"/>
      <c r="RVS55" s="27"/>
      <c r="RVU55" s="31"/>
      <c r="RVV55" s="31"/>
      <c r="RWB55" s="1"/>
      <c r="RWC55" s="27"/>
      <c r="RWE55" s="31"/>
      <c r="RWF55" s="31"/>
      <c r="RWL55" s="1"/>
      <c r="RWM55" s="27"/>
      <c r="RWO55" s="31"/>
      <c r="RWP55" s="31"/>
      <c r="RWV55" s="1"/>
      <c r="RWW55" s="27"/>
      <c r="RWY55" s="31"/>
      <c r="RWZ55" s="31"/>
      <c r="RXF55" s="1"/>
      <c r="RXG55" s="27"/>
      <c r="RXI55" s="31"/>
      <c r="RXJ55" s="31"/>
      <c r="RXP55" s="1"/>
      <c r="RXQ55" s="27"/>
      <c r="RXS55" s="31"/>
      <c r="RXT55" s="31"/>
      <c r="RXZ55" s="1"/>
      <c r="RYA55" s="27"/>
      <c r="RYC55" s="31"/>
      <c r="RYD55" s="31"/>
      <c r="RYJ55" s="1"/>
      <c r="RYK55" s="27"/>
      <c r="RYM55" s="31"/>
      <c r="RYN55" s="31"/>
      <c r="RYT55" s="1"/>
      <c r="RYU55" s="27"/>
      <c r="RYW55" s="31"/>
      <c r="RYX55" s="31"/>
      <c r="RZD55" s="1"/>
      <c r="RZE55" s="27"/>
      <c r="RZG55" s="31"/>
      <c r="RZH55" s="31"/>
      <c r="RZN55" s="1"/>
      <c r="RZO55" s="27"/>
      <c r="RZQ55" s="31"/>
      <c r="RZR55" s="31"/>
      <c r="RZX55" s="1"/>
      <c r="RZY55" s="27"/>
      <c r="SAA55" s="31"/>
      <c r="SAB55" s="31"/>
      <c r="SAH55" s="1"/>
      <c r="SAI55" s="27"/>
      <c r="SAK55" s="31"/>
      <c r="SAL55" s="31"/>
      <c r="SAR55" s="1"/>
      <c r="SAS55" s="27"/>
      <c r="SAU55" s="31"/>
      <c r="SAV55" s="31"/>
      <c r="SBB55" s="1"/>
      <c r="SBC55" s="27"/>
      <c r="SBE55" s="31"/>
      <c r="SBF55" s="31"/>
      <c r="SBL55" s="1"/>
      <c r="SBM55" s="27"/>
      <c r="SBO55" s="31"/>
      <c r="SBP55" s="31"/>
      <c r="SBV55" s="1"/>
      <c r="SBW55" s="27"/>
      <c r="SBY55" s="31"/>
      <c r="SBZ55" s="31"/>
      <c r="SCF55" s="1"/>
      <c r="SCG55" s="27"/>
      <c r="SCI55" s="31"/>
      <c r="SCJ55" s="31"/>
      <c r="SCP55" s="1"/>
      <c r="SCQ55" s="27"/>
      <c r="SCS55" s="31"/>
      <c r="SCT55" s="31"/>
      <c r="SCZ55" s="1"/>
      <c r="SDA55" s="27"/>
      <c r="SDC55" s="31"/>
      <c r="SDD55" s="31"/>
      <c r="SDJ55" s="1"/>
      <c r="SDK55" s="27"/>
      <c r="SDM55" s="31"/>
      <c r="SDN55" s="31"/>
      <c r="SDT55" s="1"/>
      <c r="SDU55" s="27"/>
      <c r="SDW55" s="31"/>
      <c r="SDX55" s="31"/>
      <c r="SED55" s="1"/>
      <c r="SEE55" s="27"/>
      <c r="SEG55" s="31"/>
      <c r="SEH55" s="31"/>
      <c r="SEN55" s="1"/>
      <c r="SEO55" s="27"/>
      <c r="SEQ55" s="31"/>
      <c r="SER55" s="31"/>
      <c r="SEX55" s="1"/>
      <c r="SEY55" s="27"/>
      <c r="SFA55" s="31"/>
      <c r="SFB55" s="31"/>
      <c r="SFH55" s="1"/>
      <c r="SFI55" s="27"/>
      <c r="SFK55" s="31"/>
      <c r="SFL55" s="31"/>
      <c r="SFR55" s="1"/>
      <c r="SFS55" s="27"/>
      <c r="SFU55" s="31"/>
      <c r="SFV55" s="31"/>
      <c r="SGB55" s="1"/>
      <c r="SGC55" s="27"/>
      <c r="SGE55" s="31"/>
      <c r="SGF55" s="31"/>
      <c r="SGL55" s="1"/>
      <c r="SGM55" s="27"/>
      <c r="SGO55" s="31"/>
      <c r="SGP55" s="31"/>
      <c r="SGV55" s="1"/>
      <c r="SGW55" s="27"/>
      <c r="SGY55" s="31"/>
      <c r="SGZ55" s="31"/>
      <c r="SHF55" s="1"/>
      <c r="SHG55" s="27"/>
      <c r="SHI55" s="31"/>
      <c r="SHJ55" s="31"/>
      <c r="SHP55" s="1"/>
      <c r="SHQ55" s="27"/>
      <c r="SHS55" s="31"/>
      <c r="SHT55" s="31"/>
      <c r="SHZ55" s="1"/>
      <c r="SIA55" s="27"/>
      <c r="SIC55" s="31"/>
      <c r="SID55" s="31"/>
      <c r="SIJ55" s="1"/>
      <c r="SIK55" s="27"/>
      <c r="SIM55" s="31"/>
      <c r="SIN55" s="31"/>
      <c r="SIT55" s="1"/>
      <c r="SIU55" s="27"/>
      <c r="SIW55" s="31"/>
      <c r="SIX55" s="31"/>
      <c r="SJD55" s="1"/>
      <c r="SJE55" s="27"/>
      <c r="SJG55" s="31"/>
      <c r="SJH55" s="31"/>
      <c r="SJN55" s="1"/>
      <c r="SJO55" s="27"/>
      <c r="SJQ55" s="31"/>
      <c r="SJR55" s="31"/>
      <c r="SJX55" s="1"/>
      <c r="SJY55" s="27"/>
      <c r="SKA55" s="31"/>
      <c r="SKB55" s="31"/>
      <c r="SKH55" s="1"/>
      <c r="SKI55" s="27"/>
      <c r="SKK55" s="31"/>
      <c r="SKL55" s="31"/>
      <c r="SKR55" s="1"/>
      <c r="SKS55" s="27"/>
      <c r="SKU55" s="31"/>
      <c r="SKV55" s="31"/>
      <c r="SLB55" s="1"/>
      <c r="SLC55" s="27"/>
      <c r="SLE55" s="31"/>
      <c r="SLF55" s="31"/>
      <c r="SLL55" s="1"/>
      <c r="SLM55" s="27"/>
      <c r="SLO55" s="31"/>
      <c r="SLP55" s="31"/>
      <c r="SLV55" s="1"/>
      <c r="SLW55" s="27"/>
      <c r="SLY55" s="31"/>
      <c r="SLZ55" s="31"/>
      <c r="SMF55" s="1"/>
      <c r="SMG55" s="27"/>
      <c r="SMI55" s="31"/>
      <c r="SMJ55" s="31"/>
      <c r="SMP55" s="1"/>
      <c r="SMQ55" s="27"/>
      <c r="SMS55" s="31"/>
      <c r="SMT55" s="31"/>
      <c r="SMZ55" s="1"/>
      <c r="SNA55" s="27"/>
      <c r="SNC55" s="31"/>
      <c r="SND55" s="31"/>
      <c r="SNJ55" s="1"/>
      <c r="SNK55" s="27"/>
      <c r="SNM55" s="31"/>
      <c r="SNN55" s="31"/>
      <c r="SNT55" s="1"/>
      <c r="SNU55" s="27"/>
      <c r="SNW55" s="31"/>
      <c r="SNX55" s="31"/>
      <c r="SOD55" s="1"/>
      <c r="SOE55" s="27"/>
      <c r="SOG55" s="31"/>
      <c r="SOH55" s="31"/>
      <c r="SON55" s="1"/>
      <c r="SOO55" s="27"/>
      <c r="SOQ55" s="31"/>
      <c r="SOR55" s="31"/>
      <c r="SOX55" s="1"/>
      <c r="SOY55" s="27"/>
      <c r="SPA55" s="31"/>
      <c r="SPB55" s="31"/>
      <c r="SPH55" s="1"/>
      <c r="SPI55" s="27"/>
      <c r="SPK55" s="31"/>
      <c r="SPL55" s="31"/>
      <c r="SPR55" s="1"/>
      <c r="SPS55" s="27"/>
      <c r="SPU55" s="31"/>
      <c r="SPV55" s="31"/>
      <c r="SQB55" s="1"/>
      <c r="SQC55" s="27"/>
      <c r="SQE55" s="31"/>
      <c r="SQF55" s="31"/>
      <c r="SQL55" s="1"/>
      <c r="SQM55" s="27"/>
      <c r="SQO55" s="31"/>
      <c r="SQP55" s="31"/>
      <c r="SQV55" s="1"/>
      <c r="SQW55" s="27"/>
      <c r="SQY55" s="31"/>
      <c r="SQZ55" s="31"/>
      <c r="SRF55" s="1"/>
      <c r="SRG55" s="27"/>
      <c r="SRI55" s="31"/>
      <c r="SRJ55" s="31"/>
      <c r="SRP55" s="1"/>
      <c r="SRQ55" s="27"/>
      <c r="SRS55" s="31"/>
      <c r="SRT55" s="31"/>
      <c r="SRZ55" s="1"/>
      <c r="SSA55" s="27"/>
      <c r="SSC55" s="31"/>
      <c r="SSD55" s="31"/>
      <c r="SSJ55" s="1"/>
      <c r="SSK55" s="27"/>
      <c r="SSM55" s="31"/>
      <c r="SSN55" s="31"/>
      <c r="SST55" s="1"/>
      <c r="SSU55" s="27"/>
      <c r="SSW55" s="31"/>
      <c r="SSX55" s="31"/>
      <c r="STD55" s="1"/>
      <c r="STE55" s="27"/>
      <c r="STG55" s="31"/>
      <c r="STH55" s="31"/>
      <c r="STN55" s="1"/>
      <c r="STO55" s="27"/>
      <c r="STQ55" s="31"/>
      <c r="STR55" s="31"/>
      <c r="STX55" s="1"/>
      <c r="STY55" s="27"/>
      <c r="SUA55" s="31"/>
      <c r="SUB55" s="31"/>
      <c r="SUH55" s="1"/>
      <c r="SUI55" s="27"/>
      <c r="SUK55" s="31"/>
      <c r="SUL55" s="31"/>
      <c r="SUR55" s="1"/>
      <c r="SUS55" s="27"/>
      <c r="SUU55" s="31"/>
      <c r="SUV55" s="31"/>
      <c r="SVB55" s="1"/>
      <c r="SVC55" s="27"/>
      <c r="SVE55" s="31"/>
      <c r="SVF55" s="31"/>
      <c r="SVL55" s="1"/>
      <c r="SVM55" s="27"/>
      <c r="SVO55" s="31"/>
      <c r="SVP55" s="31"/>
      <c r="SVV55" s="1"/>
      <c r="SVW55" s="27"/>
      <c r="SVY55" s="31"/>
      <c r="SVZ55" s="31"/>
      <c r="SWF55" s="1"/>
      <c r="SWG55" s="27"/>
      <c r="SWI55" s="31"/>
      <c r="SWJ55" s="31"/>
      <c r="SWP55" s="1"/>
      <c r="SWQ55" s="27"/>
      <c r="SWS55" s="31"/>
      <c r="SWT55" s="31"/>
      <c r="SWZ55" s="1"/>
      <c r="SXA55" s="27"/>
      <c r="SXC55" s="31"/>
      <c r="SXD55" s="31"/>
      <c r="SXJ55" s="1"/>
      <c r="SXK55" s="27"/>
      <c r="SXM55" s="31"/>
      <c r="SXN55" s="31"/>
      <c r="SXT55" s="1"/>
      <c r="SXU55" s="27"/>
      <c r="SXW55" s="31"/>
      <c r="SXX55" s="31"/>
      <c r="SYD55" s="1"/>
      <c r="SYE55" s="27"/>
      <c r="SYG55" s="31"/>
      <c r="SYH55" s="31"/>
      <c r="SYN55" s="1"/>
      <c r="SYO55" s="27"/>
      <c r="SYQ55" s="31"/>
      <c r="SYR55" s="31"/>
      <c r="SYX55" s="1"/>
      <c r="SYY55" s="27"/>
      <c r="SZA55" s="31"/>
      <c r="SZB55" s="31"/>
      <c r="SZH55" s="1"/>
      <c r="SZI55" s="27"/>
      <c r="SZK55" s="31"/>
      <c r="SZL55" s="31"/>
      <c r="SZR55" s="1"/>
      <c r="SZS55" s="27"/>
      <c r="SZU55" s="31"/>
      <c r="SZV55" s="31"/>
      <c r="TAB55" s="1"/>
      <c r="TAC55" s="27"/>
      <c r="TAE55" s="31"/>
      <c r="TAF55" s="31"/>
      <c r="TAL55" s="1"/>
      <c r="TAM55" s="27"/>
      <c r="TAO55" s="31"/>
      <c r="TAP55" s="31"/>
      <c r="TAV55" s="1"/>
      <c r="TAW55" s="27"/>
      <c r="TAY55" s="31"/>
      <c r="TAZ55" s="31"/>
      <c r="TBF55" s="1"/>
      <c r="TBG55" s="27"/>
      <c r="TBI55" s="31"/>
      <c r="TBJ55" s="31"/>
      <c r="TBP55" s="1"/>
      <c r="TBQ55" s="27"/>
      <c r="TBS55" s="31"/>
      <c r="TBT55" s="31"/>
      <c r="TBZ55" s="1"/>
      <c r="TCA55" s="27"/>
      <c r="TCC55" s="31"/>
      <c r="TCD55" s="31"/>
      <c r="TCJ55" s="1"/>
      <c r="TCK55" s="27"/>
      <c r="TCM55" s="31"/>
      <c r="TCN55" s="31"/>
      <c r="TCT55" s="1"/>
      <c r="TCU55" s="27"/>
      <c r="TCW55" s="31"/>
      <c r="TCX55" s="31"/>
      <c r="TDD55" s="1"/>
      <c r="TDE55" s="27"/>
      <c r="TDG55" s="31"/>
      <c r="TDH55" s="31"/>
      <c r="TDN55" s="1"/>
      <c r="TDO55" s="27"/>
      <c r="TDQ55" s="31"/>
      <c r="TDR55" s="31"/>
      <c r="TDX55" s="1"/>
      <c r="TDY55" s="27"/>
      <c r="TEA55" s="31"/>
      <c r="TEB55" s="31"/>
      <c r="TEH55" s="1"/>
      <c r="TEI55" s="27"/>
      <c r="TEK55" s="31"/>
      <c r="TEL55" s="31"/>
      <c r="TER55" s="1"/>
      <c r="TES55" s="27"/>
      <c r="TEU55" s="31"/>
      <c r="TEV55" s="31"/>
      <c r="TFB55" s="1"/>
      <c r="TFC55" s="27"/>
      <c r="TFE55" s="31"/>
      <c r="TFF55" s="31"/>
      <c r="TFL55" s="1"/>
      <c r="TFM55" s="27"/>
      <c r="TFO55" s="31"/>
      <c r="TFP55" s="31"/>
      <c r="TFV55" s="1"/>
      <c r="TFW55" s="27"/>
      <c r="TFY55" s="31"/>
      <c r="TFZ55" s="31"/>
      <c r="TGF55" s="1"/>
      <c r="TGG55" s="27"/>
      <c r="TGI55" s="31"/>
      <c r="TGJ55" s="31"/>
      <c r="TGP55" s="1"/>
      <c r="TGQ55" s="27"/>
      <c r="TGS55" s="31"/>
      <c r="TGT55" s="31"/>
      <c r="TGZ55" s="1"/>
      <c r="THA55" s="27"/>
      <c r="THC55" s="31"/>
      <c r="THD55" s="31"/>
      <c r="THJ55" s="1"/>
      <c r="THK55" s="27"/>
      <c r="THM55" s="31"/>
      <c r="THN55" s="31"/>
      <c r="THT55" s="1"/>
      <c r="THU55" s="27"/>
      <c r="THW55" s="31"/>
      <c r="THX55" s="31"/>
      <c r="TID55" s="1"/>
      <c r="TIE55" s="27"/>
      <c r="TIG55" s="31"/>
      <c r="TIH55" s="31"/>
      <c r="TIN55" s="1"/>
      <c r="TIO55" s="27"/>
      <c r="TIQ55" s="31"/>
      <c r="TIR55" s="31"/>
      <c r="TIX55" s="1"/>
      <c r="TIY55" s="27"/>
      <c r="TJA55" s="31"/>
      <c r="TJB55" s="31"/>
      <c r="TJH55" s="1"/>
      <c r="TJI55" s="27"/>
      <c r="TJK55" s="31"/>
      <c r="TJL55" s="31"/>
      <c r="TJR55" s="1"/>
      <c r="TJS55" s="27"/>
      <c r="TJU55" s="31"/>
      <c r="TJV55" s="31"/>
      <c r="TKB55" s="1"/>
      <c r="TKC55" s="27"/>
      <c r="TKE55" s="31"/>
      <c r="TKF55" s="31"/>
      <c r="TKL55" s="1"/>
      <c r="TKM55" s="27"/>
      <c r="TKO55" s="31"/>
      <c r="TKP55" s="31"/>
      <c r="TKV55" s="1"/>
      <c r="TKW55" s="27"/>
      <c r="TKY55" s="31"/>
      <c r="TKZ55" s="31"/>
      <c r="TLF55" s="1"/>
      <c r="TLG55" s="27"/>
      <c r="TLI55" s="31"/>
      <c r="TLJ55" s="31"/>
      <c r="TLP55" s="1"/>
      <c r="TLQ55" s="27"/>
      <c r="TLS55" s="31"/>
      <c r="TLT55" s="31"/>
      <c r="TLZ55" s="1"/>
      <c r="TMA55" s="27"/>
      <c r="TMC55" s="31"/>
      <c r="TMD55" s="31"/>
      <c r="TMJ55" s="1"/>
      <c r="TMK55" s="27"/>
      <c r="TMM55" s="31"/>
      <c r="TMN55" s="31"/>
      <c r="TMT55" s="1"/>
      <c r="TMU55" s="27"/>
      <c r="TMW55" s="31"/>
      <c r="TMX55" s="31"/>
      <c r="TND55" s="1"/>
      <c r="TNE55" s="27"/>
      <c r="TNG55" s="31"/>
      <c r="TNH55" s="31"/>
      <c r="TNN55" s="1"/>
      <c r="TNO55" s="27"/>
      <c r="TNQ55" s="31"/>
      <c r="TNR55" s="31"/>
      <c r="TNX55" s="1"/>
      <c r="TNY55" s="27"/>
      <c r="TOA55" s="31"/>
      <c r="TOB55" s="31"/>
      <c r="TOH55" s="1"/>
      <c r="TOI55" s="27"/>
      <c r="TOK55" s="31"/>
      <c r="TOL55" s="31"/>
      <c r="TOR55" s="1"/>
      <c r="TOS55" s="27"/>
      <c r="TOU55" s="31"/>
      <c r="TOV55" s="31"/>
      <c r="TPB55" s="1"/>
      <c r="TPC55" s="27"/>
      <c r="TPE55" s="31"/>
      <c r="TPF55" s="31"/>
      <c r="TPL55" s="1"/>
      <c r="TPM55" s="27"/>
      <c r="TPO55" s="31"/>
      <c r="TPP55" s="31"/>
      <c r="TPV55" s="1"/>
      <c r="TPW55" s="27"/>
      <c r="TPY55" s="31"/>
      <c r="TPZ55" s="31"/>
      <c r="TQF55" s="1"/>
      <c r="TQG55" s="27"/>
      <c r="TQI55" s="31"/>
      <c r="TQJ55" s="31"/>
      <c r="TQP55" s="1"/>
      <c r="TQQ55" s="27"/>
      <c r="TQS55" s="31"/>
      <c r="TQT55" s="31"/>
      <c r="TQZ55" s="1"/>
      <c r="TRA55" s="27"/>
      <c r="TRC55" s="31"/>
      <c r="TRD55" s="31"/>
      <c r="TRJ55" s="1"/>
      <c r="TRK55" s="27"/>
      <c r="TRM55" s="31"/>
      <c r="TRN55" s="31"/>
      <c r="TRT55" s="1"/>
      <c r="TRU55" s="27"/>
      <c r="TRW55" s="31"/>
      <c r="TRX55" s="31"/>
      <c r="TSD55" s="1"/>
      <c r="TSE55" s="27"/>
      <c r="TSG55" s="31"/>
      <c r="TSH55" s="31"/>
      <c r="TSN55" s="1"/>
      <c r="TSO55" s="27"/>
      <c r="TSQ55" s="31"/>
      <c r="TSR55" s="31"/>
      <c r="TSX55" s="1"/>
      <c r="TSY55" s="27"/>
      <c r="TTA55" s="31"/>
      <c r="TTB55" s="31"/>
      <c r="TTH55" s="1"/>
      <c r="TTI55" s="27"/>
      <c r="TTK55" s="31"/>
      <c r="TTL55" s="31"/>
      <c r="TTR55" s="1"/>
      <c r="TTS55" s="27"/>
      <c r="TTU55" s="31"/>
      <c r="TTV55" s="31"/>
      <c r="TUB55" s="1"/>
      <c r="TUC55" s="27"/>
      <c r="TUE55" s="31"/>
      <c r="TUF55" s="31"/>
      <c r="TUL55" s="1"/>
      <c r="TUM55" s="27"/>
      <c r="TUO55" s="31"/>
      <c r="TUP55" s="31"/>
      <c r="TUV55" s="1"/>
      <c r="TUW55" s="27"/>
      <c r="TUY55" s="31"/>
      <c r="TUZ55" s="31"/>
      <c r="TVF55" s="1"/>
      <c r="TVG55" s="27"/>
      <c r="TVI55" s="31"/>
      <c r="TVJ55" s="31"/>
      <c r="TVP55" s="1"/>
      <c r="TVQ55" s="27"/>
      <c r="TVS55" s="31"/>
      <c r="TVT55" s="31"/>
      <c r="TVZ55" s="1"/>
      <c r="TWA55" s="27"/>
      <c r="TWC55" s="31"/>
      <c r="TWD55" s="31"/>
      <c r="TWJ55" s="1"/>
      <c r="TWK55" s="27"/>
      <c r="TWM55" s="31"/>
      <c r="TWN55" s="31"/>
      <c r="TWT55" s="1"/>
      <c r="TWU55" s="27"/>
      <c r="TWW55" s="31"/>
      <c r="TWX55" s="31"/>
      <c r="TXD55" s="1"/>
      <c r="TXE55" s="27"/>
      <c r="TXG55" s="31"/>
      <c r="TXH55" s="31"/>
      <c r="TXN55" s="1"/>
      <c r="TXO55" s="27"/>
      <c r="TXQ55" s="31"/>
      <c r="TXR55" s="31"/>
      <c r="TXX55" s="1"/>
      <c r="TXY55" s="27"/>
      <c r="TYA55" s="31"/>
      <c r="TYB55" s="31"/>
      <c r="TYH55" s="1"/>
      <c r="TYI55" s="27"/>
      <c r="TYK55" s="31"/>
      <c r="TYL55" s="31"/>
      <c r="TYR55" s="1"/>
      <c r="TYS55" s="27"/>
      <c r="TYU55" s="31"/>
      <c r="TYV55" s="31"/>
      <c r="TZB55" s="1"/>
      <c r="TZC55" s="27"/>
      <c r="TZE55" s="31"/>
      <c r="TZF55" s="31"/>
      <c r="TZL55" s="1"/>
      <c r="TZM55" s="27"/>
      <c r="TZO55" s="31"/>
      <c r="TZP55" s="31"/>
      <c r="TZV55" s="1"/>
      <c r="TZW55" s="27"/>
      <c r="TZY55" s="31"/>
      <c r="TZZ55" s="31"/>
      <c r="UAF55" s="1"/>
      <c r="UAG55" s="27"/>
      <c r="UAI55" s="31"/>
      <c r="UAJ55" s="31"/>
      <c r="UAP55" s="1"/>
      <c r="UAQ55" s="27"/>
      <c r="UAS55" s="31"/>
      <c r="UAT55" s="31"/>
      <c r="UAZ55" s="1"/>
      <c r="UBA55" s="27"/>
      <c r="UBC55" s="31"/>
      <c r="UBD55" s="31"/>
      <c r="UBJ55" s="1"/>
      <c r="UBK55" s="27"/>
      <c r="UBM55" s="31"/>
      <c r="UBN55" s="31"/>
      <c r="UBT55" s="1"/>
      <c r="UBU55" s="27"/>
      <c r="UBW55" s="31"/>
      <c r="UBX55" s="31"/>
      <c r="UCD55" s="1"/>
      <c r="UCE55" s="27"/>
      <c r="UCG55" s="31"/>
      <c r="UCH55" s="31"/>
      <c r="UCN55" s="1"/>
      <c r="UCO55" s="27"/>
      <c r="UCQ55" s="31"/>
      <c r="UCR55" s="31"/>
      <c r="UCX55" s="1"/>
      <c r="UCY55" s="27"/>
      <c r="UDA55" s="31"/>
      <c r="UDB55" s="31"/>
      <c r="UDH55" s="1"/>
      <c r="UDI55" s="27"/>
      <c r="UDK55" s="31"/>
      <c r="UDL55" s="31"/>
      <c r="UDR55" s="1"/>
      <c r="UDS55" s="27"/>
      <c r="UDU55" s="31"/>
      <c r="UDV55" s="31"/>
      <c r="UEB55" s="1"/>
      <c r="UEC55" s="27"/>
      <c r="UEE55" s="31"/>
      <c r="UEF55" s="31"/>
      <c r="UEL55" s="1"/>
      <c r="UEM55" s="27"/>
      <c r="UEO55" s="31"/>
      <c r="UEP55" s="31"/>
      <c r="UEV55" s="1"/>
      <c r="UEW55" s="27"/>
      <c r="UEY55" s="31"/>
      <c r="UEZ55" s="31"/>
      <c r="UFF55" s="1"/>
      <c r="UFG55" s="27"/>
      <c r="UFI55" s="31"/>
      <c r="UFJ55" s="31"/>
      <c r="UFP55" s="1"/>
      <c r="UFQ55" s="27"/>
      <c r="UFS55" s="31"/>
      <c r="UFT55" s="31"/>
      <c r="UFZ55" s="1"/>
      <c r="UGA55" s="27"/>
      <c r="UGC55" s="31"/>
      <c r="UGD55" s="31"/>
      <c r="UGJ55" s="1"/>
      <c r="UGK55" s="27"/>
      <c r="UGM55" s="31"/>
      <c r="UGN55" s="31"/>
      <c r="UGT55" s="1"/>
      <c r="UGU55" s="27"/>
      <c r="UGW55" s="31"/>
      <c r="UGX55" s="31"/>
      <c r="UHD55" s="1"/>
      <c r="UHE55" s="27"/>
      <c r="UHG55" s="31"/>
      <c r="UHH55" s="31"/>
      <c r="UHN55" s="1"/>
      <c r="UHO55" s="27"/>
      <c r="UHQ55" s="31"/>
      <c r="UHR55" s="31"/>
      <c r="UHX55" s="1"/>
      <c r="UHY55" s="27"/>
      <c r="UIA55" s="31"/>
      <c r="UIB55" s="31"/>
      <c r="UIH55" s="1"/>
      <c r="UII55" s="27"/>
      <c r="UIK55" s="31"/>
      <c r="UIL55" s="31"/>
      <c r="UIR55" s="1"/>
      <c r="UIS55" s="27"/>
      <c r="UIU55" s="31"/>
      <c r="UIV55" s="31"/>
      <c r="UJB55" s="1"/>
      <c r="UJC55" s="27"/>
      <c r="UJE55" s="31"/>
      <c r="UJF55" s="31"/>
      <c r="UJL55" s="1"/>
      <c r="UJM55" s="27"/>
      <c r="UJO55" s="31"/>
      <c r="UJP55" s="31"/>
      <c r="UJV55" s="1"/>
      <c r="UJW55" s="27"/>
      <c r="UJY55" s="31"/>
      <c r="UJZ55" s="31"/>
      <c r="UKF55" s="1"/>
      <c r="UKG55" s="27"/>
      <c r="UKI55" s="31"/>
      <c r="UKJ55" s="31"/>
      <c r="UKP55" s="1"/>
      <c r="UKQ55" s="27"/>
      <c r="UKS55" s="31"/>
      <c r="UKT55" s="31"/>
      <c r="UKZ55" s="1"/>
      <c r="ULA55" s="27"/>
      <c r="ULC55" s="31"/>
      <c r="ULD55" s="31"/>
      <c r="ULJ55" s="1"/>
      <c r="ULK55" s="27"/>
      <c r="ULM55" s="31"/>
      <c r="ULN55" s="31"/>
      <c r="ULT55" s="1"/>
      <c r="ULU55" s="27"/>
      <c r="ULW55" s="31"/>
      <c r="ULX55" s="31"/>
      <c r="UMD55" s="1"/>
      <c r="UME55" s="27"/>
      <c r="UMG55" s="31"/>
      <c r="UMH55" s="31"/>
      <c r="UMN55" s="1"/>
      <c r="UMO55" s="27"/>
      <c r="UMQ55" s="31"/>
      <c r="UMR55" s="31"/>
      <c r="UMX55" s="1"/>
      <c r="UMY55" s="27"/>
      <c r="UNA55" s="31"/>
      <c r="UNB55" s="31"/>
      <c r="UNH55" s="1"/>
      <c r="UNI55" s="27"/>
      <c r="UNK55" s="31"/>
      <c r="UNL55" s="31"/>
      <c r="UNR55" s="1"/>
      <c r="UNS55" s="27"/>
      <c r="UNU55" s="31"/>
      <c r="UNV55" s="31"/>
      <c r="UOB55" s="1"/>
      <c r="UOC55" s="27"/>
      <c r="UOE55" s="31"/>
      <c r="UOF55" s="31"/>
      <c r="UOL55" s="1"/>
      <c r="UOM55" s="27"/>
      <c r="UOO55" s="31"/>
      <c r="UOP55" s="31"/>
      <c r="UOV55" s="1"/>
      <c r="UOW55" s="27"/>
      <c r="UOY55" s="31"/>
      <c r="UOZ55" s="31"/>
      <c r="UPF55" s="1"/>
      <c r="UPG55" s="27"/>
      <c r="UPI55" s="31"/>
      <c r="UPJ55" s="31"/>
      <c r="UPP55" s="1"/>
      <c r="UPQ55" s="27"/>
      <c r="UPS55" s="31"/>
      <c r="UPT55" s="31"/>
      <c r="UPZ55" s="1"/>
      <c r="UQA55" s="27"/>
      <c r="UQC55" s="31"/>
      <c r="UQD55" s="31"/>
      <c r="UQJ55" s="1"/>
      <c r="UQK55" s="27"/>
      <c r="UQM55" s="31"/>
      <c r="UQN55" s="31"/>
      <c r="UQT55" s="1"/>
      <c r="UQU55" s="27"/>
      <c r="UQW55" s="31"/>
      <c r="UQX55" s="31"/>
      <c r="URD55" s="1"/>
      <c r="URE55" s="27"/>
      <c r="URG55" s="31"/>
      <c r="URH55" s="31"/>
      <c r="URN55" s="1"/>
      <c r="URO55" s="27"/>
      <c r="URQ55" s="31"/>
      <c r="URR55" s="31"/>
      <c r="URX55" s="1"/>
      <c r="URY55" s="27"/>
      <c r="USA55" s="31"/>
      <c r="USB55" s="31"/>
      <c r="USH55" s="1"/>
      <c r="USI55" s="27"/>
      <c r="USK55" s="31"/>
      <c r="USL55" s="31"/>
      <c r="USR55" s="1"/>
      <c r="USS55" s="27"/>
      <c r="USU55" s="31"/>
      <c r="USV55" s="31"/>
      <c r="UTB55" s="1"/>
      <c r="UTC55" s="27"/>
      <c r="UTE55" s="31"/>
      <c r="UTF55" s="31"/>
      <c r="UTL55" s="1"/>
      <c r="UTM55" s="27"/>
      <c r="UTO55" s="31"/>
      <c r="UTP55" s="31"/>
      <c r="UTV55" s="1"/>
      <c r="UTW55" s="27"/>
      <c r="UTY55" s="31"/>
      <c r="UTZ55" s="31"/>
      <c r="UUF55" s="1"/>
      <c r="UUG55" s="27"/>
      <c r="UUI55" s="31"/>
      <c r="UUJ55" s="31"/>
      <c r="UUP55" s="1"/>
      <c r="UUQ55" s="27"/>
      <c r="UUS55" s="31"/>
      <c r="UUT55" s="31"/>
      <c r="UUZ55" s="1"/>
      <c r="UVA55" s="27"/>
      <c r="UVC55" s="31"/>
      <c r="UVD55" s="31"/>
      <c r="UVJ55" s="1"/>
      <c r="UVK55" s="27"/>
      <c r="UVM55" s="31"/>
      <c r="UVN55" s="31"/>
      <c r="UVT55" s="1"/>
      <c r="UVU55" s="27"/>
      <c r="UVW55" s="31"/>
      <c r="UVX55" s="31"/>
      <c r="UWD55" s="1"/>
      <c r="UWE55" s="27"/>
      <c r="UWG55" s="31"/>
      <c r="UWH55" s="31"/>
      <c r="UWN55" s="1"/>
      <c r="UWO55" s="27"/>
      <c r="UWQ55" s="31"/>
      <c r="UWR55" s="31"/>
      <c r="UWX55" s="1"/>
      <c r="UWY55" s="27"/>
      <c r="UXA55" s="31"/>
      <c r="UXB55" s="31"/>
      <c r="UXH55" s="1"/>
      <c r="UXI55" s="27"/>
      <c r="UXK55" s="31"/>
      <c r="UXL55" s="31"/>
      <c r="UXR55" s="1"/>
      <c r="UXS55" s="27"/>
      <c r="UXU55" s="31"/>
      <c r="UXV55" s="31"/>
      <c r="UYB55" s="1"/>
      <c r="UYC55" s="27"/>
      <c r="UYE55" s="31"/>
      <c r="UYF55" s="31"/>
      <c r="UYL55" s="1"/>
      <c r="UYM55" s="27"/>
      <c r="UYO55" s="31"/>
      <c r="UYP55" s="31"/>
      <c r="UYV55" s="1"/>
      <c r="UYW55" s="27"/>
      <c r="UYY55" s="31"/>
      <c r="UYZ55" s="31"/>
      <c r="UZF55" s="1"/>
      <c r="UZG55" s="27"/>
      <c r="UZI55" s="31"/>
      <c r="UZJ55" s="31"/>
      <c r="UZP55" s="1"/>
      <c r="UZQ55" s="27"/>
      <c r="UZS55" s="31"/>
      <c r="UZT55" s="31"/>
      <c r="UZZ55" s="1"/>
      <c r="VAA55" s="27"/>
      <c r="VAC55" s="31"/>
      <c r="VAD55" s="31"/>
      <c r="VAJ55" s="1"/>
      <c r="VAK55" s="27"/>
      <c r="VAM55" s="31"/>
      <c r="VAN55" s="31"/>
      <c r="VAT55" s="1"/>
      <c r="VAU55" s="27"/>
      <c r="VAW55" s="31"/>
      <c r="VAX55" s="31"/>
      <c r="VBD55" s="1"/>
      <c r="VBE55" s="27"/>
      <c r="VBG55" s="31"/>
      <c r="VBH55" s="31"/>
      <c r="VBN55" s="1"/>
      <c r="VBO55" s="27"/>
      <c r="VBQ55" s="31"/>
      <c r="VBR55" s="31"/>
      <c r="VBX55" s="1"/>
      <c r="VBY55" s="27"/>
      <c r="VCA55" s="31"/>
      <c r="VCB55" s="31"/>
      <c r="VCH55" s="1"/>
      <c r="VCI55" s="27"/>
      <c r="VCK55" s="31"/>
      <c r="VCL55" s="31"/>
      <c r="VCR55" s="1"/>
      <c r="VCS55" s="27"/>
      <c r="VCU55" s="31"/>
      <c r="VCV55" s="31"/>
      <c r="VDB55" s="1"/>
      <c r="VDC55" s="27"/>
      <c r="VDE55" s="31"/>
      <c r="VDF55" s="31"/>
      <c r="VDL55" s="1"/>
      <c r="VDM55" s="27"/>
      <c r="VDO55" s="31"/>
      <c r="VDP55" s="31"/>
      <c r="VDV55" s="1"/>
      <c r="VDW55" s="27"/>
      <c r="VDY55" s="31"/>
      <c r="VDZ55" s="31"/>
      <c r="VEF55" s="1"/>
      <c r="VEG55" s="27"/>
      <c r="VEI55" s="31"/>
      <c r="VEJ55" s="31"/>
      <c r="VEP55" s="1"/>
      <c r="VEQ55" s="27"/>
      <c r="VES55" s="31"/>
      <c r="VET55" s="31"/>
      <c r="VEZ55" s="1"/>
      <c r="VFA55" s="27"/>
      <c r="VFC55" s="31"/>
      <c r="VFD55" s="31"/>
      <c r="VFJ55" s="1"/>
      <c r="VFK55" s="27"/>
      <c r="VFM55" s="31"/>
      <c r="VFN55" s="31"/>
      <c r="VFT55" s="1"/>
      <c r="VFU55" s="27"/>
      <c r="VFW55" s="31"/>
      <c r="VFX55" s="31"/>
      <c r="VGD55" s="1"/>
      <c r="VGE55" s="27"/>
      <c r="VGG55" s="31"/>
      <c r="VGH55" s="31"/>
      <c r="VGN55" s="1"/>
      <c r="VGO55" s="27"/>
      <c r="VGQ55" s="31"/>
      <c r="VGR55" s="31"/>
      <c r="VGX55" s="1"/>
      <c r="VGY55" s="27"/>
      <c r="VHA55" s="31"/>
      <c r="VHB55" s="31"/>
      <c r="VHH55" s="1"/>
      <c r="VHI55" s="27"/>
      <c r="VHK55" s="31"/>
      <c r="VHL55" s="31"/>
      <c r="VHR55" s="1"/>
      <c r="VHS55" s="27"/>
      <c r="VHU55" s="31"/>
      <c r="VHV55" s="31"/>
      <c r="VIB55" s="1"/>
      <c r="VIC55" s="27"/>
      <c r="VIE55" s="31"/>
      <c r="VIF55" s="31"/>
      <c r="VIL55" s="1"/>
      <c r="VIM55" s="27"/>
      <c r="VIO55" s="31"/>
      <c r="VIP55" s="31"/>
      <c r="VIV55" s="1"/>
      <c r="VIW55" s="27"/>
      <c r="VIY55" s="31"/>
      <c r="VIZ55" s="31"/>
      <c r="VJF55" s="1"/>
      <c r="VJG55" s="27"/>
      <c r="VJI55" s="31"/>
      <c r="VJJ55" s="31"/>
      <c r="VJP55" s="1"/>
      <c r="VJQ55" s="27"/>
      <c r="VJS55" s="31"/>
      <c r="VJT55" s="31"/>
      <c r="VJZ55" s="1"/>
      <c r="VKA55" s="27"/>
      <c r="VKC55" s="31"/>
      <c r="VKD55" s="31"/>
      <c r="VKJ55" s="1"/>
      <c r="VKK55" s="27"/>
      <c r="VKM55" s="31"/>
      <c r="VKN55" s="31"/>
      <c r="VKT55" s="1"/>
      <c r="VKU55" s="27"/>
      <c r="VKW55" s="31"/>
      <c r="VKX55" s="31"/>
      <c r="VLD55" s="1"/>
      <c r="VLE55" s="27"/>
      <c r="VLG55" s="31"/>
      <c r="VLH55" s="31"/>
      <c r="VLN55" s="1"/>
      <c r="VLO55" s="27"/>
      <c r="VLQ55" s="31"/>
      <c r="VLR55" s="31"/>
      <c r="VLX55" s="1"/>
      <c r="VLY55" s="27"/>
      <c r="VMA55" s="31"/>
      <c r="VMB55" s="31"/>
      <c r="VMH55" s="1"/>
      <c r="VMI55" s="27"/>
      <c r="VMK55" s="31"/>
      <c r="VML55" s="31"/>
      <c r="VMR55" s="1"/>
      <c r="VMS55" s="27"/>
      <c r="VMU55" s="31"/>
      <c r="VMV55" s="31"/>
      <c r="VNB55" s="1"/>
      <c r="VNC55" s="27"/>
      <c r="VNE55" s="31"/>
      <c r="VNF55" s="31"/>
      <c r="VNL55" s="1"/>
      <c r="VNM55" s="27"/>
      <c r="VNO55" s="31"/>
      <c r="VNP55" s="31"/>
      <c r="VNV55" s="1"/>
      <c r="VNW55" s="27"/>
      <c r="VNY55" s="31"/>
      <c r="VNZ55" s="31"/>
      <c r="VOF55" s="1"/>
      <c r="VOG55" s="27"/>
      <c r="VOI55" s="31"/>
      <c r="VOJ55" s="31"/>
      <c r="VOP55" s="1"/>
      <c r="VOQ55" s="27"/>
      <c r="VOS55" s="31"/>
      <c r="VOT55" s="31"/>
      <c r="VOZ55" s="1"/>
      <c r="VPA55" s="27"/>
      <c r="VPC55" s="31"/>
      <c r="VPD55" s="31"/>
      <c r="VPJ55" s="1"/>
      <c r="VPK55" s="27"/>
      <c r="VPM55" s="31"/>
      <c r="VPN55" s="31"/>
      <c r="VPT55" s="1"/>
      <c r="VPU55" s="27"/>
      <c r="VPW55" s="31"/>
      <c r="VPX55" s="31"/>
      <c r="VQD55" s="1"/>
      <c r="VQE55" s="27"/>
      <c r="VQG55" s="31"/>
      <c r="VQH55" s="31"/>
      <c r="VQN55" s="1"/>
      <c r="VQO55" s="27"/>
      <c r="VQQ55" s="31"/>
      <c r="VQR55" s="31"/>
      <c r="VQX55" s="1"/>
      <c r="VQY55" s="27"/>
      <c r="VRA55" s="31"/>
      <c r="VRB55" s="31"/>
      <c r="VRH55" s="1"/>
      <c r="VRI55" s="27"/>
      <c r="VRK55" s="31"/>
      <c r="VRL55" s="31"/>
      <c r="VRR55" s="1"/>
      <c r="VRS55" s="27"/>
      <c r="VRU55" s="31"/>
      <c r="VRV55" s="31"/>
      <c r="VSB55" s="1"/>
      <c r="VSC55" s="27"/>
      <c r="VSE55" s="31"/>
      <c r="VSF55" s="31"/>
      <c r="VSL55" s="1"/>
      <c r="VSM55" s="27"/>
      <c r="VSO55" s="31"/>
      <c r="VSP55" s="31"/>
      <c r="VSV55" s="1"/>
      <c r="VSW55" s="27"/>
      <c r="VSY55" s="31"/>
      <c r="VSZ55" s="31"/>
      <c r="VTF55" s="1"/>
      <c r="VTG55" s="27"/>
      <c r="VTI55" s="31"/>
      <c r="VTJ55" s="31"/>
      <c r="VTP55" s="1"/>
      <c r="VTQ55" s="27"/>
      <c r="VTS55" s="31"/>
      <c r="VTT55" s="31"/>
      <c r="VTZ55" s="1"/>
      <c r="VUA55" s="27"/>
      <c r="VUC55" s="31"/>
      <c r="VUD55" s="31"/>
      <c r="VUJ55" s="1"/>
      <c r="VUK55" s="27"/>
      <c r="VUM55" s="31"/>
      <c r="VUN55" s="31"/>
      <c r="VUT55" s="1"/>
      <c r="VUU55" s="27"/>
      <c r="VUW55" s="31"/>
      <c r="VUX55" s="31"/>
      <c r="VVD55" s="1"/>
      <c r="VVE55" s="27"/>
      <c r="VVG55" s="31"/>
      <c r="VVH55" s="31"/>
      <c r="VVN55" s="1"/>
      <c r="VVO55" s="27"/>
      <c r="VVQ55" s="31"/>
      <c r="VVR55" s="31"/>
      <c r="VVX55" s="1"/>
      <c r="VVY55" s="27"/>
      <c r="VWA55" s="31"/>
      <c r="VWB55" s="31"/>
      <c r="VWH55" s="1"/>
      <c r="VWI55" s="27"/>
      <c r="VWK55" s="31"/>
      <c r="VWL55" s="31"/>
      <c r="VWR55" s="1"/>
      <c r="VWS55" s="27"/>
      <c r="VWU55" s="31"/>
      <c r="VWV55" s="31"/>
      <c r="VXB55" s="1"/>
      <c r="VXC55" s="27"/>
      <c r="VXE55" s="31"/>
      <c r="VXF55" s="31"/>
      <c r="VXL55" s="1"/>
      <c r="VXM55" s="27"/>
      <c r="VXO55" s="31"/>
      <c r="VXP55" s="31"/>
      <c r="VXV55" s="1"/>
      <c r="VXW55" s="27"/>
      <c r="VXY55" s="31"/>
      <c r="VXZ55" s="31"/>
      <c r="VYF55" s="1"/>
      <c r="VYG55" s="27"/>
      <c r="VYI55" s="31"/>
      <c r="VYJ55" s="31"/>
      <c r="VYP55" s="1"/>
      <c r="VYQ55" s="27"/>
      <c r="VYS55" s="31"/>
      <c r="VYT55" s="31"/>
      <c r="VYZ55" s="1"/>
      <c r="VZA55" s="27"/>
      <c r="VZC55" s="31"/>
      <c r="VZD55" s="31"/>
      <c r="VZJ55" s="1"/>
      <c r="VZK55" s="27"/>
      <c r="VZM55" s="31"/>
      <c r="VZN55" s="31"/>
      <c r="VZT55" s="1"/>
      <c r="VZU55" s="27"/>
      <c r="VZW55" s="31"/>
      <c r="VZX55" s="31"/>
      <c r="WAD55" s="1"/>
      <c r="WAE55" s="27"/>
      <c r="WAG55" s="31"/>
      <c r="WAH55" s="31"/>
      <c r="WAN55" s="1"/>
      <c r="WAO55" s="27"/>
      <c r="WAQ55" s="31"/>
      <c r="WAR55" s="31"/>
      <c r="WAX55" s="1"/>
      <c r="WAY55" s="27"/>
      <c r="WBA55" s="31"/>
      <c r="WBB55" s="31"/>
      <c r="WBH55" s="1"/>
      <c r="WBI55" s="27"/>
      <c r="WBK55" s="31"/>
      <c r="WBL55" s="31"/>
      <c r="WBR55" s="1"/>
      <c r="WBS55" s="27"/>
      <c r="WBU55" s="31"/>
      <c r="WBV55" s="31"/>
      <c r="WCB55" s="1"/>
      <c r="WCC55" s="27"/>
      <c r="WCE55" s="31"/>
      <c r="WCF55" s="31"/>
      <c r="WCL55" s="1"/>
      <c r="WCM55" s="27"/>
      <c r="WCO55" s="31"/>
      <c r="WCP55" s="31"/>
      <c r="WCV55" s="1"/>
      <c r="WCW55" s="27"/>
      <c r="WCY55" s="31"/>
      <c r="WCZ55" s="31"/>
      <c r="WDF55" s="1"/>
      <c r="WDG55" s="27"/>
      <c r="WDI55" s="31"/>
      <c r="WDJ55" s="31"/>
      <c r="WDP55" s="1"/>
      <c r="WDQ55" s="27"/>
      <c r="WDS55" s="31"/>
      <c r="WDT55" s="31"/>
      <c r="WDZ55" s="1"/>
      <c r="WEA55" s="27"/>
      <c r="WEC55" s="31"/>
      <c r="WED55" s="31"/>
      <c r="WEJ55" s="1"/>
      <c r="WEK55" s="27"/>
      <c r="WEM55" s="31"/>
      <c r="WEN55" s="31"/>
      <c r="WET55" s="1"/>
      <c r="WEU55" s="27"/>
      <c r="WEW55" s="31"/>
      <c r="WEX55" s="31"/>
      <c r="WFD55" s="1"/>
      <c r="WFE55" s="27"/>
      <c r="WFG55" s="31"/>
      <c r="WFH55" s="31"/>
      <c r="WFN55" s="1"/>
      <c r="WFO55" s="27"/>
      <c r="WFQ55" s="31"/>
      <c r="WFR55" s="31"/>
      <c r="WFX55" s="1"/>
      <c r="WFY55" s="27"/>
      <c r="WGA55" s="31"/>
      <c r="WGB55" s="31"/>
      <c r="WGH55" s="1"/>
      <c r="WGI55" s="27"/>
      <c r="WGK55" s="31"/>
      <c r="WGL55" s="31"/>
      <c r="WGR55" s="1"/>
      <c r="WGS55" s="27"/>
      <c r="WGU55" s="31"/>
      <c r="WGV55" s="31"/>
      <c r="WHB55" s="1"/>
      <c r="WHC55" s="27"/>
      <c r="WHE55" s="31"/>
      <c r="WHF55" s="31"/>
      <c r="WHL55" s="1"/>
      <c r="WHM55" s="27"/>
      <c r="WHO55" s="31"/>
      <c r="WHP55" s="31"/>
      <c r="WHV55" s="1"/>
      <c r="WHW55" s="27"/>
      <c r="WHY55" s="31"/>
      <c r="WHZ55" s="31"/>
      <c r="WIF55" s="1"/>
      <c r="WIG55" s="27"/>
      <c r="WII55" s="31"/>
      <c r="WIJ55" s="31"/>
      <c r="WIP55" s="1"/>
      <c r="WIQ55" s="27"/>
      <c r="WIS55" s="31"/>
      <c r="WIT55" s="31"/>
      <c r="WIZ55" s="1"/>
      <c r="WJA55" s="27"/>
      <c r="WJC55" s="31"/>
      <c r="WJD55" s="31"/>
      <c r="WJJ55" s="1"/>
      <c r="WJK55" s="27"/>
      <c r="WJM55" s="31"/>
      <c r="WJN55" s="31"/>
      <c r="WJT55" s="1"/>
      <c r="WJU55" s="27"/>
      <c r="WJW55" s="31"/>
      <c r="WJX55" s="31"/>
      <c r="WKD55" s="1"/>
      <c r="WKE55" s="27"/>
      <c r="WKG55" s="31"/>
      <c r="WKH55" s="31"/>
      <c r="WKN55" s="1"/>
      <c r="WKO55" s="27"/>
      <c r="WKQ55" s="31"/>
      <c r="WKR55" s="31"/>
      <c r="WKX55" s="1"/>
      <c r="WKY55" s="27"/>
      <c r="WLA55" s="31"/>
      <c r="WLB55" s="31"/>
      <c r="WLH55" s="1"/>
      <c r="WLI55" s="27"/>
      <c r="WLK55" s="31"/>
      <c r="WLL55" s="31"/>
      <c r="WLR55" s="1"/>
      <c r="WLS55" s="27"/>
      <c r="WLU55" s="31"/>
      <c r="WLV55" s="31"/>
      <c r="WMB55" s="1"/>
      <c r="WMC55" s="27"/>
      <c r="WME55" s="31"/>
      <c r="WMF55" s="31"/>
      <c r="WML55" s="1"/>
      <c r="WMM55" s="27"/>
      <c r="WMO55" s="31"/>
      <c r="WMP55" s="31"/>
      <c r="WMV55" s="1"/>
      <c r="WMW55" s="27"/>
      <c r="WMY55" s="31"/>
      <c r="WMZ55" s="31"/>
      <c r="WNF55" s="1"/>
      <c r="WNG55" s="27"/>
      <c r="WNI55" s="31"/>
      <c r="WNJ55" s="31"/>
      <c r="WNP55" s="1"/>
      <c r="WNQ55" s="27"/>
      <c r="WNS55" s="31"/>
      <c r="WNT55" s="31"/>
      <c r="WNZ55" s="1"/>
      <c r="WOA55" s="27"/>
      <c r="WOC55" s="31"/>
      <c r="WOD55" s="31"/>
      <c r="WOJ55" s="1"/>
      <c r="WOK55" s="27"/>
      <c r="WOM55" s="31"/>
      <c r="WON55" s="31"/>
      <c r="WOT55" s="1"/>
      <c r="WOU55" s="27"/>
      <c r="WOW55" s="31"/>
      <c r="WOX55" s="31"/>
      <c r="WPD55" s="1"/>
      <c r="WPE55" s="27"/>
      <c r="WPG55" s="31"/>
      <c r="WPH55" s="31"/>
      <c r="WPN55" s="1"/>
      <c r="WPO55" s="27"/>
      <c r="WPQ55" s="31"/>
      <c r="WPR55" s="31"/>
      <c r="WPX55" s="1"/>
      <c r="WPY55" s="27"/>
      <c r="WQA55" s="31"/>
      <c r="WQB55" s="31"/>
      <c r="WQH55" s="1"/>
      <c r="WQI55" s="27"/>
      <c r="WQK55" s="31"/>
      <c r="WQL55" s="31"/>
      <c r="WQR55" s="1"/>
      <c r="WQS55" s="27"/>
      <c r="WQU55" s="31"/>
      <c r="WQV55" s="31"/>
      <c r="WRB55" s="1"/>
      <c r="WRC55" s="27"/>
      <c r="WRE55" s="31"/>
      <c r="WRF55" s="31"/>
      <c r="WRL55" s="1"/>
      <c r="WRM55" s="27"/>
      <c r="WRO55" s="31"/>
      <c r="WRP55" s="31"/>
      <c r="WRV55" s="1"/>
      <c r="WRW55" s="27"/>
      <c r="WRY55" s="31"/>
      <c r="WRZ55" s="31"/>
      <c r="WSF55" s="1"/>
      <c r="WSG55" s="27"/>
      <c r="WSI55" s="31"/>
      <c r="WSJ55" s="31"/>
      <c r="WSP55" s="1"/>
      <c r="WSQ55" s="27"/>
      <c r="WSS55" s="31"/>
      <c r="WST55" s="31"/>
      <c r="WSZ55" s="1"/>
      <c r="WTA55" s="27"/>
      <c r="WTC55" s="31"/>
      <c r="WTD55" s="31"/>
      <c r="WTJ55" s="1"/>
      <c r="WTK55" s="27"/>
      <c r="WTM55" s="31"/>
      <c r="WTN55" s="31"/>
      <c r="WTT55" s="1"/>
      <c r="WTU55" s="27"/>
      <c r="WTW55" s="31"/>
      <c r="WTX55" s="31"/>
      <c r="WUD55" s="1"/>
      <c r="WUE55" s="27"/>
      <c r="WUG55" s="31"/>
      <c r="WUH55" s="31"/>
      <c r="WUN55" s="1"/>
      <c r="WUO55" s="27"/>
      <c r="WUQ55" s="31"/>
      <c r="WUR55" s="31"/>
      <c r="WUX55" s="1"/>
      <c r="WUY55" s="27"/>
      <c r="WVA55" s="31"/>
      <c r="WVB55" s="31"/>
      <c r="WVH55" s="1"/>
      <c r="WVI55" s="27"/>
      <c r="WVK55" s="31"/>
      <c r="WVL55" s="31"/>
      <c r="WVR55" s="1"/>
      <c r="WVS55" s="27"/>
      <c r="WVU55" s="31"/>
      <c r="WVV55" s="31"/>
      <c r="WWB55" s="1"/>
      <c r="WWC55" s="27"/>
      <c r="WWE55" s="31"/>
      <c r="WWF55" s="31"/>
      <c r="WWL55" s="1"/>
      <c r="WWM55" s="27"/>
      <c r="WWO55" s="31"/>
      <c r="WWP55" s="31"/>
      <c r="WWV55" s="1"/>
      <c r="WWW55" s="27"/>
      <c r="WWY55" s="31"/>
      <c r="WWZ55" s="31"/>
      <c r="WXF55" s="1"/>
      <c r="WXG55" s="27"/>
      <c r="WXI55" s="31"/>
      <c r="WXJ55" s="31"/>
      <c r="WXP55" s="1"/>
      <c r="WXQ55" s="27"/>
      <c r="WXS55" s="31"/>
      <c r="WXT55" s="31"/>
      <c r="WXZ55" s="1"/>
      <c r="WYA55" s="27"/>
      <c r="WYC55" s="31"/>
      <c r="WYD55" s="31"/>
      <c r="WYJ55" s="1"/>
      <c r="WYK55" s="27"/>
      <c r="WYM55" s="31"/>
      <c r="WYN55" s="31"/>
      <c r="WYT55" s="1"/>
      <c r="WYU55" s="27"/>
      <c r="WYW55" s="31"/>
      <c r="WYX55" s="31"/>
      <c r="WZD55" s="1"/>
      <c r="WZE55" s="27"/>
      <c r="WZG55" s="31"/>
      <c r="WZH55" s="31"/>
      <c r="WZN55" s="1"/>
      <c r="WZO55" s="27"/>
      <c r="WZQ55" s="31"/>
      <c r="WZR55" s="31"/>
      <c r="WZX55" s="1"/>
      <c r="WZY55" s="27"/>
      <c r="XAA55" s="31"/>
      <c r="XAB55" s="31"/>
      <c r="XAH55" s="1"/>
      <c r="XAI55" s="27"/>
      <c r="XAK55" s="31"/>
      <c r="XAL55" s="31"/>
      <c r="XAR55" s="1"/>
      <c r="XAS55" s="27"/>
      <c r="XAU55" s="31"/>
      <c r="XAV55" s="31"/>
      <c r="XBB55" s="1"/>
      <c r="XBC55" s="27"/>
      <c r="XBE55" s="31"/>
      <c r="XBF55" s="31"/>
      <c r="XBL55" s="1"/>
      <c r="XBM55" s="27"/>
      <c r="XBO55" s="31"/>
      <c r="XBP55" s="31"/>
      <c r="XBV55" s="1"/>
      <c r="XBW55" s="27"/>
      <c r="XBY55" s="31"/>
      <c r="XBZ55" s="31"/>
      <c r="XCF55" s="1"/>
      <c r="XCG55" s="27"/>
      <c r="XCI55" s="31"/>
      <c r="XCJ55" s="31"/>
      <c r="XCP55" s="1"/>
      <c r="XCQ55" s="27"/>
      <c r="XCS55" s="31"/>
      <c r="XCT55" s="31"/>
      <c r="XCZ55" s="1"/>
      <c r="XDA55" s="27"/>
      <c r="XDC55" s="31"/>
      <c r="XDD55" s="31"/>
      <c r="XDJ55" s="1"/>
      <c r="XDK55" s="27"/>
      <c r="XDM55" s="31"/>
      <c r="XDN55" s="31"/>
      <c r="XDT55" s="1"/>
      <c r="XDU55" s="27"/>
      <c r="XDW55" s="31"/>
      <c r="XDX55" s="31"/>
      <c r="XED55" s="1"/>
      <c r="XEE55" s="27"/>
      <c r="XEG55" s="31"/>
      <c r="XEH55" s="31"/>
      <c r="XEN55" s="1"/>
      <c r="XEO55" s="27"/>
      <c r="XEQ55" s="31"/>
      <c r="XER55" s="31"/>
      <c r="XEX55" s="1"/>
      <c r="XEY55" s="27"/>
      <c r="XFA55" s="31"/>
      <c r="XFB55" s="31"/>
    </row>
    <row r="56" spans="1:1022 1028:3072 3078:4092 4098:5119 5121:6142 6148:8192 8198:9212 9218:10239 10241:11262 11268:13312 13318:14332 14338:15359 15361:16382" s="30" customFormat="1" ht="179.4" x14ac:dyDescent="0.3">
      <c r="A56" s="31" t="s">
        <v>376</v>
      </c>
      <c r="B56" s="30" t="s">
        <v>282</v>
      </c>
      <c r="C56" s="30" t="s">
        <v>377</v>
      </c>
      <c r="D56" s="30" t="s">
        <v>378</v>
      </c>
      <c r="E56" s="30" t="s">
        <v>379</v>
      </c>
      <c r="F56" s="30" t="s">
        <v>380</v>
      </c>
      <c r="G56" s="30" t="s">
        <v>374</v>
      </c>
      <c r="H56" s="30" t="s">
        <v>19</v>
      </c>
      <c r="I56" s="30" t="s">
        <v>381</v>
      </c>
      <c r="J56" s="27"/>
      <c r="K56" s="31"/>
      <c r="L56" s="34">
        <f>IF(INDICADORES[[#This Row],[APLICA A LA IPS]]="",0,(INDICADORES[[#This Row],[APLICA A LA IPS]]&lt;&gt;"No")*1)</f>
        <v>0</v>
      </c>
      <c r="M56" s="2">
        <f>(RANK($L56,$L$2:$L$56,0)+COUNTIF($L$2:$L56,L56)-1)*L56</f>
        <v>0</v>
      </c>
      <c r="R56" s="1"/>
      <c r="S56" s="27"/>
      <c r="U56" s="31"/>
      <c r="V56" s="31"/>
      <c r="AB56" s="1"/>
      <c r="AC56" s="27"/>
      <c r="AE56" s="31"/>
      <c r="AF56" s="31"/>
      <c r="AL56" s="1"/>
      <c r="AM56" s="27"/>
      <c r="AO56" s="31"/>
      <c r="AP56" s="31"/>
      <c r="AV56" s="1"/>
      <c r="AW56" s="27"/>
      <c r="AY56" s="31"/>
      <c r="AZ56" s="31"/>
      <c r="BF56" s="1"/>
      <c r="BG56" s="27"/>
      <c r="BI56" s="31"/>
      <c r="BJ56" s="31"/>
      <c r="BP56" s="1"/>
      <c r="BQ56" s="27"/>
      <c r="BS56" s="31"/>
      <c r="BT56" s="31"/>
      <c r="BZ56" s="1"/>
      <c r="CA56" s="27"/>
      <c r="CC56" s="31"/>
      <c r="CD56" s="31"/>
      <c r="CJ56" s="1"/>
      <c r="CK56" s="27"/>
      <c r="CM56" s="31"/>
      <c r="CN56" s="31"/>
      <c r="CT56" s="1"/>
      <c r="CU56" s="27"/>
      <c r="CW56" s="31"/>
      <c r="CX56" s="31"/>
      <c r="DD56" s="1"/>
      <c r="DE56" s="27"/>
      <c r="DG56" s="31"/>
      <c r="DH56" s="31"/>
      <c r="DN56" s="1"/>
      <c r="DO56" s="27"/>
      <c r="DQ56" s="31"/>
      <c r="DR56" s="31"/>
      <c r="DX56" s="1"/>
      <c r="DY56" s="27"/>
      <c r="EA56" s="31"/>
      <c r="EB56" s="31"/>
      <c r="EH56" s="1"/>
      <c r="EI56" s="27"/>
      <c r="EK56" s="31"/>
      <c r="EL56" s="31"/>
      <c r="ER56" s="1"/>
      <c r="ES56" s="27"/>
      <c r="EU56" s="31"/>
      <c r="EV56" s="31"/>
      <c r="FB56" s="1"/>
      <c r="FC56" s="27"/>
      <c r="FE56" s="31"/>
      <c r="FF56" s="31"/>
      <c r="FL56" s="1"/>
      <c r="FM56" s="27"/>
      <c r="FO56" s="31"/>
      <c r="FP56" s="31"/>
      <c r="FV56" s="1"/>
      <c r="FW56" s="27"/>
      <c r="FY56" s="31"/>
      <c r="FZ56" s="31"/>
      <c r="GF56" s="1"/>
      <c r="GG56" s="27"/>
      <c r="GI56" s="31"/>
      <c r="GJ56" s="31"/>
      <c r="GP56" s="1"/>
      <c r="GQ56" s="27"/>
      <c r="GS56" s="31"/>
      <c r="GT56" s="31"/>
      <c r="GZ56" s="1"/>
      <c r="HA56" s="27"/>
      <c r="HC56" s="31"/>
      <c r="HD56" s="31"/>
      <c r="HJ56" s="1"/>
      <c r="HK56" s="27"/>
      <c r="HM56" s="31"/>
      <c r="HN56" s="31"/>
      <c r="HT56" s="1"/>
      <c r="HU56" s="27"/>
      <c r="HW56" s="31"/>
      <c r="HX56" s="31"/>
      <c r="ID56" s="1"/>
      <c r="IE56" s="27"/>
      <c r="IG56" s="31"/>
      <c r="IH56" s="31"/>
      <c r="IN56" s="1"/>
      <c r="IO56" s="27"/>
      <c r="IQ56" s="31"/>
      <c r="IR56" s="31"/>
      <c r="IX56" s="1"/>
      <c r="IY56" s="27"/>
      <c r="JA56" s="31"/>
      <c r="JB56" s="31"/>
      <c r="JH56" s="1"/>
      <c r="JI56" s="27"/>
      <c r="JK56" s="31"/>
      <c r="JL56" s="31"/>
      <c r="JR56" s="1"/>
      <c r="JS56" s="27"/>
      <c r="JU56" s="31"/>
      <c r="JV56" s="31"/>
      <c r="KB56" s="1"/>
      <c r="KC56" s="27"/>
      <c r="KE56" s="31"/>
      <c r="KF56" s="31"/>
      <c r="KL56" s="1"/>
      <c r="KM56" s="27"/>
      <c r="KO56" s="31"/>
      <c r="KP56" s="31"/>
      <c r="KV56" s="1"/>
      <c r="KW56" s="27"/>
      <c r="KY56" s="31"/>
      <c r="KZ56" s="31"/>
      <c r="LF56" s="1"/>
      <c r="LG56" s="27"/>
      <c r="LI56" s="31"/>
      <c r="LJ56" s="31"/>
      <c r="LP56" s="1"/>
      <c r="LQ56" s="27"/>
      <c r="LS56" s="31"/>
      <c r="LT56" s="31"/>
      <c r="LZ56" s="1"/>
      <c r="MA56" s="27"/>
      <c r="MC56" s="31"/>
      <c r="MD56" s="31"/>
      <c r="MJ56" s="1"/>
      <c r="MK56" s="27"/>
      <c r="MM56" s="31"/>
      <c r="MN56" s="31"/>
      <c r="MT56" s="1"/>
      <c r="MU56" s="27"/>
      <c r="MW56" s="31"/>
      <c r="MX56" s="31"/>
      <c r="ND56" s="1"/>
      <c r="NE56" s="27"/>
      <c r="NG56" s="31"/>
      <c r="NH56" s="31"/>
      <c r="NN56" s="1"/>
      <c r="NO56" s="27"/>
      <c r="NQ56" s="31"/>
      <c r="NR56" s="31"/>
      <c r="NX56" s="1"/>
      <c r="NY56" s="27"/>
      <c r="OA56" s="31"/>
      <c r="OB56" s="31"/>
      <c r="OH56" s="1"/>
      <c r="OI56" s="27"/>
      <c r="OK56" s="31"/>
      <c r="OL56" s="31"/>
      <c r="OR56" s="1"/>
      <c r="OS56" s="27"/>
      <c r="OU56" s="31"/>
      <c r="OV56" s="31"/>
      <c r="PB56" s="1"/>
      <c r="PC56" s="27"/>
      <c r="PE56" s="31"/>
      <c r="PF56" s="31"/>
      <c r="PL56" s="1"/>
      <c r="PM56" s="27"/>
      <c r="PO56" s="31"/>
      <c r="PP56" s="31"/>
      <c r="PV56" s="1"/>
      <c r="PW56" s="27"/>
      <c r="PY56" s="31"/>
      <c r="PZ56" s="31"/>
      <c r="QF56" s="1"/>
      <c r="QG56" s="27"/>
      <c r="QI56" s="31"/>
      <c r="QJ56" s="31"/>
      <c r="QP56" s="1"/>
      <c r="QQ56" s="27"/>
      <c r="QS56" s="31"/>
      <c r="QT56" s="31"/>
      <c r="QZ56" s="1"/>
      <c r="RA56" s="27"/>
      <c r="RC56" s="31"/>
      <c r="RD56" s="31"/>
      <c r="RJ56" s="1"/>
      <c r="RK56" s="27"/>
      <c r="RM56" s="31"/>
      <c r="RN56" s="31"/>
      <c r="RT56" s="1"/>
      <c r="RU56" s="27"/>
      <c r="RW56" s="31"/>
      <c r="RX56" s="31"/>
      <c r="SD56" s="1"/>
      <c r="SE56" s="27"/>
      <c r="SG56" s="31"/>
      <c r="SH56" s="31"/>
      <c r="SN56" s="1"/>
      <c r="SO56" s="27"/>
      <c r="SQ56" s="31"/>
      <c r="SR56" s="31"/>
      <c r="SX56" s="1"/>
      <c r="SY56" s="27"/>
      <c r="TA56" s="31"/>
      <c r="TB56" s="31"/>
      <c r="TH56" s="1"/>
      <c r="TI56" s="27"/>
      <c r="TK56" s="31"/>
      <c r="TL56" s="31"/>
      <c r="TR56" s="1"/>
      <c r="TS56" s="27"/>
      <c r="TU56" s="31"/>
      <c r="TV56" s="31"/>
      <c r="UB56" s="1"/>
      <c r="UC56" s="27"/>
      <c r="UE56" s="31"/>
      <c r="UF56" s="31"/>
      <c r="UL56" s="1"/>
      <c r="UM56" s="27"/>
      <c r="UO56" s="31"/>
      <c r="UP56" s="31"/>
      <c r="UV56" s="1"/>
      <c r="UW56" s="27"/>
      <c r="UY56" s="31"/>
      <c r="UZ56" s="31"/>
      <c r="VF56" s="1"/>
      <c r="VG56" s="27"/>
      <c r="VI56" s="31"/>
      <c r="VJ56" s="31"/>
      <c r="VP56" s="1"/>
      <c r="VQ56" s="27"/>
      <c r="VS56" s="31"/>
      <c r="VT56" s="31"/>
      <c r="VZ56" s="1"/>
      <c r="WA56" s="27"/>
      <c r="WC56" s="31"/>
      <c r="WD56" s="31"/>
      <c r="WJ56" s="1"/>
      <c r="WK56" s="27"/>
      <c r="WM56" s="31"/>
      <c r="WN56" s="31"/>
      <c r="WT56" s="1"/>
      <c r="WU56" s="27"/>
      <c r="WW56" s="31"/>
      <c r="WX56" s="31"/>
      <c r="XD56" s="1"/>
      <c r="XE56" s="27"/>
      <c r="XG56" s="31"/>
      <c r="XH56" s="31"/>
      <c r="XN56" s="1"/>
      <c r="XO56" s="27"/>
      <c r="XQ56" s="31"/>
      <c r="XR56" s="31"/>
      <c r="XX56" s="1"/>
      <c r="XY56" s="27"/>
      <c r="YA56" s="31"/>
      <c r="YB56" s="31"/>
      <c r="YH56" s="1"/>
      <c r="YI56" s="27"/>
      <c r="YK56" s="31"/>
      <c r="YL56" s="31"/>
      <c r="YR56" s="1"/>
      <c r="YS56" s="27"/>
      <c r="YU56" s="31"/>
      <c r="YV56" s="31"/>
      <c r="ZB56" s="1"/>
      <c r="ZC56" s="27"/>
      <c r="ZE56" s="31"/>
      <c r="ZF56" s="31"/>
      <c r="ZL56" s="1"/>
      <c r="ZM56" s="27"/>
      <c r="ZO56" s="31"/>
      <c r="ZP56" s="31"/>
      <c r="ZV56" s="1"/>
      <c r="ZW56" s="27"/>
      <c r="ZY56" s="31"/>
      <c r="ZZ56" s="31"/>
      <c r="AAF56" s="1"/>
      <c r="AAG56" s="27"/>
      <c r="AAI56" s="31"/>
      <c r="AAJ56" s="31"/>
      <c r="AAP56" s="1"/>
      <c r="AAQ56" s="27"/>
      <c r="AAS56" s="31"/>
      <c r="AAT56" s="31"/>
      <c r="AAZ56" s="1"/>
      <c r="ABA56" s="27"/>
      <c r="ABC56" s="31"/>
      <c r="ABD56" s="31"/>
      <c r="ABJ56" s="1"/>
      <c r="ABK56" s="27"/>
      <c r="ABM56" s="31"/>
      <c r="ABN56" s="31"/>
      <c r="ABT56" s="1"/>
      <c r="ABU56" s="27"/>
      <c r="ABW56" s="31"/>
      <c r="ABX56" s="31"/>
      <c r="ACD56" s="1"/>
      <c r="ACE56" s="27"/>
      <c r="ACG56" s="31"/>
      <c r="ACH56" s="31"/>
      <c r="ACN56" s="1"/>
      <c r="ACO56" s="27"/>
      <c r="ACQ56" s="31"/>
      <c r="ACR56" s="31"/>
      <c r="ACX56" s="1"/>
      <c r="ACY56" s="27"/>
      <c r="ADA56" s="31"/>
      <c r="ADB56" s="31"/>
      <c r="ADH56" s="1"/>
      <c r="ADI56" s="27"/>
      <c r="ADK56" s="31"/>
      <c r="ADL56" s="31"/>
      <c r="ADR56" s="1"/>
      <c r="ADS56" s="27"/>
      <c r="ADU56" s="31"/>
      <c r="ADV56" s="31"/>
      <c r="AEB56" s="1"/>
      <c r="AEC56" s="27"/>
      <c r="AEE56" s="31"/>
      <c r="AEF56" s="31"/>
      <c r="AEL56" s="1"/>
      <c r="AEM56" s="27"/>
      <c r="AEO56" s="31"/>
      <c r="AEP56" s="31"/>
      <c r="AEV56" s="1"/>
      <c r="AEW56" s="27"/>
      <c r="AEY56" s="31"/>
      <c r="AEZ56" s="31"/>
      <c r="AFF56" s="1"/>
      <c r="AFG56" s="27"/>
      <c r="AFI56" s="31"/>
      <c r="AFJ56" s="31"/>
      <c r="AFP56" s="1"/>
      <c r="AFQ56" s="27"/>
      <c r="AFS56" s="31"/>
      <c r="AFT56" s="31"/>
      <c r="AFZ56" s="1"/>
      <c r="AGA56" s="27"/>
      <c r="AGC56" s="31"/>
      <c r="AGD56" s="31"/>
      <c r="AGJ56" s="1"/>
      <c r="AGK56" s="27"/>
      <c r="AGM56" s="31"/>
      <c r="AGN56" s="31"/>
      <c r="AGT56" s="1"/>
      <c r="AGU56" s="27"/>
      <c r="AGW56" s="31"/>
      <c r="AGX56" s="31"/>
      <c r="AHD56" s="1"/>
      <c r="AHE56" s="27"/>
      <c r="AHG56" s="31"/>
      <c r="AHH56" s="31"/>
      <c r="AHN56" s="1"/>
      <c r="AHO56" s="27"/>
      <c r="AHQ56" s="31"/>
      <c r="AHR56" s="31"/>
      <c r="AHX56" s="1"/>
      <c r="AHY56" s="27"/>
      <c r="AIA56" s="31"/>
      <c r="AIB56" s="31"/>
      <c r="AIH56" s="1"/>
      <c r="AII56" s="27"/>
      <c r="AIK56" s="31"/>
      <c r="AIL56" s="31"/>
      <c r="AIR56" s="1"/>
      <c r="AIS56" s="27"/>
      <c r="AIU56" s="31"/>
      <c r="AIV56" s="31"/>
      <c r="AJB56" s="1"/>
      <c r="AJC56" s="27"/>
      <c r="AJE56" s="31"/>
      <c r="AJF56" s="31"/>
      <c r="AJL56" s="1"/>
      <c r="AJM56" s="27"/>
      <c r="AJO56" s="31"/>
      <c r="AJP56" s="31"/>
      <c r="AJV56" s="1"/>
      <c r="AJW56" s="27"/>
      <c r="AJY56" s="31"/>
      <c r="AJZ56" s="31"/>
      <c r="AKF56" s="1"/>
      <c r="AKG56" s="27"/>
      <c r="AKI56" s="31"/>
      <c r="AKJ56" s="31"/>
      <c r="AKP56" s="1"/>
      <c r="AKQ56" s="27"/>
      <c r="AKS56" s="31"/>
      <c r="AKT56" s="31"/>
      <c r="AKZ56" s="1"/>
      <c r="ALA56" s="27"/>
      <c r="ALC56" s="31"/>
      <c r="ALD56" s="31"/>
      <c r="ALJ56" s="1"/>
      <c r="ALK56" s="27"/>
      <c r="ALM56" s="31"/>
      <c r="ALN56" s="31"/>
      <c r="ALT56" s="1"/>
      <c r="ALU56" s="27"/>
      <c r="ALW56" s="31"/>
      <c r="ALX56" s="31"/>
      <c r="AMD56" s="1"/>
      <c r="AME56" s="27"/>
      <c r="AMG56" s="31"/>
      <c r="AMH56" s="31"/>
      <c r="AMN56" s="1"/>
      <c r="AMO56" s="27"/>
      <c r="AMQ56" s="31"/>
      <c r="AMR56" s="31"/>
      <c r="AMX56" s="1"/>
      <c r="AMY56" s="27"/>
      <c r="ANA56" s="31"/>
      <c r="ANB56" s="31"/>
      <c r="ANH56" s="1"/>
      <c r="ANI56" s="27"/>
      <c r="ANK56" s="31"/>
      <c r="ANL56" s="31"/>
      <c r="ANR56" s="1"/>
      <c r="ANS56" s="27"/>
      <c r="ANU56" s="31"/>
      <c r="ANV56" s="31"/>
      <c r="AOB56" s="1"/>
      <c r="AOC56" s="27"/>
      <c r="AOE56" s="31"/>
      <c r="AOF56" s="31"/>
      <c r="AOL56" s="1"/>
      <c r="AOM56" s="27"/>
      <c r="AOO56" s="31"/>
      <c r="AOP56" s="31"/>
      <c r="AOV56" s="1"/>
      <c r="AOW56" s="27"/>
      <c r="AOY56" s="31"/>
      <c r="AOZ56" s="31"/>
      <c r="APF56" s="1"/>
      <c r="APG56" s="27"/>
      <c r="API56" s="31"/>
      <c r="APJ56" s="31"/>
      <c r="APP56" s="1"/>
      <c r="APQ56" s="27"/>
      <c r="APS56" s="31"/>
      <c r="APT56" s="31"/>
      <c r="APZ56" s="1"/>
      <c r="AQA56" s="27"/>
      <c r="AQC56" s="31"/>
      <c r="AQD56" s="31"/>
      <c r="AQJ56" s="1"/>
      <c r="AQK56" s="27"/>
      <c r="AQM56" s="31"/>
      <c r="AQN56" s="31"/>
      <c r="AQT56" s="1"/>
      <c r="AQU56" s="27"/>
      <c r="AQW56" s="31"/>
      <c r="AQX56" s="31"/>
      <c r="ARD56" s="1"/>
      <c r="ARE56" s="27"/>
      <c r="ARG56" s="31"/>
      <c r="ARH56" s="31"/>
      <c r="ARN56" s="1"/>
      <c r="ARO56" s="27"/>
      <c r="ARQ56" s="31"/>
      <c r="ARR56" s="31"/>
      <c r="ARX56" s="1"/>
      <c r="ARY56" s="27"/>
      <c r="ASA56" s="31"/>
      <c r="ASB56" s="31"/>
      <c r="ASH56" s="1"/>
      <c r="ASI56" s="27"/>
      <c r="ASK56" s="31"/>
      <c r="ASL56" s="31"/>
      <c r="ASR56" s="1"/>
      <c r="ASS56" s="27"/>
      <c r="ASU56" s="31"/>
      <c r="ASV56" s="31"/>
      <c r="ATB56" s="1"/>
      <c r="ATC56" s="27"/>
      <c r="ATE56" s="31"/>
      <c r="ATF56" s="31"/>
      <c r="ATL56" s="1"/>
      <c r="ATM56" s="27"/>
      <c r="ATO56" s="31"/>
      <c r="ATP56" s="31"/>
      <c r="ATV56" s="1"/>
      <c r="ATW56" s="27"/>
      <c r="ATY56" s="31"/>
      <c r="ATZ56" s="31"/>
      <c r="AUF56" s="1"/>
      <c r="AUG56" s="27"/>
      <c r="AUI56" s="31"/>
      <c r="AUJ56" s="31"/>
      <c r="AUP56" s="1"/>
      <c r="AUQ56" s="27"/>
      <c r="AUS56" s="31"/>
      <c r="AUT56" s="31"/>
      <c r="AUZ56" s="1"/>
      <c r="AVA56" s="27"/>
      <c r="AVC56" s="31"/>
      <c r="AVD56" s="31"/>
      <c r="AVJ56" s="1"/>
      <c r="AVK56" s="27"/>
      <c r="AVM56" s="31"/>
      <c r="AVN56" s="31"/>
      <c r="AVT56" s="1"/>
      <c r="AVU56" s="27"/>
      <c r="AVW56" s="31"/>
      <c r="AVX56" s="31"/>
      <c r="AWD56" s="1"/>
      <c r="AWE56" s="27"/>
      <c r="AWG56" s="31"/>
      <c r="AWH56" s="31"/>
      <c r="AWN56" s="1"/>
      <c r="AWO56" s="27"/>
      <c r="AWQ56" s="31"/>
      <c r="AWR56" s="31"/>
      <c r="AWX56" s="1"/>
      <c r="AWY56" s="27"/>
      <c r="AXA56" s="31"/>
      <c r="AXB56" s="31"/>
      <c r="AXH56" s="1"/>
      <c r="AXI56" s="27"/>
      <c r="AXK56" s="31"/>
      <c r="AXL56" s="31"/>
      <c r="AXR56" s="1"/>
      <c r="AXS56" s="27"/>
      <c r="AXU56" s="31"/>
      <c r="AXV56" s="31"/>
      <c r="AYB56" s="1"/>
      <c r="AYC56" s="27"/>
      <c r="AYE56" s="31"/>
      <c r="AYF56" s="31"/>
      <c r="AYL56" s="1"/>
      <c r="AYM56" s="27"/>
      <c r="AYO56" s="31"/>
      <c r="AYP56" s="31"/>
      <c r="AYV56" s="1"/>
      <c r="AYW56" s="27"/>
      <c r="AYY56" s="31"/>
      <c r="AYZ56" s="31"/>
      <c r="AZF56" s="1"/>
      <c r="AZG56" s="27"/>
      <c r="AZI56" s="31"/>
      <c r="AZJ56" s="31"/>
      <c r="AZP56" s="1"/>
      <c r="AZQ56" s="27"/>
      <c r="AZS56" s="31"/>
      <c r="AZT56" s="31"/>
      <c r="AZZ56" s="1"/>
      <c r="BAA56" s="27"/>
      <c r="BAC56" s="31"/>
      <c r="BAD56" s="31"/>
      <c r="BAJ56" s="1"/>
      <c r="BAK56" s="27"/>
      <c r="BAM56" s="31"/>
      <c r="BAN56" s="31"/>
      <c r="BAT56" s="1"/>
      <c r="BAU56" s="27"/>
      <c r="BAW56" s="31"/>
      <c r="BAX56" s="31"/>
      <c r="BBD56" s="1"/>
      <c r="BBE56" s="27"/>
      <c r="BBG56" s="31"/>
      <c r="BBH56" s="31"/>
      <c r="BBN56" s="1"/>
      <c r="BBO56" s="27"/>
      <c r="BBQ56" s="31"/>
      <c r="BBR56" s="31"/>
      <c r="BBX56" s="1"/>
      <c r="BBY56" s="27"/>
      <c r="BCA56" s="31"/>
      <c r="BCB56" s="31"/>
      <c r="BCH56" s="1"/>
      <c r="BCI56" s="27"/>
      <c r="BCK56" s="31"/>
      <c r="BCL56" s="31"/>
      <c r="BCR56" s="1"/>
      <c r="BCS56" s="27"/>
      <c r="BCU56" s="31"/>
      <c r="BCV56" s="31"/>
      <c r="BDB56" s="1"/>
      <c r="BDC56" s="27"/>
      <c r="BDE56" s="31"/>
      <c r="BDF56" s="31"/>
      <c r="BDL56" s="1"/>
      <c r="BDM56" s="27"/>
      <c r="BDO56" s="31"/>
      <c r="BDP56" s="31"/>
      <c r="BDV56" s="1"/>
      <c r="BDW56" s="27"/>
      <c r="BDY56" s="31"/>
      <c r="BDZ56" s="31"/>
      <c r="BEF56" s="1"/>
      <c r="BEG56" s="27"/>
      <c r="BEI56" s="31"/>
      <c r="BEJ56" s="31"/>
      <c r="BEP56" s="1"/>
      <c r="BEQ56" s="27"/>
      <c r="BES56" s="31"/>
      <c r="BET56" s="31"/>
      <c r="BEZ56" s="1"/>
      <c r="BFA56" s="27"/>
      <c r="BFC56" s="31"/>
      <c r="BFD56" s="31"/>
      <c r="BFJ56" s="1"/>
      <c r="BFK56" s="27"/>
      <c r="BFM56" s="31"/>
      <c r="BFN56" s="31"/>
      <c r="BFT56" s="1"/>
      <c r="BFU56" s="27"/>
      <c r="BFW56" s="31"/>
      <c r="BFX56" s="31"/>
      <c r="BGD56" s="1"/>
      <c r="BGE56" s="27"/>
      <c r="BGG56" s="31"/>
      <c r="BGH56" s="31"/>
      <c r="BGN56" s="1"/>
      <c r="BGO56" s="27"/>
      <c r="BGQ56" s="31"/>
      <c r="BGR56" s="31"/>
      <c r="BGX56" s="1"/>
      <c r="BGY56" s="27"/>
      <c r="BHA56" s="31"/>
      <c r="BHB56" s="31"/>
      <c r="BHH56" s="1"/>
      <c r="BHI56" s="27"/>
      <c r="BHK56" s="31"/>
      <c r="BHL56" s="31"/>
      <c r="BHR56" s="1"/>
      <c r="BHS56" s="27"/>
      <c r="BHU56" s="31"/>
      <c r="BHV56" s="31"/>
      <c r="BIB56" s="1"/>
      <c r="BIC56" s="27"/>
      <c r="BIE56" s="31"/>
      <c r="BIF56" s="31"/>
      <c r="BIL56" s="1"/>
      <c r="BIM56" s="27"/>
      <c r="BIO56" s="31"/>
      <c r="BIP56" s="31"/>
      <c r="BIV56" s="1"/>
      <c r="BIW56" s="27"/>
      <c r="BIY56" s="31"/>
      <c r="BIZ56" s="31"/>
      <c r="BJF56" s="1"/>
      <c r="BJG56" s="27"/>
      <c r="BJI56" s="31"/>
      <c r="BJJ56" s="31"/>
      <c r="BJP56" s="1"/>
      <c r="BJQ56" s="27"/>
      <c r="BJS56" s="31"/>
      <c r="BJT56" s="31"/>
      <c r="BJZ56" s="1"/>
      <c r="BKA56" s="27"/>
      <c r="BKC56" s="31"/>
      <c r="BKD56" s="31"/>
      <c r="BKJ56" s="1"/>
      <c r="BKK56" s="27"/>
      <c r="BKM56" s="31"/>
      <c r="BKN56" s="31"/>
      <c r="BKT56" s="1"/>
      <c r="BKU56" s="27"/>
      <c r="BKW56" s="31"/>
      <c r="BKX56" s="31"/>
      <c r="BLD56" s="1"/>
      <c r="BLE56" s="27"/>
      <c r="BLG56" s="31"/>
      <c r="BLH56" s="31"/>
      <c r="BLN56" s="1"/>
      <c r="BLO56" s="27"/>
      <c r="BLQ56" s="31"/>
      <c r="BLR56" s="31"/>
      <c r="BLX56" s="1"/>
      <c r="BLY56" s="27"/>
      <c r="BMA56" s="31"/>
      <c r="BMB56" s="31"/>
      <c r="BMH56" s="1"/>
      <c r="BMI56" s="27"/>
      <c r="BMK56" s="31"/>
      <c r="BML56" s="31"/>
      <c r="BMR56" s="1"/>
      <c r="BMS56" s="27"/>
      <c r="BMU56" s="31"/>
      <c r="BMV56" s="31"/>
      <c r="BNB56" s="1"/>
      <c r="BNC56" s="27"/>
      <c r="BNE56" s="31"/>
      <c r="BNF56" s="31"/>
      <c r="BNL56" s="1"/>
      <c r="BNM56" s="27"/>
      <c r="BNO56" s="31"/>
      <c r="BNP56" s="31"/>
      <c r="BNV56" s="1"/>
      <c r="BNW56" s="27"/>
      <c r="BNY56" s="31"/>
      <c r="BNZ56" s="31"/>
      <c r="BOF56" s="1"/>
      <c r="BOG56" s="27"/>
      <c r="BOI56" s="31"/>
      <c r="BOJ56" s="31"/>
      <c r="BOP56" s="1"/>
      <c r="BOQ56" s="27"/>
      <c r="BOS56" s="31"/>
      <c r="BOT56" s="31"/>
      <c r="BOZ56" s="1"/>
      <c r="BPA56" s="27"/>
      <c r="BPC56" s="31"/>
      <c r="BPD56" s="31"/>
      <c r="BPJ56" s="1"/>
      <c r="BPK56" s="27"/>
      <c r="BPM56" s="31"/>
      <c r="BPN56" s="31"/>
      <c r="BPT56" s="1"/>
      <c r="BPU56" s="27"/>
      <c r="BPW56" s="31"/>
      <c r="BPX56" s="31"/>
      <c r="BQD56" s="1"/>
      <c r="BQE56" s="27"/>
      <c r="BQG56" s="31"/>
      <c r="BQH56" s="31"/>
      <c r="BQN56" s="1"/>
      <c r="BQO56" s="27"/>
      <c r="BQQ56" s="31"/>
      <c r="BQR56" s="31"/>
      <c r="BQX56" s="1"/>
      <c r="BQY56" s="27"/>
      <c r="BRA56" s="31"/>
      <c r="BRB56" s="31"/>
      <c r="BRH56" s="1"/>
      <c r="BRI56" s="27"/>
      <c r="BRK56" s="31"/>
      <c r="BRL56" s="31"/>
      <c r="BRR56" s="1"/>
      <c r="BRS56" s="27"/>
      <c r="BRU56" s="31"/>
      <c r="BRV56" s="31"/>
      <c r="BSB56" s="1"/>
      <c r="BSC56" s="27"/>
      <c r="BSE56" s="31"/>
      <c r="BSF56" s="31"/>
      <c r="BSL56" s="1"/>
      <c r="BSM56" s="27"/>
      <c r="BSO56" s="31"/>
      <c r="BSP56" s="31"/>
      <c r="BSV56" s="1"/>
      <c r="BSW56" s="27"/>
      <c r="BSY56" s="31"/>
      <c r="BSZ56" s="31"/>
      <c r="BTF56" s="1"/>
      <c r="BTG56" s="27"/>
      <c r="BTI56" s="31"/>
      <c r="BTJ56" s="31"/>
      <c r="BTP56" s="1"/>
      <c r="BTQ56" s="27"/>
      <c r="BTS56" s="31"/>
      <c r="BTT56" s="31"/>
      <c r="BTZ56" s="1"/>
      <c r="BUA56" s="27"/>
      <c r="BUC56" s="31"/>
      <c r="BUD56" s="31"/>
      <c r="BUJ56" s="1"/>
      <c r="BUK56" s="27"/>
      <c r="BUM56" s="31"/>
      <c r="BUN56" s="31"/>
      <c r="BUT56" s="1"/>
      <c r="BUU56" s="27"/>
      <c r="BUW56" s="31"/>
      <c r="BUX56" s="31"/>
      <c r="BVD56" s="1"/>
      <c r="BVE56" s="27"/>
      <c r="BVG56" s="31"/>
      <c r="BVH56" s="31"/>
      <c r="BVN56" s="1"/>
      <c r="BVO56" s="27"/>
      <c r="BVQ56" s="31"/>
      <c r="BVR56" s="31"/>
      <c r="BVX56" s="1"/>
      <c r="BVY56" s="27"/>
      <c r="BWA56" s="31"/>
      <c r="BWB56" s="31"/>
      <c r="BWH56" s="1"/>
      <c r="BWI56" s="27"/>
      <c r="BWK56" s="31"/>
      <c r="BWL56" s="31"/>
      <c r="BWR56" s="1"/>
      <c r="BWS56" s="27"/>
      <c r="BWU56" s="31"/>
      <c r="BWV56" s="31"/>
      <c r="BXB56" s="1"/>
      <c r="BXC56" s="27"/>
      <c r="BXE56" s="31"/>
      <c r="BXF56" s="31"/>
      <c r="BXL56" s="1"/>
      <c r="BXM56" s="27"/>
      <c r="BXO56" s="31"/>
      <c r="BXP56" s="31"/>
      <c r="BXV56" s="1"/>
      <c r="BXW56" s="27"/>
      <c r="BXY56" s="31"/>
      <c r="BXZ56" s="31"/>
      <c r="BYF56" s="1"/>
      <c r="BYG56" s="27"/>
      <c r="BYI56" s="31"/>
      <c r="BYJ56" s="31"/>
      <c r="BYP56" s="1"/>
      <c r="BYQ56" s="27"/>
      <c r="BYS56" s="31"/>
      <c r="BYT56" s="31"/>
      <c r="BYZ56" s="1"/>
      <c r="BZA56" s="27"/>
      <c r="BZC56" s="31"/>
      <c r="BZD56" s="31"/>
      <c r="BZJ56" s="1"/>
      <c r="BZK56" s="27"/>
      <c r="BZM56" s="31"/>
      <c r="BZN56" s="31"/>
      <c r="BZT56" s="1"/>
      <c r="BZU56" s="27"/>
      <c r="BZW56" s="31"/>
      <c r="BZX56" s="31"/>
      <c r="CAD56" s="1"/>
      <c r="CAE56" s="27"/>
      <c r="CAG56" s="31"/>
      <c r="CAH56" s="31"/>
      <c r="CAN56" s="1"/>
      <c r="CAO56" s="27"/>
      <c r="CAQ56" s="31"/>
      <c r="CAR56" s="31"/>
      <c r="CAX56" s="1"/>
      <c r="CAY56" s="27"/>
      <c r="CBA56" s="31"/>
      <c r="CBB56" s="31"/>
      <c r="CBH56" s="1"/>
      <c r="CBI56" s="27"/>
      <c r="CBK56" s="31"/>
      <c r="CBL56" s="31"/>
      <c r="CBR56" s="1"/>
      <c r="CBS56" s="27"/>
      <c r="CBU56" s="31"/>
      <c r="CBV56" s="31"/>
      <c r="CCB56" s="1"/>
      <c r="CCC56" s="27"/>
      <c r="CCE56" s="31"/>
      <c r="CCF56" s="31"/>
      <c r="CCL56" s="1"/>
      <c r="CCM56" s="27"/>
      <c r="CCO56" s="31"/>
      <c r="CCP56" s="31"/>
      <c r="CCV56" s="1"/>
      <c r="CCW56" s="27"/>
      <c r="CCY56" s="31"/>
      <c r="CCZ56" s="31"/>
      <c r="CDF56" s="1"/>
      <c r="CDG56" s="27"/>
      <c r="CDI56" s="31"/>
      <c r="CDJ56" s="31"/>
      <c r="CDP56" s="1"/>
      <c r="CDQ56" s="27"/>
      <c r="CDS56" s="31"/>
      <c r="CDT56" s="31"/>
      <c r="CDZ56" s="1"/>
      <c r="CEA56" s="27"/>
      <c r="CEC56" s="31"/>
      <c r="CED56" s="31"/>
      <c r="CEJ56" s="1"/>
      <c r="CEK56" s="27"/>
      <c r="CEM56" s="31"/>
      <c r="CEN56" s="31"/>
      <c r="CET56" s="1"/>
      <c r="CEU56" s="27"/>
      <c r="CEW56" s="31"/>
      <c r="CEX56" s="31"/>
      <c r="CFD56" s="1"/>
      <c r="CFE56" s="27"/>
      <c r="CFG56" s="31"/>
      <c r="CFH56" s="31"/>
      <c r="CFN56" s="1"/>
      <c r="CFO56" s="27"/>
      <c r="CFQ56" s="31"/>
      <c r="CFR56" s="31"/>
      <c r="CFX56" s="1"/>
      <c r="CFY56" s="27"/>
      <c r="CGA56" s="31"/>
      <c r="CGB56" s="31"/>
      <c r="CGH56" s="1"/>
      <c r="CGI56" s="27"/>
      <c r="CGK56" s="31"/>
      <c r="CGL56" s="31"/>
      <c r="CGR56" s="1"/>
      <c r="CGS56" s="27"/>
      <c r="CGU56" s="31"/>
      <c r="CGV56" s="31"/>
      <c r="CHB56" s="1"/>
      <c r="CHC56" s="27"/>
      <c r="CHE56" s="31"/>
      <c r="CHF56" s="31"/>
      <c r="CHL56" s="1"/>
      <c r="CHM56" s="27"/>
      <c r="CHO56" s="31"/>
      <c r="CHP56" s="31"/>
      <c r="CHV56" s="1"/>
      <c r="CHW56" s="27"/>
      <c r="CHY56" s="31"/>
      <c r="CHZ56" s="31"/>
      <c r="CIF56" s="1"/>
      <c r="CIG56" s="27"/>
      <c r="CII56" s="31"/>
      <c r="CIJ56" s="31"/>
      <c r="CIP56" s="1"/>
      <c r="CIQ56" s="27"/>
      <c r="CIS56" s="31"/>
      <c r="CIT56" s="31"/>
      <c r="CIZ56" s="1"/>
      <c r="CJA56" s="27"/>
      <c r="CJC56" s="31"/>
      <c r="CJD56" s="31"/>
      <c r="CJJ56" s="1"/>
      <c r="CJK56" s="27"/>
      <c r="CJM56" s="31"/>
      <c r="CJN56" s="31"/>
      <c r="CJT56" s="1"/>
      <c r="CJU56" s="27"/>
      <c r="CJW56" s="31"/>
      <c r="CJX56" s="31"/>
      <c r="CKD56" s="1"/>
      <c r="CKE56" s="27"/>
      <c r="CKG56" s="31"/>
      <c r="CKH56" s="31"/>
      <c r="CKN56" s="1"/>
      <c r="CKO56" s="27"/>
      <c r="CKQ56" s="31"/>
      <c r="CKR56" s="31"/>
      <c r="CKX56" s="1"/>
      <c r="CKY56" s="27"/>
      <c r="CLA56" s="31"/>
      <c r="CLB56" s="31"/>
      <c r="CLH56" s="1"/>
      <c r="CLI56" s="27"/>
      <c r="CLK56" s="31"/>
      <c r="CLL56" s="31"/>
      <c r="CLR56" s="1"/>
      <c r="CLS56" s="27"/>
      <c r="CLU56" s="31"/>
      <c r="CLV56" s="31"/>
      <c r="CMB56" s="1"/>
      <c r="CMC56" s="27"/>
      <c r="CME56" s="31"/>
      <c r="CMF56" s="31"/>
      <c r="CML56" s="1"/>
      <c r="CMM56" s="27"/>
      <c r="CMO56" s="31"/>
      <c r="CMP56" s="31"/>
      <c r="CMV56" s="1"/>
      <c r="CMW56" s="27"/>
      <c r="CMY56" s="31"/>
      <c r="CMZ56" s="31"/>
      <c r="CNF56" s="1"/>
      <c r="CNG56" s="27"/>
      <c r="CNI56" s="31"/>
      <c r="CNJ56" s="31"/>
      <c r="CNP56" s="1"/>
      <c r="CNQ56" s="27"/>
      <c r="CNS56" s="31"/>
      <c r="CNT56" s="31"/>
      <c r="CNZ56" s="1"/>
      <c r="COA56" s="27"/>
      <c r="COC56" s="31"/>
      <c r="COD56" s="31"/>
      <c r="COJ56" s="1"/>
      <c r="COK56" s="27"/>
      <c r="COM56" s="31"/>
      <c r="CON56" s="31"/>
      <c r="COT56" s="1"/>
      <c r="COU56" s="27"/>
      <c r="COW56" s="31"/>
      <c r="COX56" s="31"/>
      <c r="CPD56" s="1"/>
      <c r="CPE56" s="27"/>
      <c r="CPG56" s="31"/>
      <c r="CPH56" s="31"/>
      <c r="CPN56" s="1"/>
      <c r="CPO56" s="27"/>
      <c r="CPQ56" s="31"/>
      <c r="CPR56" s="31"/>
      <c r="CPX56" s="1"/>
      <c r="CPY56" s="27"/>
      <c r="CQA56" s="31"/>
      <c r="CQB56" s="31"/>
      <c r="CQH56" s="1"/>
      <c r="CQI56" s="27"/>
      <c r="CQK56" s="31"/>
      <c r="CQL56" s="31"/>
      <c r="CQR56" s="1"/>
      <c r="CQS56" s="27"/>
      <c r="CQU56" s="31"/>
      <c r="CQV56" s="31"/>
      <c r="CRB56" s="1"/>
      <c r="CRC56" s="27"/>
      <c r="CRE56" s="31"/>
      <c r="CRF56" s="31"/>
      <c r="CRL56" s="1"/>
      <c r="CRM56" s="27"/>
      <c r="CRO56" s="31"/>
      <c r="CRP56" s="31"/>
      <c r="CRV56" s="1"/>
      <c r="CRW56" s="27"/>
      <c r="CRY56" s="31"/>
      <c r="CRZ56" s="31"/>
      <c r="CSF56" s="1"/>
      <c r="CSG56" s="27"/>
      <c r="CSI56" s="31"/>
      <c r="CSJ56" s="31"/>
      <c r="CSP56" s="1"/>
      <c r="CSQ56" s="27"/>
      <c r="CSS56" s="31"/>
      <c r="CST56" s="31"/>
      <c r="CSZ56" s="1"/>
      <c r="CTA56" s="27"/>
      <c r="CTC56" s="31"/>
      <c r="CTD56" s="31"/>
      <c r="CTJ56" s="1"/>
      <c r="CTK56" s="27"/>
      <c r="CTM56" s="31"/>
      <c r="CTN56" s="31"/>
      <c r="CTT56" s="1"/>
      <c r="CTU56" s="27"/>
      <c r="CTW56" s="31"/>
      <c r="CTX56" s="31"/>
      <c r="CUD56" s="1"/>
      <c r="CUE56" s="27"/>
      <c r="CUG56" s="31"/>
      <c r="CUH56" s="31"/>
      <c r="CUN56" s="1"/>
      <c r="CUO56" s="27"/>
      <c r="CUQ56" s="31"/>
      <c r="CUR56" s="31"/>
      <c r="CUX56" s="1"/>
      <c r="CUY56" s="27"/>
      <c r="CVA56" s="31"/>
      <c r="CVB56" s="31"/>
      <c r="CVH56" s="1"/>
      <c r="CVI56" s="27"/>
      <c r="CVK56" s="31"/>
      <c r="CVL56" s="31"/>
      <c r="CVR56" s="1"/>
      <c r="CVS56" s="27"/>
      <c r="CVU56" s="31"/>
      <c r="CVV56" s="31"/>
      <c r="CWB56" s="1"/>
      <c r="CWC56" s="27"/>
      <c r="CWE56" s="31"/>
      <c r="CWF56" s="31"/>
      <c r="CWL56" s="1"/>
      <c r="CWM56" s="27"/>
      <c r="CWO56" s="31"/>
      <c r="CWP56" s="31"/>
      <c r="CWV56" s="1"/>
      <c r="CWW56" s="27"/>
      <c r="CWY56" s="31"/>
      <c r="CWZ56" s="31"/>
      <c r="CXF56" s="1"/>
      <c r="CXG56" s="27"/>
      <c r="CXI56" s="31"/>
      <c r="CXJ56" s="31"/>
      <c r="CXP56" s="1"/>
      <c r="CXQ56" s="27"/>
      <c r="CXS56" s="31"/>
      <c r="CXT56" s="31"/>
      <c r="CXZ56" s="1"/>
      <c r="CYA56" s="27"/>
      <c r="CYC56" s="31"/>
      <c r="CYD56" s="31"/>
      <c r="CYJ56" s="1"/>
      <c r="CYK56" s="27"/>
      <c r="CYM56" s="31"/>
      <c r="CYN56" s="31"/>
      <c r="CYT56" s="1"/>
      <c r="CYU56" s="27"/>
      <c r="CYW56" s="31"/>
      <c r="CYX56" s="31"/>
      <c r="CZD56" s="1"/>
      <c r="CZE56" s="27"/>
      <c r="CZG56" s="31"/>
      <c r="CZH56" s="31"/>
      <c r="CZN56" s="1"/>
      <c r="CZO56" s="27"/>
      <c r="CZQ56" s="31"/>
      <c r="CZR56" s="31"/>
      <c r="CZX56" s="1"/>
      <c r="CZY56" s="27"/>
      <c r="DAA56" s="31"/>
      <c r="DAB56" s="31"/>
      <c r="DAH56" s="1"/>
      <c r="DAI56" s="27"/>
      <c r="DAK56" s="31"/>
      <c r="DAL56" s="31"/>
      <c r="DAR56" s="1"/>
      <c r="DAS56" s="27"/>
      <c r="DAU56" s="31"/>
      <c r="DAV56" s="31"/>
      <c r="DBB56" s="1"/>
      <c r="DBC56" s="27"/>
      <c r="DBE56" s="31"/>
      <c r="DBF56" s="31"/>
      <c r="DBL56" s="1"/>
      <c r="DBM56" s="27"/>
      <c r="DBO56" s="31"/>
      <c r="DBP56" s="31"/>
      <c r="DBV56" s="1"/>
      <c r="DBW56" s="27"/>
      <c r="DBY56" s="31"/>
      <c r="DBZ56" s="31"/>
      <c r="DCF56" s="1"/>
      <c r="DCG56" s="27"/>
      <c r="DCI56" s="31"/>
      <c r="DCJ56" s="31"/>
      <c r="DCP56" s="1"/>
      <c r="DCQ56" s="27"/>
      <c r="DCS56" s="31"/>
      <c r="DCT56" s="31"/>
      <c r="DCZ56" s="1"/>
      <c r="DDA56" s="27"/>
      <c r="DDC56" s="31"/>
      <c r="DDD56" s="31"/>
      <c r="DDJ56" s="1"/>
      <c r="DDK56" s="27"/>
      <c r="DDM56" s="31"/>
      <c r="DDN56" s="31"/>
      <c r="DDT56" s="1"/>
      <c r="DDU56" s="27"/>
      <c r="DDW56" s="31"/>
      <c r="DDX56" s="31"/>
      <c r="DED56" s="1"/>
      <c r="DEE56" s="27"/>
      <c r="DEG56" s="31"/>
      <c r="DEH56" s="31"/>
      <c r="DEN56" s="1"/>
      <c r="DEO56" s="27"/>
      <c r="DEQ56" s="31"/>
      <c r="DER56" s="31"/>
      <c r="DEX56" s="1"/>
      <c r="DEY56" s="27"/>
      <c r="DFA56" s="31"/>
      <c r="DFB56" s="31"/>
      <c r="DFH56" s="1"/>
      <c r="DFI56" s="27"/>
      <c r="DFK56" s="31"/>
      <c r="DFL56" s="31"/>
      <c r="DFR56" s="1"/>
      <c r="DFS56" s="27"/>
      <c r="DFU56" s="31"/>
      <c r="DFV56" s="31"/>
      <c r="DGB56" s="1"/>
      <c r="DGC56" s="27"/>
      <c r="DGE56" s="31"/>
      <c r="DGF56" s="31"/>
      <c r="DGL56" s="1"/>
      <c r="DGM56" s="27"/>
      <c r="DGO56" s="31"/>
      <c r="DGP56" s="31"/>
      <c r="DGV56" s="1"/>
      <c r="DGW56" s="27"/>
      <c r="DGY56" s="31"/>
      <c r="DGZ56" s="31"/>
      <c r="DHF56" s="1"/>
      <c r="DHG56" s="27"/>
      <c r="DHI56" s="31"/>
      <c r="DHJ56" s="31"/>
      <c r="DHP56" s="1"/>
      <c r="DHQ56" s="27"/>
      <c r="DHS56" s="31"/>
      <c r="DHT56" s="31"/>
      <c r="DHZ56" s="1"/>
      <c r="DIA56" s="27"/>
      <c r="DIC56" s="31"/>
      <c r="DID56" s="31"/>
      <c r="DIJ56" s="1"/>
      <c r="DIK56" s="27"/>
      <c r="DIM56" s="31"/>
      <c r="DIN56" s="31"/>
      <c r="DIT56" s="1"/>
      <c r="DIU56" s="27"/>
      <c r="DIW56" s="31"/>
      <c r="DIX56" s="31"/>
      <c r="DJD56" s="1"/>
      <c r="DJE56" s="27"/>
      <c r="DJG56" s="31"/>
      <c r="DJH56" s="31"/>
      <c r="DJN56" s="1"/>
      <c r="DJO56" s="27"/>
      <c r="DJQ56" s="31"/>
      <c r="DJR56" s="31"/>
      <c r="DJX56" s="1"/>
      <c r="DJY56" s="27"/>
      <c r="DKA56" s="31"/>
      <c r="DKB56" s="31"/>
      <c r="DKH56" s="1"/>
      <c r="DKI56" s="27"/>
      <c r="DKK56" s="31"/>
      <c r="DKL56" s="31"/>
      <c r="DKR56" s="1"/>
      <c r="DKS56" s="27"/>
      <c r="DKU56" s="31"/>
      <c r="DKV56" s="31"/>
      <c r="DLB56" s="1"/>
      <c r="DLC56" s="27"/>
      <c r="DLE56" s="31"/>
      <c r="DLF56" s="31"/>
      <c r="DLL56" s="1"/>
      <c r="DLM56" s="27"/>
      <c r="DLO56" s="31"/>
      <c r="DLP56" s="31"/>
      <c r="DLV56" s="1"/>
      <c r="DLW56" s="27"/>
      <c r="DLY56" s="31"/>
      <c r="DLZ56" s="31"/>
      <c r="DMF56" s="1"/>
      <c r="DMG56" s="27"/>
      <c r="DMI56" s="31"/>
      <c r="DMJ56" s="31"/>
      <c r="DMP56" s="1"/>
      <c r="DMQ56" s="27"/>
      <c r="DMS56" s="31"/>
      <c r="DMT56" s="31"/>
      <c r="DMZ56" s="1"/>
      <c r="DNA56" s="27"/>
      <c r="DNC56" s="31"/>
      <c r="DND56" s="31"/>
      <c r="DNJ56" s="1"/>
      <c r="DNK56" s="27"/>
      <c r="DNM56" s="31"/>
      <c r="DNN56" s="31"/>
      <c r="DNT56" s="1"/>
      <c r="DNU56" s="27"/>
      <c r="DNW56" s="31"/>
      <c r="DNX56" s="31"/>
      <c r="DOD56" s="1"/>
      <c r="DOE56" s="27"/>
      <c r="DOG56" s="31"/>
      <c r="DOH56" s="31"/>
      <c r="DON56" s="1"/>
      <c r="DOO56" s="27"/>
      <c r="DOQ56" s="31"/>
      <c r="DOR56" s="31"/>
      <c r="DOX56" s="1"/>
      <c r="DOY56" s="27"/>
      <c r="DPA56" s="31"/>
      <c r="DPB56" s="31"/>
      <c r="DPH56" s="1"/>
      <c r="DPI56" s="27"/>
      <c r="DPK56" s="31"/>
      <c r="DPL56" s="31"/>
      <c r="DPR56" s="1"/>
      <c r="DPS56" s="27"/>
      <c r="DPU56" s="31"/>
      <c r="DPV56" s="31"/>
      <c r="DQB56" s="1"/>
      <c r="DQC56" s="27"/>
      <c r="DQE56" s="31"/>
      <c r="DQF56" s="31"/>
      <c r="DQL56" s="1"/>
      <c r="DQM56" s="27"/>
      <c r="DQO56" s="31"/>
      <c r="DQP56" s="31"/>
      <c r="DQV56" s="1"/>
      <c r="DQW56" s="27"/>
      <c r="DQY56" s="31"/>
      <c r="DQZ56" s="31"/>
      <c r="DRF56" s="1"/>
      <c r="DRG56" s="27"/>
      <c r="DRI56" s="31"/>
      <c r="DRJ56" s="31"/>
      <c r="DRP56" s="1"/>
      <c r="DRQ56" s="27"/>
      <c r="DRS56" s="31"/>
      <c r="DRT56" s="31"/>
      <c r="DRZ56" s="1"/>
      <c r="DSA56" s="27"/>
      <c r="DSC56" s="31"/>
      <c r="DSD56" s="31"/>
      <c r="DSJ56" s="1"/>
      <c r="DSK56" s="27"/>
      <c r="DSM56" s="31"/>
      <c r="DSN56" s="31"/>
      <c r="DST56" s="1"/>
      <c r="DSU56" s="27"/>
      <c r="DSW56" s="31"/>
      <c r="DSX56" s="31"/>
      <c r="DTD56" s="1"/>
      <c r="DTE56" s="27"/>
      <c r="DTG56" s="31"/>
      <c r="DTH56" s="31"/>
      <c r="DTN56" s="1"/>
      <c r="DTO56" s="27"/>
      <c r="DTQ56" s="31"/>
      <c r="DTR56" s="31"/>
      <c r="DTX56" s="1"/>
      <c r="DTY56" s="27"/>
      <c r="DUA56" s="31"/>
      <c r="DUB56" s="31"/>
      <c r="DUH56" s="1"/>
      <c r="DUI56" s="27"/>
      <c r="DUK56" s="31"/>
      <c r="DUL56" s="31"/>
      <c r="DUR56" s="1"/>
      <c r="DUS56" s="27"/>
      <c r="DUU56" s="31"/>
      <c r="DUV56" s="31"/>
      <c r="DVB56" s="1"/>
      <c r="DVC56" s="27"/>
      <c r="DVE56" s="31"/>
      <c r="DVF56" s="31"/>
      <c r="DVL56" s="1"/>
      <c r="DVM56" s="27"/>
      <c r="DVO56" s="31"/>
      <c r="DVP56" s="31"/>
      <c r="DVV56" s="1"/>
      <c r="DVW56" s="27"/>
      <c r="DVY56" s="31"/>
      <c r="DVZ56" s="31"/>
      <c r="DWF56" s="1"/>
      <c r="DWG56" s="27"/>
      <c r="DWI56" s="31"/>
      <c r="DWJ56" s="31"/>
      <c r="DWP56" s="1"/>
      <c r="DWQ56" s="27"/>
      <c r="DWS56" s="31"/>
      <c r="DWT56" s="31"/>
      <c r="DWZ56" s="1"/>
      <c r="DXA56" s="27"/>
      <c r="DXC56" s="31"/>
      <c r="DXD56" s="31"/>
      <c r="DXJ56" s="1"/>
      <c r="DXK56" s="27"/>
      <c r="DXM56" s="31"/>
      <c r="DXN56" s="31"/>
      <c r="DXT56" s="1"/>
      <c r="DXU56" s="27"/>
      <c r="DXW56" s="31"/>
      <c r="DXX56" s="31"/>
      <c r="DYD56" s="1"/>
      <c r="DYE56" s="27"/>
      <c r="DYG56" s="31"/>
      <c r="DYH56" s="31"/>
      <c r="DYN56" s="1"/>
      <c r="DYO56" s="27"/>
      <c r="DYQ56" s="31"/>
      <c r="DYR56" s="31"/>
      <c r="DYX56" s="1"/>
      <c r="DYY56" s="27"/>
      <c r="DZA56" s="31"/>
      <c r="DZB56" s="31"/>
      <c r="DZH56" s="1"/>
      <c r="DZI56" s="27"/>
      <c r="DZK56" s="31"/>
      <c r="DZL56" s="31"/>
      <c r="DZR56" s="1"/>
      <c r="DZS56" s="27"/>
      <c r="DZU56" s="31"/>
      <c r="DZV56" s="31"/>
      <c r="EAB56" s="1"/>
      <c r="EAC56" s="27"/>
      <c r="EAE56" s="31"/>
      <c r="EAF56" s="31"/>
      <c r="EAL56" s="1"/>
      <c r="EAM56" s="27"/>
      <c r="EAO56" s="31"/>
      <c r="EAP56" s="31"/>
      <c r="EAV56" s="1"/>
      <c r="EAW56" s="27"/>
      <c r="EAY56" s="31"/>
      <c r="EAZ56" s="31"/>
      <c r="EBF56" s="1"/>
      <c r="EBG56" s="27"/>
      <c r="EBI56" s="31"/>
      <c r="EBJ56" s="31"/>
      <c r="EBP56" s="1"/>
      <c r="EBQ56" s="27"/>
      <c r="EBS56" s="31"/>
      <c r="EBT56" s="31"/>
      <c r="EBZ56" s="1"/>
      <c r="ECA56" s="27"/>
      <c r="ECC56" s="31"/>
      <c r="ECD56" s="31"/>
      <c r="ECJ56" s="1"/>
      <c r="ECK56" s="27"/>
      <c r="ECM56" s="31"/>
      <c r="ECN56" s="31"/>
      <c r="ECT56" s="1"/>
      <c r="ECU56" s="27"/>
      <c r="ECW56" s="31"/>
      <c r="ECX56" s="31"/>
      <c r="EDD56" s="1"/>
      <c r="EDE56" s="27"/>
      <c r="EDG56" s="31"/>
      <c r="EDH56" s="31"/>
      <c r="EDN56" s="1"/>
      <c r="EDO56" s="27"/>
      <c r="EDQ56" s="31"/>
      <c r="EDR56" s="31"/>
      <c r="EDX56" s="1"/>
      <c r="EDY56" s="27"/>
      <c r="EEA56" s="31"/>
      <c r="EEB56" s="31"/>
      <c r="EEH56" s="1"/>
      <c r="EEI56" s="27"/>
      <c r="EEK56" s="31"/>
      <c r="EEL56" s="31"/>
      <c r="EER56" s="1"/>
      <c r="EES56" s="27"/>
      <c r="EEU56" s="31"/>
      <c r="EEV56" s="31"/>
      <c r="EFB56" s="1"/>
      <c r="EFC56" s="27"/>
      <c r="EFE56" s="31"/>
      <c r="EFF56" s="31"/>
      <c r="EFL56" s="1"/>
      <c r="EFM56" s="27"/>
      <c r="EFO56" s="31"/>
      <c r="EFP56" s="31"/>
      <c r="EFV56" s="1"/>
      <c r="EFW56" s="27"/>
      <c r="EFY56" s="31"/>
      <c r="EFZ56" s="31"/>
      <c r="EGF56" s="1"/>
      <c r="EGG56" s="27"/>
      <c r="EGI56" s="31"/>
      <c r="EGJ56" s="31"/>
      <c r="EGP56" s="1"/>
      <c r="EGQ56" s="27"/>
      <c r="EGS56" s="31"/>
      <c r="EGT56" s="31"/>
      <c r="EGZ56" s="1"/>
      <c r="EHA56" s="27"/>
      <c r="EHC56" s="31"/>
      <c r="EHD56" s="31"/>
      <c r="EHJ56" s="1"/>
      <c r="EHK56" s="27"/>
      <c r="EHM56" s="31"/>
      <c r="EHN56" s="31"/>
      <c r="EHT56" s="1"/>
      <c r="EHU56" s="27"/>
      <c r="EHW56" s="31"/>
      <c r="EHX56" s="31"/>
      <c r="EID56" s="1"/>
      <c r="EIE56" s="27"/>
      <c r="EIG56" s="31"/>
      <c r="EIH56" s="31"/>
      <c r="EIN56" s="1"/>
      <c r="EIO56" s="27"/>
      <c r="EIQ56" s="31"/>
      <c r="EIR56" s="31"/>
      <c r="EIX56" s="1"/>
      <c r="EIY56" s="27"/>
      <c r="EJA56" s="31"/>
      <c r="EJB56" s="31"/>
      <c r="EJH56" s="1"/>
      <c r="EJI56" s="27"/>
      <c r="EJK56" s="31"/>
      <c r="EJL56" s="31"/>
      <c r="EJR56" s="1"/>
      <c r="EJS56" s="27"/>
      <c r="EJU56" s="31"/>
      <c r="EJV56" s="31"/>
      <c r="EKB56" s="1"/>
      <c r="EKC56" s="27"/>
      <c r="EKE56" s="31"/>
      <c r="EKF56" s="31"/>
      <c r="EKL56" s="1"/>
      <c r="EKM56" s="27"/>
      <c r="EKO56" s="31"/>
      <c r="EKP56" s="31"/>
      <c r="EKV56" s="1"/>
      <c r="EKW56" s="27"/>
      <c r="EKY56" s="31"/>
      <c r="EKZ56" s="31"/>
      <c r="ELF56" s="1"/>
      <c r="ELG56" s="27"/>
      <c r="ELI56" s="31"/>
      <c r="ELJ56" s="31"/>
      <c r="ELP56" s="1"/>
      <c r="ELQ56" s="27"/>
      <c r="ELS56" s="31"/>
      <c r="ELT56" s="31"/>
      <c r="ELZ56" s="1"/>
      <c r="EMA56" s="27"/>
      <c r="EMC56" s="31"/>
      <c r="EMD56" s="31"/>
      <c r="EMJ56" s="1"/>
      <c r="EMK56" s="27"/>
      <c r="EMM56" s="31"/>
      <c r="EMN56" s="31"/>
      <c r="EMT56" s="1"/>
      <c r="EMU56" s="27"/>
      <c r="EMW56" s="31"/>
      <c r="EMX56" s="31"/>
      <c r="END56" s="1"/>
      <c r="ENE56" s="27"/>
      <c r="ENG56" s="31"/>
      <c r="ENH56" s="31"/>
      <c r="ENN56" s="1"/>
      <c r="ENO56" s="27"/>
      <c r="ENQ56" s="31"/>
      <c r="ENR56" s="31"/>
      <c r="ENX56" s="1"/>
      <c r="ENY56" s="27"/>
      <c r="EOA56" s="31"/>
      <c r="EOB56" s="31"/>
      <c r="EOH56" s="1"/>
      <c r="EOI56" s="27"/>
      <c r="EOK56" s="31"/>
      <c r="EOL56" s="31"/>
      <c r="EOR56" s="1"/>
      <c r="EOS56" s="27"/>
      <c r="EOU56" s="31"/>
      <c r="EOV56" s="31"/>
      <c r="EPB56" s="1"/>
      <c r="EPC56" s="27"/>
      <c r="EPE56" s="31"/>
      <c r="EPF56" s="31"/>
      <c r="EPL56" s="1"/>
      <c r="EPM56" s="27"/>
      <c r="EPO56" s="31"/>
      <c r="EPP56" s="31"/>
      <c r="EPV56" s="1"/>
      <c r="EPW56" s="27"/>
      <c r="EPY56" s="31"/>
      <c r="EPZ56" s="31"/>
      <c r="EQF56" s="1"/>
      <c r="EQG56" s="27"/>
      <c r="EQI56" s="31"/>
      <c r="EQJ56" s="31"/>
      <c r="EQP56" s="1"/>
      <c r="EQQ56" s="27"/>
      <c r="EQS56" s="31"/>
      <c r="EQT56" s="31"/>
      <c r="EQZ56" s="1"/>
      <c r="ERA56" s="27"/>
      <c r="ERC56" s="31"/>
      <c r="ERD56" s="31"/>
      <c r="ERJ56" s="1"/>
      <c r="ERK56" s="27"/>
      <c r="ERM56" s="31"/>
      <c r="ERN56" s="31"/>
      <c r="ERT56" s="1"/>
      <c r="ERU56" s="27"/>
      <c r="ERW56" s="31"/>
      <c r="ERX56" s="31"/>
      <c r="ESD56" s="1"/>
      <c r="ESE56" s="27"/>
      <c r="ESG56" s="31"/>
      <c r="ESH56" s="31"/>
      <c r="ESN56" s="1"/>
      <c r="ESO56" s="27"/>
      <c r="ESQ56" s="31"/>
      <c r="ESR56" s="31"/>
      <c r="ESX56" s="1"/>
      <c r="ESY56" s="27"/>
      <c r="ETA56" s="31"/>
      <c r="ETB56" s="31"/>
      <c r="ETH56" s="1"/>
      <c r="ETI56" s="27"/>
      <c r="ETK56" s="31"/>
      <c r="ETL56" s="31"/>
      <c r="ETR56" s="1"/>
      <c r="ETS56" s="27"/>
      <c r="ETU56" s="31"/>
      <c r="ETV56" s="31"/>
      <c r="EUB56" s="1"/>
      <c r="EUC56" s="27"/>
      <c r="EUE56" s="31"/>
      <c r="EUF56" s="31"/>
      <c r="EUL56" s="1"/>
      <c r="EUM56" s="27"/>
      <c r="EUO56" s="31"/>
      <c r="EUP56" s="31"/>
      <c r="EUV56" s="1"/>
      <c r="EUW56" s="27"/>
      <c r="EUY56" s="31"/>
      <c r="EUZ56" s="31"/>
      <c r="EVF56" s="1"/>
      <c r="EVG56" s="27"/>
      <c r="EVI56" s="31"/>
      <c r="EVJ56" s="31"/>
      <c r="EVP56" s="1"/>
      <c r="EVQ56" s="27"/>
      <c r="EVS56" s="31"/>
      <c r="EVT56" s="31"/>
      <c r="EVZ56" s="1"/>
      <c r="EWA56" s="27"/>
      <c r="EWC56" s="31"/>
      <c r="EWD56" s="31"/>
      <c r="EWJ56" s="1"/>
      <c r="EWK56" s="27"/>
      <c r="EWM56" s="31"/>
      <c r="EWN56" s="31"/>
      <c r="EWT56" s="1"/>
      <c r="EWU56" s="27"/>
      <c r="EWW56" s="31"/>
      <c r="EWX56" s="31"/>
      <c r="EXD56" s="1"/>
      <c r="EXE56" s="27"/>
      <c r="EXG56" s="31"/>
      <c r="EXH56" s="31"/>
      <c r="EXN56" s="1"/>
      <c r="EXO56" s="27"/>
      <c r="EXQ56" s="31"/>
      <c r="EXR56" s="31"/>
      <c r="EXX56" s="1"/>
      <c r="EXY56" s="27"/>
      <c r="EYA56" s="31"/>
      <c r="EYB56" s="31"/>
      <c r="EYH56" s="1"/>
      <c r="EYI56" s="27"/>
      <c r="EYK56" s="31"/>
      <c r="EYL56" s="31"/>
      <c r="EYR56" s="1"/>
      <c r="EYS56" s="27"/>
      <c r="EYU56" s="31"/>
      <c r="EYV56" s="31"/>
      <c r="EZB56" s="1"/>
      <c r="EZC56" s="27"/>
      <c r="EZE56" s="31"/>
      <c r="EZF56" s="31"/>
      <c r="EZL56" s="1"/>
      <c r="EZM56" s="27"/>
      <c r="EZO56" s="31"/>
      <c r="EZP56" s="31"/>
      <c r="EZV56" s="1"/>
      <c r="EZW56" s="27"/>
      <c r="EZY56" s="31"/>
      <c r="EZZ56" s="31"/>
      <c r="FAF56" s="1"/>
      <c r="FAG56" s="27"/>
      <c r="FAI56" s="31"/>
      <c r="FAJ56" s="31"/>
      <c r="FAP56" s="1"/>
      <c r="FAQ56" s="27"/>
      <c r="FAS56" s="31"/>
      <c r="FAT56" s="31"/>
      <c r="FAZ56" s="1"/>
      <c r="FBA56" s="27"/>
      <c r="FBC56" s="31"/>
      <c r="FBD56" s="31"/>
      <c r="FBJ56" s="1"/>
      <c r="FBK56" s="27"/>
      <c r="FBM56" s="31"/>
      <c r="FBN56" s="31"/>
      <c r="FBT56" s="1"/>
      <c r="FBU56" s="27"/>
      <c r="FBW56" s="31"/>
      <c r="FBX56" s="31"/>
      <c r="FCD56" s="1"/>
      <c r="FCE56" s="27"/>
      <c r="FCG56" s="31"/>
      <c r="FCH56" s="31"/>
      <c r="FCN56" s="1"/>
      <c r="FCO56" s="27"/>
      <c r="FCQ56" s="31"/>
      <c r="FCR56" s="31"/>
      <c r="FCX56" s="1"/>
      <c r="FCY56" s="27"/>
      <c r="FDA56" s="31"/>
      <c r="FDB56" s="31"/>
      <c r="FDH56" s="1"/>
      <c r="FDI56" s="27"/>
      <c r="FDK56" s="31"/>
      <c r="FDL56" s="31"/>
      <c r="FDR56" s="1"/>
      <c r="FDS56" s="27"/>
      <c r="FDU56" s="31"/>
      <c r="FDV56" s="31"/>
      <c r="FEB56" s="1"/>
      <c r="FEC56" s="27"/>
      <c r="FEE56" s="31"/>
      <c r="FEF56" s="31"/>
      <c r="FEL56" s="1"/>
      <c r="FEM56" s="27"/>
      <c r="FEO56" s="31"/>
      <c r="FEP56" s="31"/>
      <c r="FEV56" s="1"/>
      <c r="FEW56" s="27"/>
      <c r="FEY56" s="31"/>
      <c r="FEZ56" s="31"/>
      <c r="FFF56" s="1"/>
      <c r="FFG56" s="27"/>
      <c r="FFI56" s="31"/>
      <c r="FFJ56" s="31"/>
      <c r="FFP56" s="1"/>
      <c r="FFQ56" s="27"/>
      <c r="FFS56" s="31"/>
      <c r="FFT56" s="31"/>
      <c r="FFZ56" s="1"/>
      <c r="FGA56" s="27"/>
      <c r="FGC56" s="31"/>
      <c r="FGD56" s="31"/>
      <c r="FGJ56" s="1"/>
      <c r="FGK56" s="27"/>
      <c r="FGM56" s="31"/>
      <c r="FGN56" s="31"/>
      <c r="FGT56" s="1"/>
      <c r="FGU56" s="27"/>
      <c r="FGW56" s="31"/>
      <c r="FGX56" s="31"/>
      <c r="FHD56" s="1"/>
      <c r="FHE56" s="27"/>
      <c r="FHG56" s="31"/>
      <c r="FHH56" s="31"/>
      <c r="FHN56" s="1"/>
      <c r="FHO56" s="27"/>
      <c r="FHQ56" s="31"/>
      <c r="FHR56" s="31"/>
      <c r="FHX56" s="1"/>
      <c r="FHY56" s="27"/>
      <c r="FIA56" s="31"/>
      <c r="FIB56" s="31"/>
      <c r="FIH56" s="1"/>
      <c r="FII56" s="27"/>
      <c r="FIK56" s="31"/>
      <c r="FIL56" s="31"/>
      <c r="FIR56" s="1"/>
      <c r="FIS56" s="27"/>
      <c r="FIU56" s="31"/>
      <c r="FIV56" s="31"/>
      <c r="FJB56" s="1"/>
      <c r="FJC56" s="27"/>
      <c r="FJE56" s="31"/>
      <c r="FJF56" s="31"/>
      <c r="FJL56" s="1"/>
      <c r="FJM56" s="27"/>
      <c r="FJO56" s="31"/>
      <c r="FJP56" s="31"/>
      <c r="FJV56" s="1"/>
      <c r="FJW56" s="27"/>
      <c r="FJY56" s="31"/>
      <c r="FJZ56" s="31"/>
      <c r="FKF56" s="1"/>
      <c r="FKG56" s="27"/>
      <c r="FKI56" s="31"/>
      <c r="FKJ56" s="31"/>
      <c r="FKP56" s="1"/>
      <c r="FKQ56" s="27"/>
      <c r="FKS56" s="31"/>
      <c r="FKT56" s="31"/>
      <c r="FKZ56" s="1"/>
      <c r="FLA56" s="27"/>
      <c r="FLC56" s="31"/>
      <c r="FLD56" s="31"/>
      <c r="FLJ56" s="1"/>
      <c r="FLK56" s="27"/>
      <c r="FLM56" s="31"/>
      <c r="FLN56" s="31"/>
      <c r="FLT56" s="1"/>
      <c r="FLU56" s="27"/>
      <c r="FLW56" s="31"/>
      <c r="FLX56" s="31"/>
      <c r="FMD56" s="1"/>
      <c r="FME56" s="27"/>
      <c r="FMG56" s="31"/>
      <c r="FMH56" s="31"/>
      <c r="FMN56" s="1"/>
      <c r="FMO56" s="27"/>
      <c r="FMQ56" s="31"/>
      <c r="FMR56" s="31"/>
      <c r="FMX56" s="1"/>
      <c r="FMY56" s="27"/>
      <c r="FNA56" s="31"/>
      <c r="FNB56" s="31"/>
      <c r="FNH56" s="1"/>
      <c r="FNI56" s="27"/>
      <c r="FNK56" s="31"/>
      <c r="FNL56" s="31"/>
      <c r="FNR56" s="1"/>
      <c r="FNS56" s="27"/>
      <c r="FNU56" s="31"/>
      <c r="FNV56" s="31"/>
      <c r="FOB56" s="1"/>
      <c r="FOC56" s="27"/>
      <c r="FOE56" s="31"/>
      <c r="FOF56" s="31"/>
      <c r="FOL56" s="1"/>
      <c r="FOM56" s="27"/>
      <c r="FOO56" s="31"/>
      <c r="FOP56" s="31"/>
      <c r="FOV56" s="1"/>
      <c r="FOW56" s="27"/>
      <c r="FOY56" s="31"/>
      <c r="FOZ56" s="31"/>
      <c r="FPF56" s="1"/>
      <c r="FPG56" s="27"/>
      <c r="FPI56" s="31"/>
      <c r="FPJ56" s="31"/>
      <c r="FPP56" s="1"/>
      <c r="FPQ56" s="27"/>
      <c r="FPS56" s="31"/>
      <c r="FPT56" s="31"/>
      <c r="FPZ56" s="1"/>
      <c r="FQA56" s="27"/>
      <c r="FQC56" s="31"/>
      <c r="FQD56" s="31"/>
      <c r="FQJ56" s="1"/>
      <c r="FQK56" s="27"/>
      <c r="FQM56" s="31"/>
      <c r="FQN56" s="31"/>
      <c r="FQT56" s="1"/>
      <c r="FQU56" s="27"/>
      <c r="FQW56" s="31"/>
      <c r="FQX56" s="31"/>
      <c r="FRD56" s="1"/>
      <c r="FRE56" s="27"/>
      <c r="FRG56" s="31"/>
      <c r="FRH56" s="31"/>
      <c r="FRN56" s="1"/>
      <c r="FRO56" s="27"/>
      <c r="FRQ56" s="31"/>
      <c r="FRR56" s="31"/>
      <c r="FRX56" s="1"/>
      <c r="FRY56" s="27"/>
      <c r="FSA56" s="31"/>
      <c r="FSB56" s="31"/>
      <c r="FSH56" s="1"/>
      <c r="FSI56" s="27"/>
      <c r="FSK56" s="31"/>
      <c r="FSL56" s="31"/>
      <c r="FSR56" s="1"/>
      <c r="FSS56" s="27"/>
      <c r="FSU56" s="31"/>
      <c r="FSV56" s="31"/>
      <c r="FTB56" s="1"/>
      <c r="FTC56" s="27"/>
      <c r="FTE56" s="31"/>
      <c r="FTF56" s="31"/>
      <c r="FTL56" s="1"/>
      <c r="FTM56" s="27"/>
      <c r="FTO56" s="31"/>
      <c r="FTP56" s="31"/>
      <c r="FTV56" s="1"/>
      <c r="FTW56" s="27"/>
      <c r="FTY56" s="31"/>
      <c r="FTZ56" s="31"/>
      <c r="FUF56" s="1"/>
      <c r="FUG56" s="27"/>
      <c r="FUI56" s="31"/>
      <c r="FUJ56" s="31"/>
      <c r="FUP56" s="1"/>
      <c r="FUQ56" s="27"/>
      <c r="FUS56" s="31"/>
      <c r="FUT56" s="31"/>
      <c r="FUZ56" s="1"/>
      <c r="FVA56" s="27"/>
      <c r="FVC56" s="31"/>
      <c r="FVD56" s="31"/>
      <c r="FVJ56" s="1"/>
      <c r="FVK56" s="27"/>
      <c r="FVM56" s="31"/>
      <c r="FVN56" s="31"/>
      <c r="FVT56" s="1"/>
      <c r="FVU56" s="27"/>
      <c r="FVW56" s="31"/>
      <c r="FVX56" s="31"/>
      <c r="FWD56" s="1"/>
      <c r="FWE56" s="27"/>
      <c r="FWG56" s="31"/>
      <c r="FWH56" s="31"/>
      <c r="FWN56" s="1"/>
      <c r="FWO56" s="27"/>
      <c r="FWQ56" s="31"/>
      <c r="FWR56" s="31"/>
      <c r="FWX56" s="1"/>
      <c r="FWY56" s="27"/>
      <c r="FXA56" s="31"/>
      <c r="FXB56" s="31"/>
      <c r="FXH56" s="1"/>
      <c r="FXI56" s="27"/>
      <c r="FXK56" s="31"/>
      <c r="FXL56" s="31"/>
      <c r="FXR56" s="1"/>
      <c r="FXS56" s="27"/>
      <c r="FXU56" s="31"/>
      <c r="FXV56" s="31"/>
      <c r="FYB56" s="1"/>
      <c r="FYC56" s="27"/>
      <c r="FYE56" s="31"/>
      <c r="FYF56" s="31"/>
      <c r="FYL56" s="1"/>
      <c r="FYM56" s="27"/>
      <c r="FYO56" s="31"/>
      <c r="FYP56" s="31"/>
      <c r="FYV56" s="1"/>
      <c r="FYW56" s="27"/>
      <c r="FYY56" s="31"/>
      <c r="FYZ56" s="31"/>
      <c r="FZF56" s="1"/>
      <c r="FZG56" s="27"/>
      <c r="FZI56" s="31"/>
      <c r="FZJ56" s="31"/>
      <c r="FZP56" s="1"/>
      <c r="FZQ56" s="27"/>
      <c r="FZS56" s="31"/>
      <c r="FZT56" s="31"/>
      <c r="FZZ56" s="1"/>
      <c r="GAA56" s="27"/>
      <c r="GAC56" s="31"/>
      <c r="GAD56" s="31"/>
      <c r="GAJ56" s="1"/>
      <c r="GAK56" s="27"/>
      <c r="GAM56" s="31"/>
      <c r="GAN56" s="31"/>
      <c r="GAT56" s="1"/>
      <c r="GAU56" s="27"/>
      <c r="GAW56" s="31"/>
      <c r="GAX56" s="31"/>
      <c r="GBD56" s="1"/>
      <c r="GBE56" s="27"/>
      <c r="GBG56" s="31"/>
      <c r="GBH56" s="31"/>
      <c r="GBN56" s="1"/>
      <c r="GBO56" s="27"/>
      <c r="GBQ56" s="31"/>
      <c r="GBR56" s="31"/>
      <c r="GBX56" s="1"/>
      <c r="GBY56" s="27"/>
      <c r="GCA56" s="31"/>
      <c r="GCB56" s="31"/>
      <c r="GCH56" s="1"/>
      <c r="GCI56" s="27"/>
      <c r="GCK56" s="31"/>
      <c r="GCL56" s="31"/>
      <c r="GCR56" s="1"/>
      <c r="GCS56" s="27"/>
      <c r="GCU56" s="31"/>
      <c r="GCV56" s="31"/>
      <c r="GDB56" s="1"/>
      <c r="GDC56" s="27"/>
      <c r="GDE56" s="31"/>
      <c r="GDF56" s="31"/>
      <c r="GDL56" s="1"/>
      <c r="GDM56" s="27"/>
      <c r="GDO56" s="31"/>
      <c r="GDP56" s="31"/>
      <c r="GDV56" s="1"/>
      <c r="GDW56" s="27"/>
      <c r="GDY56" s="31"/>
      <c r="GDZ56" s="31"/>
      <c r="GEF56" s="1"/>
      <c r="GEG56" s="27"/>
      <c r="GEI56" s="31"/>
      <c r="GEJ56" s="31"/>
      <c r="GEP56" s="1"/>
      <c r="GEQ56" s="27"/>
      <c r="GES56" s="31"/>
      <c r="GET56" s="31"/>
      <c r="GEZ56" s="1"/>
      <c r="GFA56" s="27"/>
      <c r="GFC56" s="31"/>
      <c r="GFD56" s="31"/>
      <c r="GFJ56" s="1"/>
      <c r="GFK56" s="27"/>
      <c r="GFM56" s="31"/>
      <c r="GFN56" s="31"/>
      <c r="GFT56" s="1"/>
      <c r="GFU56" s="27"/>
      <c r="GFW56" s="31"/>
      <c r="GFX56" s="31"/>
      <c r="GGD56" s="1"/>
      <c r="GGE56" s="27"/>
      <c r="GGG56" s="31"/>
      <c r="GGH56" s="31"/>
      <c r="GGN56" s="1"/>
      <c r="GGO56" s="27"/>
      <c r="GGQ56" s="31"/>
      <c r="GGR56" s="31"/>
      <c r="GGX56" s="1"/>
      <c r="GGY56" s="27"/>
      <c r="GHA56" s="31"/>
      <c r="GHB56" s="31"/>
      <c r="GHH56" s="1"/>
      <c r="GHI56" s="27"/>
      <c r="GHK56" s="31"/>
      <c r="GHL56" s="31"/>
      <c r="GHR56" s="1"/>
      <c r="GHS56" s="27"/>
      <c r="GHU56" s="31"/>
      <c r="GHV56" s="31"/>
      <c r="GIB56" s="1"/>
      <c r="GIC56" s="27"/>
      <c r="GIE56" s="31"/>
      <c r="GIF56" s="31"/>
      <c r="GIL56" s="1"/>
      <c r="GIM56" s="27"/>
      <c r="GIO56" s="31"/>
      <c r="GIP56" s="31"/>
      <c r="GIV56" s="1"/>
      <c r="GIW56" s="27"/>
      <c r="GIY56" s="31"/>
      <c r="GIZ56" s="31"/>
      <c r="GJF56" s="1"/>
      <c r="GJG56" s="27"/>
      <c r="GJI56" s="31"/>
      <c r="GJJ56" s="31"/>
      <c r="GJP56" s="1"/>
      <c r="GJQ56" s="27"/>
      <c r="GJS56" s="31"/>
      <c r="GJT56" s="31"/>
      <c r="GJZ56" s="1"/>
      <c r="GKA56" s="27"/>
      <c r="GKC56" s="31"/>
      <c r="GKD56" s="31"/>
      <c r="GKJ56" s="1"/>
      <c r="GKK56" s="27"/>
      <c r="GKM56" s="31"/>
      <c r="GKN56" s="31"/>
      <c r="GKT56" s="1"/>
      <c r="GKU56" s="27"/>
      <c r="GKW56" s="31"/>
      <c r="GKX56" s="31"/>
      <c r="GLD56" s="1"/>
      <c r="GLE56" s="27"/>
      <c r="GLG56" s="31"/>
      <c r="GLH56" s="31"/>
      <c r="GLN56" s="1"/>
      <c r="GLO56" s="27"/>
      <c r="GLQ56" s="31"/>
      <c r="GLR56" s="31"/>
      <c r="GLX56" s="1"/>
      <c r="GLY56" s="27"/>
      <c r="GMA56" s="31"/>
      <c r="GMB56" s="31"/>
      <c r="GMH56" s="1"/>
      <c r="GMI56" s="27"/>
      <c r="GMK56" s="31"/>
      <c r="GML56" s="31"/>
      <c r="GMR56" s="1"/>
      <c r="GMS56" s="27"/>
      <c r="GMU56" s="31"/>
      <c r="GMV56" s="31"/>
      <c r="GNB56" s="1"/>
      <c r="GNC56" s="27"/>
      <c r="GNE56" s="31"/>
      <c r="GNF56" s="31"/>
      <c r="GNL56" s="1"/>
      <c r="GNM56" s="27"/>
      <c r="GNO56" s="31"/>
      <c r="GNP56" s="31"/>
      <c r="GNV56" s="1"/>
      <c r="GNW56" s="27"/>
      <c r="GNY56" s="31"/>
      <c r="GNZ56" s="31"/>
      <c r="GOF56" s="1"/>
      <c r="GOG56" s="27"/>
      <c r="GOI56" s="31"/>
      <c r="GOJ56" s="31"/>
      <c r="GOP56" s="1"/>
      <c r="GOQ56" s="27"/>
      <c r="GOS56" s="31"/>
      <c r="GOT56" s="31"/>
      <c r="GOZ56" s="1"/>
      <c r="GPA56" s="27"/>
      <c r="GPC56" s="31"/>
      <c r="GPD56" s="31"/>
      <c r="GPJ56" s="1"/>
      <c r="GPK56" s="27"/>
      <c r="GPM56" s="31"/>
      <c r="GPN56" s="31"/>
      <c r="GPT56" s="1"/>
      <c r="GPU56" s="27"/>
      <c r="GPW56" s="31"/>
      <c r="GPX56" s="31"/>
      <c r="GQD56" s="1"/>
      <c r="GQE56" s="27"/>
      <c r="GQG56" s="31"/>
      <c r="GQH56" s="31"/>
      <c r="GQN56" s="1"/>
      <c r="GQO56" s="27"/>
      <c r="GQQ56" s="31"/>
      <c r="GQR56" s="31"/>
      <c r="GQX56" s="1"/>
      <c r="GQY56" s="27"/>
      <c r="GRA56" s="31"/>
      <c r="GRB56" s="31"/>
      <c r="GRH56" s="1"/>
      <c r="GRI56" s="27"/>
      <c r="GRK56" s="31"/>
      <c r="GRL56" s="31"/>
      <c r="GRR56" s="1"/>
      <c r="GRS56" s="27"/>
      <c r="GRU56" s="31"/>
      <c r="GRV56" s="31"/>
      <c r="GSB56" s="1"/>
      <c r="GSC56" s="27"/>
      <c r="GSE56" s="31"/>
      <c r="GSF56" s="31"/>
      <c r="GSL56" s="1"/>
      <c r="GSM56" s="27"/>
      <c r="GSO56" s="31"/>
      <c r="GSP56" s="31"/>
      <c r="GSV56" s="1"/>
      <c r="GSW56" s="27"/>
      <c r="GSY56" s="31"/>
      <c r="GSZ56" s="31"/>
      <c r="GTF56" s="1"/>
      <c r="GTG56" s="27"/>
      <c r="GTI56" s="31"/>
      <c r="GTJ56" s="31"/>
      <c r="GTP56" s="1"/>
      <c r="GTQ56" s="27"/>
      <c r="GTS56" s="31"/>
      <c r="GTT56" s="31"/>
      <c r="GTZ56" s="1"/>
      <c r="GUA56" s="27"/>
      <c r="GUC56" s="31"/>
      <c r="GUD56" s="31"/>
      <c r="GUJ56" s="1"/>
      <c r="GUK56" s="27"/>
      <c r="GUM56" s="31"/>
      <c r="GUN56" s="31"/>
      <c r="GUT56" s="1"/>
      <c r="GUU56" s="27"/>
      <c r="GUW56" s="31"/>
      <c r="GUX56" s="31"/>
      <c r="GVD56" s="1"/>
      <c r="GVE56" s="27"/>
      <c r="GVG56" s="31"/>
      <c r="GVH56" s="31"/>
      <c r="GVN56" s="1"/>
      <c r="GVO56" s="27"/>
      <c r="GVQ56" s="31"/>
      <c r="GVR56" s="31"/>
      <c r="GVX56" s="1"/>
      <c r="GVY56" s="27"/>
      <c r="GWA56" s="31"/>
      <c r="GWB56" s="31"/>
      <c r="GWH56" s="1"/>
      <c r="GWI56" s="27"/>
      <c r="GWK56" s="31"/>
      <c r="GWL56" s="31"/>
      <c r="GWR56" s="1"/>
      <c r="GWS56" s="27"/>
      <c r="GWU56" s="31"/>
      <c r="GWV56" s="31"/>
      <c r="GXB56" s="1"/>
      <c r="GXC56" s="27"/>
      <c r="GXE56" s="31"/>
      <c r="GXF56" s="31"/>
      <c r="GXL56" s="1"/>
      <c r="GXM56" s="27"/>
      <c r="GXO56" s="31"/>
      <c r="GXP56" s="31"/>
      <c r="GXV56" s="1"/>
      <c r="GXW56" s="27"/>
      <c r="GXY56" s="31"/>
      <c r="GXZ56" s="31"/>
      <c r="GYF56" s="1"/>
      <c r="GYG56" s="27"/>
      <c r="GYI56" s="31"/>
      <c r="GYJ56" s="31"/>
      <c r="GYP56" s="1"/>
      <c r="GYQ56" s="27"/>
      <c r="GYS56" s="31"/>
      <c r="GYT56" s="31"/>
      <c r="GYZ56" s="1"/>
      <c r="GZA56" s="27"/>
      <c r="GZC56" s="31"/>
      <c r="GZD56" s="31"/>
      <c r="GZJ56" s="1"/>
      <c r="GZK56" s="27"/>
      <c r="GZM56" s="31"/>
      <c r="GZN56" s="31"/>
      <c r="GZT56" s="1"/>
      <c r="GZU56" s="27"/>
      <c r="GZW56" s="31"/>
      <c r="GZX56" s="31"/>
      <c r="HAD56" s="1"/>
      <c r="HAE56" s="27"/>
      <c r="HAG56" s="31"/>
      <c r="HAH56" s="31"/>
      <c r="HAN56" s="1"/>
      <c r="HAO56" s="27"/>
      <c r="HAQ56" s="31"/>
      <c r="HAR56" s="31"/>
      <c r="HAX56" s="1"/>
      <c r="HAY56" s="27"/>
      <c r="HBA56" s="31"/>
      <c r="HBB56" s="31"/>
      <c r="HBH56" s="1"/>
      <c r="HBI56" s="27"/>
      <c r="HBK56" s="31"/>
      <c r="HBL56" s="31"/>
      <c r="HBR56" s="1"/>
      <c r="HBS56" s="27"/>
      <c r="HBU56" s="31"/>
      <c r="HBV56" s="31"/>
      <c r="HCB56" s="1"/>
      <c r="HCC56" s="27"/>
      <c r="HCE56" s="31"/>
      <c r="HCF56" s="31"/>
      <c r="HCL56" s="1"/>
      <c r="HCM56" s="27"/>
      <c r="HCO56" s="31"/>
      <c r="HCP56" s="31"/>
      <c r="HCV56" s="1"/>
      <c r="HCW56" s="27"/>
      <c r="HCY56" s="31"/>
      <c r="HCZ56" s="31"/>
      <c r="HDF56" s="1"/>
      <c r="HDG56" s="27"/>
      <c r="HDI56" s="31"/>
      <c r="HDJ56" s="31"/>
      <c r="HDP56" s="1"/>
      <c r="HDQ56" s="27"/>
      <c r="HDS56" s="31"/>
      <c r="HDT56" s="31"/>
      <c r="HDZ56" s="1"/>
      <c r="HEA56" s="27"/>
      <c r="HEC56" s="31"/>
      <c r="HED56" s="31"/>
      <c r="HEJ56" s="1"/>
      <c r="HEK56" s="27"/>
      <c r="HEM56" s="31"/>
      <c r="HEN56" s="31"/>
      <c r="HET56" s="1"/>
      <c r="HEU56" s="27"/>
      <c r="HEW56" s="31"/>
      <c r="HEX56" s="31"/>
      <c r="HFD56" s="1"/>
      <c r="HFE56" s="27"/>
      <c r="HFG56" s="31"/>
      <c r="HFH56" s="31"/>
      <c r="HFN56" s="1"/>
      <c r="HFO56" s="27"/>
      <c r="HFQ56" s="31"/>
      <c r="HFR56" s="31"/>
      <c r="HFX56" s="1"/>
      <c r="HFY56" s="27"/>
      <c r="HGA56" s="31"/>
      <c r="HGB56" s="31"/>
      <c r="HGH56" s="1"/>
      <c r="HGI56" s="27"/>
      <c r="HGK56" s="31"/>
      <c r="HGL56" s="31"/>
      <c r="HGR56" s="1"/>
      <c r="HGS56" s="27"/>
      <c r="HGU56" s="31"/>
      <c r="HGV56" s="31"/>
      <c r="HHB56" s="1"/>
      <c r="HHC56" s="27"/>
      <c r="HHE56" s="31"/>
      <c r="HHF56" s="31"/>
      <c r="HHL56" s="1"/>
      <c r="HHM56" s="27"/>
      <c r="HHO56" s="31"/>
      <c r="HHP56" s="31"/>
      <c r="HHV56" s="1"/>
      <c r="HHW56" s="27"/>
      <c r="HHY56" s="31"/>
      <c r="HHZ56" s="31"/>
      <c r="HIF56" s="1"/>
      <c r="HIG56" s="27"/>
      <c r="HII56" s="31"/>
      <c r="HIJ56" s="31"/>
      <c r="HIP56" s="1"/>
      <c r="HIQ56" s="27"/>
      <c r="HIS56" s="31"/>
      <c r="HIT56" s="31"/>
      <c r="HIZ56" s="1"/>
      <c r="HJA56" s="27"/>
      <c r="HJC56" s="31"/>
      <c r="HJD56" s="31"/>
      <c r="HJJ56" s="1"/>
      <c r="HJK56" s="27"/>
      <c r="HJM56" s="31"/>
      <c r="HJN56" s="31"/>
      <c r="HJT56" s="1"/>
      <c r="HJU56" s="27"/>
      <c r="HJW56" s="31"/>
      <c r="HJX56" s="31"/>
      <c r="HKD56" s="1"/>
      <c r="HKE56" s="27"/>
      <c r="HKG56" s="31"/>
      <c r="HKH56" s="31"/>
      <c r="HKN56" s="1"/>
      <c r="HKO56" s="27"/>
      <c r="HKQ56" s="31"/>
      <c r="HKR56" s="31"/>
      <c r="HKX56" s="1"/>
      <c r="HKY56" s="27"/>
      <c r="HLA56" s="31"/>
      <c r="HLB56" s="31"/>
      <c r="HLH56" s="1"/>
      <c r="HLI56" s="27"/>
      <c r="HLK56" s="31"/>
      <c r="HLL56" s="31"/>
      <c r="HLR56" s="1"/>
      <c r="HLS56" s="27"/>
      <c r="HLU56" s="31"/>
      <c r="HLV56" s="31"/>
      <c r="HMB56" s="1"/>
      <c r="HMC56" s="27"/>
      <c r="HME56" s="31"/>
      <c r="HMF56" s="31"/>
      <c r="HML56" s="1"/>
      <c r="HMM56" s="27"/>
      <c r="HMO56" s="31"/>
      <c r="HMP56" s="31"/>
      <c r="HMV56" s="1"/>
      <c r="HMW56" s="27"/>
      <c r="HMY56" s="31"/>
      <c r="HMZ56" s="31"/>
      <c r="HNF56" s="1"/>
      <c r="HNG56" s="27"/>
      <c r="HNI56" s="31"/>
      <c r="HNJ56" s="31"/>
      <c r="HNP56" s="1"/>
      <c r="HNQ56" s="27"/>
      <c r="HNS56" s="31"/>
      <c r="HNT56" s="31"/>
      <c r="HNZ56" s="1"/>
      <c r="HOA56" s="27"/>
      <c r="HOC56" s="31"/>
      <c r="HOD56" s="31"/>
      <c r="HOJ56" s="1"/>
      <c r="HOK56" s="27"/>
      <c r="HOM56" s="31"/>
      <c r="HON56" s="31"/>
      <c r="HOT56" s="1"/>
      <c r="HOU56" s="27"/>
      <c r="HOW56" s="31"/>
      <c r="HOX56" s="31"/>
      <c r="HPD56" s="1"/>
      <c r="HPE56" s="27"/>
      <c r="HPG56" s="31"/>
      <c r="HPH56" s="31"/>
      <c r="HPN56" s="1"/>
      <c r="HPO56" s="27"/>
      <c r="HPQ56" s="31"/>
      <c r="HPR56" s="31"/>
      <c r="HPX56" s="1"/>
      <c r="HPY56" s="27"/>
      <c r="HQA56" s="31"/>
      <c r="HQB56" s="31"/>
      <c r="HQH56" s="1"/>
      <c r="HQI56" s="27"/>
      <c r="HQK56" s="31"/>
      <c r="HQL56" s="31"/>
      <c r="HQR56" s="1"/>
      <c r="HQS56" s="27"/>
      <c r="HQU56" s="31"/>
      <c r="HQV56" s="31"/>
      <c r="HRB56" s="1"/>
      <c r="HRC56" s="27"/>
      <c r="HRE56" s="31"/>
      <c r="HRF56" s="31"/>
      <c r="HRL56" s="1"/>
      <c r="HRM56" s="27"/>
      <c r="HRO56" s="31"/>
      <c r="HRP56" s="31"/>
      <c r="HRV56" s="1"/>
      <c r="HRW56" s="27"/>
      <c r="HRY56" s="31"/>
      <c r="HRZ56" s="31"/>
      <c r="HSF56" s="1"/>
      <c r="HSG56" s="27"/>
      <c r="HSI56" s="31"/>
      <c r="HSJ56" s="31"/>
      <c r="HSP56" s="1"/>
      <c r="HSQ56" s="27"/>
      <c r="HSS56" s="31"/>
      <c r="HST56" s="31"/>
      <c r="HSZ56" s="1"/>
      <c r="HTA56" s="27"/>
      <c r="HTC56" s="31"/>
      <c r="HTD56" s="31"/>
      <c r="HTJ56" s="1"/>
      <c r="HTK56" s="27"/>
      <c r="HTM56" s="31"/>
      <c r="HTN56" s="31"/>
      <c r="HTT56" s="1"/>
      <c r="HTU56" s="27"/>
      <c r="HTW56" s="31"/>
      <c r="HTX56" s="31"/>
      <c r="HUD56" s="1"/>
      <c r="HUE56" s="27"/>
      <c r="HUG56" s="31"/>
      <c r="HUH56" s="31"/>
      <c r="HUN56" s="1"/>
      <c r="HUO56" s="27"/>
      <c r="HUQ56" s="31"/>
      <c r="HUR56" s="31"/>
      <c r="HUX56" s="1"/>
      <c r="HUY56" s="27"/>
      <c r="HVA56" s="31"/>
      <c r="HVB56" s="31"/>
      <c r="HVH56" s="1"/>
      <c r="HVI56" s="27"/>
      <c r="HVK56" s="31"/>
      <c r="HVL56" s="31"/>
      <c r="HVR56" s="1"/>
      <c r="HVS56" s="27"/>
      <c r="HVU56" s="31"/>
      <c r="HVV56" s="31"/>
      <c r="HWB56" s="1"/>
      <c r="HWC56" s="27"/>
      <c r="HWE56" s="31"/>
      <c r="HWF56" s="31"/>
      <c r="HWL56" s="1"/>
      <c r="HWM56" s="27"/>
      <c r="HWO56" s="31"/>
      <c r="HWP56" s="31"/>
      <c r="HWV56" s="1"/>
      <c r="HWW56" s="27"/>
      <c r="HWY56" s="31"/>
      <c r="HWZ56" s="31"/>
      <c r="HXF56" s="1"/>
      <c r="HXG56" s="27"/>
      <c r="HXI56" s="31"/>
      <c r="HXJ56" s="31"/>
      <c r="HXP56" s="1"/>
      <c r="HXQ56" s="27"/>
      <c r="HXS56" s="31"/>
      <c r="HXT56" s="31"/>
      <c r="HXZ56" s="1"/>
      <c r="HYA56" s="27"/>
      <c r="HYC56" s="31"/>
      <c r="HYD56" s="31"/>
      <c r="HYJ56" s="1"/>
      <c r="HYK56" s="27"/>
      <c r="HYM56" s="31"/>
      <c r="HYN56" s="31"/>
      <c r="HYT56" s="1"/>
      <c r="HYU56" s="27"/>
      <c r="HYW56" s="31"/>
      <c r="HYX56" s="31"/>
      <c r="HZD56" s="1"/>
      <c r="HZE56" s="27"/>
      <c r="HZG56" s="31"/>
      <c r="HZH56" s="31"/>
      <c r="HZN56" s="1"/>
      <c r="HZO56" s="27"/>
      <c r="HZQ56" s="31"/>
      <c r="HZR56" s="31"/>
      <c r="HZX56" s="1"/>
      <c r="HZY56" s="27"/>
      <c r="IAA56" s="31"/>
      <c r="IAB56" s="31"/>
      <c r="IAH56" s="1"/>
      <c r="IAI56" s="27"/>
      <c r="IAK56" s="31"/>
      <c r="IAL56" s="31"/>
      <c r="IAR56" s="1"/>
      <c r="IAS56" s="27"/>
      <c r="IAU56" s="31"/>
      <c r="IAV56" s="31"/>
      <c r="IBB56" s="1"/>
      <c r="IBC56" s="27"/>
      <c r="IBE56" s="31"/>
      <c r="IBF56" s="31"/>
      <c r="IBL56" s="1"/>
      <c r="IBM56" s="27"/>
      <c r="IBO56" s="31"/>
      <c r="IBP56" s="31"/>
      <c r="IBV56" s="1"/>
      <c r="IBW56" s="27"/>
      <c r="IBY56" s="31"/>
      <c r="IBZ56" s="31"/>
      <c r="ICF56" s="1"/>
      <c r="ICG56" s="27"/>
      <c r="ICI56" s="31"/>
      <c r="ICJ56" s="31"/>
      <c r="ICP56" s="1"/>
      <c r="ICQ56" s="27"/>
      <c r="ICS56" s="31"/>
      <c r="ICT56" s="31"/>
      <c r="ICZ56" s="1"/>
      <c r="IDA56" s="27"/>
      <c r="IDC56" s="31"/>
      <c r="IDD56" s="31"/>
      <c r="IDJ56" s="1"/>
      <c r="IDK56" s="27"/>
      <c r="IDM56" s="31"/>
      <c r="IDN56" s="31"/>
      <c r="IDT56" s="1"/>
      <c r="IDU56" s="27"/>
      <c r="IDW56" s="31"/>
      <c r="IDX56" s="31"/>
      <c r="IED56" s="1"/>
      <c r="IEE56" s="27"/>
      <c r="IEG56" s="31"/>
      <c r="IEH56" s="31"/>
      <c r="IEN56" s="1"/>
      <c r="IEO56" s="27"/>
      <c r="IEQ56" s="31"/>
      <c r="IER56" s="31"/>
      <c r="IEX56" s="1"/>
      <c r="IEY56" s="27"/>
      <c r="IFA56" s="31"/>
      <c r="IFB56" s="31"/>
      <c r="IFH56" s="1"/>
      <c r="IFI56" s="27"/>
      <c r="IFK56" s="31"/>
      <c r="IFL56" s="31"/>
      <c r="IFR56" s="1"/>
      <c r="IFS56" s="27"/>
      <c r="IFU56" s="31"/>
      <c r="IFV56" s="31"/>
      <c r="IGB56" s="1"/>
      <c r="IGC56" s="27"/>
      <c r="IGE56" s="31"/>
      <c r="IGF56" s="31"/>
      <c r="IGL56" s="1"/>
      <c r="IGM56" s="27"/>
      <c r="IGO56" s="31"/>
      <c r="IGP56" s="31"/>
      <c r="IGV56" s="1"/>
      <c r="IGW56" s="27"/>
      <c r="IGY56" s="31"/>
      <c r="IGZ56" s="31"/>
      <c r="IHF56" s="1"/>
      <c r="IHG56" s="27"/>
      <c r="IHI56" s="31"/>
      <c r="IHJ56" s="31"/>
      <c r="IHP56" s="1"/>
      <c r="IHQ56" s="27"/>
      <c r="IHS56" s="31"/>
      <c r="IHT56" s="31"/>
      <c r="IHZ56" s="1"/>
      <c r="IIA56" s="27"/>
      <c r="IIC56" s="31"/>
      <c r="IID56" s="31"/>
      <c r="IIJ56" s="1"/>
      <c r="IIK56" s="27"/>
      <c r="IIM56" s="31"/>
      <c r="IIN56" s="31"/>
      <c r="IIT56" s="1"/>
      <c r="IIU56" s="27"/>
      <c r="IIW56" s="31"/>
      <c r="IIX56" s="31"/>
      <c r="IJD56" s="1"/>
      <c r="IJE56" s="27"/>
      <c r="IJG56" s="31"/>
      <c r="IJH56" s="31"/>
      <c r="IJN56" s="1"/>
      <c r="IJO56" s="27"/>
      <c r="IJQ56" s="31"/>
      <c r="IJR56" s="31"/>
      <c r="IJX56" s="1"/>
      <c r="IJY56" s="27"/>
      <c r="IKA56" s="31"/>
      <c r="IKB56" s="31"/>
      <c r="IKH56" s="1"/>
      <c r="IKI56" s="27"/>
      <c r="IKK56" s="31"/>
      <c r="IKL56" s="31"/>
      <c r="IKR56" s="1"/>
      <c r="IKS56" s="27"/>
      <c r="IKU56" s="31"/>
      <c r="IKV56" s="31"/>
      <c r="ILB56" s="1"/>
      <c r="ILC56" s="27"/>
      <c r="ILE56" s="31"/>
      <c r="ILF56" s="31"/>
      <c r="ILL56" s="1"/>
      <c r="ILM56" s="27"/>
      <c r="ILO56" s="31"/>
      <c r="ILP56" s="31"/>
      <c r="ILV56" s="1"/>
      <c r="ILW56" s="27"/>
      <c r="ILY56" s="31"/>
      <c r="ILZ56" s="31"/>
      <c r="IMF56" s="1"/>
      <c r="IMG56" s="27"/>
      <c r="IMI56" s="31"/>
      <c r="IMJ56" s="31"/>
      <c r="IMP56" s="1"/>
      <c r="IMQ56" s="27"/>
      <c r="IMS56" s="31"/>
      <c r="IMT56" s="31"/>
      <c r="IMZ56" s="1"/>
      <c r="INA56" s="27"/>
      <c r="INC56" s="31"/>
      <c r="IND56" s="31"/>
      <c r="INJ56" s="1"/>
      <c r="INK56" s="27"/>
      <c r="INM56" s="31"/>
      <c r="INN56" s="31"/>
      <c r="INT56" s="1"/>
      <c r="INU56" s="27"/>
      <c r="INW56" s="31"/>
      <c r="INX56" s="31"/>
      <c r="IOD56" s="1"/>
      <c r="IOE56" s="27"/>
      <c r="IOG56" s="31"/>
      <c r="IOH56" s="31"/>
      <c r="ION56" s="1"/>
      <c r="IOO56" s="27"/>
      <c r="IOQ56" s="31"/>
      <c r="IOR56" s="31"/>
      <c r="IOX56" s="1"/>
      <c r="IOY56" s="27"/>
      <c r="IPA56" s="31"/>
      <c r="IPB56" s="31"/>
      <c r="IPH56" s="1"/>
      <c r="IPI56" s="27"/>
      <c r="IPK56" s="31"/>
      <c r="IPL56" s="31"/>
      <c r="IPR56" s="1"/>
      <c r="IPS56" s="27"/>
      <c r="IPU56" s="31"/>
      <c r="IPV56" s="31"/>
      <c r="IQB56" s="1"/>
      <c r="IQC56" s="27"/>
      <c r="IQE56" s="31"/>
      <c r="IQF56" s="31"/>
      <c r="IQL56" s="1"/>
      <c r="IQM56" s="27"/>
      <c r="IQO56" s="31"/>
      <c r="IQP56" s="31"/>
      <c r="IQV56" s="1"/>
      <c r="IQW56" s="27"/>
      <c r="IQY56" s="31"/>
      <c r="IQZ56" s="31"/>
      <c r="IRF56" s="1"/>
      <c r="IRG56" s="27"/>
      <c r="IRI56" s="31"/>
      <c r="IRJ56" s="31"/>
      <c r="IRP56" s="1"/>
      <c r="IRQ56" s="27"/>
      <c r="IRS56" s="31"/>
      <c r="IRT56" s="31"/>
      <c r="IRZ56" s="1"/>
      <c r="ISA56" s="27"/>
      <c r="ISC56" s="31"/>
      <c r="ISD56" s="31"/>
      <c r="ISJ56" s="1"/>
      <c r="ISK56" s="27"/>
      <c r="ISM56" s="31"/>
      <c r="ISN56" s="31"/>
      <c r="IST56" s="1"/>
      <c r="ISU56" s="27"/>
      <c r="ISW56" s="31"/>
      <c r="ISX56" s="31"/>
      <c r="ITD56" s="1"/>
      <c r="ITE56" s="27"/>
      <c r="ITG56" s="31"/>
      <c r="ITH56" s="31"/>
      <c r="ITN56" s="1"/>
      <c r="ITO56" s="27"/>
      <c r="ITQ56" s="31"/>
      <c r="ITR56" s="31"/>
      <c r="ITX56" s="1"/>
      <c r="ITY56" s="27"/>
      <c r="IUA56" s="31"/>
      <c r="IUB56" s="31"/>
      <c r="IUH56" s="1"/>
      <c r="IUI56" s="27"/>
      <c r="IUK56" s="31"/>
      <c r="IUL56" s="31"/>
      <c r="IUR56" s="1"/>
      <c r="IUS56" s="27"/>
      <c r="IUU56" s="31"/>
      <c r="IUV56" s="31"/>
      <c r="IVB56" s="1"/>
      <c r="IVC56" s="27"/>
      <c r="IVE56" s="31"/>
      <c r="IVF56" s="31"/>
      <c r="IVL56" s="1"/>
      <c r="IVM56" s="27"/>
      <c r="IVO56" s="31"/>
      <c r="IVP56" s="31"/>
      <c r="IVV56" s="1"/>
      <c r="IVW56" s="27"/>
      <c r="IVY56" s="31"/>
      <c r="IVZ56" s="31"/>
      <c r="IWF56" s="1"/>
      <c r="IWG56" s="27"/>
      <c r="IWI56" s="31"/>
      <c r="IWJ56" s="31"/>
      <c r="IWP56" s="1"/>
      <c r="IWQ56" s="27"/>
      <c r="IWS56" s="31"/>
      <c r="IWT56" s="31"/>
      <c r="IWZ56" s="1"/>
      <c r="IXA56" s="27"/>
      <c r="IXC56" s="31"/>
      <c r="IXD56" s="31"/>
      <c r="IXJ56" s="1"/>
      <c r="IXK56" s="27"/>
      <c r="IXM56" s="31"/>
      <c r="IXN56" s="31"/>
      <c r="IXT56" s="1"/>
      <c r="IXU56" s="27"/>
      <c r="IXW56" s="31"/>
      <c r="IXX56" s="31"/>
      <c r="IYD56" s="1"/>
      <c r="IYE56" s="27"/>
      <c r="IYG56" s="31"/>
      <c r="IYH56" s="31"/>
      <c r="IYN56" s="1"/>
      <c r="IYO56" s="27"/>
      <c r="IYQ56" s="31"/>
      <c r="IYR56" s="31"/>
      <c r="IYX56" s="1"/>
      <c r="IYY56" s="27"/>
      <c r="IZA56" s="31"/>
      <c r="IZB56" s="31"/>
      <c r="IZH56" s="1"/>
      <c r="IZI56" s="27"/>
      <c r="IZK56" s="31"/>
      <c r="IZL56" s="31"/>
      <c r="IZR56" s="1"/>
      <c r="IZS56" s="27"/>
      <c r="IZU56" s="31"/>
      <c r="IZV56" s="31"/>
      <c r="JAB56" s="1"/>
      <c r="JAC56" s="27"/>
      <c r="JAE56" s="31"/>
      <c r="JAF56" s="31"/>
      <c r="JAL56" s="1"/>
      <c r="JAM56" s="27"/>
      <c r="JAO56" s="31"/>
      <c r="JAP56" s="31"/>
      <c r="JAV56" s="1"/>
      <c r="JAW56" s="27"/>
      <c r="JAY56" s="31"/>
      <c r="JAZ56" s="31"/>
      <c r="JBF56" s="1"/>
      <c r="JBG56" s="27"/>
      <c r="JBI56" s="31"/>
      <c r="JBJ56" s="31"/>
      <c r="JBP56" s="1"/>
      <c r="JBQ56" s="27"/>
      <c r="JBS56" s="31"/>
      <c r="JBT56" s="31"/>
      <c r="JBZ56" s="1"/>
      <c r="JCA56" s="27"/>
      <c r="JCC56" s="31"/>
      <c r="JCD56" s="31"/>
      <c r="JCJ56" s="1"/>
      <c r="JCK56" s="27"/>
      <c r="JCM56" s="31"/>
      <c r="JCN56" s="31"/>
      <c r="JCT56" s="1"/>
      <c r="JCU56" s="27"/>
      <c r="JCW56" s="31"/>
      <c r="JCX56" s="31"/>
      <c r="JDD56" s="1"/>
      <c r="JDE56" s="27"/>
      <c r="JDG56" s="31"/>
      <c r="JDH56" s="31"/>
      <c r="JDN56" s="1"/>
      <c r="JDO56" s="27"/>
      <c r="JDQ56" s="31"/>
      <c r="JDR56" s="31"/>
      <c r="JDX56" s="1"/>
      <c r="JDY56" s="27"/>
      <c r="JEA56" s="31"/>
      <c r="JEB56" s="31"/>
      <c r="JEH56" s="1"/>
      <c r="JEI56" s="27"/>
      <c r="JEK56" s="31"/>
      <c r="JEL56" s="31"/>
      <c r="JER56" s="1"/>
      <c r="JES56" s="27"/>
      <c r="JEU56" s="31"/>
      <c r="JEV56" s="31"/>
      <c r="JFB56" s="1"/>
      <c r="JFC56" s="27"/>
      <c r="JFE56" s="31"/>
      <c r="JFF56" s="31"/>
      <c r="JFL56" s="1"/>
      <c r="JFM56" s="27"/>
      <c r="JFO56" s="31"/>
      <c r="JFP56" s="31"/>
      <c r="JFV56" s="1"/>
      <c r="JFW56" s="27"/>
      <c r="JFY56" s="31"/>
      <c r="JFZ56" s="31"/>
      <c r="JGF56" s="1"/>
      <c r="JGG56" s="27"/>
      <c r="JGI56" s="31"/>
      <c r="JGJ56" s="31"/>
      <c r="JGP56" s="1"/>
      <c r="JGQ56" s="27"/>
      <c r="JGS56" s="31"/>
      <c r="JGT56" s="31"/>
      <c r="JGZ56" s="1"/>
      <c r="JHA56" s="27"/>
      <c r="JHC56" s="31"/>
      <c r="JHD56" s="31"/>
      <c r="JHJ56" s="1"/>
      <c r="JHK56" s="27"/>
      <c r="JHM56" s="31"/>
      <c r="JHN56" s="31"/>
      <c r="JHT56" s="1"/>
      <c r="JHU56" s="27"/>
      <c r="JHW56" s="31"/>
      <c r="JHX56" s="31"/>
      <c r="JID56" s="1"/>
      <c r="JIE56" s="27"/>
      <c r="JIG56" s="31"/>
      <c r="JIH56" s="31"/>
      <c r="JIN56" s="1"/>
      <c r="JIO56" s="27"/>
      <c r="JIQ56" s="31"/>
      <c r="JIR56" s="31"/>
      <c r="JIX56" s="1"/>
      <c r="JIY56" s="27"/>
      <c r="JJA56" s="31"/>
      <c r="JJB56" s="31"/>
      <c r="JJH56" s="1"/>
      <c r="JJI56" s="27"/>
      <c r="JJK56" s="31"/>
      <c r="JJL56" s="31"/>
      <c r="JJR56" s="1"/>
      <c r="JJS56" s="27"/>
      <c r="JJU56" s="31"/>
      <c r="JJV56" s="31"/>
      <c r="JKB56" s="1"/>
      <c r="JKC56" s="27"/>
      <c r="JKE56" s="31"/>
      <c r="JKF56" s="31"/>
      <c r="JKL56" s="1"/>
      <c r="JKM56" s="27"/>
      <c r="JKO56" s="31"/>
      <c r="JKP56" s="31"/>
      <c r="JKV56" s="1"/>
      <c r="JKW56" s="27"/>
      <c r="JKY56" s="31"/>
      <c r="JKZ56" s="31"/>
      <c r="JLF56" s="1"/>
      <c r="JLG56" s="27"/>
      <c r="JLI56" s="31"/>
      <c r="JLJ56" s="31"/>
      <c r="JLP56" s="1"/>
      <c r="JLQ56" s="27"/>
      <c r="JLS56" s="31"/>
      <c r="JLT56" s="31"/>
      <c r="JLZ56" s="1"/>
      <c r="JMA56" s="27"/>
      <c r="JMC56" s="31"/>
      <c r="JMD56" s="31"/>
      <c r="JMJ56" s="1"/>
      <c r="JMK56" s="27"/>
      <c r="JMM56" s="31"/>
      <c r="JMN56" s="31"/>
      <c r="JMT56" s="1"/>
      <c r="JMU56" s="27"/>
      <c r="JMW56" s="31"/>
      <c r="JMX56" s="31"/>
      <c r="JND56" s="1"/>
      <c r="JNE56" s="27"/>
      <c r="JNG56" s="31"/>
      <c r="JNH56" s="31"/>
      <c r="JNN56" s="1"/>
      <c r="JNO56" s="27"/>
      <c r="JNQ56" s="31"/>
      <c r="JNR56" s="31"/>
      <c r="JNX56" s="1"/>
      <c r="JNY56" s="27"/>
      <c r="JOA56" s="31"/>
      <c r="JOB56" s="31"/>
      <c r="JOH56" s="1"/>
      <c r="JOI56" s="27"/>
      <c r="JOK56" s="31"/>
      <c r="JOL56" s="31"/>
      <c r="JOR56" s="1"/>
      <c r="JOS56" s="27"/>
      <c r="JOU56" s="31"/>
      <c r="JOV56" s="31"/>
      <c r="JPB56" s="1"/>
      <c r="JPC56" s="27"/>
      <c r="JPE56" s="31"/>
      <c r="JPF56" s="31"/>
      <c r="JPL56" s="1"/>
      <c r="JPM56" s="27"/>
      <c r="JPO56" s="31"/>
      <c r="JPP56" s="31"/>
      <c r="JPV56" s="1"/>
      <c r="JPW56" s="27"/>
      <c r="JPY56" s="31"/>
      <c r="JPZ56" s="31"/>
      <c r="JQF56" s="1"/>
      <c r="JQG56" s="27"/>
      <c r="JQI56" s="31"/>
      <c r="JQJ56" s="31"/>
      <c r="JQP56" s="1"/>
      <c r="JQQ56" s="27"/>
      <c r="JQS56" s="31"/>
      <c r="JQT56" s="31"/>
      <c r="JQZ56" s="1"/>
      <c r="JRA56" s="27"/>
      <c r="JRC56" s="31"/>
      <c r="JRD56" s="31"/>
      <c r="JRJ56" s="1"/>
      <c r="JRK56" s="27"/>
      <c r="JRM56" s="31"/>
      <c r="JRN56" s="31"/>
      <c r="JRT56" s="1"/>
      <c r="JRU56" s="27"/>
      <c r="JRW56" s="31"/>
      <c r="JRX56" s="31"/>
      <c r="JSD56" s="1"/>
      <c r="JSE56" s="27"/>
      <c r="JSG56" s="31"/>
      <c r="JSH56" s="31"/>
      <c r="JSN56" s="1"/>
      <c r="JSO56" s="27"/>
      <c r="JSQ56" s="31"/>
      <c r="JSR56" s="31"/>
      <c r="JSX56" s="1"/>
      <c r="JSY56" s="27"/>
      <c r="JTA56" s="31"/>
      <c r="JTB56" s="31"/>
      <c r="JTH56" s="1"/>
      <c r="JTI56" s="27"/>
      <c r="JTK56" s="31"/>
      <c r="JTL56" s="31"/>
      <c r="JTR56" s="1"/>
      <c r="JTS56" s="27"/>
      <c r="JTU56" s="31"/>
      <c r="JTV56" s="31"/>
      <c r="JUB56" s="1"/>
      <c r="JUC56" s="27"/>
      <c r="JUE56" s="31"/>
      <c r="JUF56" s="31"/>
      <c r="JUL56" s="1"/>
      <c r="JUM56" s="27"/>
      <c r="JUO56" s="31"/>
      <c r="JUP56" s="31"/>
      <c r="JUV56" s="1"/>
      <c r="JUW56" s="27"/>
      <c r="JUY56" s="31"/>
      <c r="JUZ56" s="31"/>
      <c r="JVF56" s="1"/>
      <c r="JVG56" s="27"/>
      <c r="JVI56" s="31"/>
      <c r="JVJ56" s="31"/>
      <c r="JVP56" s="1"/>
      <c r="JVQ56" s="27"/>
      <c r="JVS56" s="31"/>
      <c r="JVT56" s="31"/>
      <c r="JVZ56" s="1"/>
      <c r="JWA56" s="27"/>
      <c r="JWC56" s="31"/>
      <c r="JWD56" s="31"/>
      <c r="JWJ56" s="1"/>
      <c r="JWK56" s="27"/>
      <c r="JWM56" s="31"/>
      <c r="JWN56" s="31"/>
      <c r="JWT56" s="1"/>
      <c r="JWU56" s="27"/>
      <c r="JWW56" s="31"/>
      <c r="JWX56" s="31"/>
      <c r="JXD56" s="1"/>
      <c r="JXE56" s="27"/>
      <c r="JXG56" s="31"/>
      <c r="JXH56" s="31"/>
      <c r="JXN56" s="1"/>
      <c r="JXO56" s="27"/>
      <c r="JXQ56" s="31"/>
      <c r="JXR56" s="31"/>
      <c r="JXX56" s="1"/>
      <c r="JXY56" s="27"/>
      <c r="JYA56" s="31"/>
      <c r="JYB56" s="31"/>
      <c r="JYH56" s="1"/>
      <c r="JYI56" s="27"/>
      <c r="JYK56" s="31"/>
      <c r="JYL56" s="31"/>
      <c r="JYR56" s="1"/>
      <c r="JYS56" s="27"/>
      <c r="JYU56" s="31"/>
      <c r="JYV56" s="31"/>
      <c r="JZB56" s="1"/>
      <c r="JZC56" s="27"/>
      <c r="JZE56" s="31"/>
      <c r="JZF56" s="31"/>
      <c r="JZL56" s="1"/>
      <c r="JZM56" s="27"/>
      <c r="JZO56" s="31"/>
      <c r="JZP56" s="31"/>
      <c r="JZV56" s="1"/>
      <c r="JZW56" s="27"/>
      <c r="JZY56" s="31"/>
      <c r="JZZ56" s="31"/>
      <c r="KAF56" s="1"/>
      <c r="KAG56" s="27"/>
      <c r="KAI56" s="31"/>
      <c r="KAJ56" s="31"/>
      <c r="KAP56" s="1"/>
      <c r="KAQ56" s="27"/>
      <c r="KAS56" s="31"/>
      <c r="KAT56" s="31"/>
      <c r="KAZ56" s="1"/>
      <c r="KBA56" s="27"/>
      <c r="KBC56" s="31"/>
      <c r="KBD56" s="31"/>
      <c r="KBJ56" s="1"/>
      <c r="KBK56" s="27"/>
      <c r="KBM56" s="31"/>
      <c r="KBN56" s="31"/>
      <c r="KBT56" s="1"/>
      <c r="KBU56" s="27"/>
      <c r="KBW56" s="31"/>
      <c r="KBX56" s="31"/>
      <c r="KCD56" s="1"/>
      <c r="KCE56" s="27"/>
      <c r="KCG56" s="31"/>
      <c r="KCH56" s="31"/>
      <c r="KCN56" s="1"/>
      <c r="KCO56" s="27"/>
      <c r="KCQ56" s="31"/>
      <c r="KCR56" s="31"/>
      <c r="KCX56" s="1"/>
      <c r="KCY56" s="27"/>
      <c r="KDA56" s="31"/>
      <c r="KDB56" s="31"/>
      <c r="KDH56" s="1"/>
      <c r="KDI56" s="27"/>
      <c r="KDK56" s="31"/>
      <c r="KDL56" s="31"/>
      <c r="KDR56" s="1"/>
      <c r="KDS56" s="27"/>
      <c r="KDU56" s="31"/>
      <c r="KDV56" s="31"/>
      <c r="KEB56" s="1"/>
      <c r="KEC56" s="27"/>
      <c r="KEE56" s="31"/>
      <c r="KEF56" s="31"/>
      <c r="KEL56" s="1"/>
      <c r="KEM56" s="27"/>
      <c r="KEO56" s="31"/>
      <c r="KEP56" s="31"/>
      <c r="KEV56" s="1"/>
      <c r="KEW56" s="27"/>
      <c r="KEY56" s="31"/>
      <c r="KEZ56" s="31"/>
      <c r="KFF56" s="1"/>
      <c r="KFG56" s="27"/>
      <c r="KFI56" s="31"/>
      <c r="KFJ56" s="31"/>
      <c r="KFP56" s="1"/>
      <c r="KFQ56" s="27"/>
      <c r="KFS56" s="31"/>
      <c r="KFT56" s="31"/>
      <c r="KFZ56" s="1"/>
      <c r="KGA56" s="27"/>
      <c r="KGC56" s="31"/>
      <c r="KGD56" s="31"/>
      <c r="KGJ56" s="1"/>
      <c r="KGK56" s="27"/>
      <c r="KGM56" s="31"/>
      <c r="KGN56" s="31"/>
      <c r="KGT56" s="1"/>
      <c r="KGU56" s="27"/>
      <c r="KGW56" s="31"/>
      <c r="KGX56" s="31"/>
      <c r="KHD56" s="1"/>
      <c r="KHE56" s="27"/>
      <c r="KHG56" s="31"/>
      <c r="KHH56" s="31"/>
      <c r="KHN56" s="1"/>
      <c r="KHO56" s="27"/>
      <c r="KHQ56" s="31"/>
      <c r="KHR56" s="31"/>
      <c r="KHX56" s="1"/>
      <c r="KHY56" s="27"/>
      <c r="KIA56" s="31"/>
      <c r="KIB56" s="31"/>
      <c r="KIH56" s="1"/>
      <c r="KII56" s="27"/>
      <c r="KIK56" s="31"/>
      <c r="KIL56" s="31"/>
      <c r="KIR56" s="1"/>
      <c r="KIS56" s="27"/>
      <c r="KIU56" s="31"/>
      <c r="KIV56" s="31"/>
      <c r="KJB56" s="1"/>
      <c r="KJC56" s="27"/>
      <c r="KJE56" s="31"/>
      <c r="KJF56" s="31"/>
      <c r="KJL56" s="1"/>
      <c r="KJM56" s="27"/>
      <c r="KJO56" s="31"/>
      <c r="KJP56" s="31"/>
      <c r="KJV56" s="1"/>
      <c r="KJW56" s="27"/>
      <c r="KJY56" s="31"/>
      <c r="KJZ56" s="31"/>
      <c r="KKF56" s="1"/>
      <c r="KKG56" s="27"/>
      <c r="KKI56" s="31"/>
      <c r="KKJ56" s="31"/>
      <c r="KKP56" s="1"/>
      <c r="KKQ56" s="27"/>
      <c r="KKS56" s="31"/>
      <c r="KKT56" s="31"/>
      <c r="KKZ56" s="1"/>
      <c r="KLA56" s="27"/>
      <c r="KLC56" s="31"/>
      <c r="KLD56" s="31"/>
      <c r="KLJ56" s="1"/>
      <c r="KLK56" s="27"/>
      <c r="KLM56" s="31"/>
      <c r="KLN56" s="31"/>
      <c r="KLT56" s="1"/>
      <c r="KLU56" s="27"/>
      <c r="KLW56" s="31"/>
      <c r="KLX56" s="31"/>
      <c r="KMD56" s="1"/>
      <c r="KME56" s="27"/>
      <c r="KMG56" s="31"/>
      <c r="KMH56" s="31"/>
      <c r="KMN56" s="1"/>
      <c r="KMO56" s="27"/>
      <c r="KMQ56" s="31"/>
      <c r="KMR56" s="31"/>
      <c r="KMX56" s="1"/>
      <c r="KMY56" s="27"/>
      <c r="KNA56" s="31"/>
      <c r="KNB56" s="31"/>
      <c r="KNH56" s="1"/>
      <c r="KNI56" s="27"/>
      <c r="KNK56" s="31"/>
      <c r="KNL56" s="31"/>
      <c r="KNR56" s="1"/>
      <c r="KNS56" s="27"/>
      <c r="KNU56" s="31"/>
      <c r="KNV56" s="31"/>
      <c r="KOB56" s="1"/>
      <c r="KOC56" s="27"/>
      <c r="KOE56" s="31"/>
      <c r="KOF56" s="31"/>
      <c r="KOL56" s="1"/>
      <c r="KOM56" s="27"/>
      <c r="KOO56" s="31"/>
      <c r="KOP56" s="31"/>
      <c r="KOV56" s="1"/>
      <c r="KOW56" s="27"/>
      <c r="KOY56" s="31"/>
      <c r="KOZ56" s="31"/>
      <c r="KPF56" s="1"/>
      <c r="KPG56" s="27"/>
      <c r="KPI56" s="31"/>
      <c r="KPJ56" s="31"/>
      <c r="KPP56" s="1"/>
      <c r="KPQ56" s="27"/>
      <c r="KPS56" s="31"/>
      <c r="KPT56" s="31"/>
      <c r="KPZ56" s="1"/>
      <c r="KQA56" s="27"/>
      <c r="KQC56" s="31"/>
      <c r="KQD56" s="31"/>
      <c r="KQJ56" s="1"/>
      <c r="KQK56" s="27"/>
      <c r="KQM56" s="31"/>
      <c r="KQN56" s="31"/>
      <c r="KQT56" s="1"/>
      <c r="KQU56" s="27"/>
      <c r="KQW56" s="31"/>
      <c r="KQX56" s="31"/>
      <c r="KRD56" s="1"/>
      <c r="KRE56" s="27"/>
      <c r="KRG56" s="31"/>
      <c r="KRH56" s="31"/>
      <c r="KRN56" s="1"/>
      <c r="KRO56" s="27"/>
      <c r="KRQ56" s="31"/>
      <c r="KRR56" s="31"/>
      <c r="KRX56" s="1"/>
      <c r="KRY56" s="27"/>
      <c r="KSA56" s="31"/>
      <c r="KSB56" s="31"/>
      <c r="KSH56" s="1"/>
      <c r="KSI56" s="27"/>
      <c r="KSK56" s="31"/>
      <c r="KSL56" s="31"/>
      <c r="KSR56" s="1"/>
      <c r="KSS56" s="27"/>
      <c r="KSU56" s="31"/>
      <c r="KSV56" s="31"/>
      <c r="KTB56" s="1"/>
      <c r="KTC56" s="27"/>
      <c r="KTE56" s="31"/>
      <c r="KTF56" s="31"/>
      <c r="KTL56" s="1"/>
      <c r="KTM56" s="27"/>
      <c r="KTO56" s="31"/>
      <c r="KTP56" s="31"/>
      <c r="KTV56" s="1"/>
      <c r="KTW56" s="27"/>
      <c r="KTY56" s="31"/>
      <c r="KTZ56" s="31"/>
      <c r="KUF56" s="1"/>
      <c r="KUG56" s="27"/>
      <c r="KUI56" s="31"/>
      <c r="KUJ56" s="31"/>
      <c r="KUP56" s="1"/>
      <c r="KUQ56" s="27"/>
      <c r="KUS56" s="31"/>
      <c r="KUT56" s="31"/>
      <c r="KUZ56" s="1"/>
      <c r="KVA56" s="27"/>
      <c r="KVC56" s="31"/>
      <c r="KVD56" s="31"/>
      <c r="KVJ56" s="1"/>
      <c r="KVK56" s="27"/>
      <c r="KVM56" s="31"/>
      <c r="KVN56" s="31"/>
      <c r="KVT56" s="1"/>
      <c r="KVU56" s="27"/>
      <c r="KVW56" s="31"/>
      <c r="KVX56" s="31"/>
      <c r="KWD56" s="1"/>
      <c r="KWE56" s="27"/>
      <c r="KWG56" s="31"/>
      <c r="KWH56" s="31"/>
      <c r="KWN56" s="1"/>
      <c r="KWO56" s="27"/>
      <c r="KWQ56" s="31"/>
      <c r="KWR56" s="31"/>
      <c r="KWX56" s="1"/>
      <c r="KWY56" s="27"/>
      <c r="KXA56" s="31"/>
      <c r="KXB56" s="31"/>
      <c r="KXH56" s="1"/>
      <c r="KXI56" s="27"/>
      <c r="KXK56" s="31"/>
      <c r="KXL56" s="31"/>
      <c r="KXR56" s="1"/>
      <c r="KXS56" s="27"/>
      <c r="KXU56" s="31"/>
      <c r="KXV56" s="31"/>
      <c r="KYB56" s="1"/>
      <c r="KYC56" s="27"/>
      <c r="KYE56" s="31"/>
      <c r="KYF56" s="31"/>
      <c r="KYL56" s="1"/>
      <c r="KYM56" s="27"/>
      <c r="KYO56" s="31"/>
      <c r="KYP56" s="31"/>
      <c r="KYV56" s="1"/>
      <c r="KYW56" s="27"/>
      <c r="KYY56" s="31"/>
      <c r="KYZ56" s="31"/>
      <c r="KZF56" s="1"/>
      <c r="KZG56" s="27"/>
      <c r="KZI56" s="31"/>
      <c r="KZJ56" s="31"/>
      <c r="KZP56" s="1"/>
      <c r="KZQ56" s="27"/>
      <c r="KZS56" s="31"/>
      <c r="KZT56" s="31"/>
      <c r="KZZ56" s="1"/>
      <c r="LAA56" s="27"/>
      <c r="LAC56" s="31"/>
      <c r="LAD56" s="31"/>
      <c r="LAJ56" s="1"/>
      <c r="LAK56" s="27"/>
      <c r="LAM56" s="31"/>
      <c r="LAN56" s="31"/>
      <c r="LAT56" s="1"/>
      <c r="LAU56" s="27"/>
      <c r="LAW56" s="31"/>
      <c r="LAX56" s="31"/>
      <c r="LBD56" s="1"/>
      <c r="LBE56" s="27"/>
      <c r="LBG56" s="31"/>
      <c r="LBH56" s="31"/>
      <c r="LBN56" s="1"/>
      <c r="LBO56" s="27"/>
      <c r="LBQ56" s="31"/>
      <c r="LBR56" s="31"/>
      <c r="LBX56" s="1"/>
      <c r="LBY56" s="27"/>
      <c r="LCA56" s="31"/>
      <c r="LCB56" s="31"/>
      <c r="LCH56" s="1"/>
      <c r="LCI56" s="27"/>
      <c r="LCK56" s="31"/>
      <c r="LCL56" s="31"/>
      <c r="LCR56" s="1"/>
      <c r="LCS56" s="27"/>
      <c r="LCU56" s="31"/>
      <c r="LCV56" s="31"/>
      <c r="LDB56" s="1"/>
      <c r="LDC56" s="27"/>
      <c r="LDE56" s="31"/>
      <c r="LDF56" s="31"/>
      <c r="LDL56" s="1"/>
      <c r="LDM56" s="27"/>
      <c r="LDO56" s="31"/>
      <c r="LDP56" s="31"/>
      <c r="LDV56" s="1"/>
      <c r="LDW56" s="27"/>
      <c r="LDY56" s="31"/>
      <c r="LDZ56" s="31"/>
      <c r="LEF56" s="1"/>
      <c r="LEG56" s="27"/>
      <c r="LEI56" s="31"/>
      <c r="LEJ56" s="31"/>
      <c r="LEP56" s="1"/>
      <c r="LEQ56" s="27"/>
      <c r="LES56" s="31"/>
      <c r="LET56" s="31"/>
      <c r="LEZ56" s="1"/>
      <c r="LFA56" s="27"/>
      <c r="LFC56" s="31"/>
      <c r="LFD56" s="31"/>
      <c r="LFJ56" s="1"/>
      <c r="LFK56" s="27"/>
      <c r="LFM56" s="31"/>
      <c r="LFN56" s="31"/>
      <c r="LFT56" s="1"/>
      <c r="LFU56" s="27"/>
      <c r="LFW56" s="31"/>
      <c r="LFX56" s="31"/>
      <c r="LGD56" s="1"/>
      <c r="LGE56" s="27"/>
      <c r="LGG56" s="31"/>
      <c r="LGH56" s="31"/>
      <c r="LGN56" s="1"/>
      <c r="LGO56" s="27"/>
      <c r="LGQ56" s="31"/>
      <c r="LGR56" s="31"/>
      <c r="LGX56" s="1"/>
      <c r="LGY56" s="27"/>
      <c r="LHA56" s="31"/>
      <c r="LHB56" s="31"/>
      <c r="LHH56" s="1"/>
      <c r="LHI56" s="27"/>
      <c r="LHK56" s="31"/>
      <c r="LHL56" s="31"/>
      <c r="LHR56" s="1"/>
      <c r="LHS56" s="27"/>
      <c r="LHU56" s="31"/>
      <c r="LHV56" s="31"/>
      <c r="LIB56" s="1"/>
      <c r="LIC56" s="27"/>
      <c r="LIE56" s="31"/>
      <c r="LIF56" s="31"/>
      <c r="LIL56" s="1"/>
      <c r="LIM56" s="27"/>
      <c r="LIO56" s="31"/>
      <c r="LIP56" s="31"/>
      <c r="LIV56" s="1"/>
      <c r="LIW56" s="27"/>
      <c r="LIY56" s="31"/>
      <c r="LIZ56" s="31"/>
      <c r="LJF56" s="1"/>
      <c r="LJG56" s="27"/>
      <c r="LJI56" s="31"/>
      <c r="LJJ56" s="31"/>
      <c r="LJP56" s="1"/>
      <c r="LJQ56" s="27"/>
      <c r="LJS56" s="31"/>
      <c r="LJT56" s="31"/>
      <c r="LJZ56" s="1"/>
      <c r="LKA56" s="27"/>
      <c r="LKC56" s="31"/>
      <c r="LKD56" s="31"/>
      <c r="LKJ56" s="1"/>
      <c r="LKK56" s="27"/>
      <c r="LKM56" s="31"/>
      <c r="LKN56" s="31"/>
      <c r="LKT56" s="1"/>
      <c r="LKU56" s="27"/>
      <c r="LKW56" s="31"/>
      <c r="LKX56" s="31"/>
      <c r="LLD56" s="1"/>
      <c r="LLE56" s="27"/>
      <c r="LLG56" s="31"/>
      <c r="LLH56" s="31"/>
      <c r="LLN56" s="1"/>
      <c r="LLO56" s="27"/>
      <c r="LLQ56" s="31"/>
      <c r="LLR56" s="31"/>
      <c r="LLX56" s="1"/>
      <c r="LLY56" s="27"/>
      <c r="LMA56" s="31"/>
      <c r="LMB56" s="31"/>
      <c r="LMH56" s="1"/>
      <c r="LMI56" s="27"/>
      <c r="LMK56" s="31"/>
      <c r="LML56" s="31"/>
      <c r="LMR56" s="1"/>
      <c r="LMS56" s="27"/>
      <c r="LMU56" s="31"/>
      <c r="LMV56" s="31"/>
      <c r="LNB56" s="1"/>
      <c r="LNC56" s="27"/>
      <c r="LNE56" s="31"/>
      <c r="LNF56" s="31"/>
      <c r="LNL56" s="1"/>
      <c r="LNM56" s="27"/>
      <c r="LNO56" s="31"/>
      <c r="LNP56" s="31"/>
      <c r="LNV56" s="1"/>
      <c r="LNW56" s="27"/>
      <c r="LNY56" s="31"/>
      <c r="LNZ56" s="31"/>
      <c r="LOF56" s="1"/>
      <c r="LOG56" s="27"/>
      <c r="LOI56" s="31"/>
      <c r="LOJ56" s="31"/>
      <c r="LOP56" s="1"/>
      <c r="LOQ56" s="27"/>
      <c r="LOS56" s="31"/>
      <c r="LOT56" s="31"/>
      <c r="LOZ56" s="1"/>
      <c r="LPA56" s="27"/>
      <c r="LPC56" s="31"/>
      <c r="LPD56" s="31"/>
      <c r="LPJ56" s="1"/>
      <c r="LPK56" s="27"/>
      <c r="LPM56" s="31"/>
      <c r="LPN56" s="31"/>
      <c r="LPT56" s="1"/>
      <c r="LPU56" s="27"/>
      <c r="LPW56" s="31"/>
      <c r="LPX56" s="31"/>
      <c r="LQD56" s="1"/>
      <c r="LQE56" s="27"/>
      <c r="LQG56" s="31"/>
      <c r="LQH56" s="31"/>
      <c r="LQN56" s="1"/>
      <c r="LQO56" s="27"/>
      <c r="LQQ56" s="31"/>
      <c r="LQR56" s="31"/>
      <c r="LQX56" s="1"/>
      <c r="LQY56" s="27"/>
      <c r="LRA56" s="31"/>
      <c r="LRB56" s="31"/>
      <c r="LRH56" s="1"/>
      <c r="LRI56" s="27"/>
      <c r="LRK56" s="31"/>
      <c r="LRL56" s="31"/>
      <c r="LRR56" s="1"/>
      <c r="LRS56" s="27"/>
      <c r="LRU56" s="31"/>
      <c r="LRV56" s="31"/>
      <c r="LSB56" s="1"/>
      <c r="LSC56" s="27"/>
      <c r="LSE56" s="31"/>
      <c r="LSF56" s="31"/>
      <c r="LSL56" s="1"/>
      <c r="LSM56" s="27"/>
      <c r="LSO56" s="31"/>
      <c r="LSP56" s="31"/>
      <c r="LSV56" s="1"/>
      <c r="LSW56" s="27"/>
      <c r="LSY56" s="31"/>
      <c r="LSZ56" s="31"/>
      <c r="LTF56" s="1"/>
      <c r="LTG56" s="27"/>
      <c r="LTI56" s="31"/>
      <c r="LTJ56" s="31"/>
      <c r="LTP56" s="1"/>
      <c r="LTQ56" s="27"/>
      <c r="LTS56" s="31"/>
      <c r="LTT56" s="31"/>
      <c r="LTZ56" s="1"/>
      <c r="LUA56" s="27"/>
      <c r="LUC56" s="31"/>
      <c r="LUD56" s="31"/>
      <c r="LUJ56" s="1"/>
      <c r="LUK56" s="27"/>
      <c r="LUM56" s="31"/>
      <c r="LUN56" s="31"/>
      <c r="LUT56" s="1"/>
      <c r="LUU56" s="27"/>
      <c r="LUW56" s="31"/>
      <c r="LUX56" s="31"/>
      <c r="LVD56" s="1"/>
      <c r="LVE56" s="27"/>
      <c r="LVG56" s="31"/>
      <c r="LVH56" s="31"/>
      <c r="LVN56" s="1"/>
      <c r="LVO56" s="27"/>
      <c r="LVQ56" s="31"/>
      <c r="LVR56" s="31"/>
      <c r="LVX56" s="1"/>
      <c r="LVY56" s="27"/>
      <c r="LWA56" s="31"/>
      <c r="LWB56" s="31"/>
      <c r="LWH56" s="1"/>
      <c r="LWI56" s="27"/>
      <c r="LWK56" s="31"/>
      <c r="LWL56" s="31"/>
      <c r="LWR56" s="1"/>
      <c r="LWS56" s="27"/>
      <c r="LWU56" s="31"/>
      <c r="LWV56" s="31"/>
      <c r="LXB56" s="1"/>
      <c r="LXC56" s="27"/>
      <c r="LXE56" s="31"/>
      <c r="LXF56" s="31"/>
      <c r="LXL56" s="1"/>
      <c r="LXM56" s="27"/>
      <c r="LXO56" s="31"/>
      <c r="LXP56" s="31"/>
      <c r="LXV56" s="1"/>
      <c r="LXW56" s="27"/>
      <c r="LXY56" s="31"/>
      <c r="LXZ56" s="31"/>
      <c r="LYF56" s="1"/>
      <c r="LYG56" s="27"/>
      <c r="LYI56" s="31"/>
      <c r="LYJ56" s="31"/>
      <c r="LYP56" s="1"/>
      <c r="LYQ56" s="27"/>
      <c r="LYS56" s="31"/>
      <c r="LYT56" s="31"/>
      <c r="LYZ56" s="1"/>
      <c r="LZA56" s="27"/>
      <c r="LZC56" s="31"/>
      <c r="LZD56" s="31"/>
      <c r="LZJ56" s="1"/>
      <c r="LZK56" s="27"/>
      <c r="LZM56" s="31"/>
      <c r="LZN56" s="31"/>
      <c r="LZT56" s="1"/>
      <c r="LZU56" s="27"/>
      <c r="LZW56" s="31"/>
      <c r="LZX56" s="31"/>
      <c r="MAD56" s="1"/>
      <c r="MAE56" s="27"/>
      <c r="MAG56" s="31"/>
      <c r="MAH56" s="31"/>
      <c r="MAN56" s="1"/>
      <c r="MAO56" s="27"/>
      <c r="MAQ56" s="31"/>
      <c r="MAR56" s="31"/>
      <c r="MAX56" s="1"/>
      <c r="MAY56" s="27"/>
      <c r="MBA56" s="31"/>
      <c r="MBB56" s="31"/>
      <c r="MBH56" s="1"/>
      <c r="MBI56" s="27"/>
      <c r="MBK56" s="31"/>
      <c r="MBL56" s="31"/>
      <c r="MBR56" s="1"/>
      <c r="MBS56" s="27"/>
      <c r="MBU56" s="31"/>
      <c r="MBV56" s="31"/>
      <c r="MCB56" s="1"/>
      <c r="MCC56" s="27"/>
      <c r="MCE56" s="31"/>
      <c r="MCF56" s="31"/>
      <c r="MCL56" s="1"/>
      <c r="MCM56" s="27"/>
      <c r="MCO56" s="31"/>
      <c r="MCP56" s="31"/>
      <c r="MCV56" s="1"/>
      <c r="MCW56" s="27"/>
      <c r="MCY56" s="31"/>
      <c r="MCZ56" s="31"/>
      <c r="MDF56" s="1"/>
      <c r="MDG56" s="27"/>
      <c r="MDI56" s="31"/>
      <c r="MDJ56" s="31"/>
      <c r="MDP56" s="1"/>
      <c r="MDQ56" s="27"/>
      <c r="MDS56" s="31"/>
      <c r="MDT56" s="31"/>
      <c r="MDZ56" s="1"/>
      <c r="MEA56" s="27"/>
      <c r="MEC56" s="31"/>
      <c r="MED56" s="31"/>
      <c r="MEJ56" s="1"/>
      <c r="MEK56" s="27"/>
      <c r="MEM56" s="31"/>
      <c r="MEN56" s="31"/>
      <c r="MET56" s="1"/>
      <c r="MEU56" s="27"/>
      <c r="MEW56" s="31"/>
      <c r="MEX56" s="31"/>
      <c r="MFD56" s="1"/>
      <c r="MFE56" s="27"/>
      <c r="MFG56" s="31"/>
      <c r="MFH56" s="31"/>
      <c r="MFN56" s="1"/>
      <c r="MFO56" s="27"/>
      <c r="MFQ56" s="31"/>
      <c r="MFR56" s="31"/>
      <c r="MFX56" s="1"/>
      <c r="MFY56" s="27"/>
      <c r="MGA56" s="31"/>
      <c r="MGB56" s="31"/>
      <c r="MGH56" s="1"/>
      <c r="MGI56" s="27"/>
      <c r="MGK56" s="31"/>
      <c r="MGL56" s="31"/>
      <c r="MGR56" s="1"/>
      <c r="MGS56" s="27"/>
      <c r="MGU56" s="31"/>
      <c r="MGV56" s="31"/>
      <c r="MHB56" s="1"/>
      <c r="MHC56" s="27"/>
      <c r="MHE56" s="31"/>
      <c r="MHF56" s="31"/>
      <c r="MHL56" s="1"/>
      <c r="MHM56" s="27"/>
      <c r="MHO56" s="31"/>
      <c r="MHP56" s="31"/>
      <c r="MHV56" s="1"/>
      <c r="MHW56" s="27"/>
      <c r="MHY56" s="31"/>
      <c r="MHZ56" s="31"/>
      <c r="MIF56" s="1"/>
      <c r="MIG56" s="27"/>
      <c r="MII56" s="31"/>
      <c r="MIJ56" s="31"/>
      <c r="MIP56" s="1"/>
      <c r="MIQ56" s="27"/>
      <c r="MIS56" s="31"/>
      <c r="MIT56" s="31"/>
      <c r="MIZ56" s="1"/>
      <c r="MJA56" s="27"/>
      <c r="MJC56" s="31"/>
      <c r="MJD56" s="31"/>
      <c r="MJJ56" s="1"/>
      <c r="MJK56" s="27"/>
      <c r="MJM56" s="31"/>
      <c r="MJN56" s="31"/>
      <c r="MJT56" s="1"/>
      <c r="MJU56" s="27"/>
      <c r="MJW56" s="31"/>
      <c r="MJX56" s="31"/>
      <c r="MKD56" s="1"/>
      <c r="MKE56" s="27"/>
      <c r="MKG56" s="31"/>
      <c r="MKH56" s="31"/>
      <c r="MKN56" s="1"/>
      <c r="MKO56" s="27"/>
      <c r="MKQ56" s="31"/>
      <c r="MKR56" s="31"/>
      <c r="MKX56" s="1"/>
      <c r="MKY56" s="27"/>
      <c r="MLA56" s="31"/>
      <c r="MLB56" s="31"/>
      <c r="MLH56" s="1"/>
      <c r="MLI56" s="27"/>
      <c r="MLK56" s="31"/>
      <c r="MLL56" s="31"/>
      <c r="MLR56" s="1"/>
      <c r="MLS56" s="27"/>
      <c r="MLU56" s="31"/>
      <c r="MLV56" s="31"/>
      <c r="MMB56" s="1"/>
      <c r="MMC56" s="27"/>
      <c r="MME56" s="31"/>
      <c r="MMF56" s="31"/>
      <c r="MML56" s="1"/>
      <c r="MMM56" s="27"/>
      <c r="MMO56" s="31"/>
      <c r="MMP56" s="31"/>
      <c r="MMV56" s="1"/>
      <c r="MMW56" s="27"/>
      <c r="MMY56" s="31"/>
      <c r="MMZ56" s="31"/>
      <c r="MNF56" s="1"/>
      <c r="MNG56" s="27"/>
      <c r="MNI56" s="31"/>
      <c r="MNJ56" s="31"/>
      <c r="MNP56" s="1"/>
      <c r="MNQ56" s="27"/>
      <c r="MNS56" s="31"/>
      <c r="MNT56" s="31"/>
      <c r="MNZ56" s="1"/>
      <c r="MOA56" s="27"/>
      <c r="MOC56" s="31"/>
      <c r="MOD56" s="31"/>
      <c r="MOJ56" s="1"/>
      <c r="MOK56" s="27"/>
      <c r="MOM56" s="31"/>
      <c r="MON56" s="31"/>
      <c r="MOT56" s="1"/>
      <c r="MOU56" s="27"/>
      <c r="MOW56" s="31"/>
      <c r="MOX56" s="31"/>
      <c r="MPD56" s="1"/>
      <c r="MPE56" s="27"/>
      <c r="MPG56" s="31"/>
      <c r="MPH56" s="31"/>
      <c r="MPN56" s="1"/>
      <c r="MPO56" s="27"/>
      <c r="MPQ56" s="31"/>
      <c r="MPR56" s="31"/>
      <c r="MPX56" s="1"/>
      <c r="MPY56" s="27"/>
      <c r="MQA56" s="31"/>
      <c r="MQB56" s="31"/>
      <c r="MQH56" s="1"/>
      <c r="MQI56" s="27"/>
      <c r="MQK56" s="31"/>
      <c r="MQL56" s="31"/>
      <c r="MQR56" s="1"/>
      <c r="MQS56" s="27"/>
      <c r="MQU56" s="31"/>
      <c r="MQV56" s="31"/>
      <c r="MRB56" s="1"/>
      <c r="MRC56" s="27"/>
      <c r="MRE56" s="31"/>
      <c r="MRF56" s="31"/>
      <c r="MRL56" s="1"/>
      <c r="MRM56" s="27"/>
      <c r="MRO56" s="31"/>
      <c r="MRP56" s="31"/>
      <c r="MRV56" s="1"/>
      <c r="MRW56" s="27"/>
      <c r="MRY56" s="31"/>
      <c r="MRZ56" s="31"/>
      <c r="MSF56" s="1"/>
      <c r="MSG56" s="27"/>
      <c r="MSI56" s="31"/>
      <c r="MSJ56" s="31"/>
      <c r="MSP56" s="1"/>
      <c r="MSQ56" s="27"/>
      <c r="MSS56" s="31"/>
      <c r="MST56" s="31"/>
      <c r="MSZ56" s="1"/>
      <c r="MTA56" s="27"/>
      <c r="MTC56" s="31"/>
      <c r="MTD56" s="31"/>
      <c r="MTJ56" s="1"/>
      <c r="MTK56" s="27"/>
      <c r="MTM56" s="31"/>
      <c r="MTN56" s="31"/>
      <c r="MTT56" s="1"/>
      <c r="MTU56" s="27"/>
      <c r="MTW56" s="31"/>
      <c r="MTX56" s="31"/>
      <c r="MUD56" s="1"/>
      <c r="MUE56" s="27"/>
      <c r="MUG56" s="31"/>
      <c r="MUH56" s="31"/>
      <c r="MUN56" s="1"/>
      <c r="MUO56" s="27"/>
      <c r="MUQ56" s="31"/>
      <c r="MUR56" s="31"/>
      <c r="MUX56" s="1"/>
      <c r="MUY56" s="27"/>
      <c r="MVA56" s="31"/>
      <c r="MVB56" s="31"/>
      <c r="MVH56" s="1"/>
      <c r="MVI56" s="27"/>
      <c r="MVK56" s="31"/>
      <c r="MVL56" s="31"/>
      <c r="MVR56" s="1"/>
      <c r="MVS56" s="27"/>
      <c r="MVU56" s="31"/>
      <c r="MVV56" s="31"/>
      <c r="MWB56" s="1"/>
      <c r="MWC56" s="27"/>
      <c r="MWE56" s="31"/>
      <c r="MWF56" s="31"/>
      <c r="MWL56" s="1"/>
      <c r="MWM56" s="27"/>
      <c r="MWO56" s="31"/>
      <c r="MWP56" s="31"/>
      <c r="MWV56" s="1"/>
      <c r="MWW56" s="27"/>
      <c r="MWY56" s="31"/>
      <c r="MWZ56" s="31"/>
      <c r="MXF56" s="1"/>
      <c r="MXG56" s="27"/>
      <c r="MXI56" s="31"/>
      <c r="MXJ56" s="31"/>
      <c r="MXP56" s="1"/>
      <c r="MXQ56" s="27"/>
      <c r="MXS56" s="31"/>
      <c r="MXT56" s="31"/>
      <c r="MXZ56" s="1"/>
      <c r="MYA56" s="27"/>
      <c r="MYC56" s="31"/>
      <c r="MYD56" s="31"/>
      <c r="MYJ56" s="1"/>
      <c r="MYK56" s="27"/>
      <c r="MYM56" s="31"/>
      <c r="MYN56" s="31"/>
      <c r="MYT56" s="1"/>
      <c r="MYU56" s="27"/>
      <c r="MYW56" s="31"/>
      <c r="MYX56" s="31"/>
      <c r="MZD56" s="1"/>
      <c r="MZE56" s="27"/>
      <c r="MZG56" s="31"/>
      <c r="MZH56" s="31"/>
      <c r="MZN56" s="1"/>
      <c r="MZO56" s="27"/>
      <c r="MZQ56" s="31"/>
      <c r="MZR56" s="31"/>
      <c r="MZX56" s="1"/>
      <c r="MZY56" s="27"/>
      <c r="NAA56" s="31"/>
      <c r="NAB56" s="31"/>
      <c r="NAH56" s="1"/>
      <c r="NAI56" s="27"/>
      <c r="NAK56" s="31"/>
      <c r="NAL56" s="31"/>
      <c r="NAR56" s="1"/>
      <c r="NAS56" s="27"/>
      <c r="NAU56" s="31"/>
      <c r="NAV56" s="31"/>
      <c r="NBB56" s="1"/>
      <c r="NBC56" s="27"/>
      <c r="NBE56" s="31"/>
      <c r="NBF56" s="31"/>
      <c r="NBL56" s="1"/>
      <c r="NBM56" s="27"/>
      <c r="NBO56" s="31"/>
      <c r="NBP56" s="31"/>
      <c r="NBV56" s="1"/>
      <c r="NBW56" s="27"/>
      <c r="NBY56" s="31"/>
      <c r="NBZ56" s="31"/>
      <c r="NCF56" s="1"/>
      <c r="NCG56" s="27"/>
      <c r="NCI56" s="31"/>
      <c r="NCJ56" s="31"/>
      <c r="NCP56" s="1"/>
      <c r="NCQ56" s="27"/>
      <c r="NCS56" s="31"/>
      <c r="NCT56" s="31"/>
      <c r="NCZ56" s="1"/>
      <c r="NDA56" s="27"/>
      <c r="NDC56" s="31"/>
      <c r="NDD56" s="31"/>
      <c r="NDJ56" s="1"/>
      <c r="NDK56" s="27"/>
      <c r="NDM56" s="31"/>
      <c r="NDN56" s="31"/>
      <c r="NDT56" s="1"/>
      <c r="NDU56" s="27"/>
      <c r="NDW56" s="31"/>
      <c r="NDX56" s="31"/>
      <c r="NED56" s="1"/>
      <c r="NEE56" s="27"/>
      <c r="NEG56" s="31"/>
      <c r="NEH56" s="31"/>
      <c r="NEN56" s="1"/>
      <c r="NEO56" s="27"/>
      <c r="NEQ56" s="31"/>
      <c r="NER56" s="31"/>
      <c r="NEX56" s="1"/>
      <c r="NEY56" s="27"/>
      <c r="NFA56" s="31"/>
      <c r="NFB56" s="31"/>
      <c r="NFH56" s="1"/>
      <c r="NFI56" s="27"/>
      <c r="NFK56" s="31"/>
      <c r="NFL56" s="31"/>
      <c r="NFR56" s="1"/>
      <c r="NFS56" s="27"/>
      <c r="NFU56" s="31"/>
      <c r="NFV56" s="31"/>
      <c r="NGB56" s="1"/>
      <c r="NGC56" s="27"/>
      <c r="NGE56" s="31"/>
      <c r="NGF56" s="31"/>
      <c r="NGL56" s="1"/>
      <c r="NGM56" s="27"/>
      <c r="NGO56" s="31"/>
      <c r="NGP56" s="31"/>
      <c r="NGV56" s="1"/>
      <c r="NGW56" s="27"/>
      <c r="NGY56" s="31"/>
      <c r="NGZ56" s="31"/>
      <c r="NHF56" s="1"/>
      <c r="NHG56" s="27"/>
      <c r="NHI56" s="31"/>
      <c r="NHJ56" s="31"/>
      <c r="NHP56" s="1"/>
      <c r="NHQ56" s="27"/>
      <c r="NHS56" s="31"/>
      <c r="NHT56" s="31"/>
      <c r="NHZ56" s="1"/>
      <c r="NIA56" s="27"/>
      <c r="NIC56" s="31"/>
      <c r="NID56" s="31"/>
      <c r="NIJ56" s="1"/>
      <c r="NIK56" s="27"/>
      <c r="NIM56" s="31"/>
      <c r="NIN56" s="31"/>
      <c r="NIT56" s="1"/>
      <c r="NIU56" s="27"/>
      <c r="NIW56" s="31"/>
      <c r="NIX56" s="31"/>
      <c r="NJD56" s="1"/>
      <c r="NJE56" s="27"/>
      <c r="NJG56" s="31"/>
      <c r="NJH56" s="31"/>
      <c r="NJN56" s="1"/>
      <c r="NJO56" s="27"/>
      <c r="NJQ56" s="31"/>
      <c r="NJR56" s="31"/>
      <c r="NJX56" s="1"/>
      <c r="NJY56" s="27"/>
      <c r="NKA56" s="31"/>
      <c r="NKB56" s="31"/>
      <c r="NKH56" s="1"/>
      <c r="NKI56" s="27"/>
      <c r="NKK56" s="31"/>
      <c r="NKL56" s="31"/>
      <c r="NKR56" s="1"/>
      <c r="NKS56" s="27"/>
      <c r="NKU56" s="31"/>
      <c r="NKV56" s="31"/>
      <c r="NLB56" s="1"/>
      <c r="NLC56" s="27"/>
      <c r="NLE56" s="31"/>
      <c r="NLF56" s="31"/>
      <c r="NLL56" s="1"/>
      <c r="NLM56" s="27"/>
      <c r="NLO56" s="31"/>
      <c r="NLP56" s="31"/>
      <c r="NLV56" s="1"/>
      <c r="NLW56" s="27"/>
      <c r="NLY56" s="31"/>
      <c r="NLZ56" s="31"/>
      <c r="NMF56" s="1"/>
      <c r="NMG56" s="27"/>
      <c r="NMI56" s="31"/>
      <c r="NMJ56" s="31"/>
      <c r="NMP56" s="1"/>
      <c r="NMQ56" s="27"/>
      <c r="NMS56" s="31"/>
      <c r="NMT56" s="31"/>
      <c r="NMZ56" s="1"/>
      <c r="NNA56" s="27"/>
      <c r="NNC56" s="31"/>
      <c r="NND56" s="31"/>
      <c r="NNJ56" s="1"/>
      <c r="NNK56" s="27"/>
      <c r="NNM56" s="31"/>
      <c r="NNN56" s="31"/>
      <c r="NNT56" s="1"/>
      <c r="NNU56" s="27"/>
      <c r="NNW56" s="31"/>
      <c r="NNX56" s="31"/>
      <c r="NOD56" s="1"/>
      <c r="NOE56" s="27"/>
      <c r="NOG56" s="31"/>
      <c r="NOH56" s="31"/>
      <c r="NON56" s="1"/>
      <c r="NOO56" s="27"/>
      <c r="NOQ56" s="31"/>
      <c r="NOR56" s="31"/>
      <c r="NOX56" s="1"/>
      <c r="NOY56" s="27"/>
      <c r="NPA56" s="31"/>
      <c r="NPB56" s="31"/>
      <c r="NPH56" s="1"/>
      <c r="NPI56" s="27"/>
      <c r="NPK56" s="31"/>
      <c r="NPL56" s="31"/>
      <c r="NPR56" s="1"/>
      <c r="NPS56" s="27"/>
      <c r="NPU56" s="31"/>
      <c r="NPV56" s="31"/>
      <c r="NQB56" s="1"/>
      <c r="NQC56" s="27"/>
      <c r="NQE56" s="31"/>
      <c r="NQF56" s="31"/>
      <c r="NQL56" s="1"/>
      <c r="NQM56" s="27"/>
      <c r="NQO56" s="31"/>
      <c r="NQP56" s="31"/>
      <c r="NQV56" s="1"/>
      <c r="NQW56" s="27"/>
      <c r="NQY56" s="31"/>
      <c r="NQZ56" s="31"/>
      <c r="NRF56" s="1"/>
      <c r="NRG56" s="27"/>
      <c r="NRI56" s="31"/>
      <c r="NRJ56" s="31"/>
      <c r="NRP56" s="1"/>
      <c r="NRQ56" s="27"/>
      <c r="NRS56" s="31"/>
      <c r="NRT56" s="31"/>
      <c r="NRZ56" s="1"/>
      <c r="NSA56" s="27"/>
      <c r="NSC56" s="31"/>
      <c r="NSD56" s="31"/>
      <c r="NSJ56" s="1"/>
      <c r="NSK56" s="27"/>
      <c r="NSM56" s="31"/>
      <c r="NSN56" s="31"/>
      <c r="NST56" s="1"/>
      <c r="NSU56" s="27"/>
      <c r="NSW56" s="31"/>
      <c r="NSX56" s="31"/>
      <c r="NTD56" s="1"/>
      <c r="NTE56" s="27"/>
      <c r="NTG56" s="31"/>
      <c r="NTH56" s="31"/>
      <c r="NTN56" s="1"/>
      <c r="NTO56" s="27"/>
      <c r="NTQ56" s="31"/>
      <c r="NTR56" s="31"/>
      <c r="NTX56" s="1"/>
      <c r="NTY56" s="27"/>
      <c r="NUA56" s="31"/>
      <c r="NUB56" s="31"/>
      <c r="NUH56" s="1"/>
      <c r="NUI56" s="27"/>
      <c r="NUK56" s="31"/>
      <c r="NUL56" s="31"/>
      <c r="NUR56" s="1"/>
      <c r="NUS56" s="27"/>
      <c r="NUU56" s="31"/>
      <c r="NUV56" s="31"/>
      <c r="NVB56" s="1"/>
      <c r="NVC56" s="27"/>
      <c r="NVE56" s="31"/>
      <c r="NVF56" s="31"/>
      <c r="NVL56" s="1"/>
      <c r="NVM56" s="27"/>
      <c r="NVO56" s="31"/>
      <c r="NVP56" s="31"/>
      <c r="NVV56" s="1"/>
      <c r="NVW56" s="27"/>
      <c r="NVY56" s="31"/>
      <c r="NVZ56" s="31"/>
      <c r="NWF56" s="1"/>
      <c r="NWG56" s="27"/>
      <c r="NWI56" s="31"/>
      <c r="NWJ56" s="31"/>
      <c r="NWP56" s="1"/>
      <c r="NWQ56" s="27"/>
      <c r="NWS56" s="31"/>
      <c r="NWT56" s="31"/>
      <c r="NWZ56" s="1"/>
      <c r="NXA56" s="27"/>
      <c r="NXC56" s="31"/>
      <c r="NXD56" s="31"/>
      <c r="NXJ56" s="1"/>
      <c r="NXK56" s="27"/>
      <c r="NXM56" s="31"/>
      <c r="NXN56" s="31"/>
      <c r="NXT56" s="1"/>
      <c r="NXU56" s="27"/>
      <c r="NXW56" s="31"/>
      <c r="NXX56" s="31"/>
      <c r="NYD56" s="1"/>
      <c r="NYE56" s="27"/>
      <c r="NYG56" s="31"/>
      <c r="NYH56" s="31"/>
      <c r="NYN56" s="1"/>
      <c r="NYO56" s="27"/>
      <c r="NYQ56" s="31"/>
      <c r="NYR56" s="31"/>
      <c r="NYX56" s="1"/>
      <c r="NYY56" s="27"/>
      <c r="NZA56" s="31"/>
      <c r="NZB56" s="31"/>
      <c r="NZH56" s="1"/>
      <c r="NZI56" s="27"/>
      <c r="NZK56" s="31"/>
      <c r="NZL56" s="31"/>
      <c r="NZR56" s="1"/>
      <c r="NZS56" s="27"/>
      <c r="NZU56" s="31"/>
      <c r="NZV56" s="31"/>
      <c r="OAB56" s="1"/>
      <c r="OAC56" s="27"/>
      <c r="OAE56" s="31"/>
      <c r="OAF56" s="31"/>
      <c r="OAL56" s="1"/>
      <c r="OAM56" s="27"/>
      <c r="OAO56" s="31"/>
      <c r="OAP56" s="31"/>
      <c r="OAV56" s="1"/>
      <c r="OAW56" s="27"/>
      <c r="OAY56" s="31"/>
      <c r="OAZ56" s="31"/>
      <c r="OBF56" s="1"/>
      <c r="OBG56" s="27"/>
      <c r="OBI56" s="31"/>
      <c r="OBJ56" s="31"/>
      <c r="OBP56" s="1"/>
      <c r="OBQ56" s="27"/>
      <c r="OBS56" s="31"/>
      <c r="OBT56" s="31"/>
      <c r="OBZ56" s="1"/>
      <c r="OCA56" s="27"/>
      <c r="OCC56" s="31"/>
      <c r="OCD56" s="31"/>
      <c r="OCJ56" s="1"/>
      <c r="OCK56" s="27"/>
      <c r="OCM56" s="31"/>
      <c r="OCN56" s="31"/>
      <c r="OCT56" s="1"/>
      <c r="OCU56" s="27"/>
      <c r="OCW56" s="31"/>
      <c r="OCX56" s="31"/>
      <c r="ODD56" s="1"/>
      <c r="ODE56" s="27"/>
      <c r="ODG56" s="31"/>
      <c r="ODH56" s="31"/>
      <c r="ODN56" s="1"/>
      <c r="ODO56" s="27"/>
      <c r="ODQ56" s="31"/>
      <c r="ODR56" s="31"/>
      <c r="ODX56" s="1"/>
      <c r="ODY56" s="27"/>
      <c r="OEA56" s="31"/>
      <c r="OEB56" s="31"/>
      <c r="OEH56" s="1"/>
      <c r="OEI56" s="27"/>
      <c r="OEK56" s="31"/>
      <c r="OEL56" s="31"/>
      <c r="OER56" s="1"/>
      <c r="OES56" s="27"/>
      <c r="OEU56" s="31"/>
      <c r="OEV56" s="31"/>
      <c r="OFB56" s="1"/>
      <c r="OFC56" s="27"/>
      <c r="OFE56" s="31"/>
      <c r="OFF56" s="31"/>
      <c r="OFL56" s="1"/>
      <c r="OFM56" s="27"/>
      <c r="OFO56" s="31"/>
      <c r="OFP56" s="31"/>
      <c r="OFV56" s="1"/>
      <c r="OFW56" s="27"/>
      <c r="OFY56" s="31"/>
      <c r="OFZ56" s="31"/>
      <c r="OGF56" s="1"/>
      <c r="OGG56" s="27"/>
      <c r="OGI56" s="31"/>
      <c r="OGJ56" s="31"/>
      <c r="OGP56" s="1"/>
      <c r="OGQ56" s="27"/>
      <c r="OGS56" s="31"/>
      <c r="OGT56" s="31"/>
      <c r="OGZ56" s="1"/>
      <c r="OHA56" s="27"/>
      <c r="OHC56" s="31"/>
      <c r="OHD56" s="31"/>
      <c r="OHJ56" s="1"/>
      <c r="OHK56" s="27"/>
      <c r="OHM56" s="31"/>
      <c r="OHN56" s="31"/>
      <c r="OHT56" s="1"/>
      <c r="OHU56" s="27"/>
      <c r="OHW56" s="31"/>
      <c r="OHX56" s="31"/>
      <c r="OID56" s="1"/>
      <c r="OIE56" s="27"/>
      <c r="OIG56" s="31"/>
      <c r="OIH56" s="31"/>
      <c r="OIN56" s="1"/>
      <c r="OIO56" s="27"/>
      <c r="OIQ56" s="31"/>
      <c r="OIR56" s="31"/>
      <c r="OIX56" s="1"/>
      <c r="OIY56" s="27"/>
      <c r="OJA56" s="31"/>
      <c r="OJB56" s="31"/>
      <c r="OJH56" s="1"/>
      <c r="OJI56" s="27"/>
      <c r="OJK56" s="31"/>
      <c r="OJL56" s="31"/>
      <c r="OJR56" s="1"/>
      <c r="OJS56" s="27"/>
      <c r="OJU56" s="31"/>
      <c r="OJV56" s="31"/>
      <c r="OKB56" s="1"/>
      <c r="OKC56" s="27"/>
      <c r="OKE56" s="31"/>
      <c r="OKF56" s="31"/>
      <c r="OKL56" s="1"/>
      <c r="OKM56" s="27"/>
      <c r="OKO56" s="31"/>
      <c r="OKP56" s="31"/>
      <c r="OKV56" s="1"/>
      <c r="OKW56" s="27"/>
      <c r="OKY56" s="31"/>
      <c r="OKZ56" s="31"/>
      <c r="OLF56" s="1"/>
      <c r="OLG56" s="27"/>
      <c r="OLI56" s="31"/>
      <c r="OLJ56" s="31"/>
      <c r="OLP56" s="1"/>
      <c r="OLQ56" s="27"/>
      <c r="OLS56" s="31"/>
      <c r="OLT56" s="31"/>
      <c r="OLZ56" s="1"/>
      <c r="OMA56" s="27"/>
      <c r="OMC56" s="31"/>
      <c r="OMD56" s="31"/>
      <c r="OMJ56" s="1"/>
      <c r="OMK56" s="27"/>
      <c r="OMM56" s="31"/>
      <c r="OMN56" s="31"/>
      <c r="OMT56" s="1"/>
      <c r="OMU56" s="27"/>
      <c r="OMW56" s="31"/>
      <c r="OMX56" s="31"/>
      <c r="OND56" s="1"/>
      <c r="ONE56" s="27"/>
      <c r="ONG56" s="31"/>
      <c r="ONH56" s="31"/>
      <c r="ONN56" s="1"/>
      <c r="ONO56" s="27"/>
      <c r="ONQ56" s="31"/>
      <c r="ONR56" s="31"/>
      <c r="ONX56" s="1"/>
      <c r="ONY56" s="27"/>
      <c r="OOA56" s="31"/>
      <c r="OOB56" s="31"/>
      <c r="OOH56" s="1"/>
      <c r="OOI56" s="27"/>
      <c r="OOK56" s="31"/>
      <c r="OOL56" s="31"/>
      <c r="OOR56" s="1"/>
      <c r="OOS56" s="27"/>
      <c r="OOU56" s="31"/>
      <c r="OOV56" s="31"/>
      <c r="OPB56" s="1"/>
      <c r="OPC56" s="27"/>
      <c r="OPE56" s="31"/>
      <c r="OPF56" s="31"/>
      <c r="OPL56" s="1"/>
      <c r="OPM56" s="27"/>
      <c r="OPO56" s="31"/>
      <c r="OPP56" s="31"/>
      <c r="OPV56" s="1"/>
      <c r="OPW56" s="27"/>
      <c r="OPY56" s="31"/>
      <c r="OPZ56" s="31"/>
      <c r="OQF56" s="1"/>
      <c r="OQG56" s="27"/>
      <c r="OQI56" s="31"/>
      <c r="OQJ56" s="31"/>
      <c r="OQP56" s="1"/>
      <c r="OQQ56" s="27"/>
      <c r="OQS56" s="31"/>
      <c r="OQT56" s="31"/>
      <c r="OQZ56" s="1"/>
      <c r="ORA56" s="27"/>
      <c r="ORC56" s="31"/>
      <c r="ORD56" s="31"/>
      <c r="ORJ56" s="1"/>
      <c r="ORK56" s="27"/>
      <c r="ORM56" s="31"/>
      <c r="ORN56" s="31"/>
      <c r="ORT56" s="1"/>
      <c r="ORU56" s="27"/>
      <c r="ORW56" s="31"/>
      <c r="ORX56" s="31"/>
      <c r="OSD56" s="1"/>
      <c r="OSE56" s="27"/>
      <c r="OSG56" s="31"/>
      <c r="OSH56" s="31"/>
      <c r="OSN56" s="1"/>
      <c r="OSO56" s="27"/>
      <c r="OSQ56" s="31"/>
      <c r="OSR56" s="31"/>
      <c r="OSX56" s="1"/>
      <c r="OSY56" s="27"/>
      <c r="OTA56" s="31"/>
      <c r="OTB56" s="31"/>
      <c r="OTH56" s="1"/>
      <c r="OTI56" s="27"/>
      <c r="OTK56" s="31"/>
      <c r="OTL56" s="31"/>
      <c r="OTR56" s="1"/>
      <c r="OTS56" s="27"/>
      <c r="OTU56" s="31"/>
      <c r="OTV56" s="31"/>
      <c r="OUB56" s="1"/>
      <c r="OUC56" s="27"/>
      <c r="OUE56" s="31"/>
      <c r="OUF56" s="31"/>
      <c r="OUL56" s="1"/>
      <c r="OUM56" s="27"/>
      <c r="OUO56" s="31"/>
      <c r="OUP56" s="31"/>
      <c r="OUV56" s="1"/>
      <c r="OUW56" s="27"/>
      <c r="OUY56" s="31"/>
      <c r="OUZ56" s="31"/>
      <c r="OVF56" s="1"/>
      <c r="OVG56" s="27"/>
      <c r="OVI56" s="31"/>
      <c r="OVJ56" s="31"/>
      <c r="OVP56" s="1"/>
      <c r="OVQ56" s="27"/>
      <c r="OVS56" s="31"/>
      <c r="OVT56" s="31"/>
      <c r="OVZ56" s="1"/>
      <c r="OWA56" s="27"/>
      <c r="OWC56" s="31"/>
      <c r="OWD56" s="31"/>
      <c r="OWJ56" s="1"/>
      <c r="OWK56" s="27"/>
      <c r="OWM56" s="31"/>
      <c r="OWN56" s="31"/>
      <c r="OWT56" s="1"/>
      <c r="OWU56" s="27"/>
      <c r="OWW56" s="31"/>
      <c r="OWX56" s="31"/>
      <c r="OXD56" s="1"/>
      <c r="OXE56" s="27"/>
      <c r="OXG56" s="31"/>
      <c r="OXH56" s="31"/>
      <c r="OXN56" s="1"/>
      <c r="OXO56" s="27"/>
      <c r="OXQ56" s="31"/>
      <c r="OXR56" s="31"/>
      <c r="OXX56" s="1"/>
      <c r="OXY56" s="27"/>
      <c r="OYA56" s="31"/>
      <c r="OYB56" s="31"/>
      <c r="OYH56" s="1"/>
      <c r="OYI56" s="27"/>
      <c r="OYK56" s="31"/>
      <c r="OYL56" s="31"/>
      <c r="OYR56" s="1"/>
      <c r="OYS56" s="27"/>
      <c r="OYU56" s="31"/>
      <c r="OYV56" s="31"/>
      <c r="OZB56" s="1"/>
      <c r="OZC56" s="27"/>
      <c r="OZE56" s="31"/>
      <c r="OZF56" s="31"/>
      <c r="OZL56" s="1"/>
      <c r="OZM56" s="27"/>
      <c r="OZO56" s="31"/>
      <c r="OZP56" s="31"/>
      <c r="OZV56" s="1"/>
      <c r="OZW56" s="27"/>
      <c r="OZY56" s="31"/>
      <c r="OZZ56" s="31"/>
      <c r="PAF56" s="1"/>
      <c r="PAG56" s="27"/>
      <c r="PAI56" s="31"/>
      <c r="PAJ56" s="31"/>
      <c r="PAP56" s="1"/>
      <c r="PAQ56" s="27"/>
      <c r="PAS56" s="31"/>
      <c r="PAT56" s="31"/>
      <c r="PAZ56" s="1"/>
      <c r="PBA56" s="27"/>
      <c r="PBC56" s="31"/>
      <c r="PBD56" s="31"/>
      <c r="PBJ56" s="1"/>
      <c r="PBK56" s="27"/>
      <c r="PBM56" s="31"/>
      <c r="PBN56" s="31"/>
      <c r="PBT56" s="1"/>
      <c r="PBU56" s="27"/>
      <c r="PBW56" s="31"/>
      <c r="PBX56" s="31"/>
      <c r="PCD56" s="1"/>
      <c r="PCE56" s="27"/>
      <c r="PCG56" s="31"/>
      <c r="PCH56" s="31"/>
      <c r="PCN56" s="1"/>
      <c r="PCO56" s="27"/>
      <c r="PCQ56" s="31"/>
      <c r="PCR56" s="31"/>
      <c r="PCX56" s="1"/>
      <c r="PCY56" s="27"/>
      <c r="PDA56" s="31"/>
      <c r="PDB56" s="31"/>
      <c r="PDH56" s="1"/>
      <c r="PDI56" s="27"/>
      <c r="PDK56" s="31"/>
      <c r="PDL56" s="31"/>
      <c r="PDR56" s="1"/>
      <c r="PDS56" s="27"/>
      <c r="PDU56" s="31"/>
      <c r="PDV56" s="31"/>
      <c r="PEB56" s="1"/>
      <c r="PEC56" s="27"/>
      <c r="PEE56" s="31"/>
      <c r="PEF56" s="31"/>
      <c r="PEL56" s="1"/>
      <c r="PEM56" s="27"/>
      <c r="PEO56" s="31"/>
      <c r="PEP56" s="31"/>
      <c r="PEV56" s="1"/>
      <c r="PEW56" s="27"/>
      <c r="PEY56" s="31"/>
      <c r="PEZ56" s="31"/>
      <c r="PFF56" s="1"/>
      <c r="PFG56" s="27"/>
      <c r="PFI56" s="31"/>
      <c r="PFJ56" s="31"/>
      <c r="PFP56" s="1"/>
      <c r="PFQ56" s="27"/>
      <c r="PFS56" s="31"/>
      <c r="PFT56" s="31"/>
      <c r="PFZ56" s="1"/>
      <c r="PGA56" s="27"/>
      <c r="PGC56" s="31"/>
      <c r="PGD56" s="31"/>
      <c r="PGJ56" s="1"/>
      <c r="PGK56" s="27"/>
      <c r="PGM56" s="31"/>
      <c r="PGN56" s="31"/>
      <c r="PGT56" s="1"/>
      <c r="PGU56" s="27"/>
      <c r="PGW56" s="31"/>
      <c r="PGX56" s="31"/>
      <c r="PHD56" s="1"/>
      <c r="PHE56" s="27"/>
      <c r="PHG56" s="31"/>
      <c r="PHH56" s="31"/>
      <c r="PHN56" s="1"/>
      <c r="PHO56" s="27"/>
      <c r="PHQ56" s="31"/>
      <c r="PHR56" s="31"/>
      <c r="PHX56" s="1"/>
      <c r="PHY56" s="27"/>
      <c r="PIA56" s="31"/>
      <c r="PIB56" s="31"/>
      <c r="PIH56" s="1"/>
      <c r="PII56" s="27"/>
      <c r="PIK56" s="31"/>
      <c r="PIL56" s="31"/>
      <c r="PIR56" s="1"/>
      <c r="PIS56" s="27"/>
      <c r="PIU56" s="31"/>
      <c r="PIV56" s="31"/>
      <c r="PJB56" s="1"/>
      <c r="PJC56" s="27"/>
      <c r="PJE56" s="31"/>
      <c r="PJF56" s="31"/>
      <c r="PJL56" s="1"/>
      <c r="PJM56" s="27"/>
      <c r="PJO56" s="31"/>
      <c r="PJP56" s="31"/>
      <c r="PJV56" s="1"/>
      <c r="PJW56" s="27"/>
      <c r="PJY56" s="31"/>
      <c r="PJZ56" s="31"/>
      <c r="PKF56" s="1"/>
      <c r="PKG56" s="27"/>
      <c r="PKI56" s="31"/>
      <c r="PKJ56" s="31"/>
      <c r="PKP56" s="1"/>
      <c r="PKQ56" s="27"/>
      <c r="PKS56" s="31"/>
      <c r="PKT56" s="31"/>
      <c r="PKZ56" s="1"/>
      <c r="PLA56" s="27"/>
      <c r="PLC56" s="31"/>
      <c r="PLD56" s="31"/>
      <c r="PLJ56" s="1"/>
      <c r="PLK56" s="27"/>
      <c r="PLM56" s="31"/>
      <c r="PLN56" s="31"/>
      <c r="PLT56" s="1"/>
      <c r="PLU56" s="27"/>
      <c r="PLW56" s="31"/>
      <c r="PLX56" s="31"/>
      <c r="PMD56" s="1"/>
      <c r="PME56" s="27"/>
      <c r="PMG56" s="31"/>
      <c r="PMH56" s="31"/>
      <c r="PMN56" s="1"/>
      <c r="PMO56" s="27"/>
      <c r="PMQ56" s="31"/>
      <c r="PMR56" s="31"/>
      <c r="PMX56" s="1"/>
      <c r="PMY56" s="27"/>
      <c r="PNA56" s="31"/>
      <c r="PNB56" s="31"/>
      <c r="PNH56" s="1"/>
      <c r="PNI56" s="27"/>
      <c r="PNK56" s="31"/>
      <c r="PNL56" s="31"/>
      <c r="PNR56" s="1"/>
      <c r="PNS56" s="27"/>
      <c r="PNU56" s="31"/>
      <c r="PNV56" s="31"/>
      <c r="POB56" s="1"/>
      <c r="POC56" s="27"/>
      <c r="POE56" s="31"/>
      <c r="POF56" s="31"/>
      <c r="POL56" s="1"/>
      <c r="POM56" s="27"/>
      <c r="POO56" s="31"/>
      <c r="POP56" s="31"/>
      <c r="POV56" s="1"/>
      <c r="POW56" s="27"/>
      <c r="POY56" s="31"/>
      <c r="POZ56" s="31"/>
      <c r="PPF56" s="1"/>
      <c r="PPG56" s="27"/>
      <c r="PPI56" s="31"/>
      <c r="PPJ56" s="31"/>
      <c r="PPP56" s="1"/>
      <c r="PPQ56" s="27"/>
      <c r="PPS56" s="31"/>
      <c r="PPT56" s="31"/>
      <c r="PPZ56" s="1"/>
      <c r="PQA56" s="27"/>
      <c r="PQC56" s="31"/>
      <c r="PQD56" s="31"/>
      <c r="PQJ56" s="1"/>
      <c r="PQK56" s="27"/>
      <c r="PQM56" s="31"/>
      <c r="PQN56" s="31"/>
      <c r="PQT56" s="1"/>
      <c r="PQU56" s="27"/>
      <c r="PQW56" s="31"/>
      <c r="PQX56" s="31"/>
      <c r="PRD56" s="1"/>
      <c r="PRE56" s="27"/>
      <c r="PRG56" s="31"/>
      <c r="PRH56" s="31"/>
      <c r="PRN56" s="1"/>
      <c r="PRO56" s="27"/>
      <c r="PRQ56" s="31"/>
      <c r="PRR56" s="31"/>
      <c r="PRX56" s="1"/>
      <c r="PRY56" s="27"/>
      <c r="PSA56" s="31"/>
      <c r="PSB56" s="31"/>
      <c r="PSH56" s="1"/>
      <c r="PSI56" s="27"/>
      <c r="PSK56" s="31"/>
      <c r="PSL56" s="31"/>
      <c r="PSR56" s="1"/>
      <c r="PSS56" s="27"/>
      <c r="PSU56" s="31"/>
      <c r="PSV56" s="31"/>
      <c r="PTB56" s="1"/>
      <c r="PTC56" s="27"/>
      <c r="PTE56" s="31"/>
      <c r="PTF56" s="31"/>
      <c r="PTL56" s="1"/>
      <c r="PTM56" s="27"/>
      <c r="PTO56" s="31"/>
      <c r="PTP56" s="31"/>
      <c r="PTV56" s="1"/>
      <c r="PTW56" s="27"/>
      <c r="PTY56" s="31"/>
      <c r="PTZ56" s="31"/>
      <c r="PUF56" s="1"/>
      <c r="PUG56" s="27"/>
      <c r="PUI56" s="31"/>
      <c r="PUJ56" s="31"/>
      <c r="PUP56" s="1"/>
      <c r="PUQ56" s="27"/>
      <c r="PUS56" s="31"/>
      <c r="PUT56" s="31"/>
      <c r="PUZ56" s="1"/>
      <c r="PVA56" s="27"/>
      <c r="PVC56" s="31"/>
      <c r="PVD56" s="31"/>
      <c r="PVJ56" s="1"/>
      <c r="PVK56" s="27"/>
      <c r="PVM56" s="31"/>
      <c r="PVN56" s="31"/>
      <c r="PVT56" s="1"/>
      <c r="PVU56" s="27"/>
      <c r="PVW56" s="31"/>
      <c r="PVX56" s="31"/>
      <c r="PWD56" s="1"/>
      <c r="PWE56" s="27"/>
      <c r="PWG56" s="31"/>
      <c r="PWH56" s="31"/>
      <c r="PWN56" s="1"/>
      <c r="PWO56" s="27"/>
      <c r="PWQ56" s="31"/>
      <c r="PWR56" s="31"/>
      <c r="PWX56" s="1"/>
      <c r="PWY56" s="27"/>
      <c r="PXA56" s="31"/>
      <c r="PXB56" s="31"/>
      <c r="PXH56" s="1"/>
      <c r="PXI56" s="27"/>
      <c r="PXK56" s="31"/>
      <c r="PXL56" s="31"/>
      <c r="PXR56" s="1"/>
      <c r="PXS56" s="27"/>
      <c r="PXU56" s="31"/>
      <c r="PXV56" s="31"/>
      <c r="PYB56" s="1"/>
      <c r="PYC56" s="27"/>
      <c r="PYE56" s="31"/>
      <c r="PYF56" s="31"/>
      <c r="PYL56" s="1"/>
      <c r="PYM56" s="27"/>
      <c r="PYO56" s="31"/>
      <c r="PYP56" s="31"/>
      <c r="PYV56" s="1"/>
      <c r="PYW56" s="27"/>
      <c r="PYY56" s="31"/>
      <c r="PYZ56" s="31"/>
      <c r="PZF56" s="1"/>
      <c r="PZG56" s="27"/>
      <c r="PZI56" s="31"/>
      <c r="PZJ56" s="31"/>
      <c r="PZP56" s="1"/>
      <c r="PZQ56" s="27"/>
      <c r="PZS56" s="31"/>
      <c r="PZT56" s="31"/>
      <c r="PZZ56" s="1"/>
      <c r="QAA56" s="27"/>
      <c r="QAC56" s="31"/>
      <c r="QAD56" s="31"/>
      <c r="QAJ56" s="1"/>
      <c r="QAK56" s="27"/>
      <c r="QAM56" s="31"/>
      <c r="QAN56" s="31"/>
      <c r="QAT56" s="1"/>
      <c r="QAU56" s="27"/>
      <c r="QAW56" s="31"/>
      <c r="QAX56" s="31"/>
      <c r="QBD56" s="1"/>
      <c r="QBE56" s="27"/>
      <c r="QBG56" s="31"/>
      <c r="QBH56" s="31"/>
      <c r="QBN56" s="1"/>
      <c r="QBO56" s="27"/>
      <c r="QBQ56" s="31"/>
      <c r="QBR56" s="31"/>
      <c r="QBX56" s="1"/>
      <c r="QBY56" s="27"/>
      <c r="QCA56" s="31"/>
      <c r="QCB56" s="31"/>
      <c r="QCH56" s="1"/>
      <c r="QCI56" s="27"/>
      <c r="QCK56" s="31"/>
      <c r="QCL56" s="31"/>
      <c r="QCR56" s="1"/>
      <c r="QCS56" s="27"/>
      <c r="QCU56" s="31"/>
      <c r="QCV56" s="31"/>
      <c r="QDB56" s="1"/>
      <c r="QDC56" s="27"/>
      <c r="QDE56" s="31"/>
      <c r="QDF56" s="31"/>
      <c r="QDL56" s="1"/>
      <c r="QDM56" s="27"/>
      <c r="QDO56" s="31"/>
      <c r="QDP56" s="31"/>
      <c r="QDV56" s="1"/>
      <c r="QDW56" s="27"/>
      <c r="QDY56" s="31"/>
      <c r="QDZ56" s="31"/>
      <c r="QEF56" s="1"/>
      <c r="QEG56" s="27"/>
      <c r="QEI56" s="31"/>
      <c r="QEJ56" s="31"/>
      <c r="QEP56" s="1"/>
      <c r="QEQ56" s="27"/>
      <c r="QES56" s="31"/>
      <c r="QET56" s="31"/>
      <c r="QEZ56" s="1"/>
      <c r="QFA56" s="27"/>
      <c r="QFC56" s="31"/>
      <c r="QFD56" s="31"/>
      <c r="QFJ56" s="1"/>
      <c r="QFK56" s="27"/>
      <c r="QFM56" s="31"/>
      <c r="QFN56" s="31"/>
      <c r="QFT56" s="1"/>
      <c r="QFU56" s="27"/>
      <c r="QFW56" s="31"/>
      <c r="QFX56" s="31"/>
      <c r="QGD56" s="1"/>
      <c r="QGE56" s="27"/>
      <c r="QGG56" s="31"/>
      <c r="QGH56" s="31"/>
      <c r="QGN56" s="1"/>
      <c r="QGO56" s="27"/>
      <c r="QGQ56" s="31"/>
      <c r="QGR56" s="31"/>
      <c r="QGX56" s="1"/>
      <c r="QGY56" s="27"/>
      <c r="QHA56" s="31"/>
      <c r="QHB56" s="31"/>
      <c r="QHH56" s="1"/>
      <c r="QHI56" s="27"/>
      <c r="QHK56" s="31"/>
      <c r="QHL56" s="31"/>
      <c r="QHR56" s="1"/>
      <c r="QHS56" s="27"/>
      <c r="QHU56" s="31"/>
      <c r="QHV56" s="31"/>
      <c r="QIB56" s="1"/>
      <c r="QIC56" s="27"/>
      <c r="QIE56" s="31"/>
      <c r="QIF56" s="31"/>
      <c r="QIL56" s="1"/>
      <c r="QIM56" s="27"/>
      <c r="QIO56" s="31"/>
      <c r="QIP56" s="31"/>
      <c r="QIV56" s="1"/>
      <c r="QIW56" s="27"/>
      <c r="QIY56" s="31"/>
      <c r="QIZ56" s="31"/>
      <c r="QJF56" s="1"/>
      <c r="QJG56" s="27"/>
      <c r="QJI56" s="31"/>
      <c r="QJJ56" s="31"/>
      <c r="QJP56" s="1"/>
      <c r="QJQ56" s="27"/>
      <c r="QJS56" s="31"/>
      <c r="QJT56" s="31"/>
      <c r="QJZ56" s="1"/>
      <c r="QKA56" s="27"/>
      <c r="QKC56" s="31"/>
      <c r="QKD56" s="31"/>
      <c r="QKJ56" s="1"/>
      <c r="QKK56" s="27"/>
      <c r="QKM56" s="31"/>
      <c r="QKN56" s="31"/>
      <c r="QKT56" s="1"/>
      <c r="QKU56" s="27"/>
      <c r="QKW56" s="31"/>
      <c r="QKX56" s="31"/>
      <c r="QLD56" s="1"/>
      <c r="QLE56" s="27"/>
      <c r="QLG56" s="31"/>
      <c r="QLH56" s="31"/>
      <c r="QLN56" s="1"/>
      <c r="QLO56" s="27"/>
      <c r="QLQ56" s="31"/>
      <c r="QLR56" s="31"/>
      <c r="QLX56" s="1"/>
      <c r="QLY56" s="27"/>
      <c r="QMA56" s="31"/>
      <c r="QMB56" s="31"/>
      <c r="QMH56" s="1"/>
      <c r="QMI56" s="27"/>
      <c r="QMK56" s="31"/>
      <c r="QML56" s="31"/>
      <c r="QMR56" s="1"/>
      <c r="QMS56" s="27"/>
      <c r="QMU56" s="31"/>
      <c r="QMV56" s="31"/>
      <c r="QNB56" s="1"/>
      <c r="QNC56" s="27"/>
      <c r="QNE56" s="31"/>
      <c r="QNF56" s="31"/>
      <c r="QNL56" s="1"/>
      <c r="QNM56" s="27"/>
      <c r="QNO56" s="31"/>
      <c r="QNP56" s="31"/>
      <c r="QNV56" s="1"/>
      <c r="QNW56" s="27"/>
      <c r="QNY56" s="31"/>
      <c r="QNZ56" s="31"/>
      <c r="QOF56" s="1"/>
      <c r="QOG56" s="27"/>
      <c r="QOI56" s="31"/>
      <c r="QOJ56" s="31"/>
      <c r="QOP56" s="1"/>
      <c r="QOQ56" s="27"/>
      <c r="QOS56" s="31"/>
      <c r="QOT56" s="31"/>
      <c r="QOZ56" s="1"/>
      <c r="QPA56" s="27"/>
      <c r="QPC56" s="31"/>
      <c r="QPD56" s="31"/>
      <c r="QPJ56" s="1"/>
      <c r="QPK56" s="27"/>
      <c r="QPM56" s="31"/>
      <c r="QPN56" s="31"/>
      <c r="QPT56" s="1"/>
      <c r="QPU56" s="27"/>
      <c r="QPW56" s="31"/>
      <c r="QPX56" s="31"/>
      <c r="QQD56" s="1"/>
      <c r="QQE56" s="27"/>
      <c r="QQG56" s="31"/>
      <c r="QQH56" s="31"/>
      <c r="QQN56" s="1"/>
      <c r="QQO56" s="27"/>
      <c r="QQQ56" s="31"/>
      <c r="QQR56" s="31"/>
      <c r="QQX56" s="1"/>
      <c r="QQY56" s="27"/>
      <c r="QRA56" s="31"/>
      <c r="QRB56" s="31"/>
      <c r="QRH56" s="1"/>
      <c r="QRI56" s="27"/>
      <c r="QRK56" s="31"/>
      <c r="QRL56" s="31"/>
      <c r="QRR56" s="1"/>
      <c r="QRS56" s="27"/>
      <c r="QRU56" s="31"/>
      <c r="QRV56" s="31"/>
      <c r="QSB56" s="1"/>
      <c r="QSC56" s="27"/>
      <c r="QSE56" s="31"/>
      <c r="QSF56" s="31"/>
      <c r="QSL56" s="1"/>
      <c r="QSM56" s="27"/>
      <c r="QSO56" s="31"/>
      <c r="QSP56" s="31"/>
      <c r="QSV56" s="1"/>
      <c r="QSW56" s="27"/>
      <c r="QSY56" s="31"/>
      <c r="QSZ56" s="31"/>
      <c r="QTF56" s="1"/>
      <c r="QTG56" s="27"/>
      <c r="QTI56" s="31"/>
      <c r="QTJ56" s="31"/>
      <c r="QTP56" s="1"/>
      <c r="QTQ56" s="27"/>
      <c r="QTS56" s="31"/>
      <c r="QTT56" s="31"/>
      <c r="QTZ56" s="1"/>
      <c r="QUA56" s="27"/>
      <c r="QUC56" s="31"/>
      <c r="QUD56" s="31"/>
      <c r="QUJ56" s="1"/>
      <c r="QUK56" s="27"/>
      <c r="QUM56" s="31"/>
      <c r="QUN56" s="31"/>
      <c r="QUT56" s="1"/>
      <c r="QUU56" s="27"/>
      <c r="QUW56" s="31"/>
      <c r="QUX56" s="31"/>
      <c r="QVD56" s="1"/>
      <c r="QVE56" s="27"/>
      <c r="QVG56" s="31"/>
      <c r="QVH56" s="31"/>
      <c r="QVN56" s="1"/>
      <c r="QVO56" s="27"/>
      <c r="QVQ56" s="31"/>
      <c r="QVR56" s="31"/>
      <c r="QVX56" s="1"/>
      <c r="QVY56" s="27"/>
      <c r="QWA56" s="31"/>
      <c r="QWB56" s="31"/>
      <c r="QWH56" s="1"/>
      <c r="QWI56" s="27"/>
      <c r="QWK56" s="31"/>
      <c r="QWL56" s="31"/>
      <c r="QWR56" s="1"/>
      <c r="QWS56" s="27"/>
      <c r="QWU56" s="31"/>
      <c r="QWV56" s="31"/>
      <c r="QXB56" s="1"/>
      <c r="QXC56" s="27"/>
      <c r="QXE56" s="31"/>
      <c r="QXF56" s="31"/>
      <c r="QXL56" s="1"/>
      <c r="QXM56" s="27"/>
      <c r="QXO56" s="31"/>
      <c r="QXP56" s="31"/>
      <c r="QXV56" s="1"/>
      <c r="QXW56" s="27"/>
      <c r="QXY56" s="31"/>
      <c r="QXZ56" s="31"/>
      <c r="QYF56" s="1"/>
      <c r="QYG56" s="27"/>
      <c r="QYI56" s="31"/>
      <c r="QYJ56" s="31"/>
      <c r="QYP56" s="1"/>
      <c r="QYQ56" s="27"/>
      <c r="QYS56" s="31"/>
      <c r="QYT56" s="31"/>
      <c r="QYZ56" s="1"/>
      <c r="QZA56" s="27"/>
      <c r="QZC56" s="31"/>
      <c r="QZD56" s="31"/>
      <c r="QZJ56" s="1"/>
      <c r="QZK56" s="27"/>
      <c r="QZM56" s="31"/>
      <c r="QZN56" s="31"/>
      <c r="QZT56" s="1"/>
      <c r="QZU56" s="27"/>
      <c r="QZW56" s="31"/>
      <c r="QZX56" s="31"/>
      <c r="RAD56" s="1"/>
      <c r="RAE56" s="27"/>
      <c r="RAG56" s="31"/>
      <c r="RAH56" s="31"/>
      <c r="RAN56" s="1"/>
      <c r="RAO56" s="27"/>
      <c r="RAQ56" s="31"/>
      <c r="RAR56" s="31"/>
      <c r="RAX56" s="1"/>
      <c r="RAY56" s="27"/>
      <c r="RBA56" s="31"/>
      <c r="RBB56" s="31"/>
      <c r="RBH56" s="1"/>
      <c r="RBI56" s="27"/>
      <c r="RBK56" s="31"/>
      <c r="RBL56" s="31"/>
      <c r="RBR56" s="1"/>
      <c r="RBS56" s="27"/>
      <c r="RBU56" s="31"/>
      <c r="RBV56" s="31"/>
      <c r="RCB56" s="1"/>
      <c r="RCC56" s="27"/>
      <c r="RCE56" s="31"/>
      <c r="RCF56" s="31"/>
      <c r="RCL56" s="1"/>
      <c r="RCM56" s="27"/>
      <c r="RCO56" s="31"/>
      <c r="RCP56" s="31"/>
      <c r="RCV56" s="1"/>
      <c r="RCW56" s="27"/>
      <c r="RCY56" s="31"/>
      <c r="RCZ56" s="31"/>
      <c r="RDF56" s="1"/>
      <c r="RDG56" s="27"/>
      <c r="RDI56" s="31"/>
      <c r="RDJ56" s="31"/>
      <c r="RDP56" s="1"/>
      <c r="RDQ56" s="27"/>
      <c r="RDS56" s="31"/>
      <c r="RDT56" s="31"/>
      <c r="RDZ56" s="1"/>
      <c r="REA56" s="27"/>
      <c r="REC56" s="31"/>
      <c r="RED56" s="31"/>
      <c r="REJ56" s="1"/>
      <c r="REK56" s="27"/>
      <c r="REM56" s="31"/>
      <c r="REN56" s="31"/>
      <c r="RET56" s="1"/>
      <c r="REU56" s="27"/>
      <c r="REW56" s="31"/>
      <c r="REX56" s="31"/>
      <c r="RFD56" s="1"/>
      <c r="RFE56" s="27"/>
      <c r="RFG56" s="31"/>
      <c r="RFH56" s="31"/>
      <c r="RFN56" s="1"/>
      <c r="RFO56" s="27"/>
      <c r="RFQ56" s="31"/>
      <c r="RFR56" s="31"/>
      <c r="RFX56" s="1"/>
      <c r="RFY56" s="27"/>
      <c r="RGA56" s="31"/>
      <c r="RGB56" s="31"/>
      <c r="RGH56" s="1"/>
      <c r="RGI56" s="27"/>
      <c r="RGK56" s="31"/>
      <c r="RGL56" s="31"/>
      <c r="RGR56" s="1"/>
      <c r="RGS56" s="27"/>
      <c r="RGU56" s="31"/>
      <c r="RGV56" s="31"/>
      <c r="RHB56" s="1"/>
      <c r="RHC56" s="27"/>
      <c r="RHE56" s="31"/>
      <c r="RHF56" s="31"/>
      <c r="RHL56" s="1"/>
      <c r="RHM56" s="27"/>
      <c r="RHO56" s="31"/>
      <c r="RHP56" s="31"/>
      <c r="RHV56" s="1"/>
      <c r="RHW56" s="27"/>
      <c r="RHY56" s="31"/>
      <c r="RHZ56" s="31"/>
      <c r="RIF56" s="1"/>
      <c r="RIG56" s="27"/>
      <c r="RII56" s="31"/>
      <c r="RIJ56" s="31"/>
      <c r="RIP56" s="1"/>
      <c r="RIQ56" s="27"/>
      <c r="RIS56" s="31"/>
      <c r="RIT56" s="31"/>
      <c r="RIZ56" s="1"/>
      <c r="RJA56" s="27"/>
      <c r="RJC56" s="31"/>
      <c r="RJD56" s="31"/>
      <c r="RJJ56" s="1"/>
      <c r="RJK56" s="27"/>
      <c r="RJM56" s="31"/>
      <c r="RJN56" s="31"/>
      <c r="RJT56" s="1"/>
      <c r="RJU56" s="27"/>
      <c r="RJW56" s="31"/>
      <c r="RJX56" s="31"/>
      <c r="RKD56" s="1"/>
      <c r="RKE56" s="27"/>
      <c r="RKG56" s="31"/>
      <c r="RKH56" s="31"/>
      <c r="RKN56" s="1"/>
      <c r="RKO56" s="27"/>
      <c r="RKQ56" s="31"/>
      <c r="RKR56" s="31"/>
      <c r="RKX56" s="1"/>
      <c r="RKY56" s="27"/>
      <c r="RLA56" s="31"/>
      <c r="RLB56" s="31"/>
      <c r="RLH56" s="1"/>
      <c r="RLI56" s="27"/>
      <c r="RLK56" s="31"/>
      <c r="RLL56" s="31"/>
      <c r="RLR56" s="1"/>
      <c r="RLS56" s="27"/>
      <c r="RLU56" s="31"/>
      <c r="RLV56" s="31"/>
      <c r="RMB56" s="1"/>
      <c r="RMC56" s="27"/>
      <c r="RME56" s="31"/>
      <c r="RMF56" s="31"/>
      <c r="RML56" s="1"/>
      <c r="RMM56" s="27"/>
      <c r="RMO56" s="31"/>
      <c r="RMP56" s="31"/>
      <c r="RMV56" s="1"/>
      <c r="RMW56" s="27"/>
      <c r="RMY56" s="31"/>
      <c r="RMZ56" s="31"/>
      <c r="RNF56" s="1"/>
      <c r="RNG56" s="27"/>
      <c r="RNI56" s="31"/>
      <c r="RNJ56" s="31"/>
      <c r="RNP56" s="1"/>
      <c r="RNQ56" s="27"/>
      <c r="RNS56" s="31"/>
      <c r="RNT56" s="31"/>
      <c r="RNZ56" s="1"/>
      <c r="ROA56" s="27"/>
      <c r="ROC56" s="31"/>
      <c r="ROD56" s="31"/>
      <c r="ROJ56" s="1"/>
      <c r="ROK56" s="27"/>
      <c r="ROM56" s="31"/>
      <c r="RON56" s="31"/>
      <c r="ROT56" s="1"/>
      <c r="ROU56" s="27"/>
      <c r="ROW56" s="31"/>
      <c r="ROX56" s="31"/>
      <c r="RPD56" s="1"/>
      <c r="RPE56" s="27"/>
      <c r="RPG56" s="31"/>
      <c r="RPH56" s="31"/>
      <c r="RPN56" s="1"/>
      <c r="RPO56" s="27"/>
      <c r="RPQ56" s="31"/>
      <c r="RPR56" s="31"/>
      <c r="RPX56" s="1"/>
      <c r="RPY56" s="27"/>
      <c r="RQA56" s="31"/>
      <c r="RQB56" s="31"/>
      <c r="RQH56" s="1"/>
      <c r="RQI56" s="27"/>
      <c r="RQK56" s="31"/>
      <c r="RQL56" s="31"/>
      <c r="RQR56" s="1"/>
      <c r="RQS56" s="27"/>
      <c r="RQU56" s="31"/>
      <c r="RQV56" s="31"/>
      <c r="RRB56" s="1"/>
      <c r="RRC56" s="27"/>
      <c r="RRE56" s="31"/>
      <c r="RRF56" s="31"/>
      <c r="RRL56" s="1"/>
      <c r="RRM56" s="27"/>
      <c r="RRO56" s="31"/>
      <c r="RRP56" s="31"/>
      <c r="RRV56" s="1"/>
      <c r="RRW56" s="27"/>
      <c r="RRY56" s="31"/>
      <c r="RRZ56" s="31"/>
      <c r="RSF56" s="1"/>
      <c r="RSG56" s="27"/>
      <c r="RSI56" s="31"/>
      <c r="RSJ56" s="31"/>
      <c r="RSP56" s="1"/>
      <c r="RSQ56" s="27"/>
      <c r="RSS56" s="31"/>
      <c r="RST56" s="31"/>
      <c r="RSZ56" s="1"/>
      <c r="RTA56" s="27"/>
      <c r="RTC56" s="31"/>
      <c r="RTD56" s="31"/>
      <c r="RTJ56" s="1"/>
      <c r="RTK56" s="27"/>
      <c r="RTM56" s="31"/>
      <c r="RTN56" s="31"/>
      <c r="RTT56" s="1"/>
      <c r="RTU56" s="27"/>
      <c r="RTW56" s="31"/>
      <c r="RTX56" s="31"/>
      <c r="RUD56" s="1"/>
      <c r="RUE56" s="27"/>
      <c r="RUG56" s="31"/>
      <c r="RUH56" s="31"/>
      <c r="RUN56" s="1"/>
      <c r="RUO56" s="27"/>
      <c r="RUQ56" s="31"/>
      <c r="RUR56" s="31"/>
      <c r="RUX56" s="1"/>
      <c r="RUY56" s="27"/>
      <c r="RVA56" s="31"/>
      <c r="RVB56" s="31"/>
      <c r="RVH56" s="1"/>
      <c r="RVI56" s="27"/>
      <c r="RVK56" s="31"/>
      <c r="RVL56" s="31"/>
      <c r="RVR56" s="1"/>
      <c r="RVS56" s="27"/>
      <c r="RVU56" s="31"/>
      <c r="RVV56" s="31"/>
      <c r="RWB56" s="1"/>
      <c r="RWC56" s="27"/>
      <c r="RWE56" s="31"/>
      <c r="RWF56" s="31"/>
      <c r="RWL56" s="1"/>
      <c r="RWM56" s="27"/>
      <c r="RWO56" s="31"/>
      <c r="RWP56" s="31"/>
      <c r="RWV56" s="1"/>
      <c r="RWW56" s="27"/>
      <c r="RWY56" s="31"/>
      <c r="RWZ56" s="31"/>
      <c r="RXF56" s="1"/>
      <c r="RXG56" s="27"/>
      <c r="RXI56" s="31"/>
      <c r="RXJ56" s="31"/>
      <c r="RXP56" s="1"/>
      <c r="RXQ56" s="27"/>
      <c r="RXS56" s="31"/>
      <c r="RXT56" s="31"/>
      <c r="RXZ56" s="1"/>
      <c r="RYA56" s="27"/>
      <c r="RYC56" s="31"/>
      <c r="RYD56" s="31"/>
      <c r="RYJ56" s="1"/>
      <c r="RYK56" s="27"/>
      <c r="RYM56" s="31"/>
      <c r="RYN56" s="31"/>
      <c r="RYT56" s="1"/>
      <c r="RYU56" s="27"/>
      <c r="RYW56" s="31"/>
      <c r="RYX56" s="31"/>
      <c r="RZD56" s="1"/>
      <c r="RZE56" s="27"/>
      <c r="RZG56" s="31"/>
      <c r="RZH56" s="31"/>
      <c r="RZN56" s="1"/>
      <c r="RZO56" s="27"/>
      <c r="RZQ56" s="31"/>
      <c r="RZR56" s="31"/>
      <c r="RZX56" s="1"/>
      <c r="RZY56" s="27"/>
      <c r="SAA56" s="31"/>
      <c r="SAB56" s="31"/>
      <c r="SAH56" s="1"/>
      <c r="SAI56" s="27"/>
      <c r="SAK56" s="31"/>
      <c r="SAL56" s="31"/>
      <c r="SAR56" s="1"/>
      <c r="SAS56" s="27"/>
      <c r="SAU56" s="31"/>
      <c r="SAV56" s="31"/>
      <c r="SBB56" s="1"/>
      <c r="SBC56" s="27"/>
      <c r="SBE56" s="31"/>
      <c r="SBF56" s="31"/>
      <c r="SBL56" s="1"/>
      <c r="SBM56" s="27"/>
      <c r="SBO56" s="31"/>
      <c r="SBP56" s="31"/>
      <c r="SBV56" s="1"/>
      <c r="SBW56" s="27"/>
      <c r="SBY56" s="31"/>
      <c r="SBZ56" s="31"/>
      <c r="SCF56" s="1"/>
      <c r="SCG56" s="27"/>
      <c r="SCI56" s="31"/>
      <c r="SCJ56" s="31"/>
      <c r="SCP56" s="1"/>
      <c r="SCQ56" s="27"/>
      <c r="SCS56" s="31"/>
      <c r="SCT56" s="31"/>
      <c r="SCZ56" s="1"/>
      <c r="SDA56" s="27"/>
      <c r="SDC56" s="31"/>
      <c r="SDD56" s="31"/>
      <c r="SDJ56" s="1"/>
      <c r="SDK56" s="27"/>
      <c r="SDM56" s="31"/>
      <c r="SDN56" s="31"/>
      <c r="SDT56" s="1"/>
      <c r="SDU56" s="27"/>
      <c r="SDW56" s="31"/>
      <c r="SDX56" s="31"/>
      <c r="SED56" s="1"/>
      <c r="SEE56" s="27"/>
      <c r="SEG56" s="31"/>
      <c r="SEH56" s="31"/>
      <c r="SEN56" s="1"/>
      <c r="SEO56" s="27"/>
      <c r="SEQ56" s="31"/>
      <c r="SER56" s="31"/>
      <c r="SEX56" s="1"/>
      <c r="SEY56" s="27"/>
      <c r="SFA56" s="31"/>
      <c r="SFB56" s="31"/>
      <c r="SFH56" s="1"/>
      <c r="SFI56" s="27"/>
      <c r="SFK56" s="31"/>
      <c r="SFL56" s="31"/>
      <c r="SFR56" s="1"/>
      <c r="SFS56" s="27"/>
      <c r="SFU56" s="31"/>
      <c r="SFV56" s="31"/>
      <c r="SGB56" s="1"/>
      <c r="SGC56" s="27"/>
      <c r="SGE56" s="31"/>
      <c r="SGF56" s="31"/>
      <c r="SGL56" s="1"/>
      <c r="SGM56" s="27"/>
      <c r="SGO56" s="31"/>
      <c r="SGP56" s="31"/>
      <c r="SGV56" s="1"/>
      <c r="SGW56" s="27"/>
      <c r="SGY56" s="31"/>
      <c r="SGZ56" s="31"/>
      <c r="SHF56" s="1"/>
      <c r="SHG56" s="27"/>
      <c r="SHI56" s="31"/>
      <c r="SHJ56" s="31"/>
      <c r="SHP56" s="1"/>
      <c r="SHQ56" s="27"/>
      <c r="SHS56" s="31"/>
      <c r="SHT56" s="31"/>
      <c r="SHZ56" s="1"/>
      <c r="SIA56" s="27"/>
      <c r="SIC56" s="31"/>
      <c r="SID56" s="31"/>
      <c r="SIJ56" s="1"/>
      <c r="SIK56" s="27"/>
      <c r="SIM56" s="31"/>
      <c r="SIN56" s="31"/>
      <c r="SIT56" s="1"/>
      <c r="SIU56" s="27"/>
      <c r="SIW56" s="31"/>
      <c r="SIX56" s="31"/>
      <c r="SJD56" s="1"/>
      <c r="SJE56" s="27"/>
      <c r="SJG56" s="31"/>
      <c r="SJH56" s="31"/>
      <c r="SJN56" s="1"/>
      <c r="SJO56" s="27"/>
      <c r="SJQ56" s="31"/>
      <c r="SJR56" s="31"/>
      <c r="SJX56" s="1"/>
      <c r="SJY56" s="27"/>
      <c r="SKA56" s="31"/>
      <c r="SKB56" s="31"/>
      <c r="SKH56" s="1"/>
      <c r="SKI56" s="27"/>
      <c r="SKK56" s="31"/>
      <c r="SKL56" s="31"/>
      <c r="SKR56" s="1"/>
      <c r="SKS56" s="27"/>
      <c r="SKU56" s="31"/>
      <c r="SKV56" s="31"/>
      <c r="SLB56" s="1"/>
      <c r="SLC56" s="27"/>
      <c r="SLE56" s="31"/>
      <c r="SLF56" s="31"/>
      <c r="SLL56" s="1"/>
      <c r="SLM56" s="27"/>
      <c r="SLO56" s="31"/>
      <c r="SLP56" s="31"/>
      <c r="SLV56" s="1"/>
      <c r="SLW56" s="27"/>
      <c r="SLY56" s="31"/>
      <c r="SLZ56" s="31"/>
      <c r="SMF56" s="1"/>
      <c r="SMG56" s="27"/>
      <c r="SMI56" s="31"/>
      <c r="SMJ56" s="31"/>
      <c r="SMP56" s="1"/>
      <c r="SMQ56" s="27"/>
      <c r="SMS56" s="31"/>
      <c r="SMT56" s="31"/>
      <c r="SMZ56" s="1"/>
      <c r="SNA56" s="27"/>
      <c r="SNC56" s="31"/>
      <c r="SND56" s="31"/>
      <c r="SNJ56" s="1"/>
      <c r="SNK56" s="27"/>
      <c r="SNM56" s="31"/>
      <c r="SNN56" s="31"/>
      <c r="SNT56" s="1"/>
      <c r="SNU56" s="27"/>
      <c r="SNW56" s="31"/>
      <c r="SNX56" s="31"/>
      <c r="SOD56" s="1"/>
      <c r="SOE56" s="27"/>
      <c r="SOG56" s="31"/>
      <c r="SOH56" s="31"/>
      <c r="SON56" s="1"/>
      <c r="SOO56" s="27"/>
      <c r="SOQ56" s="31"/>
      <c r="SOR56" s="31"/>
      <c r="SOX56" s="1"/>
      <c r="SOY56" s="27"/>
      <c r="SPA56" s="31"/>
      <c r="SPB56" s="31"/>
      <c r="SPH56" s="1"/>
      <c r="SPI56" s="27"/>
      <c r="SPK56" s="31"/>
      <c r="SPL56" s="31"/>
      <c r="SPR56" s="1"/>
      <c r="SPS56" s="27"/>
      <c r="SPU56" s="31"/>
      <c r="SPV56" s="31"/>
      <c r="SQB56" s="1"/>
      <c r="SQC56" s="27"/>
      <c r="SQE56" s="31"/>
      <c r="SQF56" s="31"/>
      <c r="SQL56" s="1"/>
      <c r="SQM56" s="27"/>
      <c r="SQO56" s="31"/>
      <c r="SQP56" s="31"/>
      <c r="SQV56" s="1"/>
      <c r="SQW56" s="27"/>
      <c r="SQY56" s="31"/>
      <c r="SQZ56" s="31"/>
      <c r="SRF56" s="1"/>
      <c r="SRG56" s="27"/>
      <c r="SRI56" s="31"/>
      <c r="SRJ56" s="31"/>
      <c r="SRP56" s="1"/>
      <c r="SRQ56" s="27"/>
      <c r="SRS56" s="31"/>
      <c r="SRT56" s="31"/>
      <c r="SRZ56" s="1"/>
      <c r="SSA56" s="27"/>
      <c r="SSC56" s="31"/>
      <c r="SSD56" s="31"/>
      <c r="SSJ56" s="1"/>
      <c r="SSK56" s="27"/>
      <c r="SSM56" s="31"/>
      <c r="SSN56" s="31"/>
      <c r="SST56" s="1"/>
      <c r="SSU56" s="27"/>
      <c r="SSW56" s="31"/>
      <c r="SSX56" s="31"/>
      <c r="STD56" s="1"/>
      <c r="STE56" s="27"/>
      <c r="STG56" s="31"/>
      <c r="STH56" s="31"/>
      <c r="STN56" s="1"/>
      <c r="STO56" s="27"/>
      <c r="STQ56" s="31"/>
      <c r="STR56" s="31"/>
      <c r="STX56" s="1"/>
      <c r="STY56" s="27"/>
      <c r="SUA56" s="31"/>
      <c r="SUB56" s="31"/>
      <c r="SUH56" s="1"/>
      <c r="SUI56" s="27"/>
      <c r="SUK56" s="31"/>
      <c r="SUL56" s="31"/>
      <c r="SUR56" s="1"/>
      <c r="SUS56" s="27"/>
      <c r="SUU56" s="31"/>
      <c r="SUV56" s="31"/>
      <c r="SVB56" s="1"/>
      <c r="SVC56" s="27"/>
      <c r="SVE56" s="31"/>
      <c r="SVF56" s="31"/>
      <c r="SVL56" s="1"/>
      <c r="SVM56" s="27"/>
      <c r="SVO56" s="31"/>
      <c r="SVP56" s="31"/>
      <c r="SVV56" s="1"/>
      <c r="SVW56" s="27"/>
      <c r="SVY56" s="31"/>
      <c r="SVZ56" s="31"/>
      <c r="SWF56" s="1"/>
      <c r="SWG56" s="27"/>
      <c r="SWI56" s="31"/>
      <c r="SWJ56" s="31"/>
      <c r="SWP56" s="1"/>
      <c r="SWQ56" s="27"/>
      <c r="SWS56" s="31"/>
      <c r="SWT56" s="31"/>
      <c r="SWZ56" s="1"/>
      <c r="SXA56" s="27"/>
      <c r="SXC56" s="31"/>
      <c r="SXD56" s="31"/>
      <c r="SXJ56" s="1"/>
      <c r="SXK56" s="27"/>
      <c r="SXM56" s="31"/>
      <c r="SXN56" s="31"/>
      <c r="SXT56" s="1"/>
      <c r="SXU56" s="27"/>
      <c r="SXW56" s="31"/>
      <c r="SXX56" s="31"/>
      <c r="SYD56" s="1"/>
      <c r="SYE56" s="27"/>
      <c r="SYG56" s="31"/>
      <c r="SYH56" s="31"/>
      <c r="SYN56" s="1"/>
      <c r="SYO56" s="27"/>
      <c r="SYQ56" s="31"/>
      <c r="SYR56" s="31"/>
      <c r="SYX56" s="1"/>
      <c r="SYY56" s="27"/>
      <c r="SZA56" s="31"/>
      <c r="SZB56" s="31"/>
      <c r="SZH56" s="1"/>
      <c r="SZI56" s="27"/>
      <c r="SZK56" s="31"/>
      <c r="SZL56" s="31"/>
      <c r="SZR56" s="1"/>
      <c r="SZS56" s="27"/>
      <c r="SZU56" s="31"/>
      <c r="SZV56" s="31"/>
      <c r="TAB56" s="1"/>
      <c r="TAC56" s="27"/>
      <c r="TAE56" s="31"/>
      <c r="TAF56" s="31"/>
      <c r="TAL56" s="1"/>
      <c r="TAM56" s="27"/>
      <c r="TAO56" s="31"/>
      <c r="TAP56" s="31"/>
      <c r="TAV56" s="1"/>
      <c r="TAW56" s="27"/>
      <c r="TAY56" s="31"/>
      <c r="TAZ56" s="31"/>
      <c r="TBF56" s="1"/>
      <c r="TBG56" s="27"/>
      <c r="TBI56" s="31"/>
      <c r="TBJ56" s="31"/>
      <c r="TBP56" s="1"/>
      <c r="TBQ56" s="27"/>
      <c r="TBS56" s="31"/>
      <c r="TBT56" s="31"/>
      <c r="TBZ56" s="1"/>
      <c r="TCA56" s="27"/>
      <c r="TCC56" s="31"/>
      <c r="TCD56" s="31"/>
      <c r="TCJ56" s="1"/>
      <c r="TCK56" s="27"/>
      <c r="TCM56" s="31"/>
      <c r="TCN56" s="31"/>
      <c r="TCT56" s="1"/>
      <c r="TCU56" s="27"/>
      <c r="TCW56" s="31"/>
      <c r="TCX56" s="31"/>
      <c r="TDD56" s="1"/>
      <c r="TDE56" s="27"/>
      <c r="TDG56" s="31"/>
      <c r="TDH56" s="31"/>
      <c r="TDN56" s="1"/>
      <c r="TDO56" s="27"/>
      <c r="TDQ56" s="31"/>
      <c r="TDR56" s="31"/>
      <c r="TDX56" s="1"/>
      <c r="TDY56" s="27"/>
      <c r="TEA56" s="31"/>
      <c r="TEB56" s="31"/>
      <c r="TEH56" s="1"/>
      <c r="TEI56" s="27"/>
      <c r="TEK56" s="31"/>
      <c r="TEL56" s="31"/>
      <c r="TER56" s="1"/>
      <c r="TES56" s="27"/>
      <c r="TEU56" s="31"/>
      <c r="TEV56" s="31"/>
      <c r="TFB56" s="1"/>
      <c r="TFC56" s="27"/>
      <c r="TFE56" s="31"/>
      <c r="TFF56" s="31"/>
      <c r="TFL56" s="1"/>
      <c r="TFM56" s="27"/>
      <c r="TFO56" s="31"/>
      <c r="TFP56" s="31"/>
      <c r="TFV56" s="1"/>
      <c r="TFW56" s="27"/>
      <c r="TFY56" s="31"/>
      <c r="TFZ56" s="31"/>
      <c r="TGF56" s="1"/>
      <c r="TGG56" s="27"/>
      <c r="TGI56" s="31"/>
      <c r="TGJ56" s="31"/>
      <c r="TGP56" s="1"/>
      <c r="TGQ56" s="27"/>
      <c r="TGS56" s="31"/>
      <c r="TGT56" s="31"/>
      <c r="TGZ56" s="1"/>
      <c r="THA56" s="27"/>
      <c r="THC56" s="31"/>
      <c r="THD56" s="31"/>
      <c r="THJ56" s="1"/>
      <c r="THK56" s="27"/>
      <c r="THM56" s="31"/>
      <c r="THN56" s="31"/>
      <c r="THT56" s="1"/>
      <c r="THU56" s="27"/>
      <c r="THW56" s="31"/>
      <c r="THX56" s="31"/>
      <c r="TID56" s="1"/>
      <c r="TIE56" s="27"/>
      <c r="TIG56" s="31"/>
      <c r="TIH56" s="31"/>
      <c r="TIN56" s="1"/>
      <c r="TIO56" s="27"/>
      <c r="TIQ56" s="31"/>
      <c r="TIR56" s="31"/>
      <c r="TIX56" s="1"/>
      <c r="TIY56" s="27"/>
      <c r="TJA56" s="31"/>
      <c r="TJB56" s="31"/>
      <c r="TJH56" s="1"/>
      <c r="TJI56" s="27"/>
      <c r="TJK56" s="31"/>
      <c r="TJL56" s="31"/>
      <c r="TJR56" s="1"/>
      <c r="TJS56" s="27"/>
      <c r="TJU56" s="31"/>
      <c r="TJV56" s="31"/>
      <c r="TKB56" s="1"/>
      <c r="TKC56" s="27"/>
      <c r="TKE56" s="31"/>
      <c r="TKF56" s="31"/>
      <c r="TKL56" s="1"/>
      <c r="TKM56" s="27"/>
      <c r="TKO56" s="31"/>
      <c r="TKP56" s="31"/>
      <c r="TKV56" s="1"/>
      <c r="TKW56" s="27"/>
      <c r="TKY56" s="31"/>
      <c r="TKZ56" s="31"/>
      <c r="TLF56" s="1"/>
      <c r="TLG56" s="27"/>
      <c r="TLI56" s="31"/>
      <c r="TLJ56" s="31"/>
      <c r="TLP56" s="1"/>
      <c r="TLQ56" s="27"/>
      <c r="TLS56" s="31"/>
      <c r="TLT56" s="31"/>
      <c r="TLZ56" s="1"/>
      <c r="TMA56" s="27"/>
      <c r="TMC56" s="31"/>
      <c r="TMD56" s="31"/>
      <c r="TMJ56" s="1"/>
      <c r="TMK56" s="27"/>
      <c r="TMM56" s="31"/>
      <c r="TMN56" s="31"/>
      <c r="TMT56" s="1"/>
      <c r="TMU56" s="27"/>
      <c r="TMW56" s="31"/>
      <c r="TMX56" s="31"/>
      <c r="TND56" s="1"/>
      <c r="TNE56" s="27"/>
      <c r="TNG56" s="31"/>
      <c r="TNH56" s="31"/>
      <c r="TNN56" s="1"/>
      <c r="TNO56" s="27"/>
      <c r="TNQ56" s="31"/>
      <c r="TNR56" s="31"/>
      <c r="TNX56" s="1"/>
      <c r="TNY56" s="27"/>
      <c r="TOA56" s="31"/>
      <c r="TOB56" s="31"/>
      <c r="TOH56" s="1"/>
      <c r="TOI56" s="27"/>
      <c r="TOK56" s="31"/>
      <c r="TOL56" s="31"/>
      <c r="TOR56" s="1"/>
      <c r="TOS56" s="27"/>
      <c r="TOU56" s="31"/>
      <c r="TOV56" s="31"/>
      <c r="TPB56" s="1"/>
      <c r="TPC56" s="27"/>
      <c r="TPE56" s="31"/>
      <c r="TPF56" s="31"/>
      <c r="TPL56" s="1"/>
      <c r="TPM56" s="27"/>
      <c r="TPO56" s="31"/>
      <c r="TPP56" s="31"/>
      <c r="TPV56" s="1"/>
      <c r="TPW56" s="27"/>
      <c r="TPY56" s="31"/>
      <c r="TPZ56" s="31"/>
      <c r="TQF56" s="1"/>
      <c r="TQG56" s="27"/>
      <c r="TQI56" s="31"/>
      <c r="TQJ56" s="31"/>
      <c r="TQP56" s="1"/>
      <c r="TQQ56" s="27"/>
      <c r="TQS56" s="31"/>
      <c r="TQT56" s="31"/>
      <c r="TQZ56" s="1"/>
      <c r="TRA56" s="27"/>
      <c r="TRC56" s="31"/>
      <c r="TRD56" s="31"/>
      <c r="TRJ56" s="1"/>
      <c r="TRK56" s="27"/>
      <c r="TRM56" s="31"/>
      <c r="TRN56" s="31"/>
      <c r="TRT56" s="1"/>
      <c r="TRU56" s="27"/>
      <c r="TRW56" s="31"/>
      <c r="TRX56" s="31"/>
      <c r="TSD56" s="1"/>
      <c r="TSE56" s="27"/>
      <c r="TSG56" s="31"/>
      <c r="TSH56" s="31"/>
      <c r="TSN56" s="1"/>
      <c r="TSO56" s="27"/>
      <c r="TSQ56" s="31"/>
      <c r="TSR56" s="31"/>
      <c r="TSX56" s="1"/>
      <c r="TSY56" s="27"/>
      <c r="TTA56" s="31"/>
      <c r="TTB56" s="31"/>
      <c r="TTH56" s="1"/>
      <c r="TTI56" s="27"/>
      <c r="TTK56" s="31"/>
      <c r="TTL56" s="31"/>
      <c r="TTR56" s="1"/>
      <c r="TTS56" s="27"/>
      <c r="TTU56" s="31"/>
      <c r="TTV56" s="31"/>
      <c r="TUB56" s="1"/>
      <c r="TUC56" s="27"/>
      <c r="TUE56" s="31"/>
      <c r="TUF56" s="31"/>
      <c r="TUL56" s="1"/>
      <c r="TUM56" s="27"/>
      <c r="TUO56" s="31"/>
      <c r="TUP56" s="31"/>
      <c r="TUV56" s="1"/>
      <c r="TUW56" s="27"/>
      <c r="TUY56" s="31"/>
      <c r="TUZ56" s="31"/>
      <c r="TVF56" s="1"/>
      <c r="TVG56" s="27"/>
      <c r="TVI56" s="31"/>
      <c r="TVJ56" s="31"/>
      <c r="TVP56" s="1"/>
      <c r="TVQ56" s="27"/>
      <c r="TVS56" s="31"/>
      <c r="TVT56" s="31"/>
      <c r="TVZ56" s="1"/>
      <c r="TWA56" s="27"/>
      <c r="TWC56" s="31"/>
      <c r="TWD56" s="31"/>
      <c r="TWJ56" s="1"/>
      <c r="TWK56" s="27"/>
      <c r="TWM56" s="31"/>
      <c r="TWN56" s="31"/>
      <c r="TWT56" s="1"/>
      <c r="TWU56" s="27"/>
      <c r="TWW56" s="31"/>
      <c r="TWX56" s="31"/>
      <c r="TXD56" s="1"/>
      <c r="TXE56" s="27"/>
      <c r="TXG56" s="31"/>
      <c r="TXH56" s="31"/>
      <c r="TXN56" s="1"/>
      <c r="TXO56" s="27"/>
      <c r="TXQ56" s="31"/>
      <c r="TXR56" s="31"/>
      <c r="TXX56" s="1"/>
      <c r="TXY56" s="27"/>
      <c r="TYA56" s="31"/>
      <c r="TYB56" s="31"/>
      <c r="TYH56" s="1"/>
      <c r="TYI56" s="27"/>
      <c r="TYK56" s="31"/>
      <c r="TYL56" s="31"/>
      <c r="TYR56" s="1"/>
      <c r="TYS56" s="27"/>
      <c r="TYU56" s="31"/>
      <c r="TYV56" s="31"/>
      <c r="TZB56" s="1"/>
      <c r="TZC56" s="27"/>
      <c r="TZE56" s="31"/>
      <c r="TZF56" s="31"/>
      <c r="TZL56" s="1"/>
      <c r="TZM56" s="27"/>
      <c r="TZO56" s="31"/>
      <c r="TZP56" s="31"/>
      <c r="TZV56" s="1"/>
      <c r="TZW56" s="27"/>
      <c r="TZY56" s="31"/>
      <c r="TZZ56" s="31"/>
      <c r="UAF56" s="1"/>
      <c r="UAG56" s="27"/>
      <c r="UAI56" s="31"/>
      <c r="UAJ56" s="31"/>
      <c r="UAP56" s="1"/>
      <c r="UAQ56" s="27"/>
      <c r="UAS56" s="31"/>
      <c r="UAT56" s="31"/>
      <c r="UAZ56" s="1"/>
      <c r="UBA56" s="27"/>
      <c r="UBC56" s="31"/>
      <c r="UBD56" s="31"/>
      <c r="UBJ56" s="1"/>
      <c r="UBK56" s="27"/>
      <c r="UBM56" s="31"/>
      <c r="UBN56" s="31"/>
      <c r="UBT56" s="1"/>
      <c r="UBU56" s="27"/>
      <c r="UBW56" s="31"/>
      <c r="UBX56" s="31"/>
      <c r="UCD56" s="1"/>
      <c r="UCE56" s="27"/>
      <c r="UCG56" s="31"/>
      <c r="UCH56" s="31"/>
      <c r="UCN56" s="1"/>
      <c r="UCO56" s="27"/>
      <c r="UCQ56" s="31"/>
      <c r="UCR56" s="31"/>
      <c r="UCX56" s="1"/>
      <c r="UCY56" s="27"/>
      <c r="UDA56" s="31"/>
      <c r="UDB56" s="31"/>
      <c r="UDH56" s="1"/>
      <c r="UDI56" s="27"/>
      <c r="UDK56" s="31"/>
      <c r="UDL56" s="31"/>
      <c r="UDR56" s="1"/>
      <c r="UDS56" s="27"/>
      <c r="UDU56" s="31"/>
      <c r="UDV56" s="31"/>
      <c r="UEB56" s="1"/>
      <c r="UEC56" s="27"/>
      <c r="UEE56" s="31"/>
      <c r="UEF56" s="31"/>
      <c r="UEL56" s="1"/>
      <c r="UEM56" s="27"/>
      <c r="UEO56" s="31"/>
      <c r="UEP56" s="31"/>
      <c r="UEV56" s="1"/>
      <c r="UEW56" s="27"/>
      <c r="UEY56" s="31"/>
      <c r="UEZ56" s="31"/>
      <c r="UFF56" s="1"/>
      <c r="UFG56" s="27"/>
      <c r="UFI56" s="31"/>
      <c r="UFJ56" s="31"/>
      <c r="UFP56" s="1"/>
      <c r="UFQ56" s="27"/>
      <c r="UFS56" s="31"/>
      <c r="UFT56" s="31"/>
      <c r="UFZ56" s="1"/>
      <c r="UGA56" s="27"/>
      <c r="UGC56" s="31"/>
      <c r="UGD56" s="31"/>
      <c r="UGJ56" s="1"/>
      <c r="UGK56" s="27"/>
      <c r="UGM56" s="31"/>
      <c r="UGN56" s="31"/>
      <c r="UGT56" s="1"/>
      <c r="UGU56" s="27"/>
      <c r="UGW56" s="31"/>
      <c r="UGX56" s="31"/>
      <c r="UHD56" s="1"/>
      <c r="UHE56" s="27"/>
      <c r="UHG56" s="31"/>
      <c r="UHH56" s="31"/>
      <c r="UHN56" s="1"/>
      <c r="UHO56" s="27"/>
      <c r="UHQ56" s="31"/>
      <c r="UHR56" s="31"/>
      <c r="UHX56" s="1"/>
      <c r="UHY56" s="27"/>
      <c r="UIA56" s="31"/>
      <c r="UIB56" s="31"/>
      <c r="UIH56" s="1"/>
      <c r="UII56" s="27"/>
      <c r="UIK56" s="31"/>
      <c r="UIL56" s="31"/>
      <c r="UIR56" s="1"/>
      <c r="UIS56" s="27"/>
      <c r="UIU56" s="31"/>
      <c r="UIV56" s="31"/>
      <c r="UJB56" s="1"/>
      <c r="UJC56" s="27"/>
      <c r="UJE56" s="31"/>
      <c r="UJF56" s="31"/>
      <c r="UJL56" s="1"/>
      <c r="UJM56" s="27"/>
      <c r="UJO56" s="31"/>
      <c r="UJP56" s="31"/>
      <c r="UJV56" s="1"/>
      <c r="UJW56" s="27"/>
      <c r="UJY56" s="31"/>
      <c r="UJZ56" s="31"/>
      <c r="UKF56" s="1"/>
      <c r="UKG56" s="27"/>
      <c r="UKI56" s="31"/>
      <c r="UKJ56" s="31"/>
      <c r="UKP56" s="1"/>
      <c r="UKQ56" s="27"/>
      <c r="UKS56" s="31"/>
      <c r="UKT56" s="31"/>
      <c r="UKZ56" s="1"/>
      <c r="ULA56" s="27"/>
      <c r="ULC56" s="31"/>
      <c r="ULD56" s="31"/>
      <c r="ULJ56" s="1"/>
      <c r="ULK56" s="27"/>
      <c r="ULM56" s="31"/>
      <c r="ULN56" s="31"/>
      <c r="ULT56" s="1"/>
      <c r="ULU56" s="27"/>
      <c r="ULW56" s="31"/>
      <c r="ULX56" s="31"/>
      <c r="UMD56" s="1"/>
      <c r="UME56" s="27"/>
      <c r="UMG56" s="31"/>
      <c r="UMH56" s="31"/>
      <c r="UMN56" s="1"/>
      <c r="UMO56" s="27"/>
      <c r="UMQ56" s="31"/>
      <c r="UMR56" s="31"/>
      <c r="UMX56" s="1"/>
      <c r="UMY56" s="27"/>
      <c r="UNA56" s="31"/>
      <c r="UNB56" s="31"/>
      <c r="UNH56" s="1"/>
      <c r="UNI56" s="27"/>
      <c r="UNK56" s="31"/>
      <c r="UNL56" s="31"/>
      <c r="UNR56" s="1"/>
      <c r="UNS56" s="27"/>
      <c r="UNU56" s="31"/>
      <c r="UNV56" s="31"/>
      <c r="UOB56" s="1"/>
      <c r="UOC56" s="27"/>
      <c r="UOE56" s="31"/>
      <c r="UOF56" s="31"/>
      <c r="UOL56" s="1"/>
      <c r="UOM56" s="27"/>
      <c r="UOO56" s="31"/>
      <c r="UOP56" s="31"/>
      <c r="UOV56" s="1"/>
      <c r="UOW56" s="27"/>
      <c r="UOY56" s="31"/>
      <c r="UOZ56" s="31"/>
      <c r="UPF56" s="1"/>
      <c r="UPG56" s="27"/>
      <c r="UPI56" s="31"/>
      <c r="UPJ56" s="31"/>
      <c r="UPP56" s="1"/>
      <c r="UPQ56" s="27"/>
      <c r="UPS56" s="31"/>
      <c r="UPT56" s="31"/>
      <c r="UPZ56" s="1"/>
      <c r="UQA56" s="27"/>
      <c r="UQC56" s="31"/>
      <c r="UQD56" s="31"/>
      <c r="UQJ56" s="1"/>
      <c r="UQK56" s="27"/>
      <c r="UQM56" s="31"/>
      <c r="UQN56" s="31"/>
      <c r="UQT56" s="1"/>
      <c r="UQU56" s="27"/>
      <c r="UQW56" s="31"/>
      <c r="UQX56" s="31"/>
      <c r="URD56" s="1"/>
      <c r="URE56" s="27"/>
      <c r="URG56" s="31"/>
      <c r="URH56" s="31"/>
      <c r="URN56" s="1"/>
      <c r="URO56" s="27"/>
      <c r="URQ56" s="31"/>
      <c r="URR56" s="31"/>
      <c r="URX56" s="1"/>
      <c r="URY56" s="27"/>
      <c r="USA56" s="31"/>
      <c r="USB56" s="31"/>
      <c r="USH56" s="1"/>
      <c r="USI56" s="27"/>
      <c r="USK56" s="31"/>
      <c r="USL56" s="31"/>
      <c r="USR56" s="1"/>
      <c r="USS56" s="27"/>
      <c r="USU56" s="31"/>
      <c r="USV56" s="31"/>
      <c r="UTB56" s="1"/>
      <c r="UTC56" s="27"/>
      <c r="UTE56" s="31"/>
      <c r="UTF56" s="31"/>
      <c r="UTL56" s="1"/>
      <c r="UTM56" s="27"/>
      <c r="UTO56" s="31"/>
      <c r="UTP56" s="31"/>
      <c r="UTV56" s="1"/>
      <c r="UTW56" s="27"/>
      <c r="UTY56" s="31"/>
      <c r="UTZ56" s="31"/>
      <c r="UUF56" s="1"/>
      <c r="UUG56" s="27"/>
      <c r="UUI56" s="31"/>
      <c r="UUJ56" s="31"/>
      <c r="UUP56" s="1"/>
      <c r="UUQ56" s="27"/>
      <c r="UUS56" s="31"/>
      <c r="UUT56" s="31"/>
      <c r="UUZ56" s="1"/>
      <c r="UVA56" s="27"/>
      <c r="UVC56" s="31"/>
      <c r="UVD56" s="31"/>
      <c r="UVJ56" s="1"/>
      <c r="UVK56" s="27"/>
      <c r="UVM56" s="31"/>
      <c r="UVN56" s="31"/>
      <c r="UVT56" s="1"/>
      <c r="UVU56" s="27"/>
      <c r="UVW56" s="31"/>
      <c r="UVX56" s="31"/>
      <c r="UWD56" s="1"/>
      <c r="UWE56" s="27"/>
      <c r="UWG56" s="31"/>
      <c r="UWH56" s="31"/>
      <c r="UWN56" s="1"/>
      <c r="UWO56" s="27"/>
      <c r="UWQ56" s="31"/>
      <c r="UWR56" s="31"/>
      <c r="UWX56" s="1"/>
      <c r="UWY56" s="27"/>
      <c r="UXA56" s="31"/>
      <c r="UXB56" s="31"/>
      <c r="UXH56" s="1"/>
      <c r="UXI56" s="27"/>
      <c r="UXK56" s="31"/>
      <c r="UXL56" s="31"/>
      <c r="UXR56" s="1"/>
      <c r="UXS56" s="27"/>
      <c r="UXU56" s="31"/>
      <c r="UXV56" s="31"/>
      <c r="UYB56" s="1"/>
      <c r="UYC56" s="27"/>
      <c r="UYE56" s="31"/>
      <c r="UYF56" s="31"/>
      <c r="UYL56" s="1"/>
      <c r="UYM56" s="27"/>
      <c r="UYO56" s="31"/>
      <c r="UYP56" s="31"/>
      <c r="UYV56" s="1"/>
      <c r="UYW56" s="27"/>
      <c r="UYY56" s="31"/>
      <c r="UYZ56" s="31"/>
      <c r="UZF56" s="1"/>
      <c r="UZG56" s="27"/>
      <c r="UZI56" s="31"/>
      <c r="UZJ56" s="31"/>
      <c r="UZP56" s="1"/>
      <c r="UZQ56" s="27"/>
      <c r="UZS56" s="31"/>
      <c r="UZT56" s="31"/>
      <c r="UZZ56" s="1"/>
      <c r="VAA56" s="27"/>
      <c r="VAC56" s="31"/>
      <c r="VAD56" s="31"/>
      <c r="VAJ56" s="1"/>
      <c r="VAK56" s="27"/>
      <c r="VAM56" s="31"/>
      <c r="VAN56" s="31"/>
      <c r="VAT56" s="1"/>
      <c r="VAU56" s="27"/>
      <c r="VAW56" s="31"/>
      <c r="VAX56" s="31"/>
      <c r="VBD56" s="1"/>
      <c r="VBE56" s="27"/>
      <c r="VBG56" s="31"/>
      <c r="VBH56" s="31"/>
      <c r="VBN56" s="1"/>
      <c r="VBO56" s="27"/>
      <c r="VBQ56" s="31"/>
      <c r="VBR56" s="31"/>
      <c r="VBX56" s="1"/>
      <c r="VBY56" s="27"/>
      <c r="VCA56" s="31"/>
      <c r="VCB56" s="31"/>
      <c r="VCH56" s="1"/>
      <c r="VCI56" s="27"/>
      <c r="VCK56" s="31"/>
      <c r="VCL56" s="31"/>
      <c r="VCR56" s="1"/>
      <c r="VCS56" s="27"/>
      <c r="VCU56" s="31"/>
      <c r="VCV56" s="31"/>
      <c r="VDB56" s="1"/>
      <c r="VDC56" s="27"/>
      <c r="VDE56" s="31"/>
      <c r="VDF56" s="31"/>
      <c r="VDL56" s="1"/>
      <c r="VDM56" s="27"/>
      <c r="VDO56" s="31"/>
      <c r="VDP56" s="31"/>
      <c r="VDV56" s="1"/>
      <c r="VDW56" s="27"/>
      <c r="VDY56" s="31"/>
      <c r="VDZ56" s="31"/>
      <c r="VEF56" s="1"/>
      <c r="VEG56" s="27"/>
      <c r="VEI56" s="31"/>
      <c r="VEJ56" s="31"/>
      <c r="VEP56" s="1"/>
      <c r="VEQ56" s="27"/>
      <c r="VES56" s="31"/>
      <c r="VET56" s="31"/>
      <c r="VEZ56" s="1"/>
      <c r="VFA56" s="27"/>
      <c r="VFC56" s="31"/>
      <c r="VFD56" s="31"/>
      <c r="VFJ56" s="1"/>
      <c r="VFK56" s="27"/>
      <c r="VFM56" s="31"/>
      <c r="VFN56" s="31"/>
      <c r="VFT56" s="1"/>
      <c r="VFU56" s="27"/>
      <c r="VFW56" s="31"/>
      <c r="VFX56" s="31"/>
      <c r="VGD56" s="1"/>
      <c r="VGE56" s="27"/>
      <c r="VGG56" s="31"/>
      <c r="VGH56" s="31"/>
      <c r="VGN56" s="1"/>
      <c r="VGO56" s="27"/>
      <c r="VGQ56" s="31"/>
      <c r="VGR56" s="31"/>
      <c r="VGX56" s="1"/>
      <c r="VGY56" s="27"/>
      <c r="VHA56" s="31"/>
      <c r="VHB56" s="31"/>
      <c r="VHH56" s="1"/>
      <c r="VHI56" s="27"/>
      <c r="VHK56" s="31"/>
      <c r="VHL56" s="31"/>
      <c r="VHR56" s="1"/>
      <c r="VHS56" s="27"/>
      <c r="VHU56" s="31"/>
      <c r="VHV56" s="31"/>
      <c r="VIB56" s="1"/>
      <c r="VIC56" s="27"/>
      <c r="VIE56" s="31"/>
      <c r="VIF56" s="31"/>
      <c r="VIL56" s="1"/>
      <c r="VIM56" s="27"/>
      <c r="VIO56" s="31"/>
      <c r="VIP56" s="31"/>
      <c r="VIV56" s="1"/>
      <c r="VIW56" s="27"/>
      <c r="VIY56" s="31"/>
      <c r="VIZ56" s="31"/>
      <c r="VJF56" s="1"/>
      <c r="VJG56" s="27"/>
      <c r="VJI56" s="31"/>
      <c r="VJJ56" s="31"/>
      <c r="VJP56" s="1"/>
      <c r="VJQ56" s="27"/>
      <c r="VJS56" s="31"/>
      <c r="VJT56" s="31"/>
      <c r="VJZ56" s="1"/>
      <c r="VKA56" s="27"/>
      <c r="VKC56" s="31"/>
      <c r="VKD56" s="31"/>
      <c r="VKJ56" s="1"/>
      <c r="VKK56" s="27"/>
      <c r="VKM56" s="31"/>
      <c r="VKN56" s="31"/>
      <c r="VKT56" s="1"/>
      <c r="VKU56" s="27"/>
      <c r="VKW56" s="31"/>
      <c r="VKX56" s="31"/>
      <c r="VLD56" s="1"/>
      <c r="VLE56" s="27"/>
      <c r="VLG56" s="31"/>
      <c r="VLH56" s="31"/>
      <c r="VLN56" s="1"/>
      <c r="VLO56" s="27"/>
      <c r="VLQ56" s="31"/>
      <c r="VLR56" s="31"/>
      <c r="VLX56" s="1"/>
      <c r="VLY56" s="27"/>
      <c r="VMA56" s="31"/>
      <c r="VMB56" s="31"/>
      <c r="VMH56" s="1"/>
      <c r="VMI56" s="27"/>
      <c r="VMK56" s="31"/>
      <c r="VML56" s="31"/>
      <c r="VMR56" s="1"/>
      <c r="VMS56" s="27"/>
      <c r="VMU56" s="31"/>
      <c r="VMV56" s="31"/>
      <c r="VNB56" s="1"/>
      <c r="VNC56" s="27"/>
      <c r="VNE56" s="31"/>
      <c r="VNF56" s="31"/>
      <c r="VNL56" s="1"/>
      <c r="VNM56" s="27"/>
      <c r="VNO56" s="31"/>
      <c r="VNP56" s="31"/>
      <c r="VNV56" s="1"/>
      <c r="VNW56" s="27"/>
      <c r="VNY56" s="31"/>
      <c r="VNZ56" s="31"/>
      <c r="VOF56" s="1"/>
      <c r="VOG56" s="27"/>
      <c r="VOI56" s="31"/>
      <c r="VOJ56" s="31"/>
      <c r="VOP56" s="1"/>
      <c r="VOQ56" s="27"/>
      <c r="VOS56" s="31"/>
      <c r="VOT56" s="31"/>
      <c r="VOZ56" s="1"/>
      <c r="VPA56" s="27"/>
      <c r="VPC56" s="31"/>
      <c r="VPD56" s="31"/>
      <c r="VPJ56" s="1"/>
      <c r="VPK56" s="27"/>
      <c r="VPM56" s="31"/>
      <c r="VPN56" s="31"/>
      <c r="VPT56" s="1"/>
      <c r="VPU56" s="27"/>
      <c r="VPW56" s="31"/>
      <c r="VPX56" s="31"/>
      <c r="VQD56" s="1"/>
      <c r="VQE56" s="27"/>
      <c r="VQG56" s="31"/>
      <c r="VQH56" s="31"/>
      <c r="VQN56" s="1"/>
      <c r="VQO56" s="27"/>
      <c r="VQQ56" s="31"/>
      <c r="VQR56" s="31"/>
      <c r="VQX56" s="1"/>
      <c r="VQY56" s="27"/>
      <c r="VRA56" s="31"/>
      <c r="VRB56" s="31"/>
      <c r="VRH56" s="1"/>
      <c r="VRI56" s="27"/>
      <c r="VRK56" s="31"/>
      <c r="VRL56" s="31"/>
      <c r="VRR56" s="1"/>
      <c r="VRS56" s="27"/>
      <c r="VRU56" s="31"/>
      <c r="VRV56" s="31"/>
      <c r="VSB56" s="1"/>
      <c r="VSC56" s="27"/>
      <c r="VSE56" s="31"/>
      <c r="VSF56" s="31"/>
      <c r="VSL56" s="1"/>
      <c r="VSM56" s="27"/>
      <c r="VSO56" s="31"/>
      <c r="VSP56" s="31"/>
      <c r="VSV56" s="1"/>
      <c r="VSW56" s="27"/>
      <c r="VSY56" s="31"/>
      <c r="VSZ56" s="31"/>
      <c r="VTF56" s="1"/>
      <c r="VTG56" s="27"/>
      <c r="VTI56" s="31"/>
      <c r="VTJ56" s="31"/>
      <c r="VTP56" s="1"/>
      <c r="VTQ56" s="27"/>
      <c r="VTS56" s="31"/>
      <c r="VTT56" s="31"/>
      <c r="VTZ56" s="1"/>
      <c r="VUA56" s="27"/>
      <c r="VUC56" s="31"/>
      <c r="VUD56" s="31"/>
      <c r="VUJ56" s="1"/>
      <c r="VUK56" s="27"/>
      <c r="VUM56" s="31"/>
      <c r="VUN56" s="31"/>
      <c r="VUT56" s="1"/>
      <c r="VUU56" s="27"/>
      <c r="VUW56" s="31"/>
      <c r="VUX56" s="31"/>
      <c r="VVD56" s="1"/>
      <c r="VVE56" s="27"/>
      <c r="VVG56" s="31"/>
      <c r="VVH56" s="31"/>
      <c r="VVN56" s="1"/>
      <c r="VVO56" s="27"/>
      <c r="VVQ56" s="31"/>
      <c r="VVR56" s="31"/>
      <c r="VVX56" s="1"/>
      <c r="VVY56" s="27"/>
      <c r="VWA56" s="31"/>
      <c r="VWB56" s="31"/>
      <c r="VWH56" s="1"/>
      <c r="VWI56" s="27"/>
      <c r="VWK56" s="31"/>
      <c r="VWL56" s="31"/>
      <c r="VWR56" s="1"/>
      <c r="VWS56" s="27"/>
      <c r="VWU56" s="31"/>
      <c r="VWV56" s="31"/>
      <c r="VXB56" s="1"/>
      <c r="VXC56" s="27"/>
      <c r="VXE56" s="31"/>
      <c r="VXF56" s="31"/>
      <c r="VXL56" s="1"/>
      <c r="VXM56" s="27"/>
      <c r="VXO56" s="31"/>
      <c r="VXP56" s="31"/>
      <c r="VXV56" s="1"/>
      <c r="VXW56" s="27"/>
      <c r="VXY56" s="31"/>
      <c r="VXZ56" s="31"/>
      <c r="VYF56" s="1"/>
      <c r="VYG56" s="27"/>
      <c r="VYI56" s="31"/>
      <c r="VYJ56" s="31"/>
      <c r="VYP56" s="1"/>
      <c r="VYQ56" s="27"/>
      <c r="VYS56" s="31"/>
      <c r="VYT56" s="31"/>
      <c r="VYZ56" s="1"/>
      <c r="VZA56" s="27"/>
      <c r="VZC56" s="31"/>
      <c r="VZD56" s="31"/>
      <c r="VZJ56" s="1"/>
      <c r="VZK56" s="27"/>
      <c r="VZM56" s="31"/>
      <c r="VZN56" s="31"/>
      <c r="VZT56" s="1"/>
      <c r="VZU56" s="27"/>
      <c r="VZW56" s="31"/>
      <c r="VZX56" s="31"/>
      <c r="WAD56" s="1"/>
      <c r="WAE56" s="27"/>
      <c r="WAG56" s="31"/>
      <c r="WAH56" s="31"/>
      <c r="WAN56" s="1"/>
      <c r="WAO56" s="27"/>
      <c r="WAQ56" s="31"/>
      <c r="WAR56" s="31"/>
      <c r="WAX56" s="1"/>
      <c r="WAY56" s="27"/>
      <c r="WBA56" s="31"/>
      <c r="WBB56" s="31"/>
      <c r="WBH56" s="1"/>
      <c r="WBI56" s="27"/>
      <c r="WBK56" s="31"/>
      <c r="WBL56" s="31"/>
      <c r="WBR56" s="1"/>
      <c r="WBS56" s="27"/>
      <c r="WBU56" s="31"/>
      <c r="WBV56" s="31"/>
      <c r="WCB56" s="1"/>
      <c r="WCC56" s="27"/>
      <c r="WCE56" s="31"/>
      <c r="WCF56" s="31"/>
      <c r="WCL56" s="1"/>
      <c r="WCM56" s="27"/>
      <c r="WCO56" s="31"/>
      <c r="WCP56" s="31"/>
      <c r="WCV56" s="1"/>
      <c r="WCW56" s="27"/>
      <c r="WCY56" s="31"/>
      <c r="WCZ56" s="31"/>
      <c r="WDF56" s="1"/>
      <c r="WDG56" s="27"/>
      <c r="WDI56" s="31"/>
      <c r="WDJ56" s="31"/>
      <c r="WDP56" s="1"/>
      <c r="WDQ56" s="27"/>
      <c r="WDS56" s="31"/>
      <c r="WDT56" s="31"/>
      <c r="WDZ56" s="1"/>
      <c r="WEA56" s="27"/>
      <c r="WEC56" s="31"/>
      <c r="WED56" s="31"/>
      <c r="WEJ56" s="1"/>
      <c r="WEK56" s="27"/>
      <c r="WEM56" s="31"/>
      <c r="WEN56" s="31"/>
      <c r="WET56" s="1"/>
      <c r="WEU56" s="27"/>
      <c r="WEW56" s="31"/>
      <c r="WEX56" s="31"/>
      <c r="WFD56" s="1"/>
      <c r="WFE56" s="27"/>
      <c r="WFG56" s="31"/>
      <c r="WFH56" s="31"/>
      <c r="WFN56" s="1"/>
      <c r="WFO56" s="27"/>
      <c r="WFQ56" s="31"/>
      <c r="WFR56" s="31"/>
      <c r="WFX56" s="1"/>
      <c r="WFY56" s="27"/>
      <c r="WGA56" s="31"/>
      <c r="WGB56" s="31"/>
      <c r="WGH56" s="1"/>
      <c r="WGI56" s="27"/>
      <c r="WGK56" s="31"/>
      <c r="WGL56" s="31"/>
      <c r="WGR56" s="1"/>
      <c r="WGS56" s="27"/>
      <c r="WGU56" s="31"/>
      <c r="WGV56" s="31"/>
      <c r="WHB56" s="1"/>
      <c r="WHC56" s="27"/>
      <c r="WHE56" s="31"/>
      <c r="WHF56" s="31"/>
      <c r="WHL56" s="1"/>
      <c r="WHM56" s="27"/>
      <c r="WHO56" s="31"/>
      <c r="WHP56" s="31"/>
      <c r="WHV56" s="1"/>
      <c r="WHW56" s="27"/>
      <c r="WHY56" s="31"/>
      <c r="WHZ56" s="31"/>
      <c r="WIF56" s="1"/>
      <c r="WIG56" s="27"/>
      <c r="WII56" s="31"/>
      <c r="WIJ56" s="31"/>
      <c r="WIP56" s="1"/>
      <c r="WIQ56" s="27"/>
      <c r="WIS56" s="31"/>
      <c r="WIT56" s="31"/>
      <c r="WIZ56" s="1"/>
      <c r="WJA56" s="27"/>
      <c r="WJC56" s="31"/>
      <c r="WJD56" s="31"/>
      <c r="WJJ56" s="1"/>
      <c r="WJK56" s="27"/>
      <c r="WJM56" s="31"/>
      <c r="WJN56" s="31"/>
      <c r="WJT56" s="1"/>
      <c r="WJU56" s="27"/>
      <c r="WJW56" s="31"/>
      <c r="WJX56" s="31"/>
      <c r="WKD56" s="1"/>
      <c r="WKE56" s="27"/>
      <c r="WKG56" s="31"/>
      <c r="WKH56" s="31"/>
      <c r="WKN56" s="1"/>
      <c r="WKO56" s="27"/>
      <c r="WKQ56" s="31"/>
      <c r="WKR56" s="31"/>
      <c r="WKX56" s="1"/>
      <c r="WKY56" s="27"/>
      <c r="WLA56" s="31"/>
      <c r="WLB56" s="31"/>
      <c r="WLH56" s="1"/>
      <c r="WLI56" s="27"/>
      <c r="WLK56" s="31"/>
      <c r="WLL56" s="31"/>
      <c r="WLR56" s="1"/>
      <c r="WLS56" s="27"/>
      <c r="WLU56" s="31"/>
      <c r="WLV56" s="31"/>
      <c r="WMB56" s="1"/>
      <c r="WMC56" s="27"/>
      <c r="WME56" s="31"/>
      <c r="WMF56" s="31"/>
      <c r="WML56" s="1"/>
      <c r="WMM56" s="27"/>
      <c r="WMO56" s="31"/>
      <c r="WMP56" s="31"/>
      <c r="WMV56" s="1"/>
      <c r="WMW56" s="27"/>
      <c r="WMY56" s="31"/>
      <c r="WMZ56" s="31"/>
      <c r="WNF56" s="1"/>
      <c r="WNG56" s="27"/>
      <c r="WNI56" s="31"/>
      <c r="WNJ56" s="31"/>
      <c r="WNP56" s="1"/>
      <c r="WNQ56" s="27"/>
      <c r="WNS56" s="31"/>
      <c r="WNT56" s="31"/>
      <c r="WNZ56" s="1"/>
      <c r="WOA56" s="27"/>
      <c r="WOC56" s="31"/>
      <c r="WOD56" s="31"/>
      <c r="WOJ56" s="1"/>
      <c r="WOK56" s="27"/>
      <c r="WOM56" s="31"/>
      <c r="WON56" s="31"/>
      <c r="WOT56" s="1"/>
      <c r="WOU56" s="27"/>
      <c r="WOW56" s="31"/>
      <c r="WOX56" s="31"/>
      <c r="WPD56" s="1"/>
      <c r="WPE56" s="27"/>
      <c r="WPG56" s="31"/>
      <c r="WPH56" s="31"/>
      <c r="WPN56" s="1"/>
      <c r="WPO56" s="27"/>
      <c r="WPQ56" s="31"/>
      <c r="WPR56" s="31"/>
      <c r="WPX56" s="1"/>
      <c r="WPY56" s="27"/>
      <c r="WQA56" s="31"/>
      <c r="WQB56" s="31"/>
      <c r="WQH56" s="1"/>
      <c r="WQI56" s="27"/>
      <c r="WQK56" s="31"/>
      <c r="WQL56" s="31"/>
      <c r="WQR56" s="1"/>
      <c r="WQS56" s="27"/>
      <c r="WQU56" s="31"/>
      <c r="WQV56" s="31"/>
      <c r="WRB56" s="1"/>
      <c r="WRC56" s="27"/>
      <c r="WRE56" s="31"/>
      <c r="WRF56" s="31"/>
      <c r="WRL56" s="1"/>
      <c r="WRM56" s="27"/>
      <c r="WRO56" s="31"/>
      <c r="WRP56" s="31"/>
      <c r="WRV56" s="1"/>
      <c r="WRW56" s="27"/>
      <c r="WRY56" s="31"/>
      <c r="WRZ56" s="31"/>
      <c r="WSF56" s="1"/>
      <c r="WSG56" s="27"/>
      <c r="WSI56" s="31"/>
      <c r="WSJ56" s="31"/>
      <c r="WSP56" s="1"/>
      <c r="WSQ56" s="27"/>
      <c r="WSS56" s="31"/>
      <c r="WST56" s="31"/>
      <c r="WSZ56" s="1"/>
      <c r="WTA56" s="27"/>
      <c r="WTC56" s="31"/>
      <c r="WTD56" s="31"/>
      <c r="WTJ56" s="1"/>
      <c r="WTK56" s="27"/>
      <c r="WTM56" s="31"/>
      <c r="WTN56" s="31"/>
      <c r="WTT56" s="1"/>
      <c r="WTU56" s="27"/>
      <c r="WTW56" s="31"/>
      <c r="WTX56" s="31"/>
      <c r="WUD56" s="1"/>
      <c r="WUE56" s="27"/>
      <c r="WUG56" s="31"/>
      <c r="WUH56" s="31"/>
      <c r="WUN56" s="1"/>
      <c r="WUO56" s="27"/>
      <c r="WUQ56" s="31"/>
      <c r="WUR56" s="31"/>
      <c r="WUX56" s="1"/>
      <c r="WUY56" s="27"/>
      <c r="WVA56" s="31"/>
      <c r="WVB56" s="31"/>
      <c r="WVH56" s="1"/>
      <c r="WVI56" s="27"/>
      <c r="WVK56" s="31"/>
      <c r="WVL56" s="31"/>
      <c r="WVR56" s="1"/>
      <c r="WVS56" s="27"/>
      <c r="WVU56" s="31"/>
      <c r="WVV56" s="31"/>
      <c r="WWB56" s="1"/>
      <c r="WWC56" s="27"/>
      <c r="WWE56" s="31"/>
      <c r="WWF56" s="31"/>
      <c r="WWL56" s="1"/>
      <c r="WWM56" s="27"/>
      <c r="WWO56" s="31"/>
      <c r="WWP56" s="31"/>
      <c r="WWV56" s="1"/>
      <c r="WWW56" s="27"/>
      <c r="WWY56" s="31"/>
      <c r="WWZ56" s="31"/>
      <c r="WXF56" s="1"/>
      <c r="WXG56" s="27"/>
      <c r="WXI56" s="31"/>
      <c r="WXJ56" s="31"/>
      <c r="WXP56" s="1"/>
      <c r="WXQ56" s="27"/>
      <c r="WXS56" s="31"/>
      <c r="WXT56" s="31"/>
      <c r="WXZ56" s="1"/>
      <c r="WYA56" s="27"/>
      <c r="WYC56" s="31"/>
      <c r="WYD56" s="31"/>
      <c r="WYJ56" s="1"/>
      <c r="WYK56" s="27"/>
      <c r="WYM56" s="31"/>
      <c r="WYN56" s="31"/>
      <c r="WYT56" s="1"/>
      <c r="WYU56" s="27"/>
      <c r="WYW56" s="31"/>
      <c r="WYX56" s="31"/>
      <c r="WZD56" s="1"/>
      <c r="WZE56" s="27"/>
      <c r="WZG56" s="31"/>
      <c r="WZH56" s="31"/>
      <c r="WZN56" s="1"/>
      <c r="WZO56" s="27"/>
      <c r="WZQ56" s="31"/>
      <c r="WZR56" s="31"/>
      <c r="WZX56" s="1"/>
      <c r="WZY56" s="27"/>
      <c r="XAA56" s="31"/>
      <c r="XAB56" s="31"/>
      <c r="XAH56" s="1"/>
      <c r="XAI56" s="27"/>
      <c r="XAK56" s="31"/>
      <c r="XAL56" s="31"/>
      <c r="XAR56" s="1"/>
      <c r="XAS56" s="27"/>
      <c r="XAU56" s="31"/>
      <c r="XAV56" s="31"/>
      <c r="XBB56" s="1"/>
      <c r="XBC56" s="27"/>
      <c r="XBE56" s="31"/>
      <c r="XBF56" s="31"/>
      <c r="XBL56" s="1"/>
      <c r="XBM56" s="27"/>
      <c r="XBO56" s="31"/>
      <c r="XBP56" s="31"/>
      <c r="XBV56" s="1"/>
      <c r="XBW56" s="27"/>
      <c r="XBY56" s="31"/>
      <c r="XBZ56" s="31"/>
      <c r="XCF56" s="1"/>
      <c r="XCG56" s="27"/>
      <c r="XCI56" s="31"/>
      <c r="XCJ56" s="31"/>
      <c r="XCP56" s="1"/>
      <c r="XCQ56" s="27"/>
      <c r="XCS56" s="31"/>
      <c r="XCT56" s="31"/>
      <c r="XCZ56" s="1"/>
      <c r="XDA56" s="27"/>
      <c r="XDC56" s="31"/>
      <c r="XDD56" s="31"/>
      <c r="XDJ56" s="1"/>
      <c r="XDK56" s="27"/>
      <c r="XDM56" s="31"/>
      <c r="XDN56" s="31"/>
      <c r="XDT56" s="1"/>
      <c r="XDU56" s="27"/>
      <c r="XDW56" s="31"/>
      <c r="XDX56" s="31"/>
      <c r="XED56" s="1"/>
      <c r="XEE56" s="27"/>
      <c r="XEG56" s="31"/>
      <c r="XEH56" s="31"/>
      <c r="XEN56" s="1"/>
      <c r="XEO56" s="27"/>
      <c r="XEQ56" s="31"/>
      <c r="XER56" s="31"/>
      <c r="XEX56" s="1"/>
      <c r="XEY56" s="27"/>
      <c r="XFA56" s="31"/>
      <c r="XFB56" s="31"/>
    </row>
    <row r="57" spans="1:1022 1028:3072 3078:4092 4098:5119 5121:6142 6148:8192 8198:9212 9218:10239 10241:11262 11268:13312 13318:14332 14338:15359 15361:16382" x14ac:dyDescent="0.3">
      <c r="A57" s="28" t="s">
        <v>382</v>
      </c>
    </row>
  </sheetData>
  <dataValidations count="1">
    <dataValidation type="list" allowBlank="1" showInputMessage="1" showErrorMessage="1" sqref="J2:J56" xr:uid="{00000000-0002-0000-0100-000000000000}">
      <formula1>"SI,NO"</formula1>
    </dataValidation>
  </dataValidations>
  <pageMargins left="0.7" right="0.7" top="0.75" bottom="0.75" header="0.3" footer="0.3"/>
  <pageSetup orientation="portrait" horizontalDpi="4294967293"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J60"/>
  <sheetViews>
    <sheetView showGridLines="0" zoomScale="115" zoomScaleNormal="115" workbookViewId="0">
      <selection activeCell="I3" sqref="I3"/>
    </sheetView>
  </sheetViews>
  <sheetFormatPr baseColWidth="10" defaultColWidth="11.44140625" defaultRowHeight="14.4" x14ac:dyDescent="0.3"/>
  <cols>
    <col min="1" max="1" width="7.88671875" style="109" customWidth="1"/>
    <col min="2" max="2" width="7.44140625" style="109" customWidth="1"/>
    <col min="3" max="3" width="53.5546875" style="16" customWidth="1"/>
    <col min="4" max="4" width="7.88671875" style="35" customWidth="1"/>
    <col min="5" max="5" width="11" style="35" customWidth="1"/>
    <col min="6" max="6" width="14.33203125" style="35" customWidth="1"/>
    <col min="7" max="7" width="14" style="35" customWidth="1"/>
    <col min="8" max="8" width="14.88671875" style="35" customWidth="1"/>
    <col min="9" max="9" width="14.5546875" style="109" customWidth="1"/>
    <col min="10" max="10" width="12" style="16" customWidth="1"/>
    <col min="11" max="16384" width="11.44140625" style="16"/>
  </cols>
  <sheetData>
    <row r="1" spans="1:10" ht="36" customHeight="1" x14ac:dyDescent="0.3">
      <c r="A1" s="148" t="s">
        <v>383</v>
      </c>
      <c r="B1" s="149"/>
      <c r="C1" s="149"/>
      <c r="D1" s="149"/>
      <c r="E1" s="149"/>
      <c r="F1" s="149"/>
      <c r="G1" s="149"/>
      <c r="H1" s="149"/>
      <c r="I1" s="149"/>
      <c r="J1" s="149"/>
    </row>
    <row r="2" spans="1:10" ht="15.6" x14ac:dyDescent="0.3">
      <c r="C2" s="6"/>
    </row>
    <row r="3" spans="1:10" ht="21" x14ac:dyDescent="0.4">
      <c r="C3" s="117"/>
      <c r="D3" s="118"/>
      <c r="E3" s="118"/>
      <c r="F3" s="118"/>
      <c r="G3" s="118"/>
      <c r="H3" s="118"/>
      <c r="I3" s="4"/>
      <c r="J3" s="6"/>
    </row>
    <row r="4" spans="1:10" ht="21" x14ac:dyDescent="0.4">
      <c r="C4" s="6"/>
      <c r="D4" s="118"/>
      <c r="E4" s="118"/>
      <c r="F4" s="118"/>
      <c r="G4" s="118"/>
      <c r="H4" s="118"/>
      <c r="I4" s="4"/>
      <c r="J4" s="6"/>
    </row>
    <row r="5" spans="1:10" s="109" customFormat="1" ht="43.2" x14ac:dyDescent="0.3">
      <c r="A5" s="119" t="s">
        <v>384</v>
      </c>
      <c r="B5" s="119" t="s">
        <v>1</v>
      </c>
      <c r="C5" s="120" t="s">
        <v>385</v>
      </c>
      <c r="D5" s="121" t="s">
        <v>386</v>
      </c>
      <c r="E5" s="121" t="s">
        <v>459</v>
      </c>
      <c r="F5" s="120" t="s">
        <v>526</v>
      </c>
      <c r="G5" s="120" t="s">
        <v>527</v>
      </c>
      <c r="H5" s="120" t="s">
        <v>528</v>
      </c>
      <c r="I5" s="120" t="s">
        <v>529</v>
      </c>
      <c r="J5" s="122" t="s">
        <v>387</v>
      </c>
    </row>
    <row r="6" spans="1:10" ht="30" customHeight="1" x14ac:dyDescent="0.3">
      <c r="A6" s="126">
        <f t="shared" ref="A6:A15" si="0">ROW(A1)</f>
        <v>1</v>
      </c>
      <c r="B6" s="126" t="str">
        <f>IFERROR(INDEX(INDICADORES[[CODIGO]:[OBSERVACIONES]],MATCH(ANALISIS[[#This Row],[No.]],INDICADORES!$M$2:$M$56,0),1),"")</f>
        <v/>
      </c>
      <c r="C6" s="127" t="str">
        <f>IFERROR(INDEX(INDICADORES[[CODIGO]:[OBSERVACIONES]],MATCH(ANALISIS[[#This Row],[No.]],INDICADORES!$M$2:$M$56,0),3),"")</f>
        <v/>
      </c>
      <c r="D6" s="123"/>
      <c r="E6" s="124" t="str">
        <f>IFERROR(VLOOKUP(ANALISIS[[#This Row],[CODIGO]],GRAFOS!A62:E116,5,FALSE),"")</f>
        <v/>
      </c>
      <c r="F6" s="123"/>
      <c r="G6" s="123"/>
      <c r="H6" s="123"/>
      <c r="I6" s="123"/>
      <c r="J6" s="125">
        <f>IF(I6-D6=0,0,ABS(IFERROR((I6-D6)/D6,"")))</f>
        <v>0</v>
      </c>
    </row>
    <row r="7" spans="1:10" ht="30" customHeight="1" x14ac:dyDescent="0.3">
      <c r="A7" s="126">
        <f t="shared" si="0"/>
        <v>2</v>
      </c>
      <c r="B7" s="126" t="str">
        <f>IFERROR(INDEX(INDICADORES[[CODIGO]:[OBSERVACIONES]],MATCH(ANALISIS[[#This Row],[No.]],INDICADORES!$M$2:$M$56,0),1),"")</f>
        <v/>
      </c>
      <c r="C7" s="127" t="str">
        <f>IFERROR(INDEX(INDICADORES[[CODIGO]:[OBSERVACIONES]],MATCH(ANALISIS[[#This Row],[No.]],INDICADORES!$M$2:$M$56,0),3),"")</f>
        <v/>
      </c>
      <c r="D7" s="123"/>
      <c r="E7" s="124" t="str">
        <f>IFERROR(VLOOKUP(ANALISIS[[#This Row],[CODIGO]],GRAFOS!A63:E117,5,FALSE),"")</f>
        <v/>
      </c>
      <c r="F7" s="123"/>
      <c r="G7" s="123"/>
      <c r="H7" s="123"/>
      <c r="I7" s="123"/>
      <c r="J7" s="125">
        <f t="shared" ref="J7:J37" si="1">IF(I7-D7=0,0,ABS(IFERROR((I7-D7)/D7,"")))</f>
        <v>0</v>
      </c>
    </row>
    <row r="8" spans="1:10" ht="30" customHeight="1" x14ac:dyDescent="0.3">
      <c r="A8" s="126">
        <f t="shared" si="0"/>
        <v>3</v>
      </c>
      <c r="B8" s="126" t="str">
        <f>IFERROR(INDEX(INDICADORES[[CODIGO]:[OBSERVACIONES]],MATCH(ANALISIS[[#This Row],[No.]],INDICADORES!$M$2:$M$56,0),1),"")</f>
        <v/>
      </c>
      <c r="C8" s="127" t="str">
        <f>IFERROR(INDEX(INDICADORES[[CODIGO]:[OBSERVACIONES]],MATCH(ANALISIS[[#This Row],[No.]],INDICADORES!$M$2:$M$56,0),3),"")</f>
        <v/>
      </c>
      <c r="D8" s="123"/>
      <c r="E8" s="124" t="str">
        <f>IFERROR(VLOOKUP(ANALISIS[[#This Row],[CODIGO]],GRAFOS!A64:E118,5,FALSE),"")</f>
        <v/>
      </c>
      <c r="F8" s="123"/>
      <c r="G8" s="123"/>
      <c r="H8" s="123"/>
      <c r="I8" s="123"/>
      <c r="J8" s="125">
        <f t="shared" si="1"/>
        <v>0</v>
      </c>
    </row>
    <row r="9" spans="1:10" ht="30" customHeight="1" x14ac:dyDescent="0.3">
      <c r="A9" s="126">
        <f t="shared" si="0"/>
        <v>4</v>
      </c>
      <c r="B9" s="126" t="str">
        <f>IFERROR(INDEX(INDICADORES[[CODIGO]:[OBSERVACIONES]],MATCH(ANALISIS[[#This Row],[No.]],INDICADORES!$M$2:$M$56,0),1),"")</f>
        <v/>
      </c>
      <c r="C9" s="127" t="str">
        <f>IFERROR(INDEX(INDICADORES[[CODIGO]:[OBSERVACIONES]],MATCH(ANALISIS[[#This Row],[No.]],INDICADORES!$M$2:$M$56,0),3),"")</f>
        <v/>
      </c>
      <c r="D9" s="123"/>
      <c r="E9" s="124" t="str">
        <f>IFERROR(VLOOKUP(ANALISIS[[#This Row],[CODIGO]],GRAFOS!A65:E119,5,FALSE),"")</f>
        <v/>
      </c>
      <c r="F9" s="123"/>
      <c r="G9" s="123"/>
      <c r="H9" s="123"/>
      <c r="I9" s="123"/>
      <c r="J9" s="125">
        <f t="shared" si="1"/>
        <v>0</v>
      </c>
    </row>
    <row r="10" spans="1:10" ht="30" customHeight="1" x14ac:dyDescent="0.3">
      <c r="A10" s="126">
        <f t="shared" si="0"/>
        <v>5</v>
      </c>
      <c r="B10" s="126" t="str">
        <f>IFERROR(INDEX(INDICADORES[[CODIGO]:[OBSERVACIONES]],MATCH(ANALISIS[[#This Row],[No.]],INDICADORES!$M$2:$M$56,0),1),"")</f>
        <v/>
      </c>
      <c r="C10" s="127" t="str">
        <f>IFERROR(INDEX(INDICADORES[[CODIGO]:[OBSERVACIONES]],MATCH(ANALISIS[[#This Row],[No.]],INDICADORES!$M$2:$M$56,0),3),"")</f>
        <v/>
      </c>
      <c r="D10" s="123"/>
      <c r="E10" s="124" t="str">
        <f>IFERROR(VLOOKUP(ANALISIS[[#This Row],[CODIGO]],GRAFOS!A66:E120,5,FALSE),"")</f>
        <v/>
      </c>
      <c r="F10" s="123"/>
      <c r="G10" s="123"/>
      <c r="H10" s="123"/>
      <c r="I10" s="123"/>
      <c r="J10" s="125">
        <f t="shared" si="1"/>
        <v>0</v>
      </c>
    </row>
    <row r="11" spans="1:10" ht="30" customHeight="1" x14ac:dyDescent="0.3">
      <c r="A11" s="126">
        <f t="shared" si="0"/>
        <v>6</v>
      </c>
      <c r="B11" s="126" t="str">
        <f>IFERROR(INDEX(INDICADORES[[CODIGO]:[OBSERVACIONES]],MATCH(ANALISIS[[#This Row],[No.]],INDICADORES!$M$2:$M$56,0),1),"")</f>
        <v/>
      </c>
      <c r="C11" s="127" t="str">
        <f>IFERROR(INDEX(INDICADORES[[CODIGO]:[OBSERVACIONES]],MATCH(ANALISIS[[#This Row],[No.]],INDICADORES!$M$2:$M$56,0),3),"")</f>
        <v/>
      </c>
      <c r="D11" s="123"/>
      <c r="E11" s="124" t="str">
        <f>IFERROR(VLOOKUP(ANALISIS[[#This Row],[CODIGO]],GRAFOS!A67:E121,5,FALSE),"")</f>
        <v/>
      </c>
      <c r="F11" s="123"/>
      <c r="G11" s="123"/>
      <c r="H11" s="123"/>
      <c r="I11" s="123"/>
      <c r="J11" s="125">
        <f t="shared" si="1"/>
        <v>0</v>
      </c>
    </row>
    <row r="12" spans="1:10" ht="30" customHeight="1" x14ac:dyDescent="0.3">
      <c r="A12" s="126">
        <f t="shared" si="0"/>
        <v>7</v>
      </c>
      <c r="B12" s="126" t="str">
        <f>IFERROR(INDEX(INDICADORES[[CODIGO]:[OBSERVACIONES]],MATCH(ANALISIS[[#This Row],[No.]],INDICADORES!$M$2:$M$56,0),1),"")</f>
        <v/>
      </c>
      <c r="C12" s="127" t="str">
        <f>IFERROR(INDEX(INDICADORES[[CODIGO]:[OBSERVACIONES]],MATCH(ANALISIS[[#This Row],[No.]],INDICADORES!$M$2:$M$56,0),3),"")</f>
        <v/>
      </c>
      <c r="D12" s="123"/>
      <c r="E12" s="124" t="str">
        <f>IFERROR(VLOOKUP(ANALISIS[[#This Row],[CODIGO]],GRAFOS!A68:E122,5,FALSE),"")</f>
        <v/>
      </c>
      <c r="F12" s="123"/>
      <c r="G12" s="123"/>
      <c r="H12" s="123"/>
      <c r="I12" s="123"/>
      <c r="J12" s="125">
        <f t="shared" si="1"/>
        <v>0</v>
      </c>
    </row>
    <row r="13" spans="1:10" ht="30" customHeight="1" x14ac:dyDescent="0.3">
      <c r="A13" s="126">
        <f t="shared" si="0"/>
        <v>8</v>
      </c>
      <c r="B13" s="126" t="str">
        <f>IFERROR(INDEX(INDICADORES[[CODIGO]:[OBSERVACIONES]],MATCH(ANALISIS[[#This Row],[No.]],INDICADORES!$M$2:$M$56,0),1),"")</f>
        <v/>
      </c>
      <c r="C13" s="127" t="str">
        <f>IFERROR(INDEX(INDICADORES[[CODIGO]:[OBSERVACIONES]],MATCH(ANALISIS[[#This Row],[No.]],INDICADORES!$M$2:$M$56,0),3),"")</f>
        <v/>
      </c>
      <c r="D13" s="123"/>
      <c r="E13" s="124" t="str">
        <f>IFERROR(VLOOKUP(ANALISIS[[#This Row],[CODIGO]],GRAFOS!A69:E123,5,FALSE),"")</f>
        <v/>
      </c>
      <c r="F13" s="123"/>
      <c r="G13" s="123"/>
      <c r="H13" s="123"/>
      <c r="I13" s="123"/>
      <c r="J13" s="125">
        <f t="shared" si="1"/>
        <v>0</v>
      </c>
    </row>
    <row r="14" spans="1:10" ht="30" customHeight="1" x14ac:dyDescent="0.3">
      <c r="A14" s="126">
        <f t="shared" si="0"/>
        <v>9</v>
      </c>
      <c r="B14" s="126" t="str">
        <f>IFERROR(INDEX(INDICADORES[[CODIGO]:[OBSERVACIONES]],MATCH(ANALISIS[[#This Row],[No.]],INDICADORES!$M$2:$M$56,0),1),"")</f>
        <v/>
      </c>
      <c r="C14" s="127" t="str">
        <f>IFERROR(INDEX(INDICADORES[[CODIGO]:[OBSERVACIONES]],MATCH(ANALISIS[[#This Row],[No.]],INDICADORES!$M$2:$M$56,0),3),"")</f>
        <v/>
      </c>
      <c r="D14" s="123"/>
      <c r="E14" s="124" t="str">
        <f>IFERROR(VLOOKUP(ANALISIS[[#This Row],[CODIGO]],GRAFOS!A70:E124,5,FALSE),"")</f>
        <v/>
      </c>
      <c r="F14" s="123"/>
      <c r="G14" s="123"/>
      <c r="H14" s="123"/>
      <c r="I14" s="123"/>
      <c r="J14" s="125">
        <f t="shared" si="1"/>
        <v>0</v>
      </c>
    </row>
    <row r="15" spans="1:10" ht="30" customHeight="1" x14ac:dyDescent="0.3">
      <c r="A15" s="126">
        <f t="shared" si="0"/>
        <v>10</v>
      </c>
      <c r="B15" s="126" t="str">
        <f>IFERROR(INDEX(INDICADORES[[CODIGO]:[OBSERVACIONES]],MATCH(ANALISIS[[#This Row],[No.]],INDICADORES!$M$2:$M$56,0),1),"")</f>
        <v/>
      </c>
      <c r="C15" s="127" t="str">
        <f>IFERROR(INDEX(INDICADORES[[CODIGO]:[OBSERVACIONES]],MATCH(ANALISIS[[#This Row],[No.]],INDICADORES!$M$2:$M$56,0),3),"")</f>
        <v/>
      </c>
      <c r="D15" s="123"/>
      <c r="E15" s="124" t="str">
        <f>IFERROR(VLOOKUP(ANALISIS[[#This Row],[CODIGO]],GRAFOS!A71:E125,5,FALSE),"")</f>
        <v/>
      </c>
      <c r="F15" s="123"/>
      <c r="G15" s="123"/>
      <c r="H15" s="123"/>
      <c r="I15" s="123"/>
      <c r="J15" s="125">
        <f t="shared" si="1"/>
        <v>0</v>
      </c>
    </row>
    <row r="16" spans="1:10" ht="30" customHeight="1" x14ac:dyDescent="0.3">
      <c r="A16" s="126">
        <f t="shared" ref="A16:A22" si="2">ROW(A11)</f>
        <v>11</v>
      </c>
      <c r="B16" s="126" t="str">
        <f>IFERROR(INDEX(INDICADORES[[CODIGO]:[OBSERVACIONES]],MATCH(ANALISIS[[#This Row],[No.]],INDICADORES!$M$2:$M$56,0),1),"")</f>
        <v/>
      </c>
      <c r="C16" s="127" t="str">
        <f>IFERROR(INDEX(INDICADORES[[CODIGO]:[OBSERVACIONES]],MATCH(ANALISIS[[#This Row],[No.]],INDICADORES!$M$2:$M$56,0),3),"")</f>
        <v/>
      </c>
      <c r="D16" s="123"/>
      <c r="E16" s="124" t="str">
        <f>IFERROR(VLOOKUP(ANALISIS[[#This Row],[CODIGO]],GRAFOS!A72:E126,5,FALSE),"")</f>
        <v/>
      </c>
      <c r="F16" s="123"/>
      <c r="G16" s="123"/>
      <c r="H16" s="123"/>
      <c r="I16" s="123"/>
      <c r="J16" s="125">
        <f t="shared" si="1"/>
        <v>0</v>
      </c>
    </row>
    <row r="17" spans="1:10" ht="30" customHeight="1" x14ac:dyDescent="0.3">
      <c r="A17" s="126">
        <f t="shared" si="2"/>
        <v>12</v>
      </c>
      <c r="B17" s="126" t="str">
        <f>IFERROR(INDEX(INDICADORES[[CODIGO]:[OBSERVACIONES]],MATCH(ANALISIS[[#This Row],[No.]],INDICADORES!$M$2:$M$56,0),1),"")</f>
        <v/>
      </c>
      <c r="C17" s="127" t="str">
        <f>IFERROR(INDEX(INDICADORES[[CODIGO]:[OBSERVACIONES]],MATCH(ANALISIS[[#This Row],[No.]],INDICADORES!$M$2:$M$56,0),3),"")</f>
        <v/>
      </c>
      <c r="D17" s="123"/>
      <c r="E17" s="124" t="str">
        <f>IFERROR(VLOOKUP(ANALISIS[[#This Row],[CODIGO]],GRAFOS!A73:E127,5,FALSE),"")</f>
        <v/>
      </c>
      <c r="F17" s="123"/>
      <c r="G17" s="123"/>
      <c r="H17" s="123"/>
      <c r="I17" s="123"/>
      <c r="J17" s="125">
        <f t="shared" si="1"/>
        <v>0</v>
      </c>
    </row>
    <row r="18" spans="1:10" ht="30" customHeight="1" x14ac:dyDescent="0.3">
      <c r="A18" s="126">
        <f t="shared" si="2"/>
        <v>13</v>
      </c>
      <c r="B18" s="126" t="str">
        <f>IFERROR(INDEX(INDICADORES[[CODIGO]:[OBSERVACIONES]],MATCH(ANALISIS[[#This Row],[No.]],INDICADORES!$M$2:$M$56,0),1),"")</f>
        <v/>
      </c>
      <c r="C18" s="127" t="str">
        <f>IFERROR(INDEX(INDICADORES[[CODIGO]:[OBSERVACIONES]],MATCH(ANALISIS[[#This Row],[No.]],INDICADORES!$M$2:$M$56,0),3),"")</f>
        <v/>
      </c>
      <c r="D18" s="123"/>
      <c r="E18" s="124" t="str">
        <f>IFERROR(VLOOKUP(ANALISIS[[#This Row],[CODIGO]],GRAFOS!A74:E128,5,FALSE),"")</f>
        <v/>
      </c>
      <c r="F18" s="123"/>
      <c r="G18" s="123"/>
      <c r="H18" s="123"/>
      <c r="I18" s="123"/>
      <c r="J18" s="125">
        <f t="shared" si="1"/>
        <v>0</v>
      </c>
    </row>
    <row r="19" spans="1:10" ht="30" customHeight="1" x14ac:dyDescent="0.3">
      <c r="A19" s="126">
        <f t="shared" si="2"/>
        <v>14</v>
      </c>
      <c r="B19" s="126" t="str">
        <f>IFERROR(INDEX(INDICADORES[[CODIGO]:[OBSERVACIONES]],MATCH(ANALISIS[[#This Row],[No.]],INDICADORES!$M$2:$M$56,0),1),"")</f>
        <v/>
      </c>
      <c r="C19" s="127" t="str">
        <f>IFERROR(INDEX(INDICADORES[[CODIGO]:[OBSERVACIONES]],MATCH(ANALISIS[[#This Row],[No.]],INDICADORES!$M$2:$M$56,0),3),"")</f>
        <v/>
      </c>
      <c r="D19" s="123"/>
      <c r="E19" s="124" t="str">
        <f>IFERROR(VLOOKUP(ANALISIS[[#This Row],[CODIGO]],GRAFOS!A75:E129,5,FALSE),"")</f>
        <v/>
      </c>
      <c r="F19" s="123"/>
      <c r="G19" s="123"/>
      <c r="H19" s="123"/>
      <c r="I19" s="123"/>
      <c r="J19" s="125">
        <f t="shared" si="1"/>
        <v>0</v>
      </c>
    </row>
    <row r="20" spans="1:10" ht="30" customHeight="1" x14ac:dyDescent="0.3">
      <c r="A20" s="126">
        <f t="shared" si="2"/>
        <v>15</v>
      </c>
      <c r="B20" s="126" t="str">
        <f>IFERROR(INDEX(INDICADORES[[CODIGO]:[OBSERVACIONES]],MATCH(ANALISIS[[#This Row],[No.]],INDICADORES!$M$2:$M$56,0),1),"")</f>
        <v/>
      </c>
      <c r="C20" s="127" t="str">
        <f>IFERROR(INDEX(INDICADORES[[CODIGO]:[OBSERVACIONES]],MATCH(ANALISIS[[#This Row],[No.]],INDICADORES!$M$2:$M$56,0),3),"")</f>
        <v/>
      </c>
      <c r="D20" s="123"/>
      <c r="E20" s="124" t="str">
        <f>IFERROR(VLOOKUP(ANALISIS[[#This Row],[CODIGO]],GRAFOS!A76:E130,5,FALSE),"")</f>
        <v/>
      </c>
      <c r="F20" s="123"/>
      <c r="G20" s="123"/>
      <c r="H20" s="123"/>
      <c r="I20" s="123"/>
      <c r="J20" s="125">
        <f t="shared" si="1"/>
        <v>0</v>
      </c>
    </row>
    <row r="21" spans="1:10" ht="30" customHeight="1" x14ac:dyDescent="0.3">
      <c r="A21" s="126">
        <f t="shared" si="2"/>
        <v>16</v>
      </c>
      <c r="B21" s="126" t="str">
        <f>IFERROR(INDEX(INDICADORES[[CODIGO]:[OBSERVACIONES]],MATCH(ANALISIS[[#This Row],[No.]],INDICADORES!$M$2:$M$56,0),1),"")</f>
        <v/>
      </c>
      <c r="C21" s="127" t="str">
        <f>IFERROR(INDEX(INDICADORES[[CODIGO]:[OBSERVACIONES]],MATCH(ANALISIS[[#This Row],[No.]],INDICADORES!$M$2:$M$56,0),3),"")</f>
        <v/>
      </c>
      <c r="D21" s="123"/>
      <c r="E21" s="124" t="str">
        <f>IFERROR(VLOOKUP(ANALISIS[[#This Row],[CODIGO]],GRAFOS!A77:E131,5,FALSE),"")</f>
        <v/>
      </c>
      <c r="F21" s="123"/>
      <c r="G21" s="123"/>
      <c r="H21" s="123"/>
      <c r="I21" s="123"/>
      <c r="J21" s="125">
        <f t="shared" si="1"/>
        <v>0</v>
      </c>
    </row>
    <row r="22" spans="1:10" ht="30" customHeight="1" x14ac:dyDescent="0.3">
      <c r="A22" s="126">
        <f t="shared" si="2"/>
        <v>17</v>
      </c>
      <c r="B22" s="126" t="str">
        <f>IFERROR(INDEX(INDICADORES[[CODIGO]:[OBSERVACIONES]],MATCH(ANALISIS[[#This Row],[No.]],INDICADORES!$M$2:$M$56,0),1),"")</f>
        <v/>
      </c>
      <c r="C22" s="127" t="str">
        <f>IFERROR(INDEX(INDICADORES[[CODIGO]:[OBSERVACIONES]],MATCH(ANALISIS[[#This Row],[No.]],INDICADORES!$M$2:$M$56,0),3),"")</f>
        <v/>
      </c>
      <c r="D22" s="123"/>
      <c r="E22" s="124" t="str">
        <f>IFERROR(VLOOKUP(ANALISIS[[#This Row],[CODIGO]],GRAFOS!A78:E132,5,FALSE),"")</f>
        <v/>
      </c>
      <c r="F22" s="123"/>
      <c r="G22" s="123"/>
      <c r="H22" s="123"/>
      <c r="I22" s="123"/>
      <c r="J22" s="125">
        <f t="shared" si="1"/>
        <v>0</v>
      </c>
    </row>
    <row r="23" spans="1:10" ht="30" customHeight="1" x14ac:dyDescent="0.3">
      <c r="A23" s="126">
        <f t="shared" ref="A23:A54" si="3">ROW(A18)</f>
        <v>18</v>
      </c>
      <c r="B23" s="126" t="str">
        <f>IFERROR(INDEX(INDICADORES[[CODIGO]:[OBSERVACIONES]],MATCH(ANALISIS[[#This Row],[No.]],INDICADORES!$M$2:$M$56,0),1),"")</f>
        <v/>
      </c>
      <c r="C23" s="127" t="str">
        <f>IFERROR(INDEX(INDICADORES[[CODIGO]:[OBSERVACIONES]],MATCH(ANALISIS[[#This Row],[No.]],INDICADORES!$M$2:$M$56,0),3),"")</f>
        <v/>
      </c>
      <c r="D23" s="123"/>
      <c r="E23" s="124" t="str">
        <f>IFERROR(VLOOKUP(ANALISIS[[#This Row],[CODIGO]],GRAFOS!A79:E133,5,FALSE),"")</f>
        <v/>
      </c>
      <c r="F23" s="123"/>
      <c r="G23" s="123"/>
      <c r="H23" s="123"/>
      <c r="I23" s="123"/>
      <c r="J23" s="125">
        <f t="shared" si="1"/>
        <v>0</v>
      </c>
    </row>
    <row r="24" spans="1:10" ht="30" customHeight="1" x14ac:dyDescent="0.3">
      <c r="A24" s="126">
        <f t="shared" si="3"/>
        <v>19</v>
      </c>
      <c r="B24" s="126" t="str">
        <f>IFERROR(INDEX(INDICADORES[[CODIGO]:[OBSERVACIONES]],MATCH(ANALISIS[[#This Row],[No.]],INDICADORES!$M$2:$M$56,0),1),"")</f>
        <v/>
      </c>
      <c r="C24" s="127" t="str">
        <f>IFERROR(INDEX(INDICADORES[[CODIGO]:[OBSERVACIONES]],MATCH(ANALISIS[[#This Row],[No.]],INDICADORES!$M$2:$M$56,0),3),"")</f>
        <v/>
      </c>
      <c r="D24" s="123"/>
      <c r="E24" s="124" t="str">
        <f>IFERROR(VLOOKUP(ANALISIS[[#This Row],[CODIGO]],GRAFOS!A80:E134,5,FALSE),"")</f>
        <v/>
      </c>
      <c r="F24" s="123"/>
      <c r="G24" s="123"/>
      <c r="H24" s="123"/>
      <c r="I24" s="123"/>
      <c r="J24" s="125">
        <f t="shared" si="1"/>
        <v>0</v>
      </c>
    </row>
    <row r="25" spans="1:10" ht="30" customHeight="1" x14ac:dyDescent="0.3">
      <c r="A25" s="126">
        <f t="shared" si="3"/>
        <v>20</v>
      </c>
      <c r="B25" s="126" t="str">
        <f>IFERROR(INDEX(INDICADORES[[CODIGO]:[OBSERVACIONES]],MATCH(ANALISIS[[#This Row],[No.]],INDICADORES!$M$2:$M$56,0),1),"")</f>
        <v/>
      </c>
      <c r="C25" s="127" t="str">
        <f>IFERROR(INDEX(INDICADORES[[CODIGO]:[OBSERVACIONES]],MATCH(ANALISIS[[#This Row],[No.]],INDICADORES!$M$2:$M$56,0),3),"")</f>
        <v/>
      </c>
      <c r="D25" s="123"/>
      <c r="E25" s="124" t="str">
        <f>IFERROR(VLOOKUP(ANALISIS[[#This Row],[CODIGO]],GRAFOS!A81:E135,5,FALSE),"")</f>
        <v/>
      </c>
      <c r="F25" s="123"/>
      <c r="G25" s="123"/>
      <c r="H25" s="123"/>
      <c r="I25" s="123"/>
      <c r="J25" s="125">
        <f t="shared" si="1"/>
        <v>0</v>
      </c>
    </row>
    <row r="26" spans="1:10" ht="30" customHeight="1" x14ac:dyDescent="0.3">
      <c r="A26" s="126">
        <f t="shared" si="3"/>
        <v>21</v>
      </c>
      <c r="B26" s="126" t="str">
        <f>IFERROR(INDEX(INDICADORES[[CODIGO]:[OBSERVACIONES]],MATCH(ANALISIS[[#This Row],[No.]],INDICADORES!$M$2:$M$56,0),1),"")</f>
        <v/>
      </c>
      <c r="C26" s="127" t="str">
        <f>IFERROR(INDEX(INDICADORES[[CODIGO]:[OBSERVACIONES]],MATCH(ANALISIS[[#This Row],[No.]],INDICADORES!$M$2:$M$56,0),3),"")</f>
        <v/>
      </c>
      <c r="D26" s="123"/>
      <c r="E26" s="124" t="str">
        <f>IFERROR(VLOOKUP(ANALISIS[[#This Row],[CODIGO]],GRAFOS!A82:E136,5,FALSE),"")</f>
        <v/>
      </c>
      <c r="F26" s="123"/>
      <c r="G26" s="123"/>
      <c r="H26" s="123"/>
      <c r="I26" s="123"/>
      <c r="J26" s="125">
        <f t="shared" si="1"/>
        <v>0</v>
      </c>
    </row>
    <row r="27" spans="1:10" ht="30" customHeight="1" x14ac:dyDescent="0.3">
      <c r="A27" s="126">
        <f t="shared" si="3"/>
        <v>22</v>
      </c>
      <c r="B27" s="126" t="str">
        <f>IFERROR(INDEX(INDICADORES[[CODIGO]:[OBSERVACIONES]],MATCH(ANALISIS[[#This Row],[No.]],INDICADORES!$M$2:$M$56,0),1),"")</f>
        <v/>
      </c>
      <c r="C27" s="127" t="str">
        <f>IFERROR(INDEX(INDICADORES[[CODIGO]:[OBSERVACIONES]],MATCH(ANALISIS[[#This Row],[No.]],INDICADORES!$M$2:$M$56,0),3),"")</f>
        <v/>
      </c>
      <c r="D27" s="123"/>
      <c r="E27" s="124" t="str">
        <f>IFERROR(VLOOKUP(ANALISIS[[#This Row],[CODIGO]],GRAFOS!A83:E137,5,FALSE),"")</f>
        <v/>
      </c>
      <c r="F27" s="123"/>
      <c r="G27" s="123"/>
      <c r="H27" s="123"/>
      <c r="I27" s="123"/>
      <c r="J27" s="125">
        <f t="shared" si="1"/>
        <v>0</v>
      </c>
    </row>
    <row r="28" spans="1:10" ht="30" customHeight="1" x14ac:dyDescent="0.3">
      <c r="A28" s="126">
        <f t="shared" si="3"/>
        <v>23</v>
      </c>
      <c r="B28" s="126" t="str">
        <f>IFERROR(INDEX(INDICADORES[[CODIGO]:[OBSERVACIONES]],MATCH(ANALISIS[[#This Row],[No.]],INDICADORES!$M$2:$M$56,0),1),"")</f>
        <v/>
      </c>
      <c r="C28" s="127" t="str">
        <f>IFERROR(INDEX(INDICADORES[[CODIGO]:[OBSERVACIONES]],MATCH(ANALISIS[[#This Row],[No.]],INDICADORES!$M$2:$M$56,0),3),"")</f>
        <v/>
      </c>
      <c r="D28" s="123"/>
      <c r="E28" s="124" t="str">
        <f>IFERROR(VLOOKUP(ANALISIS[[#This Row],[CODIGO]],GRAFOS!A84:E138,5,FALSE),"")</f>
        <v/>
      </c>
      <c r="F28" s="123"/>
      <c r="G28" s="123"/>
      <c r="H28" s="123"/>
      <c r="I28" s="123"/>
      <c r="J28" s="125">
        <f t="shared" si="1"/>
        <v>0</v>
      </c>
    </row>
    <row r="29" spans="1:10" ht="30" customHeight="1" x14ac:dyDescent="0.3">
      <c r="A29" s="126">
        <f t="shared" si="3"/>
        <v>24</v>
      </c>
      <c r="B29" s="126" t="str">
        <f>IFERROR(INDEX(INDICADORES[[CODIGO]:[OBSERVACIONES]],MATCH(ANALISIS[[#This Row],[No.]],INDICADORES!$M$2:$M$56,0),1),"")</f>
        <v/>
      </c>
      <c r="C29" s="127" t="str">
        <f>IFERROR(INDEX(INDICADORES[[CODIGO]:[OBSERVACIONES]],MATCH(ANALISIS[[#This Row],[No.]],INDICADORES!$M$2:$M$56,0),3),"")</f>
        <v/>
      </c>
      <c r="D29" s="123"/>
      <c r="E29" s="124" t="str">
        <f>IFERROR(VLOOKUP(ANALISIS[[#This Row],[CODIGO]],GRAFOS!A85:E139,5,FALSE),"")</f>
        <v/>
      </c>
      <c r="F29" s="123"/>
      <c r="G29" s="123"/>
      <c r="H29" s="123"/>
      <c r="I29" s="123"/>
      <c r="J29" s="125">
        <f t="shared" si="1"/>
        <v>0</v>
      </c>
    </row>
    <row r="30" spans="1:10" ht="30" customHeight="1" x14ac:dyDescent="0.3">
      <c r="A30" s="126">
        <f t="shared" si="3"/>
        <v>25</v>
      </c>
      <c r="B30" s="126" t="str">
        <f>IFERROR(INDEX(INDICADORES[[CODIGO]:[OBSERVACIONES]],MATCH(ANALISIS[[#This Row],[No.]],INDICADORES!$M$2:$M$56,0),1),"")</f>
        <v/>
      </c>
      <c r="C30" s="127" t="str">
        <f>IFERROR(INDEX(INDICADORES[[CODIGO]:[OBSERVACIONES]],MATCH(ANALISIS[[#This Row],[No.]],INDICADORES!$M$2:$M$56,0),3),"")</f>
        <v/>
      </c>
      <c r="D30" s="123"/>
      <c r="E30" s="124" t="str">
        <f>IFERROR(VLOOKUP(ANALISIS[[#This Row],[CODIGO]],GRAFOS!A86:E140,5,FALSE),"")</f>
        <v/>
      </c>
      <c r="F30" s="123"/>
      <c r="G30" s="123"/>
      <c r="H30" s="123"/>
      <c r="I30" s="123"/>
      <c r="J30" s="125">
        <f t="shared" si="1"/>
        <v>0</v>
      </c>
    </row>
    <row r="31" spans="1:10" ht="30" customHeight="1" x14ac:dyDescent="0.3">
      <c r="A31" s="126">
        <f t="shared" si="3"/>
        <v>26</v>
      </c>
      <c r="B31" s="126" t="str">
        <f>IFERROR(INDEX(INDICADORES[[CODIGO]:[OBSERVACIONES]],MATCH(ANALISIS[[#This Row],[No.]],INDICADORES!$M$2:$M$56,0),1),"")</f>
        <v/>
      </c>
      <c r="C31" s="127" t="str">
        <f>IFERROR(INDEX(INDICADORES[[CODIGO]:[OBSERVACIONES]],MATCH(ANALISIS[[#This Row],[No.]],INDICADORES!$M$2:$M$56,0),3),"")</f>
        <v/>
      </c>
      <c r="D31" s="123"/>
      <c r="E31" s="124" t="str">
        <f>IFERROR(VLOOKUP(ANALISIS[[#This Row],[CODIGO]],GRAFOS!A87:E141,5,FALSE),"")</f>
        <v/>
      </c>
      <c r="F31" s="123"/>
      <c r="G31" s="123"/>
      <c r="H31" s="123"/>
      <c r="I31" s="123"/>
      <c r="J31" s="125">
        <f t="shared" si="1"/>
        <v>0</v>
      </c>
    </row>
    <row r="32" spans="1:10" ht="30" customHeight="1" x14ac:dyDescent="0.3">
      <c r="A32" s="126">
        <f t="shared" si="3"/>
        <v>27</v>
      </c>
      <c r="B32" s="126" t="str">
        <f>IFERROR(INDEX(INDICADORES[[CODIGO]:[OBSERVACIONES]],MATCH(ANALISIS[[#This Row],[No.]],INDICADORES!$M$2:$M$56,0),1),"")</f>
        <v/>
      </c>
      <c r="C32" s="127" t="str">
        <f>IFERROR(INDEX(INDICADORES[[CODIGO]:[OBSERVACIONES]],MATCH(ANALISIS[[#This Row],[No.]],INDICADORES!$M$2:$M$56,0),3),"")</f>
        <v/>
      </c>
      <c r="D32" s="123"/>
      <c r="E32" s="124" t="str">
        <f>IFERROR(VLOOKUP(ANALISIS[[#This Row],[CODIGO]],GRAFOS!A88:E142,5,FALSE),"")</f>
        <v/>
      </c>
      <c r="F32" s="123"/>
      <c r="G32" s="123"/>
      <c r="H32" s="123"/>
      <c r="I32" s="123"/>
      <c r="J32" s="125">
        <f t="shared" si="1"/>
        <v>0</v>
      </c>
    </row>
    <row r="33" spans="1:10" ht="30" customHeight="1" x14ac:dyDescent="0.3">
      <c r="A33" s="126">
        <f t="shared" si="3"/>
        <v>28</v>
      </c>
      <c r="B33" s="126" t="str">
        <f>IFERROR(INDEX(INDICADORES[[CODIGO]:[OBSERVACIONES]],MATCH(ANALISIS[[#This Row],[No.]],INDICADORES!$M$2:$M$56,0),1),"")</f>
        <v/>
      </c>
      <c r="C33" s="127" t="str">
        <f>IFERROR(INDEX(INDICADORES[[CODIGO]:[OBSERVACIONES]],MATCH(ANALISIS[[#This Row],[No.]],INDICADORES!$M$2:$M$56,0),3),"")</f>
        <v/>
      </c>
      <c r="D33" s="123"/>
      <c r="E33" s="124" t="str">
        <f>IFERROR(VLOOKUP(ANALISIS[[#This Row],[CODIGO]],GRAFOS!A89:E143,5,FALSE),"")</f>
        <v/>
      </c>
      <c r="F33" s="123"/>
      <c r="G33" s="123"/>
      <c r="H33" s="123"/>
      <c r="I33" s="123"/>
      <c r="J33" s="125">
        <f t="shared" si="1"/>
        <v>0</v>
      </c>
    </row>
    <row r="34" spans="1:10" ht="30" customHeight="1" x14ac:dyDescent="0.3">
      <c r="A34" s="126">
        <f t="shared" si="3"/>
        <v>29</v>
      </c>
      <c r="B34" s="126" t="str">
        <f>IFERROR(INDEX(INDICADORES[[CODIGO]:[OBSERVACIONES]],MATCH(ANALISIS[[#This Row],[No.]],INDICADORES!$M$2:$M$56,0),1),"")</f>
        <v/>
      </c>
      <c r="C34" s="127" t="str">
        <f>IFERROR(INDEX(INDICADORES[[CODIGO]:[OBSERVACIONES]],MATCH(ANALISIS[[#This Row],[No.]],INDICADORES!$M$2:$M$56,0),3),"")</f>
        <v/>
      </c>
      <c r="D34" s="123"/>
      <c r="E34" s="124" t="str">
        <f>IFERROR(VLOOKUP(ANALISIS[[#This Row],[CODIGO]],GRAFOS!A90:E144,5,FALSE),"")</f>
        <v/>
      </c>
      <c r="F34" s="123"/>
      <c r="G34" s="123"/>
      <c r="H34" s="123"/>
      <c r="I34" s="123"/>
      <c r="J34" s="125">
        <f t="shared" si="1"/>
        <v>0</v>
      </c>
    </row>
    <row r="35" spans="1:10" ht="30" customHeight="1" x14ac:dyDescent="0.3">
      <c r="A35" s="126">
        <f t="shared" si="3"/>
        <v>30</v>
      </c>
      <c r="B35" s="126" t="str">
        <f>IFERROR(INDEX(INDICADORES[[CODIGO]:[OBSERVACIONES]],MATCH(ANALISIS[[#This Row],[No.]],INDICADORES!$M$2:$M$56,0),1),"")</f>
        <v/>
      </c>
      <c r="C35" s="127" t="str">
        <f>IFERROR(INDEX(INDICADORES[[CODIGO]:[OBSERVACIONES]],MATCH(ANALISIS[[#This Row],[No.]],INDICADORES!$M$2:$M$56,0),3),"")</f>
        <v/>
      </c>
      <c r="D35" s="123"/>
      <c r="E35" s="124" t="str">
        <f>IFERROR(VLOOKUP(ANALISIS[[#This Row],[CODIGO]],GRAFOS!A91:E145,5,FALSE),"")</f>
        <v/>
      </c>
      <c r="F35" s="123"/>
      <c r="G35" s="123"/>
      <c r="H35" s="123"/>
      <c r="I35" s="123"/>
      <c r="J35" s="125">
        <f t="shared" si="1"/>
        <v>0</v>
      </c>
    </row>
    <row r="36" spans="1:10" ht="30" customHeight="1" x14ac:dyDescent="0.3">
      <c r="A36" s="126">
        <f t="shared" si="3"/>
        <v>31</v>
      </c>
      <c r="B36" s="126" t="str">
        <f>IFERROR(INDEX(INDICADORES[[CODIGO]:[OBSERVACIONES]],MATCH(ANALISIS[[#This Row],[No.]],INDICADORES!$M$2:$M$56,0),1),"")</f>
        <v/>
      </c>
      <c r="C36" s="127" t="str">
        <f>IFERROR(INDEX(INDICADORES[[CODIGO]:[OBSERVACIONES]],MATCH(ANALISIS[[#This Row],[No.]],INDICADORES!$M$2:$M$56,0),3),"")</f>
        <v/>
      </c>
      <c r="D36" s="123"/>
      <c r="E36" s="124" t="str">
        <f>IFERROR(VLOOKUP(ANALISIS[[#This Row],[CODIGO]],GRAFOS!A92:E146,5,FALSE),"")</f>
        <v/>
      </c>
      <c r="F36" s="123"/>
      <c r="G36" s="123"/>
      <c r="H36" s="123"/>
      <c r="I36" s="123"/>
      <c r="J36" s="125">
        <f t="shared" si="1"/>
        <v>0</v>
      </c>
    </row>
    <row r="37" spans="1:10" ht="30" customHeight="1" x14ac:dyDescent="0.3">
      <c r="A37" s="126">
        <f t="shared" si="3"/>
        <v>32</v>
      </c>
      <c r="B37" s="126" t="str">
        <f>IFERROR(INDEX(INDICADORES[[CODIGO]:[OBSERVACIONES]],MATCH(ANALISIS[[#This Row],[No.]],INDICADORES!$M$2:$M$56,0),1),"")</f>
        <v/>
      </c>
      <c r="C37" s="127" t="str">
        <f>IFERROR(INDEX(INDICADORES[[CODIGO]:[OBSERVACIONES]],MATCH(ANALISIS[[#This Row],[No.]],INDICADORES!$M$2:$M$56,0),3),"")</f>
        <v/>
      </c>
      <c r="D37" s="123"/>
      <c r="E37" s="124" t="str">
        <f>IFERROR(VLOOKUP(ANALISIS[[#This Row],[CODIGO]],GRAFOS!A93:E147,5,FALSE),"")</f>
        <v/>
      </c>
      <c r="F37" s="123"/>
      <c r="G37" s="123"/>
      <c r="H37" s="123"/>
      <c r="I37" s="123"/>
      <c r="J37" s="125">
        <f t="shared" si="1"/>
        <v>0</v>
      </c>
    </row>
    <row r="38" spans="1:10" ht="30" customHeight="1" x14ac:dyDescent="0.3">
      <c r="A38" s="126">
        <f t="shared" si="3"/>
        <v>33</v>
      </c>
      <c r="B38" s="126" t="str">
        <f>IFERROR(INDEX(INDICADORES[[CODIGO]:[OBSERVACIONES]],MATCH(ANALISIS[[#This Row],[No.]],INDICADORES!$M$2:$M$56,0),1),"")</f>
        <v/>
      </c>
      <c r="C38" s="127" t="str">
        <f>IFERROR(INDEX(INDICADORES[[CODIGO]:[OBSERVACIONES]],MATCH(ANALISIS[[#This Row],[No.]],INDICADORES!$M$2:$M$56,0),3),"")</f>
        <v/>
      </c>
      <c r="D38" s="123"/>
      <c r="E38" s="124" t="str">
        <f>IFERROR(VLOOKUP(ANALISIS[[#This Row],[CODIGO]],GRAFOS!A94:E148,5,FALSE),"")</f>
        <v/>
      </c>
      <c r="F38" s="123"/>
      <c r="G38" s="123"/>
      <c r="H38" s="123"/>
      <c r="I38" s="123"/>
      <c r="J38" s="125">
        <f t="shared" ref="J38:J60" si="4">IF(I38-D38=0,0,ABS(IFERROR((I38-D38)/D38,"")))</f>
        <v>0</v>
      </c>
    </row>
    <row r="39" spans="1:10" ht="30" customHeight="1" x14ac:dyDescent="0.3">
      <c r="A39" s="126">
        <f t="shared" si="3"/>
        <v>34</v>
      </c>
      <c r="B39" s="126" t="str">
        <f>IFERROR(INDEX(INDICADORES[[CODIGO]:[OBSERVACIONES]],MATCH(ANALISIS[[#This Row],[No.]],INDICADORES!$M$2:$M$56,0),1),"")</f>
        <v/>
      </c>
      <c r="C39" s="127" t="str">
        <f>IFERROR(INDEX(INDICADORES[[CODIGO]:[OBSERVACIONES]],MATCH(ANALISIS[[#This Row],[No.]],INDICADORES!$M$2:$M$56,0),3),"")</f>
        <v/>
      </c>
      <c r="D39" s="123"/>
      <c r="E39" s="124" t="str">
        <f>IFERROR(VLOOKUP(ANALISIS[[#This Row],[CODIGO]],GRAFOS!A95:E149,5,FALSE),"")</f>
        <v/>
      </c>
      <c r="F39" s="123"/>
      <c r="G39" s="123"/>
      <c r="H39" s="123"/>
      <c r="I39" s="123"/>
      <c r="J39" s="125">
        <f t="shared" si="4"/>
        <v>0</v>
      </c>
    </row>
    <row r="40" spans="1:10" ht="30" customHeight="1" x14ac:dyDescent="0.3">
      <c r="A40" s="126">
        <f t="shared" si="3"/>
        <v>35</v>
      </c>
      <c r="B40" s="126" t="str">
        <f>IFERROR(INDEX(INDICADORES[[CODIGO]:[OBSERVACIONES]],MATCH(ANALISIS[[#This Row],[No.]],INDICADORES!$M$2:$M$56,0),1),"")</f>
        <v/>
      </c>
      <c r="C40" s="127" t="str">
        <f>IFERROR(INDEX(INDICADORES[[CODIGO]:[OBSERVACIONES]],MATCH(ANALISIS[[#This Row],[No.]],INDICADORES!$M$2:$M$56,0),3),"")</f>
        <v/>
      </c>
      <c r="D40" s="123"/>
      <c r="E40" s="124" t="str">
        <f>IFERROR(VLOOKUP(ANALISIS[[#This Row],[CODIGO]],GRAFOS!A96:E150,5,FALSE),"")</f>
        <v/>
      </c>
      <c r="F40" s="123"/>
      <c r="G40" s="123"/>
      <c r="H40" s="123"/>
      <c r="I40" s="123"/>
      <c r="J40" s="125">
        <f t="shared" si="4"/>
        <v>0</v>
      </c>
    </row>
    <row r="41" spans="1:10" ht="30" customHeight="1" x14ac:dyDescent="0.3">
      <c r="A41" s="126">
        <f t="shared" si="3"/>
        <v>36</v>
      </c>
      <c r="B41" s="126" t="str">
        <f>IFERROR(INDEX(INDICADORES[[CODIGO]:[OBSERVACIONES]],MATCH(ANALISIS[[#This Row],[No.]],INDICADORES!$M$2:$M$56,0),1),"")</f>
        <v/>
      </c>
      <c r="C41" s="127" t="str">
        <f>IFERROR(INDEX(INDICADORES[[CODIGO]:[OBSERVACIONES]],MATCH(ANALISIS[[#This Row],[No.]],INDICADORES!$M$2:$M$56,0),3),"")</f>
        <v/>
      </c>
      <c r="D41" s="123"/>
      <c r="E41" s="124" t="str">
        <f>IFERROR(VLOOKUP(ANALISIS[[#This Row],[CODIGO]],GRAFOS!A97:E151,5,FALSE),"")</f>
        <v/>
      </c>
      <c r="F41" s="123"/>
      <c r="G41" s="123"/>
      <c r="H41" s="123"/>
      <c r="I41" s="123"/>
      <c r="J41" s="125">
        <f t="shared" si="4"/>
        <v>0</v>
      </c>
    </row>
    <row r="42" spans="1:10" ht="30" customHeight="1" x14ac:dyDescent="0.3">
      <c r="A42" s="126">
        <f t="shared" si="3"/>
        <v>37</v>
      </c>
      <c r="B42" s="126" t="str">
        <f>IFERROR(INDEX(INDICADORES[[CODIGO]:[OBSERVACIONES]],MATCH(ANALISIS[[#This Row],[No.]],INDICADORES!$M$2:$M$56,0),1),"")</f>
        <v/>
      </c>
      <c r="C42" s="127" t="str">
        <f>IFERROR(INDEX(INDICADORES[[CODIGO]:[OBSERVACIONES]],MATCH(ANALISIS[[#This Row],[No.]],INDICADORES!$M$2:$M$56,0),3),"")</f>
        <v/>
      </c>
      <c r="D42" s="123"/>
      <c r="E42" s="124" t="str">
        <f>IFERROR(VLOOKUP(ANALISIS[[#This Row],[CODIGO]],GRAFOS!A98:E152,5,FALSE),"")</f>
        <v/>
      </c>
      <c r="F42" s="123"/>
      <c r="G42" s="123"/>
      <c r="H42" s="123"/>
      <c r="I42" s="123"/>
      <c r="J42" s="125">
        <f t="shared" si="4"/>
        <v>0</v>
      </c>
    </row>
    <row r="43" spans="1:10" ht="30" customHeight="1" x14ac:dyDescent="0.3">
      <c r="A43" s="126">
        <f t="shared" si="3"/>
        <v>38</v>
      </c>
      <c r="B43" s="126" t="str">
        <f>IFERROR(INDEX(INDICADORES[[CODIGO]:[OBSERVACIONES]],MATCH(ANALISIS[[#This Row],[No.]],INDICADORES!$M$2:$M$56,0),1),"")</f>
        <v/>
      </c>
      <c r="C43" s="127" t="str">
        <f>IFERROR(INDEX(INDICADORES[[CODIGO]:[OBSERVACIONES]],MATCH(ANALISIS[[#This Row],[No.]],INDICADORES!$M$2:$M$56,0),3),"")</f>
        <v/>
      </c>
      <c r="D43" s="123"/>
      <c r="E43" s="124" t="str">
        <f>IFERROR(VLOOKUP(ANALISIS[[#This Row],[CODIGO]],GRAFOS!A99:E153,5,FALSE),"")</f>
        <v/>
      </c>
      <c r="F43" s="123"/>
      <c r="G43" s="123"/>
      <c r="H43" s="123"/>
      <c r="I43" s="123"/>
      <c r="J43" s="125">
        <f t="shared" si="4"/>
        <v>0</v>
      </c>
    </row>
    <row r="44" spans="1:10" ht="30" customHeight="1" x14ac:dyDescent="0.3">
      <c r="A44" s="126">
        <f t="shared" si="3"/>
        <v>39</v>
      </c>
      <c r="B44" s="126" t="str">
        <f>IFERROR(INDEX(INDICADORES[[CODIGO]:[OBSERVACIONES]],MATCH(ANALISIS[[#This Row],[No.]],INDICADORES!$M$2:$M$56,0),1),"")</f>
        <v/>
      </c>
      <c r="C44" s="127" t="str">
        <f>IFERROR(INDEX(INDICADORES[[CODIGO]:[OBSERVACIONES]],MATCH(ANALISIS[[#This Row],[No.]],INDICADORES!$M$2:$M$56,0),3),"")</f>
        <v/>
      </c>
      <c r="D44" s="123"/>
      <c r="E44" s="124" t="str">
        <f>IFERROR(VLOOKUP(ANALISIS[[#This Row],[CODIGO]],GRAFOS!A100:E154,5,FALSE),"")</f>
        <v/>
      </c>
      <c r="F44" s="123"/>
      <c r="G44" s="123"/>
      <c r="H44" s="123"/>
      <c r="I44" s="123"/>
      <c r="J44" s="125">
        <f t="shared" si="4"/>
        <v>0</v>
      </c>
    </row>
    <row r="45" spans="1:10" ht="30" customHeight="1" x14ac:dyDescent="0.3">
      <c r="A45" s="126">
        <f t="shared" si="3"/>
        <v>40</v>
      </c>
      <c r="B45" s="126" t="str">
        <f>IFERROR(INDEX(INDICADORES[[CODIGO]:[OBSERVACIONES]],MATCH(ANALISIS[[#This Row],[No.]],INDICADORES!$M$2:$M$56,0),1),"")</f>
        <v/>
      </c>
      <c r="C45" s="127" t="str">
        <f>IFERROR(INDEX(INDICADORES[[CODIGO]:[OBSERVACIONES]],MATCH(ANALISIS[[#This Row],[No.]],INDICADORES!$M$2:$M$56,0),3),"")</f>
        <v/>
      </c>
      <c r="D45" s="123"/>
      <c r="E45" s="124" t="str">
        <f>IFERROR(VLOOKUP(ANALISIS[[#This Row],[CODIGO]],GRAFOS!A101:E155,5,FALSE),"")</f>
        <v/>
      </c>
      <c r="F45" s="123"/>
      <c r="G45" s="123"/>
      <c r="H45" s="123"/>
      <c r="I45" s="123"/>
      <c r="J45" s="125">
        <f t="shared" si="4"/>
        <v>0</v>
      </c>
    </row>
    <row r="46" spans="1:10" ht="30" customHeight="1" x14ac:dyDescent="0.3">
      <c r="A46" s="126">
        <f t="shared" si="3"/>
        <v>41</v>
      </c>
      <c r="B46" s="126" t="str">
        <f>IFERROR(INDEX(INDICADORES[[CODIGO]:[OBSERVACIONES]],MATCH(ANALISIS[[#This Row],[No.]],INDICADORES!$M$2:$M$56,0),1),"")</f>
        <v/>
      </c>
      <c r="C46" s="127" t="str">
        <f>IFERROR(INDEX(INDICADORES[[CODIGO]:[OBSERVACIONES]],MATCH(ANALISIS[[#This Row],[No.]],INDICADORES!$M$2:$M$56,0),3),"")</f>
        <v/>
      </c>
      <c r="D46" s="123"/>
      <c r="E46" s="124" t="str">
        <f>IFERROR(VLOOKUP(ANALISIS[[#This Row],[CODIGO]],GRAFOS!A102:E156,5,FALSE),"")</f>
        <v/>
      </c>
      <c r="F46" s="123"/>
      <c r="G46" s="123"/>
      <c r="H46" s="123"/>
      <c r="I46" s="123"/>
      <c r="J46" s="125">
        <f t="shared" si="4"/>
        <v>0</v>
      </c>
    </row>
    <row r="47" spans="1:10" ht="30" customHeight="1" x14ac:dyDescent="0.3">
      <c r="A47" s="126">
        <f t="shared" si="3"/>
        <v>42</v>
      </c>
      <c r="B47" s="126" t="str">
        <f>IFERROR(INDEX(INDICADORES[[CODIGO]:[OBSERVACIONES]],MATCH(ANALISIS[[#This Row],[No.]],INDICADORES!$M$2:$M$56,0),1),"")</f>
        <v/>
      </c>
      <c r="C47" s="127" t="str">
        <f>IFERROR(INDEX(INDICADORES[[CODIGO]:[OBSERVACIONES]],MATCH(ANALISIS[[#This Row],[No.]],INDICADORES!$M$2:$M$56,0),3),"")</f>
        <v/>
      </c>
      <c r="D47" s="123"/>
      <c r="E47" s="124" t="str">
        <f>IFERROR(VLOOKUP(ANALISIS[[#This Row],[CODIGO]],GRAFOS!A103:E157,5,FALSE),"")</f>
        <v/>
      </c>
      <c r="F47" s="123"/>
      <c r="G47" s="123"/>
      <c r="H47" s="123"/>
      <c r="I47" s="123"/>
      <c r="J47" s="125">
        <f t="shared" si="4"/>
        <v>0</v>
      </c>
    </row>
    <row r="48" spans="1:10" ht="30" customHeight="1" x14ac:dyDescent="0.3">
      <c r="A48" s="126">
        <f t="shared" si="3"/>
        <v>43</v>
      </c>
      <c r="B48" s="126" t="str">
        <f>IFERROR(INDEX(INDICADORES[[CODIGO]:[OBSERVACIONES]],MATCH(ANALISIS[[#This Row],[No.]],INDICADORES!$M$2:$M$56,0),1),"")</f>
        <v/>
      </c>
      <c r="C48" s="127" t="str">
        <f>IFERROR(INDEX(INDICADORES[[CODIGO]:[OBSERVACIONES]],MATCH(ANALISIS[[#This Row],[No.]],INDICADORES!$M$2:$M$56,0),3),"")</f>
        <v/>
      </c>
      <c r="D48" s="123"/>
      <c r="E48" s="124" t="str">
        <f>IFERROR(VLOOKUP(ANALISIS[[#This Row],[CODIGO]],GRAFOS!A104:E158,5,FALSE),"")</f>
        <v/>
      </c>
      <c r="F48" s="123"/>
      <c r="G48" s="123"/>
      <c r="H48" s="123"/>
      <c r="I48" s="123"/>
      <c r="J48" s="125">
        <f t="shared" si="4"/>
        <v>0</v>
      </c>
    </row>
    <row r="49" spans="1:10" ht="30" customHeight="1" x14ac:dyDescent="0.3">
      <c r="A49" s="126">
        <f t="shared" si="3"/>
        <v>44</v>
      </c>
      <c r="B49" s="126" t="str">
        <f>IFERROR(INDEX(INDICADORES[[CODIGO]:[OBSERVACIONES]],MATCH(ANALISIS[[#This Row],[No.]],INDICADORES!$M$2:$M$56,0),1),"")</f>
        <v/>
      </c>
      <c r="C49" s="127" t="str">
        <f>IFERROR(INDEX(INDICADORES[[CODIGO]:[OBSERVACIONES]],MATCH(ANALISIS[[#This Row],[No.]],INDICADORES!$M$2:$M$56,0),3),"")</f>
        <v/>
      </c>
      <c r="D49" s="123"/>
      <c r="E49" s="124" t="str">
        <f>IFERROR(VLOOKUP(ANALISIS[[#This Row],[CODIGO]],GRAFOS!A105:E159,5,FALSE),"")</f>
        <v/>
      </c>
      <c r="F49" s="123"/>
      <c r="G49" s="123"/>
      <c r="H49" s="123"/>
      <c r="I49" s="123"/>
      <c r="J49" s="125">
        <f t="shared" si="4"/>
        <v>0</v>
      </c>
    </row>
    <row r="50" spans="1:10" ht="30" customHeight="1" x14ac:dyDescent="0.3">
      <c r="A50" s="126">
        <f t="shared" si="3"/>
        <v>45</v>
      </c>
      <c r="B50" s="126" t="str">
        <f>IFERROR(INDEX(INDICADORES[[CODIGO]:[OBSERVACIONES]],MATCH(ANALISIS[[#This Row],[No.]],INDICADORES!$M$2:$M$56,0),1),"")</f>
        <v/>
      </c>
      <c r="C50" s="127" t="str">
        <f>IFERROR(INDEX(INDICADORES[[CODIGO]:[OBSERVACIONES]],MATCH(ANALISIS[[#This Row],[No.]],INDICADORES!$M$2:$M$56,0),3),"")</f>
        <v/>
      </c>
      <c r="D50" s="123"/>
      <c r="E50" s="124" t="str">
        <f>IFERROR(VLOOKUP(ANALISIS[[#This Row],[CODIGO]],GRAFOS!A106:E160,5,FALSE),"")</f>
        <v/>
      </c>
      <c r="F50" s="123"/>
      <c r="G50" s="123"/>
      <c r="H50" s="123"/>
      <c r="I50" s="123"/>
      <c r="J50" s="125">
        <f t="shared" si="4"/>
        <v>0</v>
      </c>
    </row>
    <row r="51" spans="1:10" ht="30" customHeight="1" x14ac:dyDescent="0.3">
      <c r="A51" s="126">
        <f t="shared" si="3"/>
        <v>46</v>
      </c>
      <c r="B51" s="126" t="str">
        <f>IFERROR(INDEX(INDICADORES[[CODIGO]:[OBSERVACIONES]],MATCH(ANALISIS[[#This Row],[No.]],INDICADORES!$M$2:$M$56,0),1),"")</f>
        <v/>
      </c>
      <c r="C51" s="127" t="str">
        <f>IFERROR(INDEX(INDICADORES[[CODIGO]:[OBSERVACIONES]],MATCH(ANALISIS[[#This Row],[No.]],INDICADORES!$M$2:$M$56,0),3),"")</f>
        <v/>
      </c>
      <c r="D51" s="123"/>
      <c r="E51" s="124" t="str">
        <f>IFERROR(VLOOKUP(ANALISIS[[#This Row],[CODIGO]],GRAFOS!A107:E161,5,FALSE),"")</f>
        <v/>
      </c>
      <c r="F51" s="123"/>
      <c r="G51" s="123"/>
      <c r="H51" s="123"/>
      <c r="I51" s="123"/>
      <c r="J51" s="125">
        <f t="shared" si="4"/>
        <v>0</v>
      </c>
    </row>
    <row r="52" spans="1:10" ht="30" customHeight="1" x14ac:dyDescent="0.3">
      <c r="A52" s="126">
        <f t="shared" si="3"/>
        <v>47</v>
      </c>
      <c r="B52" s="126" t="str">
        <f>IFERROR(INDEX(INDICADORES[[CODIGO]:[OBSERVACIONES]],MATCH(ANALISIS[[#This Row],[No.]],INDICADORES!$M$2:$M$56,0),1),"")</f>
        <v/>
      </c>
      <c r="C52" s="127" t="str">
        <f>IFERROR(INDEX(INDICADORES[[CODIGO]:[OBSERVACIONES]],MATCH(ANALISIS[[#This Row],[No.]],INDICADORES!$M$2:$M$56,0),3),"")</f>
        <v/>
      </c>
      <c r="D52" s="123"/>
      <c r="E52" s="124" t="str">
        <f>IFERROR(VLOOKUP(ANALISIS[[#This Row],[CODIGO]],GRAFOS!A108:E162,5,FALSE),"")</f>
        <v/>
      </c>
      <c r="F52" s="123"/>
      <c r="G52" s="123"/>
      <c r="H52" s="123"/>
      <c r="I52" s="123"/>
      <c r="J52" s="125">
        <f t="shared" si="4"/>
        <v>0</v>
      </c>
    </row>
    <row r="53" spans="1:10" ht="30" customHeight="1" x14ac:dyDescent="0.3">
      <c r="A53" s="126">
        <f t="shared" si="3"/>
        <v>48</v>
      </c>
      <c r="B53" s="126" t="str">
        <f>IFERROR(INDEX(INDICADORES[[CODIGO]:[OBSERVACIONES]],MATCH(ANALISIS[[#This Row],[No.]],INDICADORES!$M$2:$M$56,0),1),"")</f>
        <v/>
      </c>
      <c r="C53" s="127" t="str">
        <f>IFERROR(INDEX(INDICADORES[[CODIGO]:[OBSERVACIONES]],MATCH(ANALISIS[[#This Row],[No.]],INDICADORES!$M$2:$M$56,0),3),"")</f>
        <v/>
      </c>
      <c r="D53" s="123"/>
      <c r="E53" s="124" t="str">
        <f>IFERROR(VLOOKUP(ANALISIS[[#This Row],[CODIGO]],GRAFOS!A109:E163,5,FALSE),"")</f>
        <v/>
      </c>
      <c r="F53" s="123"/>
      <c r="G53" s="123"/>
      <c r="H53" s="123"/>
      <c r="I53" s="123"/>
      <c r="J53" s="125">
        <f t="shared" si="4"/>
        <v>0</v>
      </c>
    </row>
    <row r="54" spans="1:10" ht="30" customHeight="1" x14ac:dyDescent="0.3">
      <c r="A54" s="126">
        <f t="shared" si="3"/>
        <v>49</v>
      </c>
      <c r="B54" s="126" t="str">
        <f>IFERROR(INDEX(INDICADORES[[CODIGO]:[OBSERVACIONES]],MATCH(ANALISIS[[#This Row],[No.]],INDICADORES!$M$2:$M$56,0),1),"")</f>
        <v/>
      </c>
      <c r="C54" s="127" t="str">
        <f>IFERROR(INDEX(INDICADORES[[CODIGO]:[OBSERVACIONES]],MATCH(ANALISIS[[#This Row],[No.]],INDICADORES!$M$2:$M$56,0),3),"")</f>
        <v/>
      </c>
      <c r="D54" s="123"/>
      <c r="E54" s="124" t="str">
        <f>IFERROR(VLOOKUP(ANALISIS[[#This Row],[CODIGO]],GRAFOS!A110:E164,5,FALSE),"")</f>
        <v/>
      </c>
      <c r="F54" s="123"/>
      <c r="G54" s="123"/>
      <c r="H54" s="123"/>
      <c r="I54" s="123"/>
      <c r="J54" s="125">
        <f t="shared" si="4"/>
        <v>0</v>
      </c>
    </row>
    <row r="55" spans="1:10" ht="30" customHeight="1" x14ac:dyDescent="0.3">
      <c r="A55" s="126">
        <f t="shared" ref="A55:A60" si="5">ROW(A50)</f>
        <v>50</v>
      </c>
      <c r="B55" s="126" t="str">
        <f>IFERROR(INDEX(INDICADORES[[CODIGO]:[OBSERVACIONES]],MATCH(ANALISIS[[#This Row],[No.]],INDICADORES!$M$2:$M$56,0),1),"")</f>
        <v/>
      </c>
      <c r="C55" s="127" t="str">
        <f>IFERROR(INDEX(INDICADORES[[CODIGO]:[OBSERVACIONES]],MATCH(ANALISIS[[#This Row],[No.]],INDICADORES!$M$2:$M$56,0),3),"")</f>
        <v/>
      </c>
      <c r="D55" s="123"/>
      <c r="E55" s="124" t="str">
        <f>IFERROR(VLOOKUP(ANALISIS[[#This Row],[CODIGO]],GRAFOS!A111:E165,5,FALSE),"")</f>
        <v/>
      </c>
      <c r="F55" s="123"/>
      <c r="G55" s="123"/>
      <c r="H55" s="123"/>
      <c r="I55" s="123"/>
      <c r="J55" s="125">
        <f t="shared" si="4"/>
        <v>0</v>
      </c>
    </row>
    <row r="56" spans="1:10" ht="30" customHeight="1" x14ac:dyDescent="0.3">
      <c r="A56" s="126">
        <f t="shared" si="5"/>
        <v>51</v>
      </c>
      <c r="B56" s="126" t="str">
        <f>IFERROR(INDEX(INDICADORES[[CODIGO]:[OBSERVACIONES]],MATCH(ANALISIS[[#This Row],[No.]],INDICADORES!$M$2:$M$56,0),1),"")</f>
        <v/>
      </c>
      <c r="C56" s="127" t="str">
        <f>IFERROR(INDEX(INDICADORES[[CODIGO]:[OBSERVACIONES]],MATCH(ANALISIS[[#This Row],[No.]],INDICADORES!$M$2:$M$56,0),3),"")</f>
        <v/>
      </c>
      <c r="D56" s="123"/>
      <c r="E56" s="124" t="str">
        <f>IFERROR(VLOOKUP(ANALISIS[[#This Row],[CODIGO]],GRAFOS!A112:E166,5,FALSE),"")</f>
        <v/>
      </c>
      <c r="F56" s="123"/>
      <c r="G56" s="123"/>
      <c r="H56" s="123"/>
      <c r="I56" s="123"/>
      <c r="J56" s="125">
        <f t="shared" si="4"/>
        <v>0</v>
      </c>
    </row>
    <row r="57" spans="1:10" ht="30" customHeight="1" x14ac:dyDescent="0.3">
      <c r="A57" s="126">
        <f t="shared" si="5"/>
        <v>52</v>
      </c>
      <c r="B57" s="126" t="str">
        <f>IFERROR(INDEX(INDICADORES[[CODIGO]:[OBSERVACIONES]],MATCH(ANALISIS[[#This Row],[No.]],INDICADORES!$M$2:$M$56,0),1),"")</f>
        <v/>
      </c>
      <c r="C57" s="127" t="str">
        <f>IFERROR(INDEX(INDICADORES[[CODIGO]:[OBSERVACIONES]],MATCH(ANALISIS[[#This Row],[No.]],INDICADORES!$M$2:$M$56,0),3),"")</f>
        <v/>
      </c>
      <c r="D57" s="123"/>
      <c r="E57" s="124" t="str">
        <f>IFERROR(VLOOKUP(ANALISIS[[#This Row],[CODIGO]],GRAFOS!A113:E167,5,FALSE),"")</f>
        <v/>
      </c>
      <c r="F57" s="123"/>
      <c r="G57" s="123"/>
      <c r="H57" s="123"/>
      <c r="I57" s="123"/>
      <c r="J57" s="125">
        <f t="shared" si="4"/>
        <v>0</v>
      </c>
    </row>
    <row r="58" spans="1:10" ht="30" customHeight="1" x14ac:dyDescent="0.3">
      <c r="A58" s="126">
        <f t="shared" si="5"/>
        <v>53</v>
      </c>
      <c r="B58" s="126" t="str">
        <f>IFERROR(INDEX(INDICADORES[[CODIGO]:[OBSERVACIONES]],MATCH(ANALISIS[[#This Row],[No.]],INDICADORES!$M$2:$M$56,0),1),"")</f>
        <v/>
      </c>
      <c r="C58" s="127" t="str">
        <f>IFERROR(INDEX(INDICADORES[[CODIGO]:[OBSERVACIONES]],MATCH(ANALISIS[[#This Row],[No.]],INDICADORES!$M$2:$M$56,0),3),"")</f>
        <v/>
      </c>
      <c r="D58" s="123"/>
      <c r="E58" s="124" t="str">
        <f>IFERROR(VLOOKUP(ANALISIS[[#This Row],[CODIGO]],GRAFOS!A114:E168,5,FALSE),"")</f>
        <v/>
      </c>
      <c r="F58" s="123"/>
      <c r="G58" s="123"/>
      <c r="H58" s="123"/>
      <c r="I58" s="123"/>
      <c r="J58" s="125">
        <f t="shared" si="4"/>
        <v>0</v>
      </c>
    </row>
    <row r="59" spans="1:10" ht="30" customHeight="1" x14ac:dyDescent="0.3">
      <c r="A59" s="126">
        <f t="shared" si="5"/>
        <v>54</v>
      </c>
      <c r="B59" s="126" t="str">
        <f>IFERROR(INDEX(INDICADORES[[CODIGO]:[OBSERVACIONES]],MATCH(ANALISIS[[#This Row],[No.]],INDICADORES!$M$2:$M$56,0),1),"")</f>
        <v/>
      </c>
      <c r="C59" s="127" t="str">
        <f>IFERROR(INDEX(INDICADORES[[CODIGO]:[OBSERVACIONES]],MATCH(ANALISIS[[#This Row],[No.]],INDICADORES!$M$2:$M$56,0),3),"")</f>
        <v/>
      </c>
      <c r="D59" s="123"/>
      <c r="E59" s="124" t="str">
        <f>IFERROR(VLOOKUP(ANALISIS[[#This Row],[CODIGO]],GRAFOS!A115:E169,5,FALSE),"")</f>
        <v/>
      </c>
      <c r="F59" s="123"/>
      <c r="G59" s="123"/>
      <c r="H59" s="123"/>
      <c r="I59" s="123"/>
      <c r="J59" s="125">
        <f t="shared" si="4"/>
        <v>0</v>
      </c>
    </row>
    <row r="60" spans="1:10" ht="30" customHeight="1" x14ac:dyDescent="0.3">
      <c r="A60" s="126">
        <f t="shared" si="5"/>
        <v>55</v>
      </c>
      <c r="B60" s="126" t="str">
        <f>IFERROR(INDEX(INDICADORES[[CODIGO]:[OBSERVACIONES]],MATCH(ANALISIS[[#This Row],[No.]],INDICADORES!$M$2:$M$56,0),1),"")</f>
        <v/>
      </c>
      <c r="C60" s="127" t="str">
        <f>IFERROR(INDEX(INDICADORES[[CODIGO]:[OBSERVACIONES]],MATCH(ANALISIS[[#This Row],[No.]],INDICADORES!$M$2:$M$56,0),3),"")</f>
        <v/>
      </c>
      <c r="D60" s="123"/>
      <c r="E60" s="124" t="str">
        <f>IFERROR(VLOOKUP(ANALISIS[[#This Row],[CODIGO]],GRAFOS!A116:E170,5,FALSE),"")</f>
        <v/>
      </c>
      <c r="F60" s="123"/>
      <c r="G60" s="123"/>
      <c r="H60" s="123"/>
      <c r="I60" s="123"/>
      <c r="J60" s="125">
        <f t="shared" si="4"/>
        <v>0</v>
      </c>
    </row>
  </sheetData>
  <sheetProtection sheet="1" objects="1" scenarios="1" formatCells="0" formatColumns="0" formatRows="0" autoFilter="0"/>
  <mergeCells count="1">
    <mergeCell ref="A1:J1"/>
  </mergeCells>
  <pageMargins left="0.7" right="0.7" top="0.75" bottom="0.75" header="0.3" footer="0.3"/>
  <pageSetup orientation="portrait"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pageSetUpPr autoPageBreaks="0" fitToPage="1"/>
  </sheetPr>
  <dimension ref="B1:Q59"/>
  <sheetViews>
    <sheetView showGridLines="0" zoomScale="90" zoomScaleNormal="90" workbookViewId="0">
      <selection activeCell="D4" sqref="D4"/>
    </sheetView>
  </sheetViews>
  <sheetFormatPr baseColWidth="10" defaultColWidth="10.33203125" defaultRowHeight="25.5" customHeight="1" x14ac:dyDescent="0.3"/>
  <cols>
    <col min="1" max="1" width="2.44140625" style="6" customWidth="1"/>
    <col min="2" max="2" width="12.44140625" style="4" customWidth="1"/>
    <col min="3" max="3" width="14.44140625" style="4" hidden="1" customWidth="1"/>
    <col min="4" max="4" width="14.44140625" style="4" customWidth="1"/>
    <col min="5" max="5" width="41.6640625" style="7" customWidth="1"/>
    <col min="6" max="6" width="12.109375" style="7" customWidth="1"/>
    <col min="7" max="7" width="17" style="6" customWidth="1"/>
    <col min="8" max="8" width="14.33203125" style="6" customWidth="1"/>
    <col min="9" max="9" width="13.88671875" style="52" customWidth="1"/>
    <col min="10" max="10" width="16.109375" style="10" customWidth="1"/>
    <col min="11" max="11" width="12.88671875" style="6" customWidth="1"/>
    <col min="12" max="12" width="47" style="9" customWidth="1"/>
    <col min="13" max="13" width="13.33203125" style="6" bestFit="1" customWidth="1"/>
    <col min="14" max="16384" width="10.33203125" style="6"/>
  </cols>
  <sheetData>
    <row r="1" spans="2:17" ht="36" customHeight="1" x14ac:dyDescent="0.3">
      <c r="B1" s="150" t="s">
        <v>388</v>
      </c>
      <c r="C1" s="151"/>
      <c r="D1" s="151"/>
      <c r="E1" s="151"/>
      <c r="F1" s="151"/>
      <c r="G1" s="151"/>
      <c r="H1" s="151"/>
      <c r="I1" s="152"/>
      <c r="J1" s="151"/>
    </row>
    <row r="2" spans="2:17" ht="85.5" customHeight="1" x14ac:dyDescent="0.85">
      <c r="G2" s="8"/>
      <c r="H2" s="8"/>
      <c r="I2" s="51"/>
      <c r="J2" s="5"/>
    </row>
    <row r="3" spans="2:17" ht="19.5" customHeight="1" x14ac:dyDescent="0.3">
      <c r="B3" s="137"/>
      <c r="C3" s="137"/>
      <c r="D3" s="137"/>
      <c r="E3" s="137"/>
      <c r="F3" s="137"/>
      <c r="G3" s="153" t="s">
        <v>389</v>
      </c>
      <c r="H3" s="154"/>
      <c r="I3" s="154"/>
      <c r="J3" s="154"/>
      <c r="Q3" s="69"/>
    </row>
    <row r="4" spans="2:17" ht="35.25" customHeight="1" x14ac:dyDescent="0.3">
      <c r="B4" s="11" t="s">
        <v>384</v>
      </c>
      <c r="C4" s="53" t="s">
        <v>390</v>
      </c>
      <c r="D4" s="12" t="s">
        <v>1</v>
      </c>
      <c r="E4" s="12" t="s">
        <v>391</v>
      </c>
      <c r="F4" s="12" t="s">
        <v>387</v>
      </c>
      <c r="G4" s="12" t="s">
        <v>392</v>
      </c>
      <c r="H4" s="12" t="s">
        <v>393</v>
      </c>
      <c r="I4" s="71" t="s">
        <v>394</v>
      </c>
      <c r="J4" s="73" t="s">
        <v>395</v>
      </c>
      <c r="K4" s="72" t="s">
        <v>396</v>
      </c>
      <c r="L4" s="106" t="s">
        <v>522</v>
      </c>
    </row>
    <row r="5" spans="2:17" ht="46.5" customHeight="1" x14ac:dyDescent="0.3">
      <c r="B5" s="4">
        <f>'1-ANALISIS'!A6</f>
        <v>1</v>
      </c>
      <c r="C5" s="13" t="str" cm="1">
        <f t="array" ref="C5">IF(K5="SI",(SUMPRODUCT(((I5&lt;$I$5:$I$59)*1),((K5=$K$5:$K$59)*1))+1),"")</f>
        <v/>
      </c>
      <c r="D5" s="9" t="str">
        <f>'1-ANALISIS'!B6</f>
        <v/>
      </c>
      <c r="E5" s="9" t="str">
        <f>'1-ANALISIS'!C6</f>
        <v/>
      </c>
      <c r="F5" s="43">
        <f>'1-ANALISIS'!J6</f>
        <v>0</v>
      </c>
      <c r="G5" s="14"/>
      <c r="H5" s="14"/>
      <c r="I5" s="50" t="str">
        <f>IF(OR(PRIORIZACION[[#This Row],[FACTIBILIDAD DE INTERVENCIÓN]]="",PRIORIZACION[[#This Row],[GRAVEDAD DEL EFECTO]]=""),"",(PRIORIZACION[[#This Row],[FACTIBILIDAD DE INTERVENCIÓN]]*PRIORIZACION[[#This Row],[GRAVEDAD DEL EFECTO]]-0.000001*ROW(I5)))</f>
        <v/>
      </c>
      <c r="J5" s="116" t="str">
        <f>IFERROR(VLOOKUP(G5&amp;";"&amp;H5,CALCULOS!$S$3:$U$18,3,FALSE),"")</f>
        <v/>
      </c>
      <c r="K5" s="116" t="str">
        <f t="shared" ref="K5:K36" si="0">IF(J5="","",IFERROR(IF(OR(J5="Alto",J5="Extremo"),"SI","NO"),""))</f>
        <v/>
      </c>
      <c r="L5" s="70" t="str">
        <f t="shared" ref="L5:L36" si="1">IF(D5="","",HYPERLINK("#'"&amp;(SUBSTITUTE(D5,".",""))&amp;"'!A1","Consulte el plan de mejora del indicador "&amp;D5))</f>
        <v/>
      </c>
      <c r="M5" s="69"/>
    </row>
    <row r="6" spans="2:17" ht="46.5" customHeight="1" x14ac:dyDescent="0.3">
      <c r="B6" s="4">
        <f>'1-ANALISIS'!A7</f>
        <v>2</v>
      </c>
      <c r="C6" s="13" t="str" cm="1">
        <f t="array" ref="C6">IF(K6="SI",(SUMPRODUCT(((I6&lt;$I$5:$I$59)*1),((K6=$K$5:$K$59)*1))+1),"")</f>
        <v/>
      </c>
      <c r="D6" s="9" t="str">
        <f>'1-ANALISIS'!B7</f>
        <v/>
      </c>
      <c r="E6" s="9" t="str">
        <f>'1-ANALISIS'!C7</f>
        <v/>
      </c>
      <c r="F6" s="43">
        <f>'1-ANALISIS'!J7</f>
        <v>0</v>
      </c>
      <c r="G6" s="14"/>
      <c r="H6" s="14"/>
      <c r="I6" s="50" t="str">
        <f>IF(OR(PRIORIZACION[[#This Row],[FACTIBILIDAD DE INTERVENCIÓN]]="",PRIORIZACION[[#This Row],[GRAVEDAD DEL EFECTO]]=""),"",(PRIORIZACION[[#This Row],[FACTIBILIDAD DE INTERVENCIÓN]]*PRIORIZACION[[#This Row],[GRAVEDAD DEL EFECTO]]-0.000001*ROW(I6)))</f>
        <v/>
      </c>
      <c r="J6" s="116" t="str">
        <f>IFERROR(VLOOKUP(G6&amp;";"&amp;H6,CALCULOS!$S$3:$U$18,3,FALSE),"")</f>
        <v/>
      </c>
      <c r="K6" s="116" t="str">
        <f t="shared" si="0"/>
        <v/>
      </c>
      <c r="L6" s="70" t="str">
        <f t="shared" si="1"/>
        <v/>
      </c>
      <c r="M6" s="69"/>
    </row>
    <row r="7" spans="2:17" ht="46.5" customHeight="1" x14ac:dyDescent="0.3">
      <c r="B7" s="4">
        <f>'1-ANALISIS'!A8</f>
        <v>3</v>
      </c>
      <c r="C7" s="13" t="str" cm="1">
        <f t="array" ref="C7">IF(K7="SI",(SUMPRODUCT(((I7&lt;$I$5:$I$59)*1),((K7=$K$5:$K$59)*1))+1),"")</f>
        <v/>
      </c>
      <c r="D7" s="9" t="str">
        <f>'1-ANALISIS'!B8</f>
        <v/>
      </c>
      <c r="E7" s="9" t="str">
        <f>'1-ANALISIS'!C8</f>
        <v/>
      </c>
      <c r="F7" s="43">
        <f>'1-ANALISIS'!J8</f>
        <v>0</v>
      </c>
      <c r="G7" s="14"/>
      <c r="H7" s="14"/>
      <c r="I7" s="50" t="str">
        <f>IF(OR(PRIORIZACION[[#This Row],[FACTIBILIDAD DE INTERVENCIÓN]]="",PRIORIZACION[[#This Row],[GRAVEDAD DEL EFECTO]]=""),"",(PRIORIZACION[[#This Row],[FACTIBILIDAD DE INTERVENCIÓN]]*PRIORIZACION[[#This Row],[GRAVEDAD DEL EFECTO]]-0.000001*ROW(I7)))</f>
        <v/>
      </c>
      <c r="J7" s="116" t="str">
        <f>IFERROR(VLOOKUP(G7&amp;";"&amp;H7,CALCULOS!$S$3:$U$18,3,FALSE),"")</f>
        <v/>
      </c>
      <c r="K7" s="116" t="str">
        <f t="shared" si="0"/>
        <v/>
      </c>
      <c r="L7" s="70" t="str">
        <f t="shared" si="1"/>
        <v/>
      </c>
      <c r="M7" s="69"/>
    </row>
    <row r="8" spans="2:17" ht="46.5" customHeight="1" x14ac:dyDescent="0.3">
      <c r="B8" s="4">
        <f>'1-ANALISIS'!A9</f>
        <v>4</v>
      </c>
      <c r="C8" s="13" t="str" cm="1">
        <f t="array" ref="C8">IF(K8="SI",(SUMPRODUCT(((I8&lt;$I$5:$I$59)*1),((K8=$K$5:$K$59)*1))+1),"")</f>
        <v/>
      </c>
      <c r="D8" s="9" t="str">
        <f>'1-ANALISIS'!B9</f>
        <v/>
      </c>
      <c r="E8" s="9" t="str">
        <f>'1-ANALISIS'!C9</f>
        <v/>
      </c>
      <c r="F8" s="43">
        <f>'1-ANALISIS'!J9</f>
        <v>0</v>
      </c>
      <c r="G8" s="14"/>
      <c r="H8" s="14"/>
      <c r="I8" s="50" t="str">
        <f>IF(OR(PRIORIZACION[[#This Row],[FACTIBILIDAD DE INTERVENCIÓN]]="",PRIORIZACION[[#This Row],[GRAVEDAD DEL EFECTO]]=""),"",(PRIORIZACION[[#This Row],[FACTIBILIDAD DE INTERVENCIÓN]]*PRIORIZACION[[#This Row],[GRAVEDAD DEL EFECTO]]-0.000001*ROW(I8)))</f>
        <v/>
      </c>
      <c r="J8" s="116" t="str">
        <f>IFERROR(VLOOKUP(G8&amp;";"&amp;H8,CALCULOS!$S$3:$U$18,3,FALSE),"")</f>
        <v/>
      </c>
      <c r="K8" s="116" t="str">
        <f t="shared" si="0"/>
        <v/>
      </c>
      <c r="L8" s="70" t="str">
        <f t="shared" si="1"/>
        <v/>
      </c>
      <c r="M8" s="69"/>
    </row>
    <row r="9" spans="2:17" ht="46.5" customHeight="1" x14ac:dyDescent="0.3">
      <c r="B9" s="4">
        <f>'1-ANALISIS'!A10</f>
        <v>5</v>
      </c>
      <c r="C9" s="13" t="str" cm="1">
        <f t="array" ref="C9">IF(K9="SI",(SUMPRODUCT(((I9&lt;$I$5:$I$59)*1),((K9=$K$5:$K$59)*1))+1),"")</f>
        <v/>
      </c>
      <c r="D9" s="9" t="str">
        <f>'1-ANALISIS'!B10</f>
        <v/>
      </c>
      <c r="E9" s="9" t="str">
        <f>'1-ANALISIS'!C10</f>
        <v/>
      </c>
      <c r="F9" s="43">
        <f>'1-ANALISIS'!J10</f>
        <v>0</v>
      </c>
      <c r="G9" s="14"/>
      <c r="H9" s="14"/>
      <c r="I9" s="50" t="str">
        <f>IF(OR(PRIORIZACION[[#This Row],[FACTIBILIDAD DE INTERVENCIÓN]]="",PRIORIZACION[[#This Row],[GRAVEDAD DEL EFECTO]]=""),"",(PRIORIZACION[[#This Row],[FACTIBILIDAD DE INTERVENCIÓN]]*PRIORIZACION[[#This Row],[GRAVEDAD DEL EFECTO]]-0.000001*ROW(I9)))</f>
        <v/>
      </c>
      <c r="J9" s="116" t="str">
        <f>IFERROR(VLOOKUP(G9&amp;";"&amp;H9,CALCULOS!$S$3:$U$18,3,FALSE),"")</f>
        <v/>
      </c>
      <c r="K9" s="116" t="str">
        <f t="shared" si="0"/>
        <v/>
      </c>
      <c r="L9" s="70" t="str">
        <f t="shared" si="1"/>
        <v/>
      </c>
      <c r="M9" s="69"/>
    </row>
    <row r="10" spans="2:17" ht="46.5" customHeight="1" x14ac:dyDescent="0.3">
      <c r="B10" s="4">
        <f>'1-ANALISIS'!A11</f>
        <v>6</v>
      </c>
      <c r="C10" s="13" t="str" cm="1">
        <f t="array" ref="C10">IF(K10="SI",(SUMPRODUCT(((I10&lt;$I$5:$I$59)*1),((K10=$K$5:$K$59)*1))+1),"")</f>
        <v/>
      </c>
      <c r="D10" s="9" t="str">
        <f>'1-ANALISIS'!B11</f>
        <v/>
      </c>
      <c r="E10" s="9" t="str">
        <f>'1-ANALISIS'!C11</f>
        <v/>
      </c>
      <c r="F10" s="43">
        <f>'1-ANALISIS'!J11</f>
        <v>0</v>
      </c>
      <c r="G10" s="14"/>
      <c r="H10" s="14"/>
      <c r="I10" s="50" t="str">
        <f>IF(OR(PRIORIZACION[[#This Row],[FACTIBILIDAD DE INTERVENCIÓN]]="",PRIORIZACION[[#This Row],[GRAVEDAD DEL EFECTO]]=""),"",(PRIORIZACION[[#This Row],[FACTIBILIDAD DE INTERVENCIÓN]]*PRIORIZACION[[#This Row],[GRAVEDAD DEL EFECTO]]-0.000001*ROW(I10)))</f>
        <v/>
      </c>
      <c r="J10" s="116" t="str">
        <f>IFERROR(VLOOKUP(G10&amp;";"&amp;H10,CALCULOS!$S$3:$U$18,3,FALSE),"")</f>
        <v/>
      </c>
      <c r="K10" s="116" t="str">
        <f t="shared" si="0"/>
        <v/>
      </c>
      <c r="L10" s="70" t="str">
        <f t="shared" si="1"/>
        <v/>
      </c>
      <c r="M10" s="69"/>
    </row>
    <row r="11" spans="2:17" ht="46.5" customHeight="1" x14ac:dyDescent="0.3">
      <c r="B11" s="4">
        <f>'1-ANALISIS'!A12</f>
        <v>7</v>
      </c>
      <c r="C11" s="13" t="str" cm="1">
        <f t="array" ref="C11">IF(K11="SI",(SUMPRODUCT(((I11&lt;$I$5:$I$59)*1),((K11=$K$5:$K$59)*1))+1),"")</f>
        <v/>
      </c>
      <c r="D11" s="9" t="str">
        <f>'1-ANALISIS'!B12</f>
        <v/>
      </c>
      <c r="E11" s="9" t="str">
        <f>'1-ANALISIS'!C12</f>
        <v/>
      </c>
      <c r="F11" s="43">
        <f>'1-ANALISIS'!J12</f>
        <v>0</v>
      </c>
      <c r="G11" s="14"/>
      <c r="H11" s="14"/>
      <c r="I11" s="50" t="str">
        <f>IF(OR(PRIORIZACION[[#This Row],[FACTIBILIDAD DE INTERVENCIÓN]]="",PRIORIZACION[[#This Row],[GRAVEDAD DEL EFECTO]]=""),"",(PRIORIZACION[[#This Row],[FACTIBILIDAD DE INTERVENCIÓN]]*PRIORIZACION[[#This Row],[GRAVEDAD DEL EFECTO]]-0.000001*ROW(I11)))</f>
        <v/>
      </c>
      <c r="J11" s="116" t="str">
        <f>IFERROR(VLOOKUP(G11&amp;";"&amp;H11,CALCULOS!$S$3:$U$18,3,FALSE),"")</f>
        <v/>
      </c>
      <c r="K11" s="116" t="str">
        <f t="shared" si="0"/>
        <v/>
      </c>
      <c r="L11" s="70" t="str">
        <f t="shared" si="1"/>
        <v/>
      </c>
      <c r="M11" s="69"/>
    </row>
    <row r="12" spans="2:17" ht="46.5" customHeight="1" x14ac:dyDescent="0.3">
      <c r="B12" s="4">
        <f>'1-ANALISIS'!A13</f>
        <v>8</v>
      </c>
      <c r="C12" s="13" t="str" cm="1">
        <f t="array" ref="C12">IF(K12="SI",(SUMPRODUCT(((I12&lt;$I$5:$I$59)*1),((K12=$K$5:$K$59)*1))+1),"")</f>
        <v/>
      </c>
      <c r="D12" s="9" t="str">
        <f>'1-ANALISIS'!B13</f>
        <v/>
      </c>
      <c r="E12" s="9" t="str">
        <f>'1-ANALISIS'!C13</f>
        <v/>
      </c>
      <c r="F12" s="43">
        <f>'1-ANALISIS'!J13</f>
        <v>0</v>
      </c>
      <c r="G12" s="14"/>
      <c r="H12" s="14"/>
      <c r="I12" s="50" t="str">
        <f>IF(OR(PRIORIZACION[[#This Row],[FACTIBILIDAD DE INTERVENCIÓN]]="",PRIORIZACION[[#This Row],[GRAVEDAD DEL EFECTO]]=""),"",(PRIORIZACION[[#This Row],[FACTIBILIDAD DE INTERVENCIÓN]]*PRIORIZACION[[#This Row],[GRAVEDAD DEL EFECTO]]-0.000001*ROW(I12)))</f>
        <v/>
      </c>
      <c r="J12" s="116" t="str">
        <f>IFERROR(VLOOKUP(G12&amp;";"&amp;H12,CALCULOS!$S$3:$U$18,3,FALSE),"")</f>
        <v/>
      </c>
      <c r="K12" s="116" t="str">
        <f t="shared" si="0"/>
        <v/>
      </c>
      <c r="L12" s="70" t="str">
        <f t="shared" si="1"/>
        <v/>
      </c>
      <c r="M12" s="69"/>
    </row>
    <row r="13" spans="2:17" ht="46.5" customHeight="1" x14ac:dyDescent="0.3">
      <c r="B13" s="4">
        <f>'1-ANALISIS'!A14</f>
        <v>9</v>
      </c>
      <c r="C13" s="13" t="str" cm="1">
        <f t="array" ref="C13">IF(K13="SI",(SUMPRODUCT(((I13&lt;$I$5:$I$59)*1),((K13=$K$5:$K$59)*1))+1),"")</f>
        <v/>
      </c>
      <c r="D13" s="9" t="str">
        <f>'1-ANALISIS'!B14</f>
        <v/>
      </c>
      <c r="E13" s="9" t="str">
        <f>'1-ANALISIS'!C14</f>
        <v/>
      </c>
      <c r="F13" s="43">
        <f>'1-ANALISIS'!J14</f>
        <v>0</v>
      </c>
      <c r="G13" s="14"/>
      <c r="H13" s="14"/>
      <c r="I13" s="50" t="str">
        <f>IF(OR(PRIORIZACION[[#This Row],[FACTIBILIDAD DE INTERVENCIÓN]]="",PRIORIZACION[[#This Row],[GRAVEDAD DEL EFECTO]]=""),"",(PRIORIZACION[[#This Row],[FACTIBILIDAD DE INTERVENCIÓN]]*PRIORIZACION[[#This Row],[GRAVEDAD DEL EFECTO]]-0.000001*ROW(I13)))</f>
        <v/>
      </c>
      <c r="J13" s="116" t="str">
        <f>IFERROR(VLOOKUP(G13&amp;";"&amp;H13,CALCULOS!$S$3:$U$18,3,FALSE),"")</f>
        <v/>
      </c>
      <c r="K13" s="116" t="str">
        <f t="shared" si="0"/>
        <v/>
      </c>
      <c r="L13" s="70" t="str">
        <f t="shared" si="1"/>
        <v/>
      </c>
      <c r="M13" s="69"/>
    </row>
    <row r="14" spans="2:17" ht="46.5" customHeight="1" x14ac:dyDescent="0.3">
      <c r="B14" s="4">
        <f>'1-ANALISIS'!A15</f>
        <v>10</v>
      </c>
      <c r="C14" s="13" t="str" cm="1">
        <f t="array" ref="C14">IF(K14="SI",(SUMPRODUCT(((I14&lt;$I$5:$I$59)*1),((K14=$K$5:$K$59)*1))+1),"")</f>
        <v/>
      </c>
      <c r="D14" s="9" t="str">
        <f>'1-ANALISIS'!B15</f>
        <v/>
      </c>
      <c r="E14" s="9" t="str">
        <f>'1-ANALISIS'!C15</f>
        <v/>
      </c>
      <c r="F14" s="43">
        <f>'1-ANALISIS'!J15</f>
        <v>0</v>
      </c>
      <c r="G14" s="14"/>
      <c r="H14" s="14"/>
      <c r="I14" s="50" t="str">
        <f>IF(OR(PRIORIZACION[[#This Row],[FACTIBILIDAD DE INTERVENCIÓN]]="",PRIORIZACION[[#This Row],[GRAVEDAD DEL EFECTO]]=""),"",(PRIORIZACION[[#This Row],[FACTIBILIDAD DE INTERVENCIÓN]]*PRIORIZACION[[#This Row],[GRAVEDAD DEL EFECTO]]-0.000001*ROW(I14)))</f>
        <v/>
      </c>
      <c r="J14" s="116" t="str">
        <f>IFERROR(VLOOKUP(G14&amp;";"&amp;H14,CALCULOS!$S$3:$U$18,3,FALSE),"")</f>
        <v/>
      </c>
      <c r="K14" s="116" t="str">
        <f t="shared" si="0"/>
        <v/>
      </c>
      <c r="L14" s="70" t="str">
        <f t="shared" si="1"/>
        <v/>
      </c>
      <c r="M14" s="69"/>
    </row>
    <row r="15" spans="2:17" ht="46.5" customHeight="1" x14ac:dyDescent="0.3">
      <c r="B15" s="4">
        <f>'1-ANALISIS'!A16</f>
        <v>11</v>
      </c>
      <c r="C15" s="13" t="str" cm="1">
        <f t="array" ref="C15">IF(K15="SI",(SUMPRODUCT(((I15&lt;$I$5:$I$59)*1),((K15=$K$5:$K$59)*1))+1),"")</f>
        <v/>
      </c>
      <c r="D15" s="9" t="str">
        <f>'1-ANALISIS'!B16</f>
        <v/>
      </c>
      <c r="E15" s="9" t="str">
        <f>'1-ANALISIS'!C16</f>
        <v/>
      </c>
      <c r="F15" s="43">
        <f>'1-ANALISIS'!J16</f>
        <v>0</v>
      </c>
      <c r="G15" s="14"/>
      <c r="H15" s="14"/>
      <c r="I15" s="50" t="str">
        <f>IF(OR(PRIORIZACION[[#This Row],[FACTIBILIDAD DE INTERVENCIÓN]]="",PRIORIZACION[[#This Row],[GRAVEDAD DEL EFECTO]]=""),"",(PRIORIZACION[[#This Row],[FACTIBILIDAD DE INTERVENCIÓN]]*PRIORIZACION[[#This Row],[GRAVEDAD DEL EFECTO]]-0.000001*ROW(I15)))</f>
        <v/>
      </c>
      <c r="J15" s="116" t="str">
        <f>IFERROR(VLOOKUP(G15&amp;";"&amp;H15,CALCULOS!$S$3:$U$18,3,FALSE),"")</f>
        <v/>
      </c>
      <c r="K15" s="116" t="str">
        <f t="shared" si="0"/>
        <v/>
      </c>
      <c r="L15" s="70" t="str">
        <f t="shared" si="1"/>
        <v/>
      </c>
      <c r="M15" s="69"/>
    </row>
    <row r="16" spans="2:17" ht="46.5" customHeight="1" x14ac:dyDescent="0.3">
      <c r="B16" s="4">
        <f>'1-ANALISIS'!A17</f>
        <v>12</v>
      </c>
      <c r="C16" s="13" t="str" cm="1">
        <f t="array" ref="C16">IF(K16="SI",(SUMPRODUCT(((I16&lt;$I$5:$I$59)*1),((K16=$K$5:$K$59)*1))+1),"")</f>
        <v/>
      </c>
      <c r="D16" s="9" t="str">
        <f>'1-ANALISIS'!B17</f>
        <v/>
      </c>
      <c r="E16" s="9" t="str">
        <f>'1-ANALISIS'!C17</f>
        <v/>
      </c>
      <c r="F16" s="43">
        <f>'1-ANALISIS'!J17</f>
        <v>0</v>
      </c>
      <c r="G16" s="14"/>
      <c r="H16" s="14"/>
      <c r="I16" s="50" t="str">
        <f>IF(OR(PRIORIZACION[[#This Row],[FACTIBILIDAD DE INTERVENCIÓN]]="",PRIORIZACION[[#This Row],[GRAVEDAD DEL EFECTO]]=""),"",(PRIORIZACION[[#This Row],[FACTIBILIDAD DE INTERVENCIÓN]]*PRIORIZACION[[#This Row],[GRAVEDAD DEL EFECTO]]-0.000001*ROW(I16)))</f>
        <v/>
      </c>
      <c r="J16" s="116" t="str">
        <f>IFERROR(VLOOKUP(G16&amp;";"&amp;H16,CALCULOS!$S$3:$U$18,3,FALSE),"")</f>
        <v/>
      </c>
      <c r="K16" s="116" t="str">
        <f t="shared" si="0"/>
        <v/>
      </c>
      <c r="L16" s="70" t="str">
        <f t="shared" si="1"/>
        <v/>
      </c>
      <c r="M16" s="69"/>
    </row>
    <row r="17" spans="2:13" ht="46.5" customHeight="1" x14ac:dyDescent="0.3">
      <c r="B17" s="4">
        <f>'1-ANALISIS'!A18</f>
        <v>13</v>
      </c>
      <c r="C17" s="13" t="str" cm="1">
        <f t="array" ref="C17">IF(K17="SI",(SUMPRODUCT(((I17&lt;$I$5:$I$59)*1),((K17=$K$5:$K$59)*1))+1),"")</f>
        <v/>
      </c>
      <c r="D17" s="9" t="str">
        <f>'1-ANALISIS'!B18</f>
        <v/>
      </c>
      <c r="E17" s="9" t="str">
        <f>'1-ANALISIS'!C18</f>
        <v/>
      </c>
      <c r="F17" s="43">
        <f>'1-ANALISIS'!J18</f>
        <v>0</v>
      </c>
      <c r="G17" s="14"/>
      <c r="H17" s="14"/>
      <c r="I17" s="50" t="str">
        <f>IF(OR(PRIORIZACION[[#This Row],[FACTIBILIDAD DE INTERVENCIÓN]]="",PRIORIZACION[[#This Row],[GRAVEDAD DEL EFECTO]]=""),"",(PRIORIZACION[[#This Row],[FACTIBILIDAD DE INTERVENCIÓN]]*PRIORIZACION[[#This Row],[GRAVEDAD DEL EFECTO]]-0.000001*ROW(I17)))</f>
        <v/>
      </c>
      <c r="J17" s="116" t="str">
        <f>IFERROR(VLOOKUP(G17&amp;";"&amp;H17,CALCULOS!$S$3:$U$18,3,FALSE),"")</f>
        <v/>
      </c>
      <c r="K17" s="116" t="str">
        <f t="shared" si="0"/>
        <v/>
      </c>
      <c r="L17" s="70" t="str">
        <f t="shared" si="1"/>
        <v/>
      </c>
      <c r="M17" s="69"/>
    </row>
    <row r="18" spans="2:13" ht="46.5" customHeight="1" x14ac:dyDescent="0.3">
      <c r="B18" s="4">
        <f>'1-ANALISIS'!A19</f>
        <v>14</v>
      </c>
      <c r="C18" s="13" t="str" cm="1">
        <f t="array" ref="C18">IF(K18="SI",(SUMPRODUCT(((I18&lt;$I$5:$I$59)*1),((K18=$K$5:$K$59)*1))+1),"")</f>
        <v/>
      </c>
      <c r="D18" s="9" t="str">
        <f>'1-ANALISIS'!B19</f>
        <v/>
      </c>
      <c r="E18" s="9" t="str">
        <f>'1-ANALISIS'!C19</f>
        <v/>
      </c>
      <c r="F18" s="43">
        <f>'1-ANALISIS'!J19</f>
        <v>0</v>
      </c>
      <c r="G18" s="14"/>
      <c r="H18" s="14"/>
      <c r="I18" s="50" t="str">
        <f>IF(OR(PRIORIZACION[[#This Row],[FACTIBILIDAD DE INTERVENCIÓN]]="",PRIORIZACION[[#This Row],[GRAVEDAD DEL EFECTO]]=""),"",(PRIORIZACION[[#This Row],[FACTIBILIDAD DE INTERVENCIÓN]]*PRIORIZACION[[#This Row],[GRAVEDAD DEL EFECTO]]-0.000001*ROW(I18)))</f>
        <v/>
      </c>
      <c r="J18" s="116" t="str">
        <f>IFERROR(VLOOKUP(G18&amp;";"&amp;H18,CALCULOS!$S$3:$U$18,3,FALSE),"")</f>
        <v/>
      </c>
      <c r="K18" s="116" t="str">
        <f t="shared" si="0"/>
        <v/>
      </c>
      <c r="L18" s="70" t="str">
        <f t="shared" si="1"/>
        <v/>
      </c>
    </row>
    <row r="19" spans="2:13" ht="46.5" customHeight="1" x14ac:dyDescent="0.3">
      <c r="B19" s="4">
        <f>'1-ANALISIS'!A20</f>
        <v>15</v>
      </c>
      <c r="C19" s="13" t="str" cm="1">
        <f t="array" ref="C19">IF(K19="SI",(SUMPRODUCT(((I19&lt;$I$5:$I$59)*1),((K19=$K$5:$K$59)*1))+1),"")</f>
        <v/>
      </c>
      <c r="D19" s="9" t="str">
        <f>'1-ANALISIS'!B20</f>
        <v/>
      </c>
      <c r="E19" s="9" t="str">
        <f>'1-ANALISIS'!C20</f>
        <v/>
      </c>
      <c r="F19" s="43">
        <f>'1-ANALISIS'!J20</f>
        <v>0</v>
      </c>
      <c r="G19" s="14"/>
      <c r="H19" s="14"/>
      <c r="I19" s="50" t="str">
        <f>IF(OR(PRIORIZACION[[#This Row],[FACTIBILIDAD DE INTERVENCIÓN]]="",PRIORIZACION[[#This Row],[GRAVEDAD DEL EFECTO]]=""),"",(PRIORIZACION[[#This Row],[FACTIBILIDAD DE INTERVENCIÓN]]*PRIORIZACION[[#This Row],[GRAVEDAD DEL EFECTO]]-0.000001*ROW(I19)))</f>
        <v/>
      </c>
      <c r="J19" s="116" t="str">
        <f>IFERROR(VLOOKUP(G19&amp;";"&amp;H19,CALCULOS!$S$3:$U$18,3,FALSE),"")</f>
        <v/>
      </c>
      <c r="K19" s="116" t="str">
        <f t="shared" si="0"/>
        <v/>
      </c>
      <c r="L19" s="70" t="str">
        <f t="shared" si="1"/>
        <v/>
      </c>
    </row>
    <row r="20" spans="2:13" ht="46.5" customHeight="1" x14ac:dyDescent="0.3">
      <c r="B20" s="4">
        <f>'1-ANALISIS'!A21</f>
        <v>16</v>
      </c>
      <c r="C20" s="13" t="str" cm="1">
        <f t="array" ref="C20">IF(K20="SI",(SUMPRODUCT(((I20&lt;$I$5:$I$59)*1),((K20=$K$5:$K$59)*1))+1),"")</f>
        <v/>
      </c>
      <c r="D20" s="9" t="str">
        <f>'1-ANALISIS'!B21</f>
        <v/>
      </c>
      <c r="E20" s="9" t="str">
        <f>'1-ANALISIS'!C21</f>
        <v/>
      </c>
      <c r="F20" s="43">
        <f>'1-ANALISIS'!J21</f>
        <v>0</v>
      </c>
      <c r="G20" s="14"/>
      <c r="H20" s="14"/>
      <c r="I20" s="50" t="str">
        <f>IF(OR(PRIORIZACION[[#This Row],[FACTIBILIDAD DE INTERVENCIÓN]]="",PRIORIZACION[[#This Row],[GRAVEDAD DEL EFECTO]]=""),"",(PRIORIZACION[[#This Row],[FACTIBILIDAD DE INTERVENCIÓN]]*PRIORIZACION[[#This Row],[GRAVEDAD DEL EFECTO]]-0.000001*ROW(I20)))</f>
        <v/>
      </c>
      <c r="J20" s="116" t="str">
        <f>IFERROR(VLOOKUP(G20&amp;";"&amp;H20,CALCULOS!$S$3:$U$18,3,FALSE),"")</f>
        <v/>
      </c>
      <c r="K20" s="116" t="str">
        <f t="shared" si="0"/>
        <v/>
      </c>
      <c r="L20" s="70" t="str">
        <f t="shared" si="1"/>
        <v/>
      </c>
    </row>
    <row r="21" spans="2:13" ht="46.5" customHeight="1" x14ac:dyDescent="0.3">
      <c r="B21" s="4">
        <f>'1-ANALISIS'!A22</f>
        <v>17</v>
      </c>
      <c r="C21" s="13" t="str" cm="1">
        <f t="array" ref="C21">IF(K21="SI",(SUMPRODUCT(((I21&lt;$I$5:$I$59)*1),((K21=$K$5:$K$59)*1))+1),"")</f>
        <v/>
      </c>
      <c r="D21" s="9" t="str">
        <f>'1-ANALISIS'!B22</f>
        <v/>
      </c>
      <c r="E21" s="9" t="str">
        <f>'1-ANALISIS'!C22</f>
        <v/>
      </c>
      <c r="F21" s="43">
        <f>'1-ANALISIS'!J22</f>
        <v>0</v>
      </c>
      <c r="G21" s="14"/>
      <c r="H21" s="14"/>
      <c r="I21" s="50" t="str">
        <f>IF(OR(PRIORIZACION[[#This Row],[FACTIBILIDAD DE INTERVENCIÓN]]="",PRIORIZACION[[#This Row],[GRAVEDAD DEL EFECTO]]=""),"",(PRIORIZACION[[#This Row],[FACTIBILIDAD DE INTERVENCIÓN]]*PRIORIZACION[[#This Row],[GRAVEDAD DEL EFECTO]]-0.000001*ROW(I21)))</f>
        <v/>
      </c>
      <c r="J21" s="116" t="str">
        <f>IFERROR(VLOOKUP(G21&amp;";"&amp;H21,CALCULOS!$S$3:$U$18,3,FALSE),"")</f>
        <v/>
      </c>
      <c r="K21" s="116" t="str">
        <f t="shared" si="0"/>
        <v/>
      </c>
      <c r="L21" s="70" t="str">
        <f t="shared" si="1"/>
        <v/>
      </c>
    </row>
    <row r="22" spans="2:13" ht="46.5" customHeight="1" x14ac:dyDescent="0.3">
      <c r="B22" s="4">
        <f>'1-ANALISIS'!A23</f>
        <v>18</v>
      </c>
      <c r="C22" s="13" t="str" cm="1">
        <f t="array" ref="C22">IF(K22="SI",(SUMPRODUCT(((I22&lt;$I$5:$I$59)*1),((K22=$K$5:$K$59)*1))+1),"")</f>
        <v/>
      </c>
      <c r="D22" s="9" t="str">
        <f>'1-ANALISIS'!B23</f>
        <v/>
      </c>
      <c r="E22" s="9" t="str">
        <f>'1-ANALISIS'!C23</f>
        <v/>
      </c>
      <c r="F22" s="43">
        <f>'1-ANALISIS'!J23</f>
        <v>0</v>
      </c>
      <c r="G22" s="14"/>
      <c r="H22" s="14"/>
      <c r="I22" s="50" t="str">
        <f>IF(OR(PRIORIZACION[[#This Row],[FACTIBILIDAD DE INTERVENCIÓN]]="",PRIORIZACION[[#This Row],[GRAVEDAD DEL EFECTO]]=""),"",(PRIORIZACION[[#This Row],[FACTIBILIDAD DE INTERVENCIÓN]]*PRIORIZACION[[#This Row],[GRAVEDAD DEL EFECTO]]-0.000001*ROW(I22)))</f>
        <v/>
      </c>
      <c r="J22" s="116" t="str">
        <f>IFERROR(VLOOKUP(G22&amp;";"&amp;H22,CALCULOS!$S$3:$U$18,3,FALSE),"")</f>
        <v/>
      </c>
      <c r="K22" s="116" t="str">
        <f t="shared" si="0"/>
        <v/>
      </c>
      <c r="L22" s="70" t="str">
        <f t="shared" si="1"/>
        <v/>
      </c>
    </row>
    <row r="23" spans="2:13" ht="46.5" customHeight="1" x14ac:dyDescent="0.3">
      <c r="B23" s="4">
        <f>'1-ANALISIS'!A24</f>
        <v>19</v>
      </c>
      <c r="C23" s="13" t="str" cm="1">
        <f t="array" ref="C23">IF(K23="SI",(SUMPRODUCT(((I23&lt;$I$5:$I$59)*1),((K23=$K$5:$K$59)*1))+1),"")</f>
        <v/>
      </c>
      <c r="D23" s="9" t="str">
        <f>'1-ANALISIS'!B24</f>
        <v/>
      </c>
      <c r="E23" s="9" t="str">
        <f>'1-ANALISIS'!C24</f>
        <v/>
      </c>
      <c r="F23" s="43">
        <f>'1-ANALISIS'!J24</f>
        <v>0</v>
      </c>
      <c r="G23" s="14"/>
      <c r="H23" s="14"/>
      <c r="I23" s="50" t="str">
        <f>IF(OR(PRIORIZACION[[#This Row],[FACTIBILIDAD DE INTERVENCIÓN]]="",PRIORIZACION[[#This Row],[GRAVEDAD DEL EFECTO]]=""),"",(PRIORIZACION[[#This Row],[FACTIBILIDAD DE INTERVENCIÓN]]*PRIORIZACION[[#This Row],[GRAVEDAD DEL EFECTO]]-0.000001*ROW(I23)))</f>
        <v/>
      </c>
      <c r="J23" s="116" t="str">
        <f>IFERROR(VLOOKUP(G23&amp;";"&amp;H23,CALCULOS!$S$3:$U$18,3,FALSE),"")</f>
        <v/>
      </c>
      <c r="K23" s="116" t="str">
        <f t="shared" si="0"/>
        <v/>
      </c>
      <c r="L23" s="70" t="str">
        <f t="shared" si="1"/>
        <v/>
      </c>
    </row>
    <row r="24" spans="2:13" ht="46.5" customHeight="1" x14ac:dyDescent="0.3">
      <c r="B24" s="4">
        <f>'1-ANALISIS'!A25</f>
        <v>20</v>
      </c>
      <c r="C24" s="13" t="str" cm="1">
        <f t="array" ref="C24">IF(K24="SI",(SUMPRODUCT(((I24&lt;$I$5:$I$59)*1),((K24=$K$5:$K$59)*1))+1),"")</f>
        <v/>
      </c>
      <c r="D24" s="9" t="str">
        <f>'1-ANALISIS'!B25</f>
        <v/>
      </c>
      <c r="E24" s="9" t="str">
        <f>'1-ANALISIS'!C25</f>
        <v/>
      </c>
      <c r="F24" s="43">
        <f>'1-ANALISIS'!J25</f>
        <v>0</v>
      </c>
      <c r="G24" s="14"/>
      <c r="H24" s="14"/>
      <c r="I24" s="50" t="str">
        <f>IF(OR(PRIORIZACION[[#This Row],[FACTIBILIDAD DE INTERVENCIÓN]]="",PRIORIZACION[[#This Row],[GRAVEDAD DEL EFECTO]]=""),"",(PRIORIZACION[[#This Row],[FACTIBILIDAD DE INTERVENCIÓN]]*PRIORIZACION[[#This Row],[GRAVEDAD DEL EFECTO]]-0.000001*ROW(I24)))</f>
        <v/>
      </c>
      <c r="J24" s="116" t="str">
        <f>IFERROR(VLOOKUP(G24&amp;";"&amp;H24,CALCULOS!$S$3:$U$18,3,FALSE),"")</f>
        <v/>
      </c>
      <c r="K24" s="116" t="str">
        <f t="shared" si="0"/>
        <v/>
      </c>
      <c r="L24" s="70" t="str">
        <f t="shared" si="1"/>
        <v/>
      </c>
    </row>
    <row r="25" spans="2:13" ht="46.5" customHeight="1" x14ac:dyDescent="0.3">
      <c r="B25" s="4">
        <f>'1-ANALISIS'!A26</f>
        <v>21</v>
      </c>
      <c r="C25" s="13" t="str" cm="1">
        <f t="array" ref="C25">IF(K25="SI",(SUMPRODUCT(((I25&lt;$I$5:$I$59)*1),((K25=$K$5:$K$59)*1))+1),"")</f>
        <v/>
      </c>
      <c r="D25" s="9" t="str">
        <f>'1-ANALISIS'!B26</f>
        <v/>
      </c>
      <c r="E25" s="9" t="str">
        <f>'1-ANALISIS'!C26</f>
        <v/>
      </c>
      <c r="F25" s="43">
        <f>'1-ANALISIS'!J26</f>
        <v>0</v>
      </c>
      <c r="G25" s="14"/>
      <c r="H25" s="14"/>
      <c r="I25" s="50" t="str">
        <f>IF(OR(PRIORIZACION[[#This Row],[FACTIBILIDAD DE INTERVENCIÓN]]="",PRIORIZACION[[#This Row],[GRAVEDAD DEL EFECTO]]=""),"",(PRIORIZACION[[#This Row],[FACTIBILIDAD DE INTERVENCIÓN]]*PRIORIZACION[[#This Row],[GRAVEDAD DEL EFECTO]]-0.000001*ROW(I25)))</f>
        <v/>
      </c>
      <c r="J25" s="116" t="str">
        <f>IFERROR(VLOOKUP(G25&amp;";"&amp;H25,CALCULOS!$S$3:$U$18,3,FALSE),"")</f>
        <v/>
      </c>
      <c r="K25" s="116" t="str">
        <f t="shared" si="0"/>
        <v/>
      </c>
      <c r="L25" s="70" t="str">
        <f t="shared" si="1"/>
        <v/>
      </c>
    </row>
    <row r="26" spans="2:13" ht="46.5" customHeight="1" x14ac:dyDescent="0.3">
      <c r="B26" s="4">
        <f>'1-ANALISIS'!A27</f>
        <v>22</v>
      </c>
      <c r="C26" s="13" t="str" cm="1">
        <f t="array" ref="C26">IF(K26="SI",(SUMPRODUCT(((I26&lt;$I$5:$I$59)*1),((K26=$K$5:$K$59)*1))+1),"")</f>
        <v/>
      </c>
      <c r="D26" s="9" t="str">
        <f>'1-ANALISIS'!B27</f>
        <v/>
      </c>
      <c r="E26" s="9" t="str">
        <f>'1-ANALISIS'!C27</f>
        <v/>
      </c>
      <c r="F26" s="43">
        <f>'1-ANALISIS'!J27</f>
        <v>0</v>
      </c>
      <c r="G26" s="14"/>
      <c r="H26" s="14"/>
      <c r="I26" s="50" t="str">
        <f>IF(OR(PRIORIZACION[[#This Row],[FACTIBILIDAD DE INTERVENCIÓN]]="",PRIORIZACION[[#This Row],[GRAVEDAD DEL EFECTO]]=""),"",(PRIORIZACION[[#This Row],[FACTIBILIDAD DE INTERVENCIÓN]]*PRIORIZACION[[#This Row],[GRAVEDAD DEL EFECTO]]-0.000001*ROW(I26)))</f>
        <v/>
      </c>
      <c r="J26" s="116" t="str">
        <f>IFERROR(VLOOKUP(G26&amp;";"&amp;H26,CALCULOS!$S$3:$U$18,3,FALSE),"")</f>
        <v/>
      </c>
      <c r="K26" s="116" t="str">
        <f t="shared" si="0"/>
        <v/>
      </c>
      <c r="L26" s="70" t="str">
        <f t="shared" si="1"/>
        <v/>
      </c>
    </row>
    <row r="27" spans="2:13" ht="46.5" customHeight="1" x14ac:dyDescent="0.3">
      <c r="B27" s="4">
        <f>'1-ANALISIS'!A28</f>
        <v>23</v>
      </c>
      <c r="C27" s="13" t="str" cm="1">
        <f t="array" ref="C27">IF(K27="SI",(SUMPRODUCT(((I27&lt;$I$5:$I$59)*1),((K27=$K$5:$K$59)*1))+1),"")</f>
        <v/>
      </c>
      <c r="D27" s="9" t="str">
        <f>'1-ANALISIS'!B28</f>
        <v/>
      </c>
      <c r="E27" s="9" t="str">
        <f>'1-ANALISIS'!C28</f>
        <v/>
      </c>
      <c r="F27" s="43">
        <f>'1-ANALISIS'!J28</f>
        <v>0</v>
      </c>
      <c r="G27" s="14"/>
      <c r="H27" s="14"/>
      <c r="I27" s="50" t="str">
        <f>IF(OR(PRIORIZACION[[#This Row],[FACTIBILIDAD DE INTERVENCIÓN]]="",PRIORIZACION[[#This Row],[GRAVEDAD DEL EFECTO]]=""),"",(PRIORIZACION[[#This Row],[FACTIBILIDAD DE INTERVENCIÓN]]*PRIORIZACION[[#This Row],[GRAVEDAD DEL EFECTO]]-0.000001*ROW(I27)))</f>
        <v/>
      </c>
      <c r="J27" s="116" t="str">
        <f>IFERROR(VLOOKUP(G27&amp;";"&amp;H27,CALCULOS!$S$3:$U$18,3,FALSE),"")</f>
        <v/>
      </c>
      <c r="K27" s="116" t="str">
        <f t="shared" si="0"/>
        <v/>
      </c>
      <c r="L27" s="70" t="str">
        <f t="shared" si="1"/>
        <v/>
      </c>
    </row>
    <row r="28" spans="2:13" ht="46.5" customHeight="1" x14ac:dyDescent="0.3">
      <c r="B28" s="4">
        <f>'1-ANALISIS'!A29</f>
        <v>24</v>
      </c>
      <c r="C28" s="13" t="str" cm="1">
        <f t="array" ref="C28">IF(K28="SI",(SUMPRODUCT(((I28&lt;$I$5:$I$59)*1),((K28=$K$5:$K$59)*1))+1),"")</f>
        <v/>
      </c>
      <c r="D28" s="9" t="str">
        <f>'1-ANALISIS'!B29</f>
        <v/>
      </c>
      <c r="E28" s="9" t="str">
        <f>'1-ANALISIS'!C29</f>
        <v/>
      </c>
      <c r="F28" s="43">
        <f>'1-ANALISIS'!J29</f>
        <v>0</v>
      </c>
      <c r="G28" s="14"/>
      <c r="H28" s="14"/>
      <c r="I28" s="50" t="str">
        <f>IF(OR(PRIORIZACION[[#This Row],[FACTIBILIDAD DE INTERVENCIÓN]]="",PRIORIZACION[[#This Row],[GRAVEDAD DEL EFECTO]]=""),"",(PRIORIZACION[[#This Row],[FACTIBILIDAD DE INTERVENCIÓN]]*PRIORIZACION[[#This Row],[GRAVEDAD DEL EFECTO]]-0.000001*ROW(I28)))</f>
        <v/>
      </c>
      <c r="J28" s="116" t="str">
        <f>IFERROR(VLOOKUP(G28&amp;";"&amp;H28,CALCULOS!$S$3:$U$18,3,FALSE),"")</f>
        <v/>
      </c>
      <c r="K28" s="116" t="str">
        <f t="shared" si="0"/>
        <v/>
      </c>
      <c r="L28" s="70" t="str">
        <f t="shared" si="1"/>
        <v/>
      </c>
    </row>
    <row r="29" spans="2:13" ht="46.5" customHeight="1" x14ac:dyDescent="0.3">
      <c r="B29" s="4">
        <f>'1-ANALISIS'!A30</f>
        <v>25</v>
      </c>
      <c r="C29" s="13" t="str" cm="1">
        <f t="array" ref="C29">IF(K29="SI",(SUMPRODUCT(((I29&lt;$I$5:$I$59)*1),((K29=$K$5:$K$59)*1))+1),"")</f>
        <v/>
      </c>
      <c r="D29" s="9" t="str">
        <f>'1-ANALISIS'!B30</f>
        <v/>
      </c>
      <c r="E29" s="9" t="str">
        <f>'1-ANALISIS'!C30</f>
        <v/>
      </c>
      <c r="F29" s="43">
        <f>'1-ANALISIS'!J30</f>
        <v>0</v>
      </c>
      <c r="G29" s="14"/>
      <c r="H29" s="14"/>
      <c r="I29" s="50" t="str">
        <f>IF(OR(PRIORIZACION[[#This Row],[FACTIBILIDAD DE INTERVENCIÓN]]="",PRIORIZACION[[#This Row],[GRAVEDAD DEL EFECTO]]=""),"",(PRIORIZACION[[#This Row],[FACTIBILIDAD DE INTERVENCIÓN]]*PRIORIZACION[[#This Row],[GRAVEDAD DEL EFECTO]]-0.000001*ROW(I29)))</f>
        <v/>
      </c>
      <c r="J29" s="116" t="str">
        <f>IFERROR(VLOOKUP(G29&amp;";"&amp;H29,CALCULOS!$S$3:$U$18,3,FALSE),"")</f>
        <v/>
      </c>
      <c r="K29" s="116" t="str">
        <f t="shared" si="0"/>
        <v/>
      </c>
      <c r="L29" s="70" t="str">
        <f t="shared" si="1"/>
        <v/>
      </c>
    </row>
    <row r="30" spans="2:13" ht="46.5" customHeight="1" x14ac:dyDescent="0.3">
      <c r="B30" s="4">
        <f>'1-ANALISIS'!A31</f>
        <v>26</v>
      </c>
      <c r="C30" s="13" t="str" cm="1">
        <f t="array" ref="C30">IF(K30="SI",(SUMPRODUCT(((I30&lt;$I$5:$I$59)*1),((K30=$K$5:$K$59)*1))+1),"")</f>
        <v/>
      </c>
      <c r="D30" s="9" t="str">
        <f>'1-ANALISIS'!B31</f>
        <v/>
      </c>
      <c r="E30" s="9" t="str">
        <f>'1-ANALISIS'!C31</f>
        <v/>
      </c>
      <c r="F30" s="43">
        <f>'1-ANALISIS'!J31</f>
        <v>0</v>
      </c>
      <c r="G30" s="14"/>
      <c r="H30" s="14"/>
      <c r="I30" s="50" t="str">
        <f>IF(OR(PRIORIZACION[[#This Row],[FACTIBILIDAD DE INTERVENCIÓN]]="",PRIORIZACION[[#This Row],[GRAVEDAD DEL EFECTO]]=""),"",(PRIORIZACION[[#This Row],[FACTIBILIDAD DE INTERVENCIÓN]]*PRIORIZACION[[#This Row],[GRAVEDAD DEL EFECTO]]-0.000001*ROW(I30)))</f>
        <v/>
      </c>
      <c r="J30" s="116" t="str">
        <f>IFERROR(VLOOKUP(G30&amp;";"&amp;H30,CALCULOS!$S$3:$U$18,3,FALSE),"")</f>
        <v/>
      </c>
      <c r="K30" s="116" t="str">
        <f t="shared" si="0"/>
        <v/>
      </c>
      <c r="L30" s="70" t="str">
        <f t="shared" si="1"/>
        <v/>
      </c>
    </row>
    <row r="31" spans="2:13" ht="46.5" customHeight="1" x14ac:dyDescent="0.3">
      <c r="B31" s="4">
        <f>'1-ANALISIS'!A32</f>
        <v>27</v>
      </c>
      <c r="C31" s="13" t="str" cm="1">
        <f t="array" ref="C31">IF(K31="SI",(SUMPRODUCT(((I31&lt;$I$5:$I$59)*1),((K31=$K$5:$K$59)*1))+1),"")</f>
        <v/>
      </c>
      <c r="D31" s="9" t="str">
        <f>'1-ANALISIS'!B32</f>
        <v/>
      </c>
      <c r="E31" s="9" t="str">
        <f>'1-ANALISIS'!C32</f>
        <v/>
      </c>
      <c r="F31" s="43">
        <f>'1-ANALISIS'!J32</f>
        <v>0</v>
      </c>
      <c r="G31" s="14"/>
      <c r="H31" s="14"/>
      <c r="I31" s="50" t="str">
        <f>IF(OR(PRIORIZACION[[#This Row],[FACTIBILIDAD DE INTERVENCIÓN]]="",PRIORIZACION[[#This Row],[GRAVEDAD DEL EFECTO]]=""),"",(PRIORIZACION[[#This Row],[FACTIBILIDAD DE INTERVENCIÓN]]*PRIORIZACION[[#This Row],[GRAVEDAD DEL EFECTO]]-0.000001*ROW(I31)))</f>
        <v/>
      </c>
      <c r="J31" s="116" t="str">
        <f>IFERROR(VLOOKUP(G31&amp;";"&amp;H31,CALCULOS!$S$3:$U$18,3,FALSE),"")</f>
        <v/>
      </c>
      <c r="K31" s="116" t="str">
        <f t="shared" si="0"/>
        <v/>
      </c>
      <c r="L31" s="70" t="str">
        <f t="shared" si="1"/>
        <v/>
      </c>
    </row>
    <row r="32" spans="2:13" ht="46.5" customHeight="1" x14ac:dyDescent="0.3">
      <c r="B32" s="4">
        <f>'1-ANALISIS'!A33</f>
        <v>28</v>
      </c>
      <c r="C32" s="13" t="str" cm="1">
        <f t="array" ref="C32">IF(K32="SI",(SUMPRODUCT(((I32&lt;$I$5:$I$59)*1),((K32=$K$5:$K$59)*1))+1),"")</f>
        <v/>
      </c>
      <c r="D32" s="9" t="str">
        <f>'1-ANALISIS'!B33</f>
        <v/>
      </c>
      <c r="E32" s="9" t="str">
        <f>'1-ANALISIS'!C33</f>
        <v/>
      </c>
      <c r="F32" s="43">
        <f>'1-ANALISIS'!J33</f>
        <v>0</v>
      </c>
      <c r="G32" s="14"/>
      <c r="H32" s="14"/>
      <c r="I32" s="50" t="str">
        <f>IF(OR(PRIORIZACION[[#This Row],[FACTIBILIDAD DE INTERVENCIÓN]]="",PRIORIZACION[[#This Row],[GRAVEDAD DEL EFECTO]]=""),"",(PRIORIZACION[[#This Row],[FACTIBILIDAD DE INTERVENCIÓN]]*PRIORIZACION[[#This Row],[GRAVEDAD DEL EFECTO]]-0.000001*ROW(I32)))</f>
        <v/>
      </c>
      <c r="J32" s="116" t="str">
        <f>IFERROR(VLOOKUP(G32&amp;";"&amp;H32,CALCULOS!$S$3:$U$18,3,FALSE),"")</f>
        <v/>
      </c>
      <c r="K32" s="116" t="str">
        <f t="shared" si="0"/>
        <v/>
      </c>
      <c r="L32" s="70" t="str">
        <f t="shared" si="1"/>
        <v/>
      </c>
    </row>
    <row r="33" spans="2:12" ht="46.5" customHeight="1" x14ac:dyDescent="0.3">
      <c r="B33" s="4">
        <f>'1-ANALISIS'!A34</f>
        <v>29</v>
      </c>
      <c r="C33" s="13" t="str" cm="1">
        <f t="array" ref="C33">IF(K33="SI",(SUMPRODUCT(((I33&lt;$I$5:$I$59)*1),((K33=$K$5:$K$59)*1))+1),"")</f>
        <v/>
      </c>
      <c r="D33" s="9" t="str">
        <f>'1-ANALISIS'!B34</f>
        <v/>
      </c>
      <c r="E33" s="9" t="str">
        <f>'1-ANALISIS'!C34</f>
        <v/>
      </c>
      <c r="F33" s="43">
        <f>'1-ANALISIS'!J34</f>
        <v>0</v>
      </c>
      <c r="G33" s="14"/>
      <c r="H33" s="14"/>
      <c r="I33" s="50" t="str">
        <f>IF(OR(PRIORIZACION[[#This Row],[FACTIBILIDAD DE INTERVENCIÓN]]="",PRIORIZACION[[#This Row],[GRAVEDAD DEL EFECTO]]=""),"",(PRIORIZACION[[#This Row],[FACTIBILIDAD DE INTERVENCIÓN]]*PRIORIZACION[[#This Row],[GRAVEDAD DEL EFECTO]]-0.000001*ROW(I33)))</f>
        <v/>
      </c>
      <c r="J33" s="116" t="str">
        <f>IFERROR(VLOOKUP(G33&amp;";"&amp;H33,CALCULOS!$S$3:$U$18,3,FALSE),"")</f>
        <v/>
      </c>
      <c r="K33" s="116" t="str">
        <f t="shared" si="0"/>
        <v/>
      </c>
      <c r="L33" s="70" t="str">
        <f t="shared" si="1"/>
        <v/>
      </c>
    </row>
    <row r="34" spans="2:12" ht="46.5" customHeight="1" x14ac:dyDescent="0.3">
      <c r="B34" s="4">
        <f>'1-ANALISIS'!A35</f>
        <v>30</v>
      </c>
      <c r="C34" s="13" t="str" cm="1">
        <f t="array" ref="C34">IF(K34="SI",(SUMPRODUCT(((I34&lt;$I$5:$I$59)*1),((K34=$K$5:$K$59)*1))+1),"")</f>
        <v/>
      </c>
      <c r="D34" s="9" t="str">
        <f>'1-ANALISIS'!B35</f>
        <v/>
      </c>
      <c r="E34" s="9" t="str">
        <f>'1-ANALISIS'!C35</f>
        <v/>
      </c>
      <c r="F34" s="43">
        <f>'1-ANALISIS'!J35</f>
        <v>0</v>
      </c>
      <c r="G34" s="14"/>
      <c r="H34" s="14"/>
      <c r="I34" s="50" t="str">
        <f>IF(OR(PRIORIZACION[[#This Row],[FACTIBILIDAD DE INTERVENCIÓN]]="",PRIORIZACION[[#This Row],[GRAVEDAD DEL EFECTO]]=""),"",(PRIORIZACION[[#This Row],[FACTIBILIDAD DE INTERVENCIÓN]]*PRIORIZACION[[#This Row],[GRAVEDAD DEL EFECTO]]-0.000001*ROW(I34)))</f>
        <v/>
      </c>
      <c r="J34" s="116" t="str">
        <f>IFERROR(VLOOKUP(G34&amp;";"&amp;H34,CALCULOS!$S$3:$U$18,3,FALSE),"")</f>
        <v/>
      </c>
      <c r="K34" s="116" t="str">
        <f t="shared" si="0"/>
        <v/>
      </c>
      <c r="L34" s="70" t="str">
        <f t="shared" si="1"/>
        <v/>
      </c>
    </row>
    <row r="35" spans="2:12" ht="46.5" customHeight="1" x14ac:dyDescent="0.3">
      <c r="B35" s="4">
        <f>'1-ANALISIS'!A36</f>
        <v>31</v>
      </c>
      <c r="C35" s="13" t="str" cm="1">
        <f t="array" ref="C35">IF(K35="SI",(SUMPRODUCT(((I35&lt;$I$5:$I$59)*1),((K35=$K$5:$K$59)*1))+1),"")</f>
        <v/>
      </c>
      <c r="D35" s="9" t="str">
        <f>'1-ANALISIS'!B36</f>
        <v/>
      </c>
      <c r="E35" s="9" t="str">
        <f>'1-ANALISIS'!C36</f>
        <v/>
      </c>
      <c r="F35" s="43">
        <f>'1-ANALISIS'!J36</f>
        <v>0</v>
      </c>
      <c r="G35" s="14"/>
      <c r="H35" s="14"/>
      <c r="I35" s="50" t="str">
        <f>IF(OR(PRIORIZACION[[#This Row],[FACTIBILIDAD DE INTERVENCIÓN]]="",PRIORIZACION[[#This Row],[GRAVEDAD DEL EFECTO]]=""),"",(PRIORIZACION[[#This Row],[FACTIBILIDAD DE INTERVENCIÓN]]*PRIORIZACION[[#This Row],[GRAVEDAD DEL EFECTO]]-0.000001*ROW(I35)))</f>
        <v/>
      </c>
      <c r="J35" s="116" t="str">
        <f>IFERROR(VLOOKUP(G35&amp;";"&amp;H35,CALCULOS!$S$3:$U$18,3,FALSE),"")</f>
        <v/>
      </c>
      <c r="K35" s="116" t="str">
        <f t="shared" si="0"/>
        <v/>
      </c>
      <c r="L35" s="70" t="str">
        <f t="shared" si="1"/>
        <v/>
      </c>
    </row>
    <row r="36" spans="2:12" ht="46.5" customHeight="1" x14ac:dyDescent="0.3">
      <c r="B36" s="4">
        <f>'1-ANALISIS'!A37</f>
        <v>32</v>
      </c>
      <c r="C36" s="13" t="str" cm="1">
        <f t="array" ref="C36">IF(K36="SI",(SUMPRODUCT(((I36&lt;$I$5:$I$59)*1),((K36=$K$5:$K$59)*1))+1),"")</f>
        <v/>
      </c>
      <c r="D36" s="9" t="str">
        <f>'1-ANALISIS'!B37</f>
        <v/>
      </c>
      <c r="E36" s="9" t="str">
        <f>'1-ANALISIS'!C37</f>
        <v/>
      </c>
      <c r="F36" s="43">
        <f>'1-ANALISIS'!J37</f>
        <v>0</v>
      </c>
      <c r="G36" s="14"/>
      <c r="H36" s="14"/>
      <c r="I36" s="50" t="str">
        <f>IF(OR(PRIORIZACION[[#This Row],[FACTIBILIDAD DE INTERVENCIÓN]]="",PRIORIZACION[[#This Row],[GRAVEDAD DEL EFECTO]]=""),"",(PRIORIZACION[[#This Row],[FACTIBILIDAD DE INTERVENCIÓN]]*PRIORIZACION[[#This Row],[GRAVEDAD DEL EFECTO]]-0.000001*ROW(I36)))</f>
        <v/>
      </c>
      <c r="J36" s="116" t="str">
        <f>IFERROR(VLOOKUP(G36&amp;";"&amp;H36,CALCULOS!$S$3:$U$18,3,FALSE),"")</f>
        <v/>
      </c>
      <c r="K36" s="116" t="str">
        <f t="shared" si="0"/>
        <v/>
      </c>
      <c r="L36" s="70" t="str">
        <f t="shared" si="1"/>
        <v/>
      </c>
    </row>
    <row r="37" spans="2:12" ht="46.5" customHeight="1" x14ac:dyDescent="0.3">
      <c r="B37" s="4">
        <f>'1-ANALISIS'!A38</f>
        <v>33</v>
      </c>
      <c r="C37" s="13" t="str" cm="1">
        <f t="array" ref="C37">IF(K37="SI",(SUMPRODUCT(((I37&lt;$I$5:$I$59)*1),((K37=$K$5:$K$59)*1))+1),"")</f>
        <v/>
      </c>
      <c r="D37" s="9" t="str">
        <f>'1-ANALISIS'!B38</f>
        <v/>
      </c>
      <c r="E37" s="9" t="str">
        <f>'1-ANALISIS'!C38</f>
        <v/>
      </c>
      <c r="F37" s="43">
        <f>'1-ANALISIS'!J38</f>
        <v>0</v>
      </c>
      <c r="G37" s="14"/>
      <c r="H37" s="14"/>
      <c r="I37" s="50" t="str">
        <f>IF(OR(PRIORIZACION[[#This Row],[FACTIBILIDAD DE INTERVENCIÓN]]="",PRIORIZACION[[#This Row],[GRAVEDAD DEL EFECTO]]=""),"",(PRIORIZACION[[#This Row],[FACTIBILIDAD DE INTERVENCIÓN]]*PRIORIZACION[[#This Row],[GRAVEDAD DEL EFECTO]]-0.000001*ROW(I37)))</f>
        <v/>
      </c>
      <c r="J37" s="116" t="str">
        <f>IFERROR(VLOOKUP(G37&amp;";"&amp;H37,CALCULOS!$S$3:$U$18,3,FALSE),"")</f>
        <v/>
      </c>
      <c r="K37" s="116" t="str">
        <f t="shared" ref="K37:K59" si="2">IF(J37="","",IFERROR(IF(OR(J37="Alto",J37="Extremo"),"SI","NO"),""))</f>
        <v/>
      </c>
      <c r="L37" s="70" t="str">
        <f t="shared" ref="L37:L59" si="3">IF(D37="","",HYPERLINK("#'"&amp;(SUBSTITUTE(D37,".",""))&amp;"'!A1","Consulte el plan de mejora del indicador "&amp;D37))</f>
        <v/>
      </c>
    </row>
    <row r="38" spans="2:12" ht="46.5" customHeight="1" x14ac:dyDescent="0.3">
      <c r="B38" s="4">
        <f>'1-ANALISIS'!A39</f>
        <v>34</v>
      </c>
      <c r="C38" s="13" t="str" cm="1">
        <f t="array" ref="C38">IF(K38="SI",(SUMPRODUCT(((I38&lt;$I$5:$I$59)*1),((K38=$K$5:$K$59)*1))+1),"")</f>
        <v/>
      </c>
      <c r="D38" s="9" t="str">
        <f>'1-ANALISIS'!B39</f>
        <v/>
      </c>
      <c r="E38" s="9" t="str">
        <f>'1-ANALISIS'!C39</f>
        <v/>
      </c>
      <c r="F38" s="43">
        <f>'1-ANALISIS'!J39</f>
        <v>0</v>
      </c>
      <c r="G38" s="14"/>
      <c r="H38" s="14"/>
      <c r="I38" s="50" t="str">
        <f>IF(OR(PRIORIZACION[[#This Row],[FACTIBILIDAD DE INTERVENCIÓN]]="",PRIORIZACION[[#This Row],[GRAVEDAD DEL EFECTO]]=""),"",(PRIORIZACION[[#This Row],[FACTIBILIDAD DE INTERVENCIÓN]]*PRIORIZACION[[#This Row],[GRAVEDAD DEL EFECTO]]-0.000001*ROW(I38)))</f>
        <v/>
      </c>
      <c r="J38" s="116" t="str">
        <f>IFERROR(VLOOKUP(G38&amp;";"&amp;H38,CALCULOS!$S$3:$U$18,3,FALSE),"")</f>
        <v/>
      </c>
      <c r="K38" s="116" t="str">
        <f t="shared" si="2"/>
        <v/>
      </c>
      <c r="L38" s="70" t="str">
        <f t="shared" si="3"/>
        <v/>
      </c>
    </row>
    <row r="39" spans="2:12" ht="46.5" customHeight="1" x14ac:dyDescent="0.3">
      <c r="B39" s="4">
        <f>'1-ANALISIS'!A40</f>
        <v>35</v>
      </c>
      <c r="C39" s="13" t="str" cm="1">
        <f t="array" ref="C39">IF(K39="SI",(SUMPRODUCT(((I39&lt;$I$5:$I$59)*1),((K39=$K$5:$K$59)*1))+1),"")</f>
        <v/>
      </c>
      <c r="D39" s="9" t="str">
        <f>'1-ANALISIS'!B40</f>
        <v/>
      </c>
      <c r="E39" s="9" t="str">
        <f>'1-ANALISIS'!C40</f>
        <v/>
      </c>
      <c r="F39" s="43">
        <f>'1-ANALISIS'!J40</f>
        <v>0</v>
      </c>
      <c r="G39" s="14"/>
      <c r="H39" s="14"/>
      <c r="I39" s="50" t="str">
        <f>IF(OR(PRIORIZACION[[#This Row],[FACTIBILIDAD DE INTERVENCIÓN]]="",PRIORIZACION[[#This Row],[GRAVEDAD DEL EFECTO]]=""),"",(PRIORIZACION[[#This Row],[FACTIBILIDAD DE INTERVENCIÓN]]*PRIORIZACION[[#This Row],[GRAVEDAD DEL EFECTO]]-0.000001*ROW(I39)))</f>
        <v/>
      </c>
      <c r="J39" s="116" t="str">
        <f>IFERROR(VLOOKUP(G39&amp;";"&amp;H39,CALCULOS!$S$3:$U$18,3,FALSE),"")</f>
        <v/>
      </c>
      <c r="K39" s="116" t="str">
        <f t="shared" si="2"/>
        <v/>
      </c>
      <c r="L39" s="70" t="str">
        <f t="shared" si="3"/>
        <v/>
      </c>
    </row>
    <row r="40" spans="2:12" ht="46.5" customHeight="1" x14ac:dyDescent="0.3">
      <c r="B40" s="4">
        <f>'1-ANALISIS'!A41</f>
        <v>36</v>
      </c>
      <c r="C40" s="13" t="str" cm="1">
        <f t="array" ref="C40">IF(K40="SI",(SUMPRODUCT(((I40&lt;$I$5:$I$59)*1),((K40=$K$5:$K$59)*1))+1),"")</f>
        <v/>
      </c>
      <c r="D40" s="9" t="str">
        <f>'1-ANALISIS'!B41</f>
        <v/>
      </c>
      <c r="E40" s="9" t="str">
        <f>'1-ANALISIS'!C41</f>
        <v/>
      </c>
      <c r="F40" s="43">
        <f>'1-ANALISIS'!J41</f>
        <v>0</v>
      </c>
      <c r="G40" s="14"/>
      <c r="H40" s="14"/>
      <c r="I40" s="50" t="str">
        <f>IF(OR(PRIORIZACION[[#This Row],[FACTIBILIDAD DE INTERVENCIÓN]]="",PRIORIZACION[[#This Row],[GRAVEDAD DEL EFECTO]]=""),"",(PRIORIZACION[[#This Row],[FACTIBILIDAD DE INTERVENCIÓN]]*PRIORIZACION[[#This Row],[GRAVEDAD DEL EFECTO]]-0.000001*ROW(I40)))</f>
        <v/>
      </c>
      <c r="J40" s="116" t="str">
        <f>IFERROR(VLOOKUP(G40&amp;";"&amp;H40,CALCULOS!$S$3:$U$18,3,FALSE),"")</f>
        <v/>
      </c>
      <c r="K40" s="116" t="str">
        <f t="shared" si="2"/>
        <v/>
      </c>
      <c r="L40" s="70" t="str">
        <f t="shared" si="3"/>
        <v/>
      </c>
    </row>
    <row r="41" spans="2:12" ht="46.5" customHeight="1" x14ac:dyDescent="0.3">
      <c r="B41" s="4">
        <f>'1-ANALISIS'!A42</f>
        <v>37</v>
      </c>
      <c r="C41" s="13" t="str" cm="1">
        <f t="array" ref="C41">IF(K41="SI",(SUMPRODUCT(((I41&lt;$I$5:$I$59)*1),((K41=$K$5:$K$59)*1))+1),"")</f>
        <v/>
      </c>
      <c r="D41" s="9" t="str">
        <f>'1-ANALISIS'!B42</f>
        <v/>
      </c>
      <c r="E41" s="9" t="str">
        <f>'1-ANALISIS'!C42</f>
        <v/>
      </c>
      <c r="F41" s="43">
        <f>'1-ANALISIS'!J42</f>
        <v>0</v>
      </c>
      <c r="G41" s="14"/>
      <c r="H41" s="14"/>
      <c r="I41" s="50" t="str">
        <f>IF(OR(PRIORIZACION[[#This Row],[FACTIBILIDAD DE INTERVENCIÓN]]="",PRIORIZACION[[#This Row],[GRAVEDAD DEL EFECTO]]=""),"",(PRIORIZACION[[#This Row],[FACTIBILIDAD DE INTERVENCIÓN]]*PRIORIZACION[[#This Row],[GRAVEDAD DEL EFECTO]]-0.000001*ROW(I41)))</f>
        <v/>
      </c>
      <c r="J41" s="116" t="str">
        <f>IFERROR(VLOOKUP(G41&amp;";"&amp;H41,CALCULOS!$S$3:$U$18,3,FALSE),"")</f>
        <v/>
      </c>
      <c r="K41" s="116" t="str">
        <f t="shared" si="2"/>
        <v/>
      </c>
      <c r="L41" s="70" t="str">
        <f t="shared" si="3"/>
        <v/>
      </c>
    </row>
    <row r="42" spans="2:12" ht="46.5" customHeight="1" x14ac:dyDescent="0.3">
      <c r="B42" s="4">
        <f>'1-ANALISIS'!A43</f>
        <v>38</v>
      </c>
      <c r="C42" s="13" t="str" cm="1">
        <f t="array" ref="C42">IF(K42="SI",(SUMPRODUCT(((I42&lt;$I$5:$I$59)*1),((K42=$K$5:$K$59)*1))+1),"")</f>
        <v/>
      </c>
      <c r="D42" s="9" t="str">
        <f>'1-ANALISIS'!B43</f>
        <v/>
      </c>
      <c r="E42" s="9" t="str">
        <f>'1-ANALISIS'!C43</f>
        <v/>
      </c>
      <c r="F42" s="43">
        <f>'1-ANALISIS'!J43</f>
        <v>0</v>
      </c>
      <c r="G42" s="14"/>
      <c r="H42" s="14"/>
      <c r="I42" s="50" t="str">
        <f>IF(OR(PRIORIZACION[[#This Row],[FACTIBILIDAD DE INTERVENCIÓN]]="",PRIORIZACION[[#This Row],[GRAVEDAD DEL EFECTO]]=""),"",(PRIORIZACION[[#This Row],[FACTIBILIDAD DE INTERVENCIÓN]]*PRIORIZACION[[#This Row],[GRAVEDAD DEL EFECTO]]-0.000001*ROW(I42)))</f>
        <v/>
      </c>
      <c r="J42" s="116" t="str">
        <f>IFERROR(VLOOKUP(G42&amp;";"&amp;H42,CALCULOS!$S$3:$U$18,3,FALSE),"")</f>
        <v/>
      </c>
      <c r="K42" s="116" t="str">
        <f t="shared" si="2"/>
        <v/>
      </c>
      <c r="L42" s="70" t="str">
        <f t="shared" si="3"/>
        <v/>
      </c>
    </row>
    <row r="43" spans="2:12" ht="46.5" customHeight="1" x14ac:dyDescent="0.3">
      <c r="B43" s="4">
        <f>'1-ANALISIS'!A44</f>
        <v>39</v>
      </c>
      <c r="C43" s="13" t="str" cm="1">
        <f t="array" ref="C43">IF(K43="SI",(SUMPRODUCT(((I43&lt;$I$5:$I$59)*1),((K43=$K$5:$K$59)*1))+1),"")</f>
        <v/>
      </c>
      <c r="D43" s="9" t="str">
        <f>'1-ANALISIS'!B44</f>
        <v/>
      </c>
      <c r="E43" s="9" t="str">
        <f>'1-ANALISIS'!C44</f>
        <v/>
      </c>
      <c r="F43" s="43">
        <f>'1-ANALISIS'!J44</f>
        <v>0</v>
      </c>
      <c r="G43" s="14"/>
      <c r="H43" s="14"/>
      <c r="I43" s="50" t="str">
        <f>IF(OR(PRIORIZACION[[#This Row],[FACTIBILIDAD DE INTERVENCIÓN]]="",PRIORIZACION[[#This Row],[GRAVEDAD DEL EFECTO]]=""),"",(PRIORIZACION[[#This Row],[FACTIBILIDAD DE INTERVENCIÓN]]*PRIORIZACION[[#This Row],[GRAVEDAD DEL EFECTO]]-0.000001*ROW(I43)))</f>
        <v/>
      </c>
      <c r="J43" s="116" t="str">
        <f>IFERROR(VLOOKUP(G43&amp;";"&amp;H43,CALCULOS!$S$3:$U$18,3,FALSE),"")</f>
        <v/>
      </c>
      <c r="K43" s="116" t="str">
        <f t="shared" si="2"/>
        <v/>
      </c>
      <c r="L43" s="70" t="str">
        <f t="shared" si="3"/>
        <v/>
      </c>
    </row>
    <row r="44" spans="2:12" ht="46.5" customHeight="1" x14ac:dyDescent="0.3">
      <c r="B44" s="4">
        <f>'1-ANALISIS'!A45</f>
        <v>40</v>
      </c>
      <c r="C44" s="13" t="str" cm="1">
        <f t="array" ref="C44">IF(K44="SI",(SUMPRODUCT(((I44&lt;$I$5:$I$59)*1),((K44=$K$5:$K$59)*1))+1),"")</f>
        <v/>
      </c>
      <c r="D44" s="9" t="str">
        <f>'1-ANALISIS'!B45</f>
        <v/>
      </c>
      <c r="E44" s="9" t="str">
        <f>'1-ANALISIS'!C45</f>
        <v/>
      </c>
      <c r="F44" s="43">
        <f>'1-ANALISIS'!J45</f>
        <v>0</v>
      </c>
      <c r="G44" s="14"/>
      <c r="H44" s="14"/>
      <c r="I44" s="50" t="str">
        <f>IF(OR(PRIORIZACION[[#This Row],[FACTIBILIDAD DE INTERVENCIÓN]]="",PRIORIZACION[[#This Row],[GRAVEDAD DEL EFECTO]]=""),"",(PRIORIZACION[[#This Row],[FACTIBILIDAD DE INTERVENCIÓN]]*PRIORIZACION[[#This Row],[GRAVEDAD DEL EFECTO]]-0.000001*ROW(I44)))</f>
        <v/>
      </c>
      <c r="J44" s="116" t="str">
        <f>IFERROR(VLOOKUP(G44&amp;";"&amp;H44,CALCULOS!$S$3:$U$18,3,FALSE),"")</f>
        <v/>
      </c>
      <c r="K44" s="116" t="str">
        <f t="shared" si="2"/>
        <v/>
      </c>
      <c r="L44" s="70" t="str">
        <f t="shared" si="3"/>
        <v/>
      </c>
    </row>
    <row r="45" spans="2:12" ht="46.5" customHeight="1" x14ac:dyDescent="0.3">
      <c r="B45" s="4">
        <f>'1-ANALISIS'!A46</f>
        <v>41</v>
      </c>
      <c r="C45" s="13" t="str" cm="1">
        <f t="array" ref="C45">IF(K45="SI",(SUMPRODUCT(((I45&lt;$I$5:$I$59)*1),((K45=$K$5:$K$59)*1))+1),"")</f>
        <v/>
      </c>
      <c r="D45" s="9" t="str">
        <f>'1-ANALISIS'!B46</f>
        <v/>
      </c>
      <c r="E45" s="9" t="str">
        <f>'1-ANALISIS'!C46</f>
        <v/>
      </c>
      <c r="F45" s="43">
        <f>'1-ANALISIS'!J46</f>
        <v>0</v>
      </c>
      <c r="G45" s="14"/>
      <c r="H45" s="14"/>
      <c r="I45" s="50" t="str">
        <f>IF(OR(PRIORIZACION[[#This Row],[FACTIBILIDAD DE INTERVENCIÓN]]="",PRIORIZACION[[#This Row],[GRAVEDAD DEL EFECTO]]=""),"",(PRIORIZACION[[#This Row],[FACTIBILIDAD DE INTERVENCIÓN]]*PRIORIZACION[[#This Row],[GRAVEDAD DEL EFECTO]]-0.000001*ROW(I45)))</f>
        <v/>
      </c>
      <c r="J45" s="116" t="str">
        <f>IFERROR(VLOOKUP(G45&amp;";"&amp;H45,CALCULOS!$S$3:$U$18,3,FALSE),"")</f>
        <v/>
      </c>
      <c r="K45" s="116" t="str">
        <f t="shared" si="2"/>
        <v/>
      </c>
      <c r="L45" s="70" t="str">
        <f t="shared" si="3"/>
        <v/>
      </c>
    </row>
    <row r="46" spans="2:12" ht="46.5" customHeight="1" x14ac:dyDescent="0.3">
      <c r="B46" s="4">
        <f>'1-ANALISIS'!A47</f>
        <v>42</v>
      </c>
      <c r="C46" s="13" t="str" cm="1">
        <f t="array" ref="C46">IF(K46="SI",(SUMPRODUCT(((I46&lt;$I$5:$I$59)*1),((K46=$K$5:$K$59)*1))+1),"")</f>
        <v/>
      </c>
      <c r="D46" s="9" t="str">
        <f>'1-ANALISIS'!B47</f>
        <v/>
      </c>
      <c r="E46" s="9" t="str">
        <f>'1-ANALISIS'!C47</f>
        <v/>
      </c>
      <c r="F46" s="43">
        <f>'1-ANALISIS'!J47</f>
        <v>0</v>
      </c>
      <c r="G46" s="14"/>
      <c r="H46" s="14"/>
      <c r="I46" s="50" t="str">
        <f>IF(OR(PRIORIZACION[[#This Row],[FACTIBILIDAD DE INTERVENCIÓN]]="",PRIORIZACION[[#This Row],[GRAVEDAD DEL EFECTO]]=""),"",(PRIORIZACION[[#This Row],[FACTIBILIDAD DE INTERVENCIÓN]]*PRIORIZACION[[#This Row],[GRAVEDAD DEL EFECTO]]-0.000001*ROW(I46)))</f>
        <v/>
      </c>
      <c r="J46" s="116" t="str">
        <f>IFERROR(VLOOKUP(G46&amp;";"&amp;H46,CALCULOS!$S$3:$U$18,3,FALSE),"")</f>
        <v/>
      </c>
      <c r="K46" s="116" t="str">
        <f t="shared" si="2"/>
        <v/>
      </c>
      <c r="L46" s="70" t="str">
        <f t="shared" si="3"/>
        <v/>
      </c>
    </row>
    <row r="47" spans="2:12" ht="46.5" customHeight="1" x14ac:dyDescent="0.3">
      <c r="B47" s="4">
        <f>'1-ANALISIS'!A48</f>
        <v>43</v>
      </c>
      <c r="C47" s="13" t="str" cm="1">
        <f t="array" ref="C47">IF(K47="SI",(SUMPRODUCT(((I47&lt;$I$5:$I$59)*1),((K47=$K$5:$K$59)*1))+1),"")</f>
        <v/>
      </c>
      <c r="D47" s="9" t="str">
        <f>'1-ANALISIS'!B48</f>
        <v/>
      </c>
      <c r="E47" s="9" t="str">
        <f>'1-ANALISIS'!C48</f>
        <v/>
      </c>
      <c r="F47" s="43">
        <f>'1-ANALISIS'!J48</f>
        <v>0</v>
      </c>
      <c r="G47" s="14"/>
      <c r="H47" s="14"/>
      <c r="I47" s="50" t="str">
        <f>IF(OR(PRIORIZACION[[#This Row],[FACTIBILIDAD DE INTERVENCIÓN]]="",PRIORIZACION[[#This Row],[GRAVEDAD DEL EFECTO]]=""),"",(PRIORIZACION[[#This Row],[FACTIBILIDAD DE INTERVENCIÓN]]*PRIORIZACION[[#This Row],[GRAVEDAD DEL EFECTO]]-0.000001*ROW(I47)))</f>
        <v/>
      </c>
      <c r="J47" s="116" t="str">
        <f>IFERROR(VLOOKUP(G47&amp;";"&amp;H47,CALCULOS!$S$3:$U$18,3,FALSE),"")</f>
        <v/>
      </c>
      <c r="K47" s="116" t="str">
        <f t="shared" si="2"/>
        <v/>
      </c>
      <c r="L47" s="70" t="str">
        <f t="shared" si="3"/>
        <v/>
      </c>
    </row>
    <row r="48" spans="2:12" ht="46.5" customHeight="1" x14ac:dyDescent="0.3">
      <c r="B48" s="4">
        <f>'1-ANALISIS'!A49</f>
        <v>44</v>
      </c>
      <c r="C48" s="13" t="str" cm="1">
        <f t="array" ref="C48">IF(K48="SI",(SUMPRODUCT(((I48&lt;$I$5:$I$59)*1),((K48=$K$5:$K$59)*1))+1),"")</f>
        <v/>
      </c>
      <c r="D48" s="9" t="str">
        <f>'1-ANALISIS'!B49</f>
        <v/>
      </c>
      <c r="E48" s="9" t="str">
        <f>'1-ANALISIS'!C49</f>
        <v/>
      </c>
      <c r="F48" s="43">
        <f>'1-ANALISIS'!J49</f>
        <v>0</v>
      </c>
      <c r="G48" s="14"/>
      <c r="H48" s="14"/>
      <c r="I48" s="50" t="str">
        <f>IF(OR(PRIORIZACION[[#This Row],[FACTIBILIDAD DE INTERVENCIÓN]]="",PRIORIZACION[[#This Row],[GRAVEDAD DEL EFECTO]]=""),"",(PRIORIZACION[[#This Row],[FACTIBILIDAD DE INTERVENCIÓN]]*PRIORIZACION[[#This Row],[GRAVEDAD DEL EFECTO]]-0.000001*ROW(I48)))</f>
        <v/>
      </c>
      <c r="J48" s="116" t="str">
        <f>IFERROR(VLOOKUP(G48&amp;";"&amp;H48,CALCULOS!$S$3:$U$18,3,FALSE),"")</f>
        <v/>
      </c>
      <c r="K48" s="116" t="str">
        <f t="shared" si="2"/>
        <v/>
      </c>
      <c r="L48" s="70" t="str">
        <f t="shared" si="3"/>
        <v/>
      </c>
    </row>
    <row r="49" spans="2:12" ht="46.5" customHeight="1" x14ac:dyDescent="0.3">
      <c r="B49" s="4">
        <f>'1-ANALISIS'!A50</f>
        <v>45</v>
      </c>
      <c r="C49" s="13" t="str" cm="1">
        <f t="array" ref="C49">IF(K49="SI",(SUMPRODUCT(((I49&lt;$I$5:$I$59)*1),((K49=$K$5:$K$59)*1))+1),"")</f>
        <v/>
      </c>
      <c r="D49" s="9" t="str">
        <f>'1-ANALISIS'!B50</f>
        <v/>
      </c>
      <c r="E49" s="9" t="str">
        <f>'1-ANALISIS'!C50</f>
        <v/>
      </c>
      <c r="F49" s="43">
        <f>'1-ANALISIS'!J50</f>
        <v>0</v>
      </c>
      <c r="G49" s="14"/>
      <c r="H49" s="14"/>
      <c r="I49" s="50" t="str">
        <f>IF(OR(PRIORIZACION[[#This Row],[FACTIBILIDAD DE INTERVENCIÓN]]="",PRIORIZACION[[#This Row],[GRAVEDAD DEL EFECTO]]=""),"",(PRIORIZACION[[#This Row],[FACTIBILIDAD DE INTERVENCIÓN]]*PRIORIZACION[[#This Row],[GRAVEDAD DEL EFECTO]]-0.000001*ROW(I49)))</f>
        <v/>
      </c>
      <c r="J49" s="116" t="str">
        <f>IFERROR(VLOOKUP(G49&amp;";"&amp;H49,CALCULOS!$S$3:$U$18,3,FALSE),"")</f>
        <v/>
      </c>
      <c r="K49" s="116" t="str">
        <f t="shared" si="2"/>
        <v/>
      </c>
      <c r="L49" s="70" t="str">
        <f t="shared" si="3"/>
        <v/>
      </c>
    </row>
    <row r="50" spans="2:12" ht="46.5" customHeight="1" x14ac:dyDescent="0.3">
      <c r="B50" s="4">
        <f>'1-ANALISIS'!A51</f>
        <v>46</v>
      </c>
      <c r="C50" s="13" t="str" cm="1">
        <f t="array" ref="C50">IF(K50="SI",(SUMPRODUCT(((I50&lt;$I$5:$I$59)*1),((K50=$K$5:$K$59)*1))+1),"")</f>
        <v/>
      </c>
      <c r="D50" s="9" t="str">
        <f>'1-ANALISIS'!B51</f>
        <v/>
      </c>
      <c r="E50" s="9" t="str">
        <f>'1-ANALISIS'!C51</f>
        <v/>
      </c>
      <c r="F50" s="43">
        <f>'1-ANALISIS'!J51</f>
        <v>0</v>
      </c>
      <c r="G50" s="14"/>
      <c r="H50" s="14"/>
      <c r="I50" s="50" t="str">
        <f>IF(OR(PRIORIZACION[[#This Row],[FACTIBILIDAD DE INTERVENCIÓN]]="",PRIORIZACION[[#This Row],[GRAVEDAD DEL EFECTO]]=""),"",(PRIORIZACION[[#This Row],[FACTIBILIDAD DE INTERVENCIÓN]]*PRIORIZACION[[#This Row],[GRAVEDAD DEL EFECTO]]-0.000001*ROW(I50)))</f>
        <v/>
      </c>
      <c r="J50" s="116" t="str">
        <f>IFERROR(VLOOKUP(G50&amp;";"&amp;H50,CALCULOS!$S$3:$U$18,3,FALSE),"")</f>
        <v/>
      </c>
      <c r="K50" s="116" t="str">
        <f t="shared" si="2"/>
        <v/>
      </c>
      <c r="L50" s="70" t="str">
        <f t="shared" si="3"/>
        <v/>
      </c>
    </row>
    <row r="51" spans="2:12" ht="46.5" customHeight="1" x14ac:dyDescent="0.3">
      <c r="B51" s="4">
        <f>'1-ANALISIS'!A52</f>
        <v>47</v>
      </c>
      <c r="C51" s="13" t="str" cm="1">
        <f t="array" ref="C51">IF(K51="SI",(SUMPRODUCT(((I51&lt;$I$5:$I$59)*1),((K51=$K$5:$K$59)*1))+1),"")</f>
        <v/>
      </c>
      <c r="D51" s="9" t="str">
        <f>'1-ANALISIS'!B52</f>
        <v/>
      </c>
      <c r="E51" s="9" t="str">
        <f>'1-ANALISIS'!C52</f>
        <v/>
      </c>
      <c r="F51" s="43">
        <f>'1-ANALISIS'!J52</f>
        <v>0</v>
      </c>
      <c r="G51" s="14"/>
      <c r="H51" s="14"/>
      <c r="I51" s="50" t="str">
        <f>IF(OR(PRIORIZACION[[#This Row],[FACTIBILIDAD DE INTERVENCIÓN]]="",PRIORIZACION[[#This Row],[GRAVEDAD DEL EFECTO]]=""),"",(PRIORIZACION[[#This Row],[FACTIBILIDAD DE INTERVENCIÓN]]*PRIORIZACION[[#This Row],[GRAVEDAD DEL EFECTO]]-0.000001*ROW(I51)))</f>
        <v/>
      </c>
      <c r="J51" s="116" t="str">
        <f>IFERROR(VLOOKUP(G51&amp;";"&amp;H51,CALCULOS!$S$3:$U$18,3,FALSE),"")</f>
        <v/>
      </c>
      <c r="K51" s="116" t="str">
        <f t="shared" si="2"/>
        <v/>
      </c>
      <c r="L51" s="70" t="str">
        <f t="shared" si="3"/>
        <v/>
      </c>
    </row>
    <row r="52" spans="2:12" ht="46.5" customHeight="1" x14ac:dyDescent="0.3">
      <c r="B52" s="4">
        <f>'1-ANALISIS'!A53</f>
        <v>48</v>
      </c>
      <c r="C52" s="13" t="str" cm="1">
        <f t="array" ref="C52">IF(K52="SI",(SUMPRODUCT(((I52&lt;$I$5:$I$59)*1),((K52=$K$5:$K$59)*1))+1),"")</f>
        <v/>
      </c>
      <c r="D52" s="9" t="str">
        <f>'1-ANALISIS'!B53</f>
        <v/>
      </c>
      <c r="E52" s="9" t="str">
        <f>'1-ANALISIS'!C53</f>
        <v/>
      </c>
      <c r="F52" s="43">
        <f>'1-ANALISIS'!J53</f>
        <v>0</v>
      </c>
      <c r="G52" s="14"/>
      <c r="H52" s="14"/>
      <c r="I52" s="50" t="str">
        <f>IF(OR(PRIORIZACION[[#This Row],[FACTIBILIDAD DE INTERVENCIÓN]]="",PRIORIZACION[[#This Row],[GRAVEDAD DEL EFECTO]]=""),"",(PRIORIZACION[[#This Row],[FACTIBILIDAD DE INTERVENCIÓN]]*PRIORIZACION[[#This Row],[GRAVEDAD DEL EFECTO]]-0.000001*ROW(I52)))</f>
        <v/>
      </c>
      <c r="J52" s="116" t="str">
        <f>IFERROR(VLOOKUP(G52&amp;";"&amp;H52,CALCULOS!$S$3:$U$18,3,FALSE),"")</f>
        <v/>
      </c>
      <c r="K52" s="116" t="str">
        <f t="shared" si="2"/>
        <v/>
      </c>
      <c r="L52" s="70" t="str">
        <f t="shared" si="3"/>
        <v/>
      </c>
    </row>
    <row r="53" spans="2:12" ht="46.5" customHeight="1" x14ac:dyDescent="0.3">
      <c r="B53" s="4">
        <f>'1-ANALISIS'!A54</f>
        <v>49</v>
      </c>
      <c r="C53" s="13" t="str" cm="1">
        <f t="array" ref="C53">IF(K53="SI",(SUMPRODUCT(((I53&lt;$I$5:$I$59)*1),((K53=$K$5:$K$59)*1))+1),"")</f>
        <v/>
      </c>
      <c r="D53" s="9" t="str">
        <f>'1-ANALISIS'!B54</f>
        <v/>
      </c>
      <c r="E53" s="9" t="str">
        <f>'1-ANALISIS'!C54</f>
        <v/>
      </c>
      <c r="F53" s="43">
        <f>'1-ANALISIS'!J54</f>
        <v>0</v>
      </c>
      <c r="G53" s="14"/>
      <c r="H53" s="14"/>
      <c r="I53" s="50" t="str">
        <f>IF(OR(PRIORIZACION[[#This Row],[FACTIBILIDAD DE INTERVENCIÓN]]="",PRIORIZACION[[#This Row],[GRAVEDAD DEL EFECTO]]=""),"",(PRIORIZACION[[#This Row],[FACTIBILIDAD DE INTERVENCIÓN]]*PRIORIZACION[[#This Row],[GRAVEDAD DEL EFECTO]]-0.000001*ROW(I53)))</f>
        <v/>
      </c>
      <c r="J53" s="116" t="str">
        <f>IFERROR(VLOOKUP(G53&amp;";"&amp;H53,CALCULOS!$S$3:$U$18,3,FALSE),"")</f>
        <v/>
      </c>
      <c r="K53" s="116" t="str">
        <f t="shared" si="2"/>
        <v/>
      </c>
      <c r="L53" s="70" t="str">
        <f t="shared" si="3"/>
        <v/>
      </c>
    </row>
    <row r="54" spans="2:12" ht="46.5" customHeight="1" x14ac:dyDescent="0.3">
      <c r="B54" s="4">
        <f>'1-ANALISIS'!A55</f>
        <v>50</v>
      </c>
      <c r="C54" s="13" t="str" cm="1">
        <f t="array" ref="C54">IF(K54="SI",(SUMPRODUCT(((I54&lt;$I$5:$I$59)*1),((K54=$K$5:$K$59)*1))+1),"")</f>
        <v/>
      </c>
      <c r="D54" s="9" t="str">
        <f>'1-ANALISIS'!B55</f>
        <v/>
      </c>
      <c r="E54" s="9" t="str">
        <f>'1-ANALISIS'!C55</f>
        <v/>
      </c>
      <c r="F54" s="43">
        <f>'1-ANALISIS'!J55</f>
        <v>0</v>
      </c>
      <c r="G54" s="14"/>
      <c r="H54" s="14"/>
      <c r="I54" s="50" t="str">
        <f>IF(OR(PRIORIZACION[[#This Row],[FACTIBILIDAD DE INTERVENCIÓN]]="",PRIORIZACION[[#This Row],[GRAVEDAD DEL EFECTO]]=""),"",(PRIORIZACION[[#This Row],[FACTIBILIDAD DE INTERVENCIÓN]]*PRIORIZACION[[#This Row],[GRAVEDAD DEL EFECTO]]-0.000001*ROW(I54)))</f>
        <v/>
      </c>
      <c r="J54" s="116" t="str">
        <f>IFERROR(VLOOKUP(G54&amp;";"&amp;H54,CALCULOS!$S$3:$U$18,3,FALSE),"")</f>
        <v/>
      </c>
      <c r="K54" s="116" t="str">
        <f t="shared" si="2"/>
        <v/>
      </c>
      <c r="L54" s="70" t="str">
        <f t="shared" si="3"/>
        <v/>
      </c>
    </row>
    <row r="55" spans="2:12" ht="46.5" customHeight="1" x14ac:dyDescent="0.3">
      <c r="B55" s="4">
        <f>'1-ANALISIS'!A56</f>
        <v>51</v>
      </c>
      <c r="C55" s="13" t="str" cm="1">
        <f t="array" ref="C55">IF(K55="SI",(SUMPRODUCT(((I55&lt;$I$5:$I$59)*1),((K55=$K$5:$K$59)*1))+1),"")</f>
        <v/>
      </c>
      <c r="D55" s="9" t="str">
        <f>'1-ANALISIS'!B56</f>
        <v/>
      </c>
      <c r="E55" s="9" t="str">
        <f>'1-ANALISIS'!C56</f>
        <v/>
      </c>
      <c r="F55" s="43">
        <f>'1-ANALISIS'!J56</f>
        <v>0</v>
      </c>
      <c r="G55" s="14"/>
      <c r="H55" s="14"/>
      <c r="I55" s="50" t="str">
        <f>IF(OR(PRIORIZACION[[#This Row],[FACTIBILIDAD DE INTERVENCIÓN]]="",PRIORIZACION[[#This Row],[GRAVEDAD DEL EFECTO]]=""),"",(PRIORIZACION[[#This Row],[FACTIBILIDAD DE INTERVENCIÓN]]*PRIORIZACION[[#This Row],[GRAVEDAD DEL EFECTO]]-0.000001*ROW(I55)))</f>
        <v/>
      </c>
      <c r="J55" s="116" t="str">
        <f>IFERROR(VLOOKUP(G55&amp;";"&amp;H55,CALCULOS!$S$3:$U$18,3,FALSE),"")</f>
        <v/>
      </c>
      <c r="K55" s="116" t="str">
        <f t="shared" si="2"/>
        <v/>
      </c>
      <c r="L55" s="70" t="str">
        <f t="shared" si="3"/>
        <v/>
      </c>
    </row>
    <row r="56" spans="2:12" ht="46.5" customHeight="1" x14ac:dyDescent="0.3">
      <c r="B56" s="4">
        <f>'1-ANALISIS'!A57</f>
        <v>52</v>
      </c>
      <c r="C56" s="13" t="str" cm="1">
        <f t="array" ref="C56">IF(K56="SI",(SUMPRODUCT(((I56&lt;$I$5:$I$59)*1),((K56=$K$5:$K$59)*1))+1),"")</f>
        <v/>
      </c>
      <c r="D56" s="9" t="str">
        <f>'1-ANALISIS'!B57</f>
        <v/>
      </c>
      <c r="E56" s="9" t="str">
        <f>'1-ANALISIS'!C57</f>
        <v/>
      </c>
      <c r="F56" s="43">
        <f>'1-ANALISIS'!J57</f>
        <v>0</v>
      </c>
      <c r="G56" s="14"/>
      <c r="H56" s="14"/>
      <c r="I56" s="50" t="str">
        <f>IF(OR(PRIORIZACION[[#This Row],[FACTIBILIDAD DE INTERVENCIÓN]]="",PRIORIZACION[[#This Row],[GRAVEDAD DEL EFECTO]]=""),"",(PRIORIZACION[[#This Row],[FACTIBILIDAD DE INTERVENCIÓN]]*PRIORIZACION[[#This Row],[GRAVEDAD DEL EFECTO]]-0.000001*ROW(I56)))</f>
        <v/>
      </c>
      <c r="J56" s="116" t="str">
        <f>IFERROR(VLOOKUP(G56&amp;";"&amp;H56,CALCULOS!$S$3:$U$18,3,FALSE),"")</f>
        <v/>
      </c>
      <c r="K56" s="116" t="str">
        <f t="shared" si="2"/>
        <v/>
      </c>
      <c r="L56" s="70" t="str">
        <f t="shared" si="3"/>
        <v/>
      </c>
    </row>
    <row r="57" spans="2:12" ht="46.5" customHeight="1" x14ac:dyDescent="0.3">
      <c r="B57" s="4">
        <f>'1-ANALISIS'!A58</f>
        <v>53</v>
      </c>
      <c r="C57" s="13" t="str" cm="1">
        <f t="array" ref="C57">IF(K57="SI",(SUMPRODUCT(((I57&lt;$I$5:$I$59)*1),((K57=$K$5:$K$59)*1))+1),"")</f>
        <v/>
      </c>
      <c r="D57" s="9" t="str">
        <f>'1-ANALISIS'!B58</f>
        <v/>
      </c>
      <c r="E57" s="9" t="str">
        <f>'1-ANALISIS'!C58</f>
        <v/>
      </c>
      <c r="F57" s="43">
        <f>'1-ANALISIS'!J58</f>
        <v>0</v>
      </c>
      <c r="G57" s="14"/>
      <c r="H57" s="14"/>
      <c r="I57" s="50" t="str">
        <f>IF(OR(PRIORIZACION[[#This Row],[FACTIBILIDAD DE INTERVENCIÓN]]="",PRIORIZACION[[#This Row],[GRAVEDAD DEL EFECTO]]=""),"",(PRIORIZACION[[#This Row],[FACTIBILIDAD DE INTERVENCIÓN]]*PRIORIZACION[[#This Row],[GRAVEDAD DEL EFECTO]]-0.000001*ROW(I57)))</f>
        <v/>
      </c>
      <c r="J57" s="116" t="str">
        <f>IFERROR(VLOOKUP(G57&amp;";"&amp;H57,CALCULOS!$S$3:$U$18,3,FALSE),"")</f>
        <v/>
      </c>
      <c r="K57" s="116" t="str">
        <f t="shared" si="2"/>
        <v/>
      </c>
      <c r="L57" s="70" t="str">
        <f t="shared" si="3"/>
        <v/>
      </c>
    </row>
    <row r="58" spans="2:12" ht="46.5" customHeight="1" x14ac:dyDescent="0.3">
      <c r="B58" s="4">
        <f>'1-ANALISIS'!A59</f>
        <v>54</v>
      </c>
      <c r="C58" s="13" t="str" cm="1">
        <f t="array" ref="C58">IF(K58="SI",(SUMPRODUCT(((I58&lt;$I$5:$I$59)*1),((K58=$K$5:$K$59)*1))+1),"")</f>
        <v/>
      </c>
      <c r="D58" s="9" t="str">
        <f>'1-ANALISIS'!B59</f>
        <v/>
      </c>
      <c r="E58" s="9" t="str">
        <f>'1-ANALISIS'!C59</f>
        <v/>
      </c>
      <c r="F58" s="43">
        <f>'1-ANALISIS'!J59</f>
        <v>0</v>
      </c>
      <c r="G58" s="14"/>
      <c r="H58" s="14"/>
      <c r="I58" s="50" t="str">
        <f>IF(OR(PRIORIZACION[[#This Row],[FACTIBILIDAD DE INTERVENCIÓN]]="",PRIORIZACION[[#This Row],[GRAVEDAD DEL EFECTO]]=""),"",(PRIORIZACION[[#This Row],[FACTIBILIDAD DE INTERVENCIÓN]]*PRIORIZACION[[#This Row],[GRAVEDAD DEL EFECTO]]-0.000001*ROW(I58)))</f>
        <v/>
      </c>
      <c r="J58" s="116" t="str">
        <f>IFERROR(VLOOKUP(G58&amp;";"&amp;H58,CALCULOS!$S$3:$U$18,3,FALSE),"")</f>
        <v/>
      </c>
      <c r="K58" s="116" t="str">
        <f t="shared" si="2"/>
        <v/>
      </c>
      <c r="L58" s="70" t="str">
        <f t="shared" si="3"/>
        <v/>
      </c>
    </row>
    <row r="59" spans="2:12" ht="46.5" customHeight="1" x14ac:dyDescent="0.3">
      <c r="B59" s="4">
        <f>'1-ANALISIS'!A60</f>
        <v>55</v>
      </c>
      <c r="C59" s="13" t="str" cm="1">
        <f t="array" ref="C59">IF(K59="SI",(SUMPRODUCT(((I59&lt;$I$5:$I$59)*1),((K59=$K$5:$K$59)*1))+1),"")</f>
        <v/>
      </c>
      <c r="D59" s="9" t="str">
        <f>'1-ANALISIS'!B60</f>
        <v/>
      </c>
      <c r="E59" s="9" t="str">
        <f>'1-ANALISIS'!C60</f>
        <v/>
      </c>
      <c r="F59" s="43">
        <f>'1-ANALISIS'!J60</f>
        <v>0</v>
      </c>
      <c r="G59" s="14"/>
      <c r="H59" s="14"/>
      <c r="I59" s="50" t="str">
        <f>IF(OR(PRIORIZACION[[#This Row],[FACTIBILIDAD DE INTERVENCIÓN]]="",PRIORIZACION[[#This Row],[GRAVEDAD DEL EFECTO]]=""),"",(PRIORIZACION[[#This Row],[FACTIBILIDAD DE INTERVENCIÓN]]*PRIORIZACION[[#This Row],[GRAVEDAD DEL EFECTO]]-0.000001*ROW(I59)))</f>
        <v/>
      </c>
      <c r="J59" s="116" t="str">
        <f>IFERROR(VLOOKUP(G59&amp;";"&amp;H59,CALCULOS!$S$3:$U$18,3,FALSE),"")</f>
        <v/>
      </c>
      <c r="K59" s="116" t="str">
        <f t="shared" si="2"/>
        <v/>
      </c>
      <c r="L59" s="70" t="str">
        <f t="shared" si="3"/>
        <v/>
      </c>
    </row>
  </sheetData>
  <sheetProtection sheet="1" objects="1" scenarios="1" formatCells="0" formatColumns="0" formatRows="0" autoFilter="0" pivotTables="0"/>
  <mergeCells count="2">
    <mergeCell ref="B1:J1"/>
    <mergeCell ref="G3:J3"/>
  </mergeCells>
  <conditionalFormatting sqref="J5:J59">
    <cfRule type="cellIs" dxfId="225" priority="1" operator="equal">
      <formula>"EXTREMO"</formula>
    </cfRule>
    <cfRule type="cellIs" dxfId="224" priority="2" operator="equal">
      <formula>"ALTO"</formula>
    </cfRule>
    <cfRule type="cellIs" dxfId="223" priority="3" operator="equal">
      <formula>"MODERADO"</formula>
    </cfRule>
    <cfRule type="cellIs" dxfId="222" priority="4" operator="equal">
      <formula>"BAJO"</formula>
    </cfRule>
    <cfRule type="cellIs" dxfId="221" priority="7" operator="equal">
      <formula>"No"</formula>
    </cfRule>
    <cfRule type="cellIs" dxfId="220" priority="8" operator="equal">
      <formula>"Si"</formula>
    </cfRule>
  </conditionalFormatting>
  <conditionalFormatting sqref="K5:K59">
    <cfRule type="cellIs" dxfId="219" priority="5" operator="equal">
      <formula>"No"</formula>
    </cfRule>
    <cfRule type="cellIs" dxfId="218" priority="6" operator="equal">
      <formula>"Si"</formula>
    </cfRule>
  </conditionalFormatting>
  <dataValidations count="1">
    <dataValidation type="list" allowBlank="1" showInputMessage="1" showErrorMessage="1" sqref="G5:H59" xr:uid="{00000000-0002-0000-0300-000000000000}">
      <formula1>"1,2,3,4"</formula1>
    </dataValidation>
  </dataValidations>
  <hyperlinks>
    <hyperlink ref="G4" location="'2.A CRITERIOS'!B7" display="FACTIBILIDAD DE INTERVENCIÓN" xr:uid="{00000000-0004-0000-0300-000000000000}"/>
    <hyperlink ref="H4" location="'2.A CRITERIOS'!E7" display="GRAVEDAD DEL EFECTO" xr:uid="{00000000-0004-0000-0300-000001000000}"/>
  </hyperlinks>
  <printOptions horizontalCentered="1"/>
  <pageMargins left="0.25" right="0.25" top="0.75" bottom="0.75" header="0.3" footer="0.3"/>
  <pageSetup scale="77"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F20"/>
  <sheetViews>
    <sheetView showGridLines="0" zoomScale="120" zoomScaleNormal="120" workbookViewId="0">
      <selection activeCell="E7" sqref="E7"/>
    </sheetView>
  </sheetViews>
  <sheetFormatPr baseColWidth="10" defaultColWidth="11.44140625" defaultRowHeight="14.4" x14ac:dyDescent="0.3"/>
  <cols>
    <col min="1" max="1" width="1.5546875" customWidth="1"/>
    <col min="2" max="2" width="13.33203125" customWidth="1"/>
    <col min="3" max="3" width="54.109375" customWidth="1"/>
    <col min="4" max="4" width="4.109375" customWidth="1"/>
    <col min="5" max="5" width="14.88671875" customWidth="1"/>
    <col min="6" max="6" width="48.88671875" customWidth="1"/>
  </cols>
  <sheetData>
    <row r="1" spans="1:6" x14ac:dyDescent="0.3">
      <c r="B1" s="155"/>
      <c r="C1" s="155"/>
    </row>
    <row r="2" spans="1:6" x14ac:dyDescent="0.3">
      <c r="B2" s="155"/>
      <c r="C2" s="155"/>
    </row>
    <row r="3" spans="1:6" x14ac:dyDescent="0.3">
      <c r="B3" s="114"/>
      <c r="C3" s="114"/>
    </row>
    <row r="4" spans="1:6" ht="30.75" customHeight="1" x14ac:dyDescent="0.7">
      <c r="B4" s="156" t="s">
        <v>389</v>
      </c>
      <c r="C4" s="156"/>
      <c r="D4" s="156"/>
      <c r="E4" s="156"/>
      <c r="F4" s="156"/>
    </row>
    <row r="5" spans="1:6" ht="90" customHeight="1" x14ac:dyDescent="0.3">
      <c r="B5" s="157" t="s">
        <v>397</v>
      </c>
      <c r="C5" s="157"/>
      <c r="D5" s="37"/>
      <c r="E5" s="157" t="s">
        <v>405</v>
      </c>
      <c r="F5" s="157"/>
    </row>
    <row r="6" spans="1:6" ht="18" x14ac:dyDescent="0.3">
      <c r="B6" s="158" t="s">
        <v>398</v>
      </c>
      <c r="C6" s="158"/>
      <c r="D6" s="37"/>
      <c r="E6" s="158" t="s">
        <v>406</v>
      </c>
      <c r="F6" s="158"/>
    </row>
    <row r="7" spans="1:6" x14ac:dyDescent="0.3">
      <c r="B7" s="40" t="s">
        <v>399</v>
      </c>
      <c r="C7" s="41" t="s">
        <v>400</v>
      </c>
      <c r="D7" s="37"/>
      <c r="E7" s="40" t="s">
        <v>399</v>
      </c>
      <c r="F7" s="41" t="s">
        <v>400</v>
      </c>
    </row>
    <row r="8" spans="1:6" x14ac:dyDescent="0.3">
      <c r="B8" s="42">
        <v>1</v>
      </c>
      <c r="C8" s="39" t="s">
        <v>401</v>
      </c>
      <c r="D8" s="37"/>
      <c r="E8" s="42">
        <v>1</v>
      </c>
      <c r="F8" s="39" t="s">
        <v>407</v>
      </c>
    </row>
    <row r="9" spans="1:6" x14ac:dyDescent="0.3">
      <c r="B9" s="42">
        <v>2</v>
      </c>
      <c r="C9" s="39" t="s">
        <v>402</v>
      </c>
      <c r="D9" s="37"/>
      <c r="E9" s="42">
        <v>2</v>
      </c>
      <c r="F9" s="39" t="s">
        <v>408</v>
      </c>
    </row>
    <row r="10" spans="1:6" x14ac:dyDescent="0.3">
      <c r="B10" s="42">
        <v>3</v>
      </c>
      <c r="C10" s="39" t="s">
        <v>403</v>
      </c>
      <c r="D10" s="37"/>
      <c r="E10" s="42">
        <v>3</v>
      </c>
      <c r="F10" s="39" t="s">
        <v>409</v>
      </c>
    </row>
    <row r="11" spans="1:6" x14ac:dyDescent="0.3">
      <c r="B11" s="42">
        <v>4</v>
      </c>
      <c r="C11" s="39" t="s">
        <v>404</v>
      </c>
      <c r="D11" s="37"/>
      <c r="E11" s="42">
        <v>4</v>
      </c>
      <c r="F11" s="39" t="s">
        <v>410</v>
      </c>
    </row>
    <row r="12" spans="1:6" x14ac:dyDescent="0.3">
      <c r="D12" s="37"/>
      <c r="E12" s="37"/>
    </row>
    <row r="13" spans="1:6" ht="65.25" customHeight="1" x14ac:dyDescent="0.3">
      <c r="A13" s="37"/>
      <c r="D13" s="37"/>
      <c r="E13" s="37"/>
    </row>
    <row r="14" spans="1:6" x14ac:dyDescent="0.3">
      <c r="D14" s="37"/>
      <c r="E14" s="37"/>
    </row>
    <row r="15" spans="1:6" x14ac:dyDescent="0.3">
      <c r="D15" s="37"/>
      <c r="E15" s="37"/>
    </row>
    <row r="16" spans="1:6" x14ac:dyDescent="0.3">
      <c r="D16" s="37"/>
      <c r="E16" s="37"/>
    </row>
    <row r="17" spans="2:5" x14ac:dyDescent="0.3">
      <c r="D17" s="37"/>
      <c r="E17" s="38"/>
    </row>
    <row r="18" spans="2:5" x14ac:dyDescent="0.3">
      <c r="D18" s="37"/>
      <c r="E18" s="38"/>
    </row>
    <row r="19" spans="2:5" x14ac:dyDescent="0.3">
      <c r="D19" s="37"/>
      <c r="E19" s="37"/>
    </row>
    <row r="20" spans="2:5" x14ac:dyDescent="0.3">
      <c r="B20" s="37"/>
      <c r="C20" s="37"/>
      <c r="D20" s="37"/>
      <c r="E20" s="37"/>
    </row>
  </sheetData>
  <mergeCells count="6">
    <mergeCell ref="B1:C2"/>
    <mergeCell ref="B4:F4"/>
    <mergeCell ref="B5:C5"/>
    <mergeCell ref="E5:F5"/>
    <mergeCell ref="E6:F6"/>
    <mergeCell ref="B6:C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X76"/>
  <sheetViews>
    <sheetView zoomScale="85" zoomScaleNormal="85" workbookViewId="0">
      <selection activeCell="T22" sqref="T22"/>
    </sheetView>
  </sheetViews>
  <sheetFormatPr baseColWidth="10" defaultColWidth="11.44140625" defaultRowHeight="14.4" x14ac:dyDescent="0.3"/>
  <cols>
    <col min="2" max="2" width="10" style="2" customWidth="1"/>
    <col min="3" max="16" width="6.33203125" style="2" customWidth="1"/>
    <col min="17" max="17" width="8.5546875" style="2" customWidth="1"/>
    <col min="19" max="19" width="7" style="2" customWidth="1"/>
    <col min="20" max="20" width="9.44140625" style="2" customWidth="1"/>
    <col min="21" max="21" width="12.88671875" customWidth="1"/>
    <col min="22" max="23" width="11.44140625" style="2"/>
    <col min="24" max="24" width="14.6640625" customWidth="1"/>
    <col min="25" max="25" width="10.109375" customWidth="1"/>
    <col min="26" max="26" width="11.88671875" bestFit="1" customWidth="1"/>
  </cols>
  <sheetData>
    <row r="1" spans="1:24" x14ac:dyDescent="0.3">
      <c r="B1" s="46"/>
    </row>
    <row r="2" spans="1:24" x14ac:dyDescent="0.3">
      <c r="A2" s="44"/>
      <c r="B2" s="44">
        <v>1</v>
      </c>
      <c r="C2" s="44">
        <v>2</v>
      </c>
      <c r="D2" s="44">
        <v>3</v>
      </c>
      <c r="E2" s="44">
        <v>4</v>
      </c>
      <c r="F2" s="44">
        <v>5</v>
      </c>
      <c r="G2" s="44">
        <v>6</v>
      </c>
      <c r="H2" s="44">
        <v>7</v>
      </c>
      <c r="I2" s="44">
        <v>8</v>
      </c>
      <c r="J2" s="44">
        <v>9</v>
      </c>
      <c r="K2" s="44">
        <v>10</v>
      </c>
      <c r="L2" s="44">
        <v>11</v>
      </c>
      <c r="M2" s="44">
        <v>12</v>
      </c>
      <c r="N2" s="44">
        <v>13</v>
      </c>
      <c r="O2" s="44">
        <v>14</v>
      </c>
      <c r="P2" s="44">
        <v>15</v>
      </c>
      <c r="Q2" s="44">
        <v>16</v>
      </c>
      <c r="S2" s="28" t="s">
        <v>411</v>
      </c>
      <c r="V2" s="32" t="s">
        <v>412</v>
      </c>
      <c r="W2" s="32" t="s">
        <v>413</v>
      </c>
      <c r="X2" s="49" t="s">
        <v>414</v>
      </c>
    </row>
    <row r="3" spans="1:24" x14ac:dyDescent="0.3">
      <c r="A3" s="44" t="str">
        <f>'2-PRIORIZACION'!D5</f>
        <v/>
      </c>
      <c r="B3" s="44" t="str">
        <f t="shared" ref="B3:Q12" si="0">IF($W3=B$2,$A3&amp;"    ","")</f>
        <v/>
      </c>
      <c r="C3" s="44" t="str">
        <f t="shared" si="0"/>
        <v/>
      </c>
      <c r="D3" s="44" t="str">
        <f t="shared" si="0"/>
        <v/>
      </c>
      <c r="E3" s="44" t="str">
        <f t="shared" si="0"/>
        <v/>
      </c>
      <c r="F3" s="44" t="str">
        <f t="shared" si="0"/>
        <v/>
      </c>
      <c r="G3" s="44" t="str">
        <f t="shared" si="0"/>
        <v/>
      </c>
      <c r="H3" s="44" t="str">
        <f t="shared" si="0"/>
        <v/>
      </c>
      <c r="I3" s="44" t="str">
        <f t="shared" si="0"/>
        <v/>
      </c>
      <c r="J3" s="44" t="str">
        <f t="shared" si="0"/>
        <v/>
      </c>
      <c r="K3" s="44" t="str">
        <f t="shared" si="0"/>
        <v/>
      </c>
      <c r="L3" s="44" t="str">
        <f t="shared" si="0"/>
        <v/>
      </c>
      <c r="M3" s="44" t="str">
        <f t="shared" si="0"/>
        <v/>
      </c>
      <c r="N3" s="44" t="str">
        <f t="shared" si="0"/>
        <v/>
      </c>
      <c r="O3" s="44" t="str">
        <f t="shared" si="0"/>
        <v/>
      </c>
      <c r="P3" s="44" t="str">
        <f t="shared" si="0"/>
        <v/>
      </c>
      <c r="Q3" s="44" t="str">
        <f t="shared" si="0"/>
        <v/>
      </c>
      <c r="S3" s="2" t="s">
        <v>415</v>
      </c>
      <c r="T3" s="2">
        <v>1</v>
      </c>
      <c r="U3" t="s">
        <v>416</v>
      </c>
      <c r="V3" s="47" t="str">
        <f>'2-PRIORIZACION'!G5&amp;";"&amp;'2-PRIORIZACION'!H5</f>
        <v>;</v>
      </c>
      <c r="W3" s="47" t="str">
        <f t="shared" ref="W3:W14" si="1">IFERROR(VLOOKUP(V3,$S$3:$T$18,2,FALSE),"")</f>
        <v/>
      </c>
      <c r="X3" s="48" t="str">
        <f>IFERROR(VLOOKUP(W3,$T$3:$U$18,2),"")</f>
        <v/>
      </c>
    </row>
    <row r="4" spans="1:24" x14ac:dyDescent="0.3">
      <c r="A4" s="44" t="str">
        <f>'2-PRIORIZACION'!D6</f>
        <v/>
      </c>
      <c r="B4" s="44" t="str">
        <f t="shared" si="0"/>
        <v/>
      </c>
      <c r="C4" s="44" t="str">
        <f t="shared" si="0"/>
        <v/>
      </c>
      <c r="D4" s="44" t="str">
        <f t="shared" si="0"/>
        <v/>
      </c>
      <c r="E4" s="44" t="str">
        <f t="shared" si="0"/>
        <v/>
      </c>
      <c r="F4" s="44" t="str">
        <f t="shared" si="0"/>
        <v/>
      </c>
      <c r="G4" s="44" t="str">
        <f t="shared" si="0"/>
        <v/>
      </c>
      <c r="H4" s="44" t="str">
        <f t="shared" si="0"/>
        <v/>
      </c>
      <c r="I4" s="44" t="str">
        <f t="shared" si="0"/>
        <v/>
      </c>
      <c r="J4" s="44" t="str">
        <f t="shared" si="0"/>
        <v/>
      </c>
      <c r="K4" s="44" t="str">
        <f t="shared" si="0"/>
        <v/>
      </c>
      <c r="L4" s="44" t="str">
        <f t="shared" si="0"/>
        <v/>
      </c>
      <c r="M4" s="44" t="str">
        <f t="shared" si="0"/>
        <v/>
      </c>
      <c r="N4" s="44" t="str">
        <f t="shared" si="0"/>
        <v/>
      </c>
      <c r="O4" s="44" t="str">
        <f t="shared" si="0"/>
        <v/>
      </c>
      <c r="P4" s="44" t="str">
        <f t="shared" si="0"/>
        <v/>
      </c>
      <c r="Q4" s="44" t="str">
        <f t="shared" si="0"/>
        <v/>
      </c>
      <c r="S4" s="2" t="s">
        <v>417</v>
      </c>
      <c r="T4" s="2">
        <v>2</v>
      </c>
      <c r="U4" t="s">
        <v>416</v>
      </c>
      <c r="V4" s="47" t="str">
        <f>'2-PRIORIZACION'!G6&amp;";"&amp;'2-PRIORIZACION'!H6</f>
        <v>;</v>
      </c>
      <c r="W4" s="47" t="str">
        <f t="shared" si="1"/>
        <v/>
      </c>
      <c r="X4" s="48" t="str">
        <f t="shared" ref="X4:X57" si="2">IFERROR(VLOOKUP(W4,$T$3:$U$18,2),"")</f>
        <v/>
      </c>
    </row>
    <row r="5" spans="1:24" x14ac:dyDescent="0.3">
      <c r="A5" s="44" t="str">
        <f>'2-PRIORIZACION'!D7</f>
        <v/>
      </c>
      <c r="B5" s="44" t="str">
        <f t="shared" si="0"/>
        <v/>
      </c>
      <c r="C5" s="44" t="str">
        <f t="shared" si="0"/>
        <v/>
      </c>
      <c r="D5" s="44" t="str">
        <f t="shared" si="0"/>
        <v/>
      </c>
      <c r="E5" s="44" t="str">
        <f t="shared" si="0"/>
        <v/>
      </c>
      <c r="F5" s="44" t="str">
        <f t="shared" si="0"/>
        <v/>
      </c>
      <c r="G5" s="44" t="str">
        <f t="shared" si="0"/>
        <v/>
      </c>
      <c r="H5" s="44" t="str">
        <f t="shared" si="0"/>
        <v/>
      </c>
      <c r="I5" s="44" t="str">
        <f t="shared" si="0"/>
        <v/>
      </c>
      <c r="J5" s="44" t="str">
        <f t="shared" si="0"/>
        <v/>
      </c>
      <c r="K5" s="44" t="str">
        <f t="shared" si="0"/>
        <v/>
      </c>
      <c r="L5" s="44" t="str">
        <f t="shared" si="0"/>
        <v/>
      </c>
      <c r="M5" s="44" t="str">
        <f t="shared" si="0"/>
        <v/>
      </c>
      <c r="N5" s="44" t="str">
        <f t="shared" si="0"/>
        <v/>
      </c>
      <c r="O5" s="44" t="str">
        <f t="shared" si="0"/>
        <v/>
      </c>
      <c r="P5" s="44" t="str">
        <f t="shared" si="0"/>
        <v/>
      </c>
      <c r="Q5" s="44" t="str">
        <f t="shared" si="0"/>
        <v/>
      </c>
      <c r="S5" s="2" t="s">
        <v>418</v>
      </c>
      <c r="T5" s="2">
        <v>3</v>
      </c>
      <c r="U5" t="s">
        <v>416</v>
      </c>
      <c r="V5" s="47" t="str">
        <f>'2-PRIORIZACION'!G7&amp;";"&amp;'2-PRIORIZACION'!H7</f>
        <v>;</v>
      </c>
      <c r="W5" s="47" t="str">
        <f t="shared" si="1"/>
        <v/>
      </c>
      <c r="X5" s="48" t="str">
        <f t="shared" si="2"/>
        <v/>
      </c>
    </row>
    <row r="6" spans="1:24" x14ac:dyDescent="0.3">
      <c r="A6" s="44" t="str">
        <f>'2-PRIORIZACION'!D8</f>
        <v/>
      </c>
      <c r="B6" s="44" t="str">
        <f t="shared" si="0"/>
        <v/>
      </c>
      <c r="C6" s="44" t="str">
        <f t="shared" si="0"/>
        <v/>
      </c>
      <c r="D6" s="44" t="str">
        <f t="shared" si="0"/>
        <v/>
      </c>
      <c r="E6" s="44" t="str">
        <f t="shared" si="0"/>
        <v/>
      </c>
      <c r="F6" s="44" t="str">
        <f t="shared" si="0"/>
        <v/>
      </c>
      <c r="G6" s="44" t="str">
        <f t="shared" si="0"/>
        <v/>
      </c>
      <c r="H6" s="44" t="str">
        <f t="shared" si="0"/>
        <v/>
      </c>
      <c r="I6" s="44" t="str">
        <f t="shared" si="0"/>
        <v/>
      </c>
      <c r="J6" s="44" t="str">
        <f t="shared" si="0"/>
        <v/>
      </c>
      <c r="K6" s="44" t="str">
        <f t="shared" si="0"/>
        <v/>
      </c>
      <c r="L6" s="44" t="str">
        <f t="shared" si="0"/>
        <v/>
      </c>
      <c r="M6" s="44" t="str">
        <f t="shared" si="0"/>
        <v/>
      </c>
      <c r="N6" s="44" t="str">
        <f t="shared" si="0"/>
        <v/>
      </c>
      <c r="O6" s="44" t="str">
        <f t="shared" si="0"/>
        <v/>
      </c>
      <c r="P6" s="44" t="str">
        <f t="shared" si="0"/>
        <v/>
      </c>
      <c r="Q6" s="44" t="str">
        <f t="shared" si="0"/>
        <v/>
      </c>
      <c r="S6" s="2" t="s">
        <v>419</v>
      </c>
      <c r="T6" s="2">
        <v>4</v>
      </c>
      <c r="U6" t="s">
        <v>420</v>
      </c>
      <c r="V6" s="47" t="str">
        <f>'2-PRIORIZACION'!G8&amp;";"&amp;'2-PRIORIZACION'!H8</f>
        <v>;</v>
      </c>
      <c r="W6" s="47" t="str">
        <f t="shared" si="1"/>
        <v/>
      </c>
      <c r="X6" s="48" t="str">
        <f t="shared" si="2"/>
        <v/>
      </c>
    </row>
    <row r="7" spans="1:24" x14ac:dyDescent="0.3">
      <c r="A7" s="44" t="str">
        <f>'2-PRIORIZACION'!D9</f>
        <v/>
      </c>
      <c r="B7" s="44" t="str">
        <f t="shared" si="0"/>
        <v/>
      </c>
      <c r="C7" s="44" t="str">
        <f t="shared" si="0"/>
        <v/>
      </c>
      <c r="D7" s="44" t="str">
        <f t="shared" si="0"/>
        <v/>
      </c>
      <c r="E7" s="44" t="str">
        <f t="shared" si="0"/>
        <v/>
      </c>
      <c r="F7" s="44" t="str">
        <f t="shared" si="0"/>
        <v/>
      </c>
      <c r="G7" s="44" t="str">
        <f t="shared" si="0"/>
        <v/>
      </c>
      <c r="H7" s="44" t="str">
        <f t="shared" si="0"/>
        <v/>
      </c>
      <c r="I7" s="44" t="str">
        <f t="shared" si="0"/>
        <v/>
      </c>
      <c r="J7" s="44" t="str">
        <f t="shared" si="0"/>
        <v/>
      </c>
      <c r="K7" s="44" t="str">
        <f t="shared" si="0"/>
        <v/>
      </c>
      <c r="L7" s="44" t="str">
        <f t="shared" si="0"/>
        <v/>
      </c>
      <c r="M7" s="44" t="str">
        <f t="shared" si="0"/>
        <v/>
      </c>
      <c r="N7" s="44" t="str">
        <f t="shared" si="0"/>
        <v/>
      </c>
      <c r="O7" s="44" t="str">
        <f t="shared" si="0"/>
        <v/>
      </c>
      <c r="P7" s="44" t="str">
        <f t="shared" si="0"/>
        <v/>
      </c>
      <c r="Q7" s="44" t="str">
        <f t="shared" si="0"/>
        <v/>
      </c>
      <c r="S7" s="2" t="s">
        <v>421</v>
      </c>
      <c r="T7" s="2">
        <v>5</v>
      </c>
      <c r="U7" t="s">
        <v>416</v>
      </c>
      <c r="V7" s="47" t="str">
        <f>'2-PRIORIZACION'!G9&amp;";"&amp;'2-PRIORIZACION'!H9</f>
        <v>;</v>
      </c>
      <c r="W7" s="47" t="str">
        <f t="shared" si="1"/>
        <v/>
      </c>
      <c r="X7" s="48" t="str">
        <f t="shared" si="2"/>
        <v/>
      </c>
    </row>
    <row r="8" spans="1:24" x14ac:dyDescent="0.3">
      <c r="A8" s="44" t="str">
        <f>'2-PRIORIZACION'!D10</f>
        <v/>
      </c>
      <c r="B8" s="44" t="str">
        <f t="shared" si="0"/>
        <v/>
      </c>
      <c r="C8" s="44" t="str">
        <f t="shared" si="0"/>
        <v/>
      </c>
      <c r="D8" s="44" t="str">
        <f t="shared" si="0"/>
        <v/>
      </c>
      <c r="E8" s="44" t="str">
        <f t="shared" si="0"/>
        <v/>
      </c>
      <c r="F8" s="44" t="str">
        <f t="shared" si="0"/>
        <v/>
      </c>
      <c r="G8" s="44" t="str">
        <f t="shared" si="0"/>
        <v/>
      </c>
      <c r="H8" s="44" t="str">
        <f t="shared" si="0"/>
        <v/>
      </c>
      <c r="I8" s="44" t="str">
        <f t="shared" si="0"/>
        <v/>
      </c>
      <c r="J8" s="44" t="str">
        <f t="shared" si="0"/>
        <v/>
      </c>
      <c r="K8" s="44" t="str">
        <f t="shared" si="0"/>
        <v/>
      </c>
      <c r="L8" s="44" t="str">
        <f t="shared" si="0"/>
        <v/>
      </c>
      <c r="M8" s="44" t="str">
        <f t="shared" si="0"/>
        <v/>
      </c>
      <c r="N8" s="44" t="str">
        <f t="shared" si="0"/>
        <v/>
      </c>
      <c r="O8" s="44" t="str">
        <f t="shared" si="0"/>
        <v/>
      </c>
      <c r="P8" s="44" t="str">
        <f t="shared" si="0"/>
        <v/>
      </c>
      <c r="Q8" s="44" t="str">
        <f t="shared" si="0"/>
        <v/>
      </c>
      <c r="S8" s="2" t="s">
        <v>422</v>
      </c>
      <c r="T8" s="2">
        <v>6</v>
      </c>
      <c r="U8" t="s">
        <v>416</v>
      </c>
      <c r="V8" s="47" t="str">
        <f>'2-PRIORIZACION'!G10&amp;";"&amp;'2-PRIORIZACION'!H10</f>
        <v>;</v>
      </c>
      <c r="W8" s="47" t="str">
        <f t="shared" si="1"/>
        <v/>
      </c>
      <c r="X8" s="48" t="str">
        <f t="shared" si="2"/>
        <v/>
      </c>
    </row>
    <row r="9" spans="1:24" x14ac:dyDescent="0.3">
      <c r="A9" s="44" t="str">
        <f>'2-PRIORIZACION'!D11</f>
        <v/>
      </c>
      <c r="B9" s="44" t="str">
        <f t="shared" si="0"/>
        <v/>
      </c>
      <c r="C9" s="44" t="str">
        <f t="shared" si="0"/>
        <v/>
      </c>
      <c r="D9" s="44" t="str">
        <f t="shared" si="0"/>
        <v/>
      </c>
      <c r="E9" s="44" t="str">
        <f t="shared" si="0"/>
        <v/>
      </c>
      <c r="F9" s="44" t="str">
        <f t="shared" si="0"/>
        <v/>
      </c>
      <c r="G9" s="44" t="str">
        <f t="shared" si="0"/>
        <v/>
      </c>
      <c r="H9" s="44" t="str">
        <f t="shared" si="0"/>
        <v/>
      </c>
      <c r="I9" s="44" t="str">
        <f t="shared" si="0"/>
        <v/>
      </c>
      <c r="J9" s="44" t="str">
        <f t="shared" si="0"/>
        <v/>
      </c>
      <c r="K9" s="44" t="str">
        <f t="shared" si="0"/>
        <v/>
      </c>
      <c r="L9" s="44" t="str">
        <f t="shared" si="0"/>
        <v/>
      </c>
      <c r="M9" s="44" t="str">
        <f t="shared" si="0"/>
        <v/>
      </c>
      <c r="N9" s="44" t="str">
        <f t="shared" si="0"/>
        <v/>
      </c>
      <c r="O9" s="44" t="str">
        <f t="shared" si="0"/>
        <v/>
      </c>
      <c r="P9" s="44" t="str">
        <f t="shared" si="0"/>
        <v/>
      </c>
      <c r="Q9" s="44" t="str">
        <f t="shared" si="0"/>
        <v/>
      </c>
      <c r="S9" s="2" t="s">
        <v>423</v>
      </c>
      <c r="T9" s="2">
        <v>7</v>
      </c>
      <c r="U9" t="s">
        <v>420</v>
      </c>
      <c r="V9" s="47" t="str">
        <f>'2-PRIORIZACION'!G11&amp;";"&amp;'2-PRIORIZACION'!H11</f>
        <v>;</v>
      </c>
      <c r="W9" s="47" t="str">
        <f t="shared" si="1"/>
        <v/>
      </c>
      <c r="X9" s="48" t="str">
        <f t="shared" si="2"/>
        <v/>
      </c>
    </row>
    <row r="10" spans="1:24" x14ac:dyDescent="0.3">
      <c r="A10" s="44" t="str">
        <f>'2-PRIORIZACION'!D12</f>
        <v/>
      </c>
      <c r="B10" s="44" t="str">
        <f t="shared" si="0"/>
        <v/>
      </c>
      <c r="C10" s="44" t="str">
        <f t="shared" si="0"/>
        <v/>
      </c>
      <c r="D10" s="44" t="str">
        <f t="shared" si="0"/>
        <v/>
      </c>
      <c r="E10" s="44" t="str">
        <f t="shared" si="0"/>
        <v/>
      </c>
      <c r="F10" s="44" t="str">
        <f t="shared" si="0"/>
        <v/>
      </c>
      <c r="G10" s="44" t="str">
        <f t="shared" si="0"/>
        <v/>
      </c>
      <c r="H10" s="44" t="str">
        <f t="shared" si="0"/>
        <v/>
      </c>
      <c r="I10" s="44" t="str">
        <f t="shared" si="0"/>
        <v/>
      </c>
      <c r="J10" s="44" t="str">
        <f t="shared" si="0"/>
        <v/>
      </c>
      <c r="K10" s="44" t="str">
        <f t="shared" si="0"/>
        <v/>
      </c>
      <c r="L10" s="44" t="str">
        <f t="shared" si="0"/>
        <v/>
      </c>
      <c r="M10" s="44" t="str">
        <f t="shared" si="0"/>
        <v/>
      </c>
      <c r="N10" s="44" t="str">
        <f t="shared" si="0"/>
        <v/>
      </c>
      <c r="O10" s="44" t="str">
        <f t="shared" si="0"/>
        <v/>
      </c>
      <c r="P10" s="44" t="str">
        <f t="shared" si="0"/>
        <v/>
      </c>
      <c r="Q10" s="44" t="str">
        <f t="shared" si="0"/>
        <v/>
      </c>
      <c r="S10" s="2" t="s">
        <v>424</v>
      </c>
      <c r="T10" s="2">
        <v>8</v>
      </c>
      <c r="U10" t="s">
        <v>425</v>
      </c>
      <c r="V10" s="47" t="str">
        <f>'2-PRIORIZACION'!G12&amp;";"&amp;'2-PRIORIZACION'!H12</f>
        <v>;</v>
      </c>
      <c r="W10" s="47" t="str">
        <f t="shared" si="1"/>
        <v/>
      </c>
      <c r="X10" s="48" t="str">
        <f t="shared" si="2"/>
        <v/>
      </c>
    </row>
    <row r="11" spans="1:24" x14ac:dyDescent="0.3">
      <c r="A11" s="44" t="str">
        <f>'2-PRIORIZACION'!D13</f>
        <v/>
      </c>
      <c r="B11" s="44" t="str">
        <f t="shared" si="0"/>
        <v/>
      </c>
      <c r="C11" s="44" t="str">
        <f t="shared" si="0"/>
        <v/>
      </c>
      <c r="D11" s="44" t="str">
        <f t="shared" si="0"/>
        <v/>
      </c>
      <c r="E11" s="44" t="str">
        <f t="shared" si="0"/>
        <v/>
      </c>
      <c r="F11" s="44" t="str">
        <f t="shared" si="0"/>
        <v/>
      </c>
      <c r="G11" s="44" t="str">
        <f t="shared" si="0"/>
        <v/>
      </c>
      <c r="H11" s="44" t="str">
        <f t="shared" si="0"/>
        <v/>
      </c>
      <c r="I11" s="44" t="str">
        <f t="shared" si="0"/>
        <v/>
      </c>
      <c r="J11" s="44" t="str">
        <f t="shared" si="0"/>
        <v/>
      </c>
      <c r="K11" s="44" t="str">
        <f t="shared" si="0"/>
        <v/>
      </c>
      <c r="L11" s="44" t="str">
        <f t="shared" si="0"/>
        <v/>
      </c>
      <c r="M11" s="44" t="str">
        <f t="shared" si="0"/>
        <v/>
      </c>
      <c r="N11" s="44" t="str">
        <f t="shared" si="0"/>
        <v/>
      </c>
      <c r="O11" s="44" t="str">
        <f t="shared" si="0"/>
        <v/>
      </c>
      <c r="P11" s="44" t="str">
        <f t="shared" si="0"/>
        <v/>
      </c>
      <c r="Q11" s="44" t="str">
        <f t="shared" si="0"/>
        <v/>
      </c>
      <c r="S11" s="2" t="s">
        <v>426</v>
      </c>
      <c r="T11" s="2">
        <v>9</v>
      </c>
      <c r="U11" t="s">
        <v>416</v>
      </c>
      <c r="V11" s="47" t="str">
        <f>'2-PRIORIZACION'!G13&amp;";"&amp;'2-PRIORIZACION'!H13</f>
        <v>;</v>
      </c>
      <c r="W11" s="47" t="str">
        <f t="shared" si="1"/>
        <v/>
      </c>
      <c r="X11" s="48" t="str">
        <f t="shared" si="2"/>
        <v/>
      </c>
    </row>
    <row r="12" spans="1:24" x14ac:dyDescent="0.3">
      <c r="A12" s="44" t="str">
        <f>'2-PRIORIZACION'!D14</f>
        <v/>
      </c>
      <c r="B12" s="44" t="str">
        <f t="shared" si="0"/>
        <v/>
      </c>
      <c r="C12" s="44" t="str">
        <f t="shared" si="0"/>
        <v/>
      </c>
      <c r="D12" s="44" t="str">
        <f t="shared" si="0"/>
        <v/>
      </c>
      <c r="E12" s="44" t="str">
        <f t="shared" si="0"/>
        <v/>
      </c>
      <c r="F12" s="44" t="str">
        <f t="shared" si="0"/>
        <v/>
      </c>
      <c r="G12" s="44" t="str">
        <f t="shared" si="0"/>
        <v/>
      </c>
      <c r="H12" s="44" t="str">
        <f t="shared" si="0"/>
        <v/>
      </c>
      <c r="I12" s="44" t="str">
        <f t="shared" si="0"/>
        <v/>
      </c>
      <c r="J12" s="44" t="str">
        <f t="shared" si="0"/>
        <v/>
      </c>
      <c r="K12" s="44" t="str">
        <f t="shared" si="0"/>
        <v/>
      </c>
      <c r="L12" s="44" t="str">
        <f t="shared" si="0"/>
        <v/>
      </c>
      <c r="M12" s="44" t="str">
        <f t="shared" si="0"/>
        <v/>
      </c>
      <c r="N12" s="44" t="str">
        <f t="shared" si="0"/>
        <v/>
      </c>
      <c r="O12" s="44" t="str">
        <f t="shared" si="0"/>
        <v/>
      </c>
      <c r="P12" s="44" t="str">
        <f t="shared" si="0"/>
        <v/>
      </c>
      <c r="Q12" s="44" t="str">
        <f t="shared" si="0"/>
        <v/>
      </c>
      <c r="S12" s="2" t="s">
        <v>427</v>
      </c>
      <c r="T12" s="2">
        <v>10</v>
      </c>
      <c r="U12" t="s">
        <v>420</v>
      </c>
      <c r="V12" s="47" t="str">
        <f>'2-PRIORIZACION'!G14&amp;";"&amp;'2-PRIORIZACION'!H14</f>
        <v>;</v>
      </c>
      <c r="W12" s="47" t="str">
        <f t="shared" si="1"/>
        <v/>
      </c>
      <c r="X12" s="48" t="str">
        <f t="shared" si="2"/>
        <v/>
      </c>
    </row>
    <row r="13" spans="1:24" x14ac:dyDescent="0.3">
      <c r="A13" s="44" t="str">
        <f>'2-PRIORIZACION'!D15</f>
        <v/>
      </c>
      <c r="B13" s="44" t="str">
        <f t="shared" ref="B13:Q22" si="3">IF($W13=B$2,$A13&amp;"    ","")</f>
        <v/>
      </c>
      <c r="C13" s="44" t="str">
        <f t="shared" si="3"/>
        <v/>
      </c>
      <c r="D13" s="44" t="str">
        <f t="shared" si="3"/>
        <v/>
      </c>
      <c r="E13" s="44" t="str">
        <f t="shared" si="3"/>
        <v/>
      </c>
      <c r="F13" s="44" t="str">
        <f t="shared" si="3"/>
        <v/>
      </c>
      <c r="G13" s="44" t="str">
        <f t="shared" si="3"/>
        <v/>
      </c>
      <c r="H13" s="44" t="str">
        <f t="shared" si="3"/>
        <v/>
      </c>
      <c r="I13" s="44" t="str">
        <f t="shared" si="3"/>
        <v/>
      </c>
      <c r="J13" s="44" t="str">
        <f t="shared" si="3"/>
        <v/>
      </c>
      <c r="K13" s="44" t="str">
        <f t="shared" si="3"/>
        <v/>
      </c>
      <c r="L13" s="44" t="str">
        <f t="shared" si="3"/>
        <v/>
      </c>
      <c r="M13" s="44" t="str">
        <f t="shared" si="3"/>
        <v/>
      </c>
      <c r="N13" s="44" t="str">
        <f t="shared" si="3"/>
        <v/>
      </c>
      <c r="O13" s="44" t="str">
        <f t="shared" si="3"/>
        <v/>
      </c>
      <c r="P13" s="44" t="str">
        <f t="shared" si="3"/>
        <v/>
      </c>
      <c r="Q13" s="44" t="str">
        <f t="shared" si="3"/>
        <v/>
      </c>
      <c r="S13" s="2" t="s">
        <v>428</v>
      </c>
      <c r="T13" s="2">
        <v>11</v>
      </c>
      <c r="U13" t="s">
        <v>425</v>
      </c>
      <c r="V13" s="47" t="str">
        <f>'2-PRIORIZACION'!G15&amp;";"&amp;'2-PRIORIZACION'!H15</f>
        <v>;</v>
      </c>
      <c r="W13" s="47" t="str">
        <f t="shared" si="1"/>
        <v/>
      </c>
      <c r="X13" s="48" t="str">
        <f t="shared" si="2"/>
        <v/>
      </c>
    </row>
    <row r="14" spans="1:24" x14ac:dyDescent="0.3">
      <c r="A14" s="44" t="str">
        <f>'2-PRIORIZACION'!D16</f>
        <v/>
      </c>
      <c r="B14" s="44" t="str">
        <f t="shared" si="3"/>
        <v/>
      </c>
      <c r="C14" s="44" t="str">
        <f t="shared" si="3"/>
        <v/>
      </c>
      <c r="D14" s="44" t="str">
        <f t="shared" si="3"/>
        <v/>
      </c>
      <c r="E14" s="44" t="str">
        <f t="shared" si="3"/>
        <v/>
      </c>
      <c r="F14" s="44" t="str">
        <f t="shared" si="3"/>
        <v/>
      </c>
      <c r="G14" s="44" t="str">
        <f t="shared" si="3"/>
        <v/>
      </c>
      <c r="H14" s="44" t="str">
        <f t="shared" si="3"/>
        <v/>
      </c>
      <c r="I14" s="44" t="str">
        <f t="shared" si="3"/>
        <v/>
      </c>
      <c r="J14" s="44" t="str">
        <f t="shared" si="3"/>
        <v/>
      </c>
      <c r="K14" s="44" t="str">
        <f t="shared" si="3"/>
        <v/>
      </c>
      <c r="L14" s="44" t="str">
        <f t="shared" si="3"/>
        <v/>
      </c>
      <c r="M14" s="44" t="str">
        <f t="shared" si="3"/>
        <v/>
      </c>
      <c r="N14" s="44" t="str">
        <f t="shared" si="3"/>
        <v/>
      </c>
      <c r="O14" s="44" t="str">
        <f t="shared" si="3"/>
        <v/>
      </c>
      <c r="P14" s="44" t="str">
        <f t="shared" si="3"/>
        <v/>
      </c>
      <c r="Q14" s="44" t="str">
        <f t="shared" si="3"/>
        <v/>
      </c>
      <c r="S14" s="2" t="s">
        <v>429</v>
      </c>
      <c r="T14" s="2">
        <v>12</v>
      </c>
      <c r="U14" t="s">
        <v>430</v>
      </c>
      <c r="V14" s="47" t="str">
        <f>'2-PRIORIZACION'!G16&amp;";"&amp;'2-PRIORIZACION'!H16</f>
        <v>;</v>
      </c>
      <c r="W14" s="47" t="str">
        <f t="shared" si="1"/>
        <v/>
      </c>
      <c r="X14" s="48" t="str">
        <f t="shared" si="2"/>
        <v/>
      </c>
    </row>
    <row r="15" spans="1:24" x14ac:dyDescent="0.3">
      <c r="A15" s="44" t="str">
        <f>'2-PRIORIZACION'!D17</f>
        <v/>
      </c>
      <c r="B15" s="44" t="str">
        <f t="shared" si="3"/>
        <v/>
      </c>
      <c r="C15" s="44" t="str">
        <f t="shared" si="3"/>
        <v/>
      </c>
      <c r="D15" s="44" t="str">
        <f t="shared" si="3"/>
        <v/>
      </c>
      <c r="E15" s="44" t="str">
        <f t="shared" si="3"/>
        <v/>
      </c>
      <c r="F15" s="44" t="str">
        <f t="shared" si="3"/>
        <v/>
      </c>
      <c r="G15" s="44" t="str">
        <f t="shared" si="3"/>
        <v/>
      </c>
      <c r="H15" s="44" t="str">
        <f t="shared" si="3"/>
        <v/>
      </c>
      <c r="I15" s="44" t="str">
        <f t="shared" si="3"/>
        <v/>
      </c>
      <c r="J15" s="44" t="str">
        <f t="shared" si="3"/>
        <v/>
      </c>
      <c r="K15" s="44" t="str">
        <f t="shared" si="3"/>
        <v/>
      </c>
      <c r="L15" s="44" t="str">
        <f t="shared" si="3"/>
        <v/>
      </c>
      <c r="M15" s="44" t="str">
        <f t="shared" si="3"/>
        <v/>
      </c>
      <c r="N15" s="44" t="str">
        <f t="shared" si="3"/>
        <v/>
      </c>
      <c r="O15" s="44" t="str">
        <f t="shared" si="3"/>
        <v/>
      </c>
      <c r="P15" s="44" t="str">
        <f t="shared" si="3"/>
        <v/>
      </c>
      <c r="Q15" s="44" t="str">
        <f t="shared" si="3"/>
        <v/>
      </c>
      <c r="S15" s="2" t="s">
        <v>431</v>
      </c>
      <c r="T15" s="2">
        <v>13</v>
      </c>
      <c r="U15" t="s">
        <v>420</v>
      </c>
      <c r="V15" s="47" t="str">
        <f>'2-PRIORIZACION'!G17&amp;";"&amp;'2-PRIORIZACION'!H17</f>
        <v>;</v>
      </c>
      <c r="W15" s="47" t="str">
        <f t="shared" ref="W15:W57" si="4">IFERROR(VLOOKUP(V15,$S$3:$T$18,2,FALSE),"")</f>
        <v/>
      </c>
      <c r="X15" s="48" t="str">
        <f t="shared" si="2"/>
        <v/>
      </c>
    </row>
    <row r="16" spans="1:24" x14ac:dyDescent="0.3">
      <c r="A16" s="44" t="str">
        <f>'2-PRIORIZACION'!D18</f>
        <v/>
      </c>
      <c r="B16" s="44" t="str">
        <f t="shared" si="3"/>
        <v/>
      </c>
      <c r="C16" s="44" t="str">
        <f t="shared" si="3"/>
        <v/>
      </c>
      <c r="D16" s="44" t="str">
        <f t="shared" si="3"/>
        <v/>
      </c>
      <c r="E16" s="44" t="str">
        <f t="shared" si="3"/>
        <v/>
      </c>
      <c r="F16" s="44" t="str">
        <f t="shared" si="3"/>
        <v/>
      </c>
      <c r="G16" s="44" t="str">
        <f t="shared" si="3"/>
        <v/>
      </c>
      <c r="H16" s="44" t="str">
        <f t="shared" si="3"/>
        <v/>
      </c>
      <c r="I16" s="44" t="str">
        <f t="shared" si="3"/>
        <v/>
      </c>
      <c r="J16" s="44" t="str">
        <f t="shared" si="3"/>
        <v/>
      </c>
      <c r="K16" s="44" t="str">
        <f t="shared" si="3"/>
        <v/>
      </c>
      <c r="L16" s="44" t="str">
        <f t="shared" si="3"/>
        <v/>
      </c>
      <c r="M16" s="44" t="str">
        <f t="shared" si="3"/>
        <v/>
      </c>
      <c r="N16" s="44" t="str">
        <f t="shared" si="3"/>
        <v/>
      </c>
      <c r="O16" s="44" t="str">
        <f t="shared" si="3"/>
        <v/>
      </c>
      <c r="P16" s="44" t="str">
        <f t="shared" si="3"/>
        <v/>
      </c>
      <c r="Q16" s="44" t="str">
        <f t="shared" si="3"/>
        <v/>
      </c>
      <c r="S16" s="2" t="s">
        <v>432</v>
      </c>
      <c r="T16" s="2">
        <v>14</v>
      </c>
      <c r="U16" t="s">
        <v>425</v>
      </c>
      <c r="V16" s="47" t="str">
        <f>'2-PRIORIZACION'!G18&amp;";"&amp;'2-PRIORIZACION'!H18</f>
        <v>;</v>
      </c>
      <c r="W16" s="47" t="str">
        <f t="shared" si="4"/>
        <v/>
      </c>
      <c r="X16" s="48" t="str">
        <f t="shared" si="2"/>
        <v/>
      </c>
    </row>
    <row r="17" spans="1:24" x14ac:dyDescent="0.3">
      <c r="A17" s="44" t="str">
        <f>'2-PRIORIZACION'!D19</f>
        <v/>
      </c>
      <c r="B17" s="44" t="str">
        <f t="shared" si="3"/>
        <v/>
      </c>
      <c r="C17" s="44" t="str">
        <f t="shared" si="3"/>
        <v/>
      </c>
      <c r="D17" s="44" t="str">
        <f t="shared" si="3"/>
        <v/>
      </c>
      <c r="E17" s="44" t="str">
        <f t="shared" si="3"/>
        <v/>
      </c>
      <c r="F17" s="44" t="str">
        <f t="shared" si="3"/>
        <v/>
      </c>
      <c r="G17" s="44" t="str">
        <f t="shared" si="3"/>
        <v/>
      </c>
      <c r="H17" s="44" t="str">
        <f t="shared" si="3"/>
        <v/>
      </c>
      <c r="I17" s="44" t="str">
        <f t="shared" si="3"/>
        <v/>
      </c>
      <c r="J17" s="44" t="str">
        <f t="shared" si="3"/>
        <v/>
      </c>
      <c r="K17" s="44" t="str">
        <f t="shared" si="3"/>
        <v/>
      </c>
      <c r="L17" s="44" t="str">
        <f t="shared" si="3"/>
        <v/>
      </c>
      <c r="M17" s="44" t="str">
        <f t="shared" si="3"/>
        <v/>
      </c>
      <c r="N17" s="44" t="str">
        <f t="shared" si="3"/>
        <v/>
      </c>
      <c r="O17" s="44" t="str">
        <f t="shared" si="3"/>
        <v/>
      </c>
      <c r="P17" s="44" t="str">
        <f t="shared" si="3"/>
        <v/>
      </c>
      <c r="Q17" s="44" t="str">
        <f t="shared" si="3"/>
        <v/>
      </c>
      <c r="S17" s="2" t="s">
        <v>433</v>
      </c>
      <c r="T17" s="2">
        <v>15</v>
      </c>
      <c r="U17" t="s">
        <v>430</v>
      </c>
      <c r="V17" s="47" t="str">
        <f>'2-PRIORIZACION'!G19&amp;";"&amp;'2-PRIORIZACION'!H19</f>
        <v>;</v>
      </c>
      <c r="W17" s="47" t="str">
        <f t="shared" si="4"/>
        <v/>
      </c>
      <c r="X17" s="48" t="str">
        <f t="shared" si="2"/>
        <v/>
      </c>
    </row>
    <row r="18" spans="1:24" x14ac:dyDescent="0.3">
      <c r="A18" s="44" t="str">
        <f>'2-PRIORIZACION'!D20</f>
        <v/>
      </c>
      <c r="B18" s="44" t="str">
        <f t="shared" si="3"/>
        <v/>
      </c>
      <c r="C18" s="44" t="str">
        <f t="shared" si="3"/>
        <v/>
      </c>
      <c r="D18" s="44" t="str">
        <f t="shared" si="3"/>
        <v/>
      </c>
      <c r="E18" s="44" t="str">
        <f t="shared" si="3"/>
        <v/>
      </c>
      <c r="F18" s="44" t="str">
        <f t="shared" si="3"/>
        <v/>
      </c>
      <c r="G18" s="44" t="str">
        <f t="shared" si="3"/>
        <v/>
      </c>
      <c r="H18" s="44" t="str">
        <f t="shared" si="3"/>
        <v/>
      </c>
      <c r="I18" s="44" t="str">
        <f t="shared" si="3"/>
        <v/>
      </c>
      <c r="J18" s="44" t="str">
        <f t="shared" si="3"/>
        <v/>
      </c>
      <c r="K18" s="44" t="str">
        <f t="shared" si="3"/>
        <v/>
      </c>
      <c r="L18" s="44" t="str">
        <f t="shared" si="3"/>
        <v/>
      </c>
      <c r="M18" s="44" t="str">
        <f t="shared" si="3"/>
        <v/>
      </c>
      <c r="N18" s="44" t="str">
        <f t="shared" si="3"/>
        <v/>
      </c>
      <c r="O18" s="44" t="str">
        <f t="shared" si="3"/>
        <v/>
      </c>
      <c r="P18" s="44" t="str">
        <f t="shared" si="3"/>
        <v/>
      </c>
      <c r="Q18" s="44" t="str">
        <f t="shared" si="3"/>
        <v/>
      </c>
      <c r="S18" s="2" t="s">
        <v>434</v>
      </c>
      <c r="T18" s="2">
        <v>16</v>
      </c>
      <c r="U18" t="s">
        <v>430</v>
      </c>
      <c r="V18" s="47" t="str">
        <f>'2-PRIORIZACION'!G20&amp;";"&amp;'2-PRIORIZACION'!H20</f>
        <v>;</v>
      </c>
      <c r="W18" s="47" t="str">
        <f t="shared" si="4"/>
        <v/>
      </c>
      <c r="X18" s="48" t="str">
        <f t="shared" si="2"/>
        <v/>
      </c>
    </row>
    <row r="19" spans="1:24" x14ac:dyDescent="0.3">
      <c r="A19" s="44" t="str">
        <f>'2-PRIORIZACION'!D21</f>
        <v/>
      </c>
      <c r="B19" s="44" t="str">
        <f t="shared" si="3"/>
        <v/>
      </c>
      <c r="C19" s="44" t="str">
        <f t="shared" si="3"/>
        <v/>
      </c>
      <c r="D19" s="44" t="str">
        <f t="shared" si="3"/>
        <v/>
      </c>
      <c r="E19" s="44" t="str">
        <f t="shared" si="3"/>
        <v/>
      </c>
      <c r="F19" s="44" t="str">
        <f t="shared" si="3"/>
        <v/>
      </c>
      <c r="G19" s="44" t="str">
        <f t="shared" si="3"/>
        <v/>
      </c>
      <c r="H19" s="44" t="str">
        <f t="shared" si="3"/>
        <v/>
      </c>
      <c r="I19" s="44" t="str">
        <f t="shared" si="3"/>
        <v/>
      </c>
      <c r="J19" s="44" t="str">
        <f t="shared" si="3"/>
        <v/>
      </c>
      <c r="K19" s="44" t="str">
        <f t="shared" si="3"/>
        <v/>
      </c>
      <c r="L19" s="44" t="str">
        <f t="shared" si="3"/>
        <v/>
      </c>
      <c r="M19" s="44" t="str">
        <f t="shared" si="3"/>
        <v/>
      </c>
      <c r="N19" s="44" t="str">
        <f t="shared" si="3"/>
        <v/>
      </c>
      <c r="O19" s="44" t="str">
        <f t="shared" si="3"/>
        <v/>
      </c>
      <c r="P19" s="44" t="str">
        <f t="shared" si="3"/>
        <v/>
      </c>
      <c r="Q19" s="44" t="str">
        <f t="shared" si="3"/>
        <v/>
      </c>
      <c r="V19" s="47" t="str">
        <f>'2-PRIORIZACION'!G21&amp;";"&amp;'2-PRIORIZACION'!H21</f>
        <v>;</v>
      </c>
      <c r="W19" s="47" t="str">
        <f t="shared" si="4"/>
        <v/>
      </c>
      <c r="X19" s="48" t="str">
        <f t="shared" si="2"/>
        <v/>
      </c>
    </row>
    <row r="20" spans="1:24" x14ac:dyDescent="0.3">
      <c r="A20" s="44" t="str">
        <f>'2-PRIORIZACION'!D22</f>
        <v/>
      </c>
      <c r="B20" s="44" t="str">
        <f t="shared" si="3"/>
        <v/>
      </c>
      <c r="C20" s="44" t="str">
        <f t="shared" si="3"/>
        <v/>
      </c>
      <c r="D20" s="44" t="str">
        <f t="shared" si="3"/>
        <v/>
      </c>
      <c r="E20" s="44" t="str">
        <f t="shared" si="3"/>
        <v/>
      </c>
      <c r="F20" s="44" t="str">
        <f t="shared" si="3"/>
        <v/>
      </c>
      <c r="G20" s="44" t="str">
        <f t="shared" si="3"/>
        <v/>
      </c>
      <c r="H20" s="44" t="str">
        <f t="shared" si="3"/>
        <v/>
      </c>
      <c r="I20" s="44" t="str">
        <f t="shared" si="3"/>
        <v/>
      </c>
      <c r="J20" s="44" t="str">
        <f t="shared" si="3"/>
        <v/>
      </c>
      <c r="K20" s="44" t="str">
        <f t="shared" si="3"/>
        <v/>
      </c>
      <c r="L20" s="44" t="str">
        <f t="shared" si="3"/>
        <v/>
      </c>
      <c r="M20" s="44" t="str">
        <f t="shared" si="3"/>
        <v/>
      </c>
      <c r="N20" s="44" t="str">
        <f t="shared" si="3"/>
        <v/>
      </c>
      <c r="O20" s="44" t="str">
        <f t="shared" si="3"/>
        <v/>
      </c>
      <c r="P20" s="44" t="str">
        <f t="shared" si="3"/>
        <v/>
      </c>
      <c r="Q20" s="44" t="str">
        <f t="shared" si="3"/>
        <v/>
      </c>
      <c r="S20"/>
      <c r="V20" s="47" t="str">
        <f>'2-PRIORIZACION'!G22&amp;";"&amp;'2-PRIORIZACION'!H22</f>
        <v>;</v>
      </c>
      <c r="W20" s="47" t="str">
        <f t="shared" si="4"/>
        <v/>
      </c>
      <c r="X20" s="48" t="str">
        <f t="shared" si="2"/>
        <v/>
      </c>
    </row>
    <row r="21" spans="1:24" x14ac:dyDescent="0.3">
      <c r="A21" s="44" t="str">
        <f>'2-PRIORIZACION'!D23</f>
        <v/>
      </c>
      <c r="B21" s="44" t="str">
        <f t="shared" si="3"/>
        <v/>
      </c>
      <c r="C21" s="44" t="str">
        <f t="shared" si="3"/>
        <v/>
      </c>
      <c r="D21" s="44" t="str">
        <f t="shared" si="3"/>
        <v/>
      </c>
      <c r="E21" s="44" t="str">
        <f t="shared" si="3"/>
        <v/>
      </c>
      <c r="F21" s="44" t="str">
        <f t="shared" si="3"/>
        <v/>
      </c>
      <c r="G21" s="44" t="str">
        <f t="shared" si="3"/>
        <v/>
      </c>
      <c r="H21" s="44" t="str">
        <f t="shared" si="3"/>
        <v/>
      </c>
      <c r="I21" s="44" t="str">
        <f t="shared" si="3"/>
        <v/>
      </c>
      <c r="J21" s="44" t="str">
        <f t="shared" si="3"/>
        <v/>
      </c>
      <c r="K21" s="44" t="str">
        <f t="shared" si="3"/>
        <v/>
      </c>
      <c r="L21" s="44" t="str">
        <f t="shared" si="3"/>
        <v/>
      </c>
      <c r="M21" s="44" t="str">
        <f t="shared" si="3"/>
        <v/>
      </c>
      <c r="N21" s="44" t="str">
        <f t="shared" si="3"/>
        <v/>
      </c>
      <c r="O21" s="44" t="str">
        <f t="shared" si="3"/>
        <v/>
      </c>
      <c r="P21" s="44" t="str">
        <f t="shared" si="3"/>
        <v/>
      </c>
      <c r="Q21" s="44" t="str">
        <f t="shared" si="3"/>
        <v/>
      </c>
      <c r="V21" s="47" t="str">
        <f>'2-PRIORIZACION'!G23&amp;";"&amp;'2-PRIORIZACION'!H23</f>
        <v>;</v>
      </c>
      <c r="W21" s="47" t="str">
        <f t="shared" si="4"/>
        <v/>
      </c>
      <c r="X21" s="48" t="str">
        <f t="shared" si="2"/>
        <v/>
      </c>
    </row>
    <row r="22" spans="1:24" x14ac:dyDescent="0.3">
      <c r="A22" s="44" t="str">
        <f>'2-PRIORIZACION'!D24</f>
        <v/>
      </c>
      <c r="B22" s="44" t="str">
        <f t="shared" si="3"/>
        <v/>
      </c>
      <c r="C22" s="44" t="str">
        <f t="shared" si="3"/>
        <v/>
      </c>
      <c r="D22" s="44" t="str">
        <f t="shared" si="3"/>
        <v/>
      </c>
      <c r="E22" s="44" t="str">
        <f t="shared" si="3"/>
        <v/>
      </c>
      <c r="F22" s="44" t="str">
        <f t="shared" si="3"/>
        <v/>
      </c>
      <c r="G22" s="44" t="str">
        <f t="shared" si="3"/>
        <v/>
      </c>
      <c r="H22" s="44" t="str">
        <f t="shared" si="3"/>
        <v/>
      </c>
      <c r="I22" s="44" t="str">
        <f t="shared" si="3"/>
        <v/>
      </c>
      <c r="J22" s="44" t="str">
        <f t="shared" si="3"/>
        <v/>
      </c>
      <c r="K22" s="44" t="str">
        <f t="shared" si="3"/>
        <v/>
      </c>
      <c r="L22" s="44" t="str">
        <f t="shared" si="3"/>
        <v/>
      </c>
      <c r="M22" s="44" t="str">
        <f t="shared" si="3"/>
        <v/>
      </c>
      <c r="N22" s="44" t="str">
        <f t="shared" si="3"/>
        <v/>
      </c>
      <c r="O22" s="44" t="str">
        <f t="shared" si="3"/>
        <v/>
      </c>
      <c r="P22" s="44" t="str">
        <f t="shared" si="3"/>
        <v/>
      </c>
      <c r="Q22" s="44" t="str">
        <f t="shared" si="3"/>
        <v/>
      </c>
      <c r="V22" s="47" t="str">
        <f>'2-PRIORIZACION'!G24&amp;";"&amp;'2-PRIORIZACION'!H24</f>
        <v>;</v>
      </c>
      <c r="W22" s="47" t="str">
        <f t="shared" si="4"/>
        <v/>
      </c>
      <c r="X22" s="48" t="str">
        <f t="shared" si="2"/>
        <v/>
      </c>
    </row>
    <row r="23" spans="1:24" x14ac:dyDescent="0.3">
      <c r="A23" s="44" t="str">
        <f>'2-PRIORIZACION'!D25</f>
        <v/>
      </c>
      <c r="B23" s="44" t="str">
        <f t="shared" ref="B23:Q32" si="5">IF($W23=B$2,$A23&amp;"    ","")</f>
        <v/>
      </c>
      <c r="C23" s="44" t="str">
        <f t="shared" si="5"/>
        <v/>
      </c>
      <c r="D23" s="44" t="str">
        <f t="shared" si="5"/>
        <v/>
      </c>
      <c r="E23" s="44" t="str">
        <f t="shared" si="5"/>
        <v/>
      </c>
      <c r="F23" s="44" t="str">
        <f t="shared" si="5"/>
        <v/>
      </c>
      <c r="G23" s="44" t="str">
        <f t="shared" si="5"/>
        <v/>
      </c>
      <c r="H23" s="44" t="str">
        <f t="shared" si="5"/>
        <v/>
      </c>
      <c r="I23" s="44" t="str">
        <f t="shared" si="5"/>
        <v/>
      </c>
      <c r="J23" s="44" t="str">
        <f t="shared" si="5"/>
        <v/>
      </c>
      <c r="K23" s="44" t="str">
        <f t="shared" si="5"/>
        <v/>
      </c>
      <c r="L23" s="44" t="str">
        <f t="shared" si="5"/>
        <v/>
      </c>
      <c r="M23" s="44" t="str">
        <f t="shared" si="5"/>
        <v/>
      </c>
      <c r="N23" s="44" t="str">
        <f t="shared" si="5"/>
        <v/>
      </c>
      <c r="O23" s="44" t="str">
        <f t="shared" si="5"/>
        <v/>
      </c>
      <c r="P23" s="44" t="str">
        <f t="shared" si="5"/>
        <v/>
      </c>
      <c r="Q23" s="44" t="str">
        <f t="shared" si="5"/>
        <v/>
      </c>
      <c r="V23" s="47" t="str">
        <f>'2-PRIORIZACION'!G25&amp;";"&amp;'2-PRIORIZACION'!H25</f>
        <v>;</v>
      </c>
      <c r="W23" s="47" t="str">
        <f t="shared" si="4"/>
        <v/>
      </c>
      <c r="X23" s="48" t="str">
        <f t="shared" si="2"/>
        <v/>
      </c>
    </row>
    <row r="24" spans="1:24" x14ac:dyDescent="0.3">
      <c r="A24" s="44" t="str">
        <f>'2-PRIORIZACION'!D26</f>
        <v/>
      </c>
      <c r="B24" s="44" t="str">
        <f t="shared" si="5"/>
        <v/>
      </c>
      <c r="C24" s="44" t="str">
        <f t="shared" si="5"/>
        <v/>
      </c>
      <c r="D24" s="44" t="str">
        <f t="shared" si="5"/>
        <v/>
      </c>
      <c r="E24" s="44" t="str">
        <f t="shared" si="5"/>
        <v/>
      </c>
      <c r="F24" s="44" t="str">
        <f t="shared" si="5"/>
        <v/>
      </c>
      <c r="G24" s="44" t="str">
        <f t="shared" si="5"/>
        <v/>
      </c>
      <c r="H24" s="44" t="str">
        <f t="shared" si="5"/>
        <v/>
      </c>
      <c r="I24" s="44" t="str">
        <f t="shared" si="5"/>
        <v/>
      </c>
      <c r="J24" s="44" t="str">
        <f t="shared" si="5"/>
        <v/>
      </c>
      <c r="K24" s="44" t="str">
        <f t="shared" si="5"/>
        <v/>
      </c>
      <c r="L24" s="44" t="str">
        <f t="shared" si="5"/>
        <v/>
      </c>
      <c r="M24" s="44" t="str">
        <f t="shared" si="5"/>
        <v/>
      </c>
      <c r="N24" s="44" t="str">
        <f t="shared" si="5"/>
        <v/>
      </c>
      <c r="O24" s="44" t="str">
        <f t="shared" si="5"/>
        <v/>
      </c>
      <c r="P24" s="44" t="str">
        <f t="shared" si="5"/>
        <v/>
      </c>
      <c r="Q24" s="44" t="str">
        <f t="shared" si="5"/>
        <v/>
      </c>
      <c r="V24" s="47" t="str">
        <f>'2-PRIORIZACION'!G26&amp;";"&amp;'2-PRIORIZACION'!H26</f>
        <v>;</v>
      </c>
      <c r="W24" s="47" t="str">
        <f t="shared" si="4"/>
        <v/>
      </c>
      <c r="X24" s="48" t="str">
        <f t="shared" si="2"/>
        <v/>
      </c>
    </row>
    <row r="25" spans="1:24" x14ac:dyDescent="0.3">
      <c r="A25" s="44" t="str">
        <f>'2-PRIORIZACION'!D27</f>
        <v/>
      </c>
      <c r="B25" s="44" t="str">
        <f t="shared" si="5"/>
        <v/>
      </c>
      <c r="C25" s="44" t="str">
        <f t="shared" si="5"/>
        <v/>
      </c>
      <c r="D25" s="44" t="str">
        <f t="shared" si="5"/>
        <v/>
      </c>
      <c r="E25" s="44" t="str">
        <f t="shared" si="5"/>
        <v/>
      </c>
      <c r="F25" s="44" t="str">
        <f t="shared" si="5"/>
        <v/>
      </c>
      <c r="G25" s="44" t="str">
        <f t="shared" si="5"/>
        <v/>
      </c>
      <c r="H25" s="44" t="str">
        <f t="shared" si="5"/>
        <v/>
      </c>
      <c r="I25" s="44" t="str">
        <f t="shared" si="5"/>
        <v/>
      </c>
      <c r="J25" s="44" t="str">
        <f t="shared" si="5"/>
        <v/>
      </c>
      <c r="K25" s="44" t="str">
        <f t="shared" si="5"/>
        <v/>
      </c>
      <c r="L25" s="44" t="str">
        <f t="shared" si="5"/>
        <v/>
      </c>
      <c r="M25" s="44" t="str">
        <f t="shared" si="5"/>
        <v/>
      </c>
      <c r="N25" s="44" t="str">
        <f t="shared" si="5"/>
        <v/>
      </c>
      <c r="O25" s="44" t="str">
        <f t="shared" si="5"/>
        <v/>
      </c>
      <c r="P25" s="44" t="str">
        <f t="shared" si="5"/>
        <v/>
      </c>
      <c r="Q25" s="44" t="str">
        <f t="shared" si="5"/>
        <v/>
      </c>
      <c r="V25" s="47" t="str">
        <f>'2-PRIORIZACION'!G27&amp;";"&amp;'2-PRIORIZACION'!H27</f>
        <v>;</v>
      </c>
      <c r="W25" s="47" t="str">
        <f t="shared" si="4"/>
        <v/>
      </c>
      <c r="X25" s="48" t="str">
        <f t="shared" si="2"/>
        <v/>
      </c>
    </row>
    <row r="26" spans="1:24" x14ac:dyDescent="0.3">
      <c r="A26" s="44" t="str">
        <f>'2-PRIORIZACION'!D28</f>
        <v/>
      </c>
      <c r="B26" s="44" t="str">
        <f t="shared" si="5"/>
        <v/>
      </c>
      <c r="C26" s="44" t="str">
        <f t="shared" si="5"/>
        <v/>
      </c>
      <c r="D26" s="44" t="str">
        <f t="shared" si="5"/>
        <v/>
      </c>
      <c r="E26" s="44" t="str">
        <f t="shared" si="5"/>
        <v/>
      </c>
      <c r="F26" s="44" t="str">
        <f t="shared" si="5"/>
        <v/>
      </c>
      <c r="G26" s="44" t="str">
        <f t="shared" si="5"/>
        <v/>
      </c>
      <c r="H26" s="44" t="str">
        <f t="shared" si="5"/>
        <v/>
      </c>
      <c r="I26" s="44" t="str">
        <f t="shared" si="5"/>
        <v/>
      </c>
      <c r="J26" s="44" t="str">
        <f t="shared" si="5"/>
        <v/>
      </c>
      <c r="K26" s="44" t="str">
        <f t="shared" si="5"/>
        <v/>
      </c>
      <c r="L26" s="44" t="str">
        <f t="shared" si="5"/>
        <v/>
      </c>
      <c r="M26" s="44" t="str">
        <f t="shared" si="5"/>
        <v/>
      </c>
      <c r="N26" s="44" t="str">
        <f t="shared" si="5"/>
        <v/>
      </c>
      <c r="O26" s="44" t="str">
        <f t="shared" si="5"/>
        <v/>
      </c>
      <c r="P26" s="44" t="str">
        <f t="shared" si="5"/>
        <v/>
      </c>
      <c r="Q26" s="44" t="str">
        <f t="shared" si="5"/>
        <v/>
      </c>
      <c r="V26" s="47" t="str">
        <f>'2-PRIORIZACION'!G28&amp;";"&amp;'2-PRIORIZACION'!H28</f>
        <v>;</v>
      </c>
      <c r="W26" s="47" t="str">
        <f t="shared" si="4"/>
        <v/>
      </c>
      <c r="X26" s="48" t="str">
        <f t="shared" si="2"/>
        <v/>
      </c>
    </row>
    <row r="27" spans="1:24" x14ac:dyDescent="0.3">
      <c r="A27" s="44" t="str">
        <f>'2-PRIORIZACION'!D29</f>
        <v/>
      </c>
      <c r="B27" s="44" t="str">
        <f t="shared" si="5"/>
        <v/>
      </c>
      <c r="C27" s="44" t="str">
        <f t="shared" si="5"/>
        <v/>
      </c>
      <c r="D27" s="44" t="str">
        <f t="shared" si="5"/>
        <v/>
      </c>
      <c r="E27" s="44" t="str">
        <f t="shared" si="5"/>
        <v/>
      </c>
      <c r="F27" s="44" t="str">
        <f t="shared" si="5"/>
        <v/>
      </c>
      <c r="G27" s="44" t="str">
        <f t="shared" si="5"/>
        <v/>
      </c>
      <c r="H27" s="44" t="str">
        <f t="shared" si="5"/>
        <v/>
      </c>
      <c r="I27" s="44" t="str">
        <f t="shared" si="5"/>
        <v/>
      </c>
      <c r="J27" s="44" t="str">
        <f t="shared" si="5"/>
        <v/>
      </c>
      <c r="K27" s="44" t="str">
        <f t="shared" si="5"/>
        <v/>
      </c>
      <c r="L27" s="44" t="str">
        <f t="shared" si="5"/>
        <v/>
      </c>
      <c r="M27" s="44" t="str">
        <f t="shared" si="5"/>
        <v/>
      </c>
      <c r="N27" s="44" t="str">
        <f t="shared" si="5"/>
        <v/>
      </c>
      <c r="O27" s="44" t="str">
        <f t="shared" si="5"/>
        <v/>
      </c>
      <c r="P27" s="44" t="str">
        <f t="shared" si="5"/>
        <v/>
      </c>
      <c r="Q27" s="44" t="str">
        <f t="shared" si="5"/>
        <v/>
      </c>
      <c r="V27" s="47" t="str">
        <f>'2-PRIORIZACION'!G29&amp;";"&amp;'2-PRIORIZACION'!H29</f>
        <v>;</v>
      </c>
      <c r="W27" s="47" t="str">
        <f t="shared" si="4"/>
        <v/>
      </c>
      <c r="X27" s="48" t="str">
        <f t="shared" si="2"/>
        <v/>
      </c>
    </row>
    <row r="28" spans="1:24" x14ac:dyDescent="0.3">
      <c r="A28" s="44" t="str">
        <f>'2-PRIORIZACION'!D30</f>
        <v/>
      </c>
      <c r="B28" s="44" t="str">
        <f t="shared" si="5"/>
        <v/>
      </c>
      <c r="C28" s="44" t="str">
        <f t="shared" si="5"/>
        <v/>
      </c>
      <c r="D28" s="44" t="str">
        <f t="shared" si="5"/>
        <v/>
      </c>
      <c r="E28" s="44" t="str">
        <f t="shared" si="5"/>
        <v/>
      </c>
      <c r="F28" s="44" t="str">
        <f t="shared" si="5"/>
        <v/>
      </c>
      <c r="G28" s="44" t="str">
        <f t="shared" si="5"/>
        <v/>
      </c>
      <c r="H28" s="44" t="str">
        <f t="shared" si="5"/>
        <v/>
      </c>
      <c r="I28" s="44" t="str">
        <f t="shared" si="5"/>
        <v/>
      </c>
      <c r="J28" s="44" t="str">
        <f t="shared" si="5"/>
        <v/>
      </c>
      <c r="K28" s="44" t="str">
        <f t="shared" si="5"/>
        <v/>
      </c>
      <c r="L28" s="44" t="str">
        <f t="shared" si="5"/>
        <v/>
      </c>
      <c r="M28" s="44" t="str">
        <f t="shared" si="5"/>
        <v/>
      </c>
      <c r="N28" s="44" t="str">
        <f t="shared" si="5"/>
        <v/>
      </c>
      <c r="O28" s="44" t="str">
        <f t="shared" si="5"/>
        <v/>
      </c>
      <c r="P28" s="44" t="str">
        <f t="shared" si="5"/>
        <v/>
      </c>
      <c r="Q28" s="44" t="str">
        <f t="shared" si="5"/>
        <v/>
      </c>
      <c r="V28" s="47" t="str">
        <f>'2-PRIORIZACION'!G30&amp;";"&amp;'2-PRIORIZACION'!H30</f>
        <v>;</v>
      </c>
      <c r="W28" s="47" t="str">
        <f t="shared" si="4"/>
        <v/>
      </c>
      <c r="X28" s="48" t="str">
        <f t="shared" si="2"/>
        <v/>
      </c>
    </row>
    <row r="29" spans="1:24" x14ac:dyDescent="0.3">
      <c r="A29" s="44" t="str">
        <f>'2-PRIORIZACION'!D31</f>
        <v/>
      </c>
      <c r="B29" s="44" t="str">
        <f t="shared" si="5"/>
        <v/>
      </c>
      <c r="C29" s="44" t="str">
        <f t="shared" si="5"/>
        <v/>
      </c>
      <c r="D29" s="44" t="str">
        <f t="shared" si="5"/>
        <v/>
      </c>
      <c r="E29" s="44" t="str">
        <f t="shared" si="5"/>
        <v/>
      </c>
      <c r="F29" s="44" t="str">
        <f t="shared" si="5"/>
        <v/>
      </c>
      <c r="G29" s="44" t="str">
        <f t="shared" si="5"/>
        <v/>
      </c>
      <c r="H29" s="44" t="str">
        <f t="shared" si="5"/>
        <v/>
      </c>
      <c r="I29" s="44" t="str">
        <f t="shared" si="5"/>
        <v/>
      </c>
      <c r="J29" s="44" t="str">
        <f t="shared" si="5"/>
        <v/>
      </c>
      <c r="K29" s="44" t="str">
        <f t="shared" si="5"/>
        <v/>
      </c>
      <c r="L29" s="44" t="str">
        <f t="shared" si="5"/>
        <v/>
      </c>
      <c r="M29" s="44" t="str">
        <f t="shared" si="5"/>
        <v/>
      </c>
      <c r="N29" s="44" t="str">
        <f t="shared" si="5"/>
        <v/>
      </c>
      <c r="O29" s="44" t="str">
        <f t="shared" si="5"/>
        <v/>
      </c>
      <c r="P29" s="44" t="str">
        <f t="shared" si="5"/>
        <v/>
      </c>
      <c r="Q29" s="44" t="str">
        <f t="shared" si="5"/>
        <v/>
      </c>
      <c r="V29" s="47" t="str">
        <f>'2-PRIORIZACION'!G31&amp;";"&amp;'2-PRIORIZACION'!H31</f>
        <v>;</v>
      </c>
      <c r="W29" s="47" t="str">
        <f t="shared" si="4"/>
        <v/>
      </c>
      <c r="X29" s="48" t="str">
        <f t="shared" si="2"/>
        <v/>
      </c>
    </row>
    <row r="30" spans="1:24" x14ac:dyDescent="0.3">
      <c r="A30" s="44" t="str">
        <f>'2-PRIORIZACION'!D32</f>
        <v/>
      </c>
      <c r="B30" s="44" t="str">
        <f t="shared" si="5"/>
        <v/>
      </c>
      <c r="C30" s="44" t="str">
        <f t="shared" si="5"/>
        <v/>
      </c>
      <c r="D30" s="44" t="str">
        <f t="shared" si="5"/>
        <v/>
      </c>
      <c r="E30" s="44" t="str">
        <f t="shared" si="5"/>
        <v/>
      </c>
      <c r="F30" s="44" t="str">
        <f t="shared" si="5"/>
        <v/>
      </c>
      <c r="G30" s="44" t="str">
        <f t="shared" si="5"/>
        <v/>
      </c>
      <c r="H30" s="44" t="str">
        <f t="shared" si="5"/>
        <v/>
      </c>
      <c r="I30" s="44" t="str">
        <f t="shared" si="5"/>
        <v/>
      </c>
      <c r="J30" s="44" t="str">
        <f t="shared" si="5"/>
        <v/>
      </c>
      <c r="K30" s="44" t="str">
        <f t="shared" si="5"/>
        <v/>
      </c>
      <c r="L30" s="44" t="str">
        <f t="shared" si="5"/>
        <v/>
      </c>
      <c r="M30" s="44" t="str">
        <f t="shared" si="5"/>
        <v/>
      </c>
      <c r="N30" s="44" t="str">
        <f t="shared" si="5"/>
        <v/>
      </c>
      <c r="O30" s="44" t="str">
        <f t="shared" si="5"/>
        <v/>
      </c>
      <c r="P30" s="44" t="str">
        <f t="shared" si="5"/>
        <v/>
      </c>
      <c r="Q30" s="44" t="str">
        <f t="shared" si="5"/>
        <v/>
      </c>
      <c r="V30" s="47" t="str">
        <f>'2-PRIORIZACION'!G32&amp;";"&amp;'2-PRIORIZACION'!H32</f>
        <v>;</v>
      </c>
      <c r="W30" s="47" t="str">
        <f t="shared" si="4"/>
        <v/>
      </c>
      <c r="X30" s="48" t="str">
        <f t="shared" si="2"/>
        <v/>
      </c>
    </row>
    <row r="31" spans="1:24" x14ac:dyDescent="0.3">
      <c r="A31" s="44" t="str">
        <f>'2-PRIORIZACION'!D33</f>
        <v/>
      </c>
      <c r="B31" s="44" t="str">
        <f t="shared" si="5"/>
        <v/>
      </c>
      <c r="C31" s="44" t="str">
        <f t="shared" si="5"/>
        <v/>
      </c>
      <c r="D31" s="44" t="str">
        <f t="shared" si="5"/>
        <v/>
      </c>
      <c r="E31" s="44" t="str">
        <f t="shared" si="5"/>
        <v/>
      </c>
      <c r="F31" s="44" t="str">
        <f t="shared" si="5"/>
        <v/>
      </c>
      <c r="G31" s="44" t="str">
        <f t="shared" si="5"/>
        <v/>
      </c>
      <c r="H31" s="44" t="str">
        <f t="shared" si="5"/>
        <v/>
      </c>
      <c r="I31" s="44" t="str">
        <f t="shared" si="5"/>
        <v/>
      </c>
      <c r="J31" s="44" t="str">
        <f t="shared" si="5"/>
        <v/>
      </c>
      <c r="K31" s="44" t="str">
        <f t="shared" si="5"/>
        <v/>
      </c>
      <c r="L31" s="44" t="str">
        <f t="shared" si="5"/>
        <v/>
      </c>
      <c r="M31" s="44" t="str">
        <f t="shared" si="5"/>
        <v/>
      </c>
      <c r="N31" s="44" t="str">
        <f t="shared" si="5"/>
        <v/>
      </c>
      <c r="O31" s="44" t="str">
        <f t="shared" si="5"/>
        <v/>
      </c>
      <c r="P31" s="44" t="str">
        <f t="shared" si="5"/>
        <v/>
      </c>
      <c r="Q31" s="44" t="str">
        <f t="shared" si="5"/>
        <v/>
      </c>
      <c r="V31" s="47" t="str">
        <f>'2-PRIORIZACION'!G33&amp;";"&amp;'2-PRIORIZACION'!H33</f>
        <v>;</v>
      </c>
      <c r="W31" s="47" t="str">
        <f t="shared" si="4"/>
        <v/>
      </c>
      <c r="X31" s="48" t="str">
        <f t="shared" si="2"/>
        <v/>
      </c>
    </row>
    <row r="32" spans="1:24" x14ac:dyDescent="0.3">
      <c r="A32" s="44" t="str">
        <f>'2-PRIORIZACION'!D34</f>
        <v/>
      </c>
      <c r="B32" s="44" t="str">
        <f t="shared" si="5"/>
        <v/>
      </c>
      <c r="C32" s="44" t="str">
        <f t="shared" si="5"/>
        <v/>
      </c>
      <c r="D32" s="44" t="str">
        <f t="shared" si="5"/>
        <v/>
      </c>
      <c r="E32" s="44" t="str">
        <f t="shared" si="5"/>
        <v/>
      </c>
      <c r="F32" s="44" t="str">
        <f t="shared" si="5"/>
        <v/>
      </c>
      <c r="G32" s="44" t="str">
        <f t="shared" si="5"/>
        <v/>
      </c>
      <c r="H32" s="44" t="str">
        <f t="shared" si="5"/>
        <v/>
      </c>
      <c r="I32" s="44" t="str">
        <f t="shared" si="5"/>
        <v/>
      </c>
      <c r="J32" s="44" t="str">
        <f t="shared" si="5"/>
        <v/>
      </c>
      <c r="K32" s="44" t="str">
        <f t="shared" si="5"/>
        <v/>
      </c>
      <c r="L32" s="44" t="str">
        <f t="shared" si="5"/>
        <v/>
      </c>
      <c r="M32" s="44" t="str">
        <f t="shared" si="5"/>
        <v/>
      </c>
      <c r="N32" s="44" t="str">
        <f t="shared" si="5"/>
        <v/>
      </c>
      <c r="O32" s="44" t="str">
        <f t="shared" si="5"/>
        <v/>
      </c>
      <c r="P32" s="44" t="str">
        <f t="shared" si="5"/>
        <v/>
      </c>
      <c r="Q32" s="44" t="str">
        <f t="shared" si="5"/>
        <v/>
      </c>
      <c r="V32" s="47" t="str">
        <f>'2-PRIORIZACION'!G34&amp;";"&amp;'2-PRIORIZACION'!H34</f>
        <v>;</v>
      </c>
      <c r="W32" s="47" t="str">
        <f t="shared" si="4"/>
        <v/>
      </c>
      <c r="X32" s="48" t="str">
        <f t="shared" si="2"/>
        <v/>
      </c>
    </row>
    <row r="33" spans="1:24" x14ac:dyDescent="0.3">
      <c r="A33" s="44" t="str">
        <f>'2-PRIORIZACION'!D35</f>
        <v/>
      </c>
      <c r="B33" s="44" t="str">
        <f t="shared" ref="B33:Q42" si="6">IF($W33=B$2,$A33&amp;"    ","")</f>
        <v/>
      </c>
      <c r="C33" s="44" t="str">
        <f t="shared" si="6"/>
        <v/>
      </c>
      <c r="D33" s="44" t="str">
        <f t="shared" si="6"/>
        <v/>
      </c>
      <c r="E33" s="44" t="str">
        <f t="shared" si="6"/>
        <v/>
      </c>
      <c r="F33" s="44" t="str">
        <f t="shared" si="6"/>
        <v/>
      </c>
      <c r="G33" s="44" t="str">
        <f t="shared" si="6"/>
        <v/>
      </c>
      <c r="H33" s="44" t="str">
        <f t="shared" si="6"/>
        <v/>
      </c>
      <c r="I33" s="44" t="str">
        <f t="shared" si="6"/>
        <v/>
      </c>
      <c r="J33" s="44" t="str">
        <f t="shared" si="6"/>
        <v/>
      </c>
      <c r="K33" s="44" t="str">
        <f t="shared" si="6"/>
        <v/>
      </c>
      <c r="L33" s="44" t="str">
        <f t="shared" si="6"/>
        <v/>
      </c>
      <c r="M33" s="44" t="str">
        <f t="shared" si="6"/>
        <v/>
      </c>
      <c r="N33" s="44" t="str">
        <f t="shared" si="6"/>
        <v/>
      </c>
      <c r="O33" s="44" t="str">
        <f t="shared" si="6"/>
        <v/>
      </c>
      <c r="P33" s="44" t="str">
        <f t="shared" si="6"/>
        <v/>
      </c>
      <c r="Q33" s="44" t="str">
        <f t="shared" si="6"/>
        <v/>
      </c>
      <c r="V33" s="47" t="str">
        <f>'2-PRIORIZACION'!G35&amp;";"&amp;'2-PRIORIZACION'!H35</f>
        <v>;</v>
      </c>
      <c r="W33" s="47" t="str">
        <f t="shared" si="4"/>
        <v/>
      </c>
      <c r="X33" s="48" t="str">
        <f t="shared" si="2"/>
        <v/>
      </c>
    </row>
    <row r="34" spans="1:24" x14ac:dyDescent="0.3">
      <c r="A34" s="44" t="str">
        <f>'2-PRIORIZACION'!D36</f>
        <v/>
      </c>
      <c r="B34" s="44" t="str">
        <f t="shared" si="6"/>
        <v/>
      </c>
      <c r="C34" s="44" t="str">
        <f t="shared" si="6"/>
        <v/>
      </c>
      <c r="D34" s="44" t="str">
        <f t="shared" si="6"/>
        <v/>
      </c>
      <c r="E34" s="44" t="str">
        <f t="shared" si="6"/>
        <v/>
      </c>
      <c r="F34" s="44" t="str">
        <f t="shared" si="6"/>
        <v/>
      </c>
      <c r="G34" s="44" t="str">
        <f t="shared" si="6"/>
        <v/>
      </c>
      <c r="H34" s="44" t="str">
        <f t="shared" si="6"/>
        <v/>
      </c>
      <c r="I34" s="44" t="str">
        <f t="shared" si="6"/>
        <v/>
      </c>
      <c r="J34" s="44" t="str">
        <f t="shared" si="6"/>
        <v/>
      </c>
      <c r="K34" s="44" t="str">
        <f t="shared" si="6"/>
        <v/>
      </c>
      <c r="L34" s="44" t="str">
        <f t="shared" si="6"/>
        <v/>
      </c>
      <c r="M34" s="44" t="str">
        <f t="shared" si="6"/>
        <v/>
      </c>
      <c r="N34" s="44" t="str">
        <f t="shared" si="6"/>
        <v/>
      </c>
      <c r="O34" s="44" t="str">
        <f t="shared" si="6"/>
        <v/>
      </c>
      <c r="P34" s="44" t="str">
        <f t="shared" si="6"/>
        <v/>
      </c>
      <c r="Q34" s="44" t="str">
        <f t="shared" si="6"/>
        <v/>
      </c>
      <c r="V34" s="47" t="str">
        <f>'2-PRIORIZACION'!G36&amp;";"&amp;'2-PRIORIZACION'!H36</f>
        <v>;</v>
      </c>
      <c r="W34" s="47" t="str">
        <f t="shared" si="4"/>
        <v/>
      </c>
      <c r="X34" s="48" t="str">
        <f t="shared" si="2"/>
        <v/>
      </c>
    </row>
    <row r="35" spans="1:24" x14ac:dyDescent="0.3">
      <c r="A35" s="44" t="str">
        <f>'2-PRIORIZACION'!D37</f>
        <v/>
      </c>
      <c r="B35" s="44" t="str">
        <f t="shared" si="6"/>
        <v/>
      </c>
      <c r="C35" s="44" t="str">
        <f t="shared" si="6"/>
        <v/>
      </c>
      <c r="D35" s="44" t="str">
        <f t="shared" si="6"/>
        <v/>
      </c>
      <c r="E35" s="44" t="str">
        <f t="shared" si="6"/>
        <v/>
      </c>
      <c r="F35" s="44" t="str">
        <f t="shared" si="6"/>
        <v/>
      </c>
      <c r="G35" s="44" t="str">
        <f t="shared" si="6"/>
        <v/>
      </c>
      <c r="H35" s="44" t="str">
        <f t="shared" si="6"/>
        <v/>
      </c>
      <c r="I35" s="44" t="str">
        <f t="shared" si="6"/>
        <v/>
      </c>
      <c r="J35" s="44" t="str">
        <f t="shared" si="6"/>
        <v/>
      </c>
      <c r="K35" s="44" t="str">
        <f t="shared" si="6"/>
        <v/>
      </c>
      <c r="L35" s="44" t="str">
        <f t="shared" si="6"/>
        <v/>
      </c>
      <c r="M35" s="44" t="str">
        <f t="shared" si="6"/>
        <v/>
      </c>
      <c r="N35" s="44" t="str">
        <f t="shared" si="6"/>
        <v/>
      </c>
      <c r="O35" s="44" t="str">
        <f t="shared" si="6"/>
        <v/>
      </c>
      <c r="P35" s="44" t="str">
        <f t="shared" si="6"/>
        <v/>
      </c>
      <c r="Q35" s="44" t="str">
        <f t="shared" si="6"/>
        <v/>
      </c>
      <c r="V35" s="47" t="str">
        <f>'2-PRIORIZACION'!G37&amp;";"&amp;'2-PRIORIZACION'!H37</f>
        <v>;</v>
      </c>
      <c r="W35" s="47" t="str">
        <f t="shared" si="4"/>
        <v/>
      </c>
      <c r="X35" s="48" t="str">
        <f t="shared" si="2"/>
        <v/>
      </c>
    </row>
    <row r="36" spans="1:24" x14ac:dyDescent="0.3">
      <c r="A36" s="44" t="str">
        <f>'2-PRIORIZACION'!D38</f>
        <v/>
      </c>
      <c r="B36" s="44" t="str">
        <f t="shared" si="6"/>
        <v/>
      </c>
      <c r="C36" s="44" t="str">
        <f t="shared" si="6"/>
        <v/>
      </c>
      <c r="D36" s="44" t="str">
        <f t="shared" si="6"/>
        <v/>
      </c>
      <c r="E36" s="44" t="str">
        <f t="shared" si="6"/>
        <v/>
      </c>
      <c r="F36" s="44" t="str">
        <f t="shared" si="6"/>
        <v/>
      </c>
      <c r="G36" s="44" t="str">
        <f t="shared" si="6"/>
        <v/>
      </c>
      <c r="H36" s="44" t="str">
        <f t="shared" si="6"/>
        <v/>
      </c>
      <c r="I36" s="44" t="str">
        <f t="shared" si="6"/>
        <v/>
      </c>
      <c r="J36" s="44" t="str">
        <f t="shared" si="6"/>
        <v/>
      </c>
      <c r="K36" s="44" t="str">
        <f t="shared" si="6"/>
        <v/>
      </c>
      <c r="L36" s="44" t="str">
        <f t="shared" si="6"/>
        <v/>
      </c>
      <c r="M36" s="44" t="str">
        <f t="shared" si="6"/>
        <v/>
      </c>
      <c r="N36" s="44" t="str">
        <f t="shared" si="6"/>
        <v/>
      </c>
      <c r="O36" s="44" t="str">
        <f t="shared" si="6"/>
        <v/>
      </c>
      <c r="P36" s="44" t="str">
        <f t="shared" si="6"/>
        <v/>
      </c>
      <c r="Q36" s="44" t="str">
        <f t="shared" si="6"/>
        <v/>
      </c>
      <c r="V36" s="47" t="str">
        <f>'2-PRIORIZACION'!G38&amp;";"&amp;'2-PRIORIZACION'!H38</f>
        <v>;</v>
      </c>
      <c r="W36" s="47" t="str">
        <f t="shared" si="4"/>
        <v/>
      </c>
      <c r="X36" s="48" t="str">
        <f t="shared" si="2"/>
        <v/>
      </c>
    </row>
    <row r="37" spans="1:24" x14ac:dyDescent="0.3">
      <c r="A37" s="44" t="str">
        <f>'2-PRIORIZACION'!D39</f>
        <v/>
      </c>
      <c r="B37" s="44" t="str">
        <f t="shared" si="6"/>
        <v/>
      </c>
      <c r="C37" s="44" t="str">
        <f t="shared" si="6"/>
        <v/>
      </c>
      <c r="D37" s="44" t="str">
        <f t="shared" si="6"/>
        <v/>
      </c>
      <c r="E37" s="44" t="str">
        <f t="shared" si="6"/>
        <v/>
      </c>
      <c r="F37" s="44" t="str">
        <f t="shared" si="6"/>
        <v/>
      </c>
      <c r="G37" s="44" t="str">
        <f t="shared" si="6"/>
        <v/>
      </c>
      <c r="H37" s="44" t="str">
        <f t="shared" si="6"/>
        <v/>
      </c>
      <c r="I37" s="44" t="str">
        <f t="shared" si="6"/>
        <v/>
      </c>
      <c r="J37" s="44" t="str">
        <f t="shared" si="6"/>
        <v/>
      </c>
      <c r="K37" s="44" t="str">
        <f t="shared" si="6"/>
        <v/>
      </c>
      <c r="L37" s="44" t="str">
        <f t="shared" si="6"/>
        <v/>
      </c>
      <c r="M37" s="44" t="str">
        <f t="shared" si="6"/>
        <v/>
      </c>
      <c r="N37" s="44" t="str">
        <f t="shared" si="6"/>
        <v/>
      </c>
      <c r="O37" s="44" t="str">
        <f t="shared" si="6"/>
        <v/>
      </c>
      <c r="P37" s="44" t="str">
        <f t="shared" si="6"/>
        <v/>
      </c>
      <c r="Q37" s="44" t="str">
        <f t="shared" si="6"/>
        <v/>
      </c>
      <c r="V37" s="47" t="str">
        <f>'2-PRIORIZACION'!G39&amp;";"&amp;'2-PRIORIZACION'!H39</f>
        <v>;</v>
      </c>
      <c r="W37" s="47" t="str">
        <f t="shared" si="4"/>
        <v/>
      </c>
      <c r="X37" s="48" t="str">
        <f t="shared" si="2"/>
        <v/>
      </c>
    </row>
    <row r="38" spans="1:24" x14ac:dyDescent="0.3">
      <c r="A38" s="44" t="str">
        <f>'2-PRIORIZACION'!D40</f>
        <v/>
      </c>
      <c r="B38" s="44" t="str">
        <f t="shared" si="6"/>
        <v/>
      </c>
      <c r="C38" s="44" t="str">
        <f t="shared" si="6"/>
        <v/>
      </c>
      <c r="D38" s="44" t="str">
        <f t="shared" si="6"/>
        <v/>
      </c>
      <c r="E38" s="44" t="str">
        <f t="shared" si="6"/>
        <v/>
      </c>
      <c r="F38" s="44" t="str">
        <f t="shared" si="6"/>
        <v/>
      </c>
      <c r="G38" s="44" t="str">
        <f t="shared" si="6"/>
        <v/>
      </c>
      <c r="H38" s="44" t="str">
        <f t="shared" si="6"/>
        <v/>
      </c>
      <c r="I38" s="44" t="str">
        <f t="shared" si="6"/>
        <v/>
      </c>
      <c r="J38" s="44" t="str">
        <f t="shared" si="6"/>
        <v/>
      </c>
      <c r="K38" s="44" t="str">
        <f t="shared" si="6"/>
        <v/>
      </c>
      <c r="L38" s="44" t="str">
        <f t="shared" si="6"/>
        <v/>
      </c>
      <c r="M38" s="44" t="str">
        <f t="shared" si="6"/>
        <v/>
      </c>
      <c r="N38" s="44" t="str">
        <f t="shared" si="6"/>
        <v/>
      </c>
      <c r="O38" s="44" t="str">
        <f t="shared" si="6"/>
        <v/>
      </c>
      <c r="P38" s="44" t="str">
        <f t="shared" si="6"/>
        <v/>
      </c>
      <c r="Q38" s="44" t="str">
        <f t="shared" si="6"/>
        <v/>
      </c>
      <c r="V38" s="47" t="str">
        <f>'2-PRIORIZACION'!G40&amp;";"&amp;'2-PRIORIZACION'!H40</f>
        <v>;</v>
      </c>
      <c r="W38" s="47" t="str">
        <f t="shared" si="4"/>
        <v/>
      </c>
      <c r="X38" s="48" t="str">
        <f t="shared" si="2"/>
        <v/>
      </c>
    </row>
    <row r="39" spans="1:24" x14ac:dyDescent="0.3">
      <c r="A39" s="44" t="str">
        <f>'2-PRIORIZACION'!D41</f>
        <v/>
      </c>
      <c r="B39" s="44" t="str">
        <f t="shared" si="6"/>
        <v/>
      </c>
      <c r="C39" s="44" t="str">
        <f t="shared" si="6"/>
        <v/>
      </c>
      <c r="D39" s="44" t="str">
        <f t="shared" si="6"/>
        <v/>
      </c>
      <c r="E39" s="44" t="str">
        <f t="shared" si="6"/>
        <v/>
      </c>
      <c r="F39" s="44" t="str">
        <f t="shared" si="6"/>
        <v/>
      </c>
      <c r="G39" s="44" t="str">
        <f t="shared" si="6"/>
        <v/>
      </c>
      <c r="H39" s="44" t="str">
        <f t="shared" si="6"/>
        <v/>
      </c>
      <c r="I39" s="44" t="str">
        <f t="shared" si="6"/>
        <v/>
      </c>
      <c r="J39" s="44" t="str">
        <f t="shared" si="6"/>
        <v/>
      </c>
      <c r="K39" s="44" t="str">
        <f t="shared" si="6"/>
        <v/>
      </c>
      <c r="L39" s="44" t="str">
        <f t="shared" si="6"/>
        <v/>
      </c>
      <c r="M39" s="44" t="str">
        <f t="shared" si="6"/>
        <v/>
      </c>
      <c r="N39" s="44" t="str">
        <f t="shared" si="6"/>
        <v/>
      </c>
      <c r="O39" s="44" t="str">
        <f t="shared" si="6"/>
        <v/>
      </c>
      <c r="P39" s="44" t="str">
        <f t="shared" si="6"/>
        <v/>
      </c>
      <c r="Q39" s="44" t="str">
        <f t="shared" si="6"/>
        <v/>
      </c>
      <c r="V39" s="47" t="str">
        <f>'2-PRIORIZACION'!G41&amp;";"&amp;'2-PRIORIZACION'!H41</f>
        <v>;</v>
      </c>
      <c r="W39" s="47" t="str">
        <f t="shared" si="4"/>
        <v/>
      </c>
      <c r="X39" s="48" t="str">
        <f t="shared" si="2"/>
        <v/>
      </c>
    </row>
    <row r="40" spans="1:24" x14ac:dyDescent="0.3">
      <c r="A40" s="44" t="str">
        <f>'2-PRIORIZACION'!D42</f>
        <v/>
      </c>
      <c r="B40" s="44" t="str">
        <f t="shared" si="6"/>
        <v/>
      </c>
      <c r="C40" s="44" t="str">
        <f t="shared" si="6"/>
        <v/>
      </c>
      <c r="D40" s="44" t="str">
        <f t="shared" si="6"/>
        <v/>
      </c>
      <c r="E40" s="44" t="str">
        <f t="shared" si="6"/>
        <v/>
      </c>
      <c r="F40" s="44" t="str">
        <f t="shared" si="6"/>
        <v/>
      </c>
      <c r="G40" s="44" t="str">
        <f t="shared" si="6"/>
        <v/>
      </c>
      <c r="H40" s="44" t="str">
        <f t="shared" si="6"/>
        <v/>
      </c>
      <c r="I40" s="44" t="str">
        <f t="shared" si="6"/>
        <v/>
      </c>
      <c r="J40" s="44" t="str">
        <f t="shared" si="6"/>
        <v/>
      </c>
      <c r="K40" s="44" t="str">
        <f t="shared" si="6"/>
        <v/>
      </c>
      <c r="L40" s="44" t="str">
        <f t="shared" si="6"/>
        <v/>
      </c>
      <c r="M40" s="44" t="str">
        <f t="shared" si="6"/>
        <v/>
      </c>
      <c r="N40" s="44" t="str">
        <f t="shared" si="6"/>
        <v/>
      </c>
      <c r="O40" s="44" t="str">
        <f t="shared" si="6"/>
        <v/>
      </c>
      <c r="P40" s="44" t="str">
        <f t="shared" si="6"/>
        <v/>
      </c>
      <c r="Q40" s="44" t="str">
        <f t="shared" si="6"/>
        <v/>
      </c>
      <c r="V40" s="47" t="str">
        <f>'2-PRIORIZACION'!G42&amp;";"&amp;'2-PRIORIZACION'!H42</f>
        <v>;</v>
      </c>
      <c r="W40" s="47" t="str">
        <f t="shared" si="4"/>
        <v/>
      </c>
      <c r="X40" s="48" t="str">
        <f t="shared" si="2"/>
        <v/>
      </c>
    </row>
    <row r="41" spans="1:24" x14ac:dyDescent="0.3">
      <c r="A41" s="44" t="str">
        <f>'2-PRIORIZACION'!D43</f>
        <v/>
      </c>
      <c r="B41" s="44" t="str">
        <f t="shared" si="6"/>
        <v/>
      </c>
      <c r="C41" s="44" t="str">
        <f t="shared" si="6"/>
        <v/>
      </c>
      <c r="D41" s="44" t="str">
        <f t="shared" si="6"/>
        <v/>
      </c>
      <c r="E41" s="44" t="str">
        <f t="shared" si="6"/>
        <v/>
      </c>
      <c r="F41" s="44" t="str">
        <f t="shared" si="6"/>
        <v/>
      </c>
      <c r="G41" s="44" t="str">
        <f t="shared" si="6"/>
        <v/>
      </c>
      <c r="H41" s="44" t="str">
        <f t="shared" si="6"/>
        <v/>
      </c>
      <c r="I41" s="44" t="str">
        <f t="shared" si="6"/>
        <v/>
      </c>
      <c r="J41" s="44" t="str">
        <f t="shared" si="6"/>
        <v/>
      </c>
      <c r="K41" s="44" t="str">
        <f t="shared" si="6"/>
        <v/>
      </c>
      <c r="L41" s="44" t="str">
        <f t="shared" si="6"/>
        <v/>
      </c>
      <c r="M41" s="44" t="str">
        <f t="shared" si="6"/>
        <v/>
      </c>
      <c r="N41" s="44" t="str">
        <f t="shared" si="6"/>
        <v/>
      </c>
      <c r="O41" s="44" t="str">
        <f t="shared" si="6"/>
        <v/>
      </c>
      <c r="P41" s="44" t="str">
        <f t="shared" si="6"/>
        <v/>
      </c>
      <c r="Q41" s="44" t="str">
        <f t="shared" si="6"/>
        <v/>
      </c>
      <c r="V41" s="47" t="str">
        <f>'2-PRIORIZACION'!G43&amp;";"&amp;'2-PRIORIZACION'!H43</f>
        <v>;</v>
      </c>
      <c r="W41" s="47" t="str">
        <f t="shared" si="4"/>
        <v/>
      </c>
      <c r="X41" s="48" t="str">
        <f t="shared" si="2"/>
        <v/>
      </c>
    </row>
    <row r="42" spans="1:24" x14ac:dyDescent="0.3">
      <c r="A42" s="44" t="str">
        <f>'2-PRIORIZACION'!D44</f>
        <v/>
      </c>
      <c r="B42" s="44" t="str">
        <f t="shared" si="6"/>
        <v/>
      </c>
      <c r="C42" s="44" t="str">
        <f t="shared" si="6"/>
        <v/>
      </c>
      <c r="D42" s="44" t="str">
        <f t="shared" si="6"/>
        <v/>
      </c>
      <c r="E42" s="44" t="str">
        <f t="shared" si="6"/>
        <v/>
      </c>
      <c r="F42" s="44" t="str">
        <f t="shared" si="6"/>
        <v/>
      </c>
      <c r="G42" s="44" t="str">
        <f t="shared" si="6"/>
        <v/>
      </c>
      <c r="H42" s="44" t="str">
        <f t="shared" si="6"/>
        <v/>
      </c>
      <c r="I42" s="44" t="str">
        <f t="shared" si="6"/>
        <v/>
      </c>
      <c r="J42" s="44" t="str">
        <f t="shared" si="6"/>
        <v/>
      </c>
      <c r="K42" s="44" t="str">
        <f t="shared" si="6"/>
        <v/>
      </c>
      <c r="L42" s="44" t="str">
        <f t="shared" si="6"/>
        <v/>
      </c>
      <c r="M42" s="44" t="str">
        <f t="shared" si="6"/>
        <v/>
      </c>
      <c r="N42" s="44" t="str">
        <f t="shared" si="6"/>
        <v/>
      </c>
      <c r="O42" s="44" t="str">
        <f t="shared" si="6"/>
        <v/>
      </c>
      <c r="P42" s="44" t="str">
        <f t="shared" si="6"/>
        <v/>
      </c>
      <c r="Q42" s="44" t="str">
        <f t="shared" si="6"/>
        <v/>
      </c>
      <c r="V42" s="47" t="str">
        <f>'2-PRIORIZACION'!G44&amp;";"&amp;'2-PRIORIZACION'!H44</f>
        <v>;</v>
      </c>
      <c r="W42" s="47" t="str">
        <f t="shared" si="4"/>
        <v/>
      </c>
      <c r="X42" s="48" t="str">
        <f t="shared" si="2"/>
        <v/>
      </c>
    </row>
    <row r="43" spans="1:24" x14ac:dyDescent="0.3">
      <c r="A43" s="44" t="str">
        <f>'2-PRIORIZACION'!D45</f>
        <v/>
      </c>
      <c r="B43" s="44" t="str">
        <f t="shared" ref="B43:Q57" si="7">IF($W43=B$2,$A43&amp;"    ","")</f>
        <v/>
      </c>
      <c r="C43" s="44" t="str">
        <f t="shared" si="7"/>
        <v/>
      </c>
      <c r="D43" s="44" t="str">
        <f t="shared" si="7"/>
        <v/>
      </c>
      <c r="E43" s="44" t="str">
        <f t="shared" si="7"/>
        <v/>
      </c>
      <c r="F43" s="44" t="str">
        <f t="shared" si="7"/>
        <v/>
      </c>
      <c r="G43" s="44" t="str">
        <f t="shared" si="7"/>
        <v/>
      </c>
      <c r="H43" s="44" t="str">
        <f t="shared" si="7"/>
        <v/>
      </c>
      <c r="I43" s="44" t="str">
        <f t="shared" si="7"/>
        <v/>
      </c>
      <c r="J43" s="44" t="str">
        <f t="shared" si="7"/>
        <v/>
      </c>
      <c r="K43" s="44" t="str">
        <f t="shared" si="7"/>
        <v/>
      </c>
      <c r="L43" s="44" t="str">
        <f t="shared" si="7"/>
        <v/>
      </c>
      <c r="M43" s="44" t="str">
        <f t="shared" si="7"/>
        <v/>
      </c>
      <c r="N43" s="44" t="str">
        <f t="shared" si="7"/>
        <v/>
      </c>
      <c r="O43" s="44" t="str">
        <f t="shared" si="7"/>
        <v/>
      </c>
      <c r="P43" s="44" t="str">
        <f t="shared" si="7"/>
        <v/>
      </c>
      <c r="Q43" s="44" t="str">
        <f t="shared" si="7"/>
        <v/>
      </c>
      <c r="V43" s="47" t="str">
        <f>'2-PRIORIZACION'!G45&amp;";"&amp;'2-PRIORIZACION'!H45</f>
        <v>;</v>
      </c>
      <c r="W43" s="47" t="str">
        <f t="shared" si="4"/>
        <v/>
      </c>
      <c r="X43" s="48" t="str">
        <f t="shared" si="2"/>
        <v/>
      </c>
    </row>
    <row r="44" spans="1:24" x14ac:dyDescent="0.3">
      <c r="A44" s="44" t="str">
        <f>'2-PRIORIZACION'!D46</f>
        <v/>
      </c>
      <c r="B44" s="44" t="str">
        <f t="shared" si="7"/>
        <v/>
      </c>
      <c r="C44" s="44" t="str">
        <f t="shared" si="7"/>
        <v/>
      </c>
      <c r="D44" s="44" t="str">
        <f t="shared" si="7"/>
        <v/>
      </c>
      <c r="E44" s="44" t="str">
        <f t="shared" si="7"/>
        <v/>
      </c>
      <c r="F44" s="44" t="str">
        <f t="shared" si="7"/>
        <v/>
      </c>
      <c r="G44" s="44" t="str">
        <f t="shared" si="7"/>
        <v/>
      </c>
      <c r="H44" s="44" t="str">
        <f t="shared" si="7"/>
        <v/>
      </c>
      <c r="I44" s="44" t="str">
        <f t="shared" si="7"/>
        <v/>
      </c>
      <c r="J44" s="44" t="str">
        <f t="shared" si="7"/>
        <v/>
      </c>
      <c r="K44" s="44" t="str">
        <f t="shared" si="7"/>
        <v/>
      </c>
      <c r="L44" s="44" t="str">
        <f t="shared" si="7"/>
        <v/>
      </c>
      <c r="M44" s="44" t="str">
        <f t="shared" si="7"/>
        <v/>
      </c>
      <c r="N44" s="44" t="str">
        <f t="shared" si="7"/>
        <v/>
      </c>
      <c r="O44" s="44" t="str">
        <f t="shared" si="7"/>
        <v/>
      </c>
      <c r="P44" s="44" t="str">
        <f t="shared" si="7"/>
        <v/>
      </c>
      <c r="Q44" s="44" t="str">
        <f t="shared" si="7"/>
        <v/>
      </c>
      <c r="V44" s="47" t="str">
        <f>'2-PRIORIZACION'!G46&amp;";"&amp;'2-PRIORIZACION'!H46</f>
        <v>;</v>
      </c>
      <c r="W44" s="47" t="str">
        <f t="shared" si="4"/>
        <v/>
      </c>
      <c r="X44" s="48" t="str">
        <f t="shared" si="2"/>
        <v/>
      </c>
    </row>
    <row r="45" spans="1:24" x14ac:dyDescent="0.3">
      <c r="A45" s="44" t="str">
        <f>'2-PRIORIZACION'!D47</f>
        <v/>
      </c>
      <c r="B45" s="44" t="str">
        <f t="shared" si="7"/>
        <v/>
      </c>
      <c r="C45" s="44" t="str">
        <f t="shared" si="7"/>
        <v/>
      </c>
      <c r="D45" s="44" t="str">
        <f t="shared" si="7"/>
        <v/>
      </c>
      <c r="E45" s="44" t="str">
        <f t="shared" si="7"/>
        <v/>
      </c>
      <c r="F45" s="44" t="str">
        <f t="shared" si="7"/>
        <v/>
      </c>
      <c r="G45" s="44" t="str">
        <f t="shared" si="7"/>
        <v/>
      </c>
      <c r="H45" s="44" t="str">
        <f t="shared" si="7"/>
        <v/>
      </c>
      <c r="I45" s="44" t="str">
        <f t="shared" si="7"/>
        <v/>
      </c>
      <c r="J45" s="44" t="str">
        <f t="shared" si="7"/>
        <v/>
      </c>
      <c r="K45" s="44" t="str">
        <f t="shared" si="7"/>
        <v/>
      </c>
      <c r="L45" s="44" t="str">
        <f t="shared" si="7"/>
        <v/>
      </c>
      <c r="M45" s="44" t="str">
        <f t="shared" si="7"/>
        <v/>
      </c>
      <c r="N45" s="44" t="str">
        <f t="shared" si="7"/>
        <v/>
      </c>
      <c r="O45" s="44" t="str">
        <f t="shared" si="7"/>
        <v/>
      </c>
      <c r="P45" s="44" t="str">
        <f t="shared" si="7"/>
        <v/>
      </c>
      <c r="Q45" s="44" t="str">
        <f t="shared" si="7"/>
        <v/>
      </c>
      <c r="V45" s="47" t="str">
        <f>'2-PRIORIZACION'!G47&amp;";"&amp;'2-PRIORIZACION'!H47</f>
        <v>;</v>
      </c>
      <c r="W45" s="47" t="str">
        <f t="shared" si="4"/>
        <v/>
      </c>
      <c r="X45" s="48" t="str">
        <f t="shared" si="2"/>
        <v/>
      </c>
    </row>
    <row r="46" spans="1:24" x14ac:dyDescent="0.3">
      <c r="A46" s="44" t="str">
        <f>'2-PRIORIZACION'!D48</f>
        <v/>
      </c>
      <c r="B46" s="44" t="str">
        <f t="shared" si="7"/>
        <v/>
      </c>
      <c r="C46" s="44" t="str">
        <f t="shared" si="7"/>
        <v/>
      </c>
      <c r="D46" s="44" t="str">
        <f t="shared" si="7"/>
        <v/>
      </c>
      <c r="E46" s="44" t="str">
        <f t="shared" si="7"/>
        <v/>
      </c>
      <c r="F46" s="44" t="str">
        <f t="shared" si="7"/>
        <v/>
      </c>
      <c r="G46" s="44" t="str">
        <f t="shared" si="7"/>
        <v/>
      </c>
      <c r="H46" s="44" t="str">
        <f t="shared" si="7"/>
        <v/>
      </c>
      <c r="I46" s="44" t="str">
        <f t="shared" si="7"/>
        <v/>
      </c>
      <c r="J46" s="44" t="str">
        <f t="shared" si="7"/>
        <v/>
      </c>
      <c r="K46" s="44" t="str">
        <f t="shared" si="7"/>
        <v/>
      </c>
      <c r="L46" s="44" t="str">
        <f t="shared" si="7"/>
        <v/>
      </c>
      <c r="M46" s="44" t="str">
        <f t="shared" si="7"/>
        <v/>
      </c>
      <c r="N46" s="44" t="str">
        <f t="shared" si="7"/>
        <v/>
      </c>
      <c r="O46" s="44" t="str">
        <f t="shared" si="7"/>
        <v/>
      </c>
      <c r="P46" s="44" t="str">
        <f t="shared" si="7"/>
        <v/>
      </c>
      <c r="Q46" s="44" t="str">
        <f t="shared" si="7"/>
        <v/>
      </c>
      <c r="V46" s="47" t="str">
        <f>'2-PRIORIZACION'!G48&amp;";"&amp;'2-PRIORIZACION'!H48</f>
        <v>;</v>
      </c>
      <c r="W46" s="47" t="str">
        <f t="shared" si="4"/>
        <v/>
      </c>
      <c r="X46" s="48" t="str">
        <f t="shared" si="2"/>
        <v/>
      </c>
    </row>
    <row r="47" spans="1:24" x14ac:dyDescent="0.3">
      <c r="A47" s="44" t="str">
        <f>'2-PRIORIZACION'!D49</f>
        <v/>
      </c>
      <c r="B47" s="44" t="str">
        <f t="shared" si="7"/>
        <v/>
      </c>
      <c r="C47" s="44" t="str">
        <f t="shared" si="7"/>
        <v/>
      </c>
      <c r="D47" s="44" t="str">
        <f t="shared" si="7"/>
        <v/>
      </c>
      <c r="E47" s="44" t="str">
        <f t="shared" si="7"/>
        <v/>
      </c>
      <c r="F47" s="44" t="str">
        <f t="shared" si="7"/>
        <v/>
      </c>
      <c r="G47" s="44" t="str">
        <f t="shared" si="7"/>
        <v/>
      </c>
      <c r="H47" s="44" t="str">
        <f t="shared" si="7"/>
        <v/>
      </c>
      <c r="I47" s="44" t="str">
        <f t="shared" si="7"/>
        <v/>
      </c>
      <c r="J47" s="44" t="str">
        <f t="shared" si="7"/>
        <v/>
      </c>
      <c r="K47" s="44" t="str">
        <f t="shared" si="7"/>
        <v/>
      </c>
      <c r="L47" s="44" t="str">
        <f t="shared" si="7"/>
        <v/>
      </c>
      <c r="M47" s="44" t="str">
        <f t="shared" si="7"/>
        <v/>
      </c>
      <c r="N47" s="44" t="str">
        <f t="shared" si="7"/>
        <v/>
      </c>
      <c r="O47" s="44" t="str">
        <f t="shared" si="7"/>
        <v/>
      </c>
      <c r="P47" s="44" t="str">
        <f t="shared" si="7"/>
        <v/>
      </c>
      <c r="Q47" s="44" t="str">
        <f t="shared" si="7"/>
        <v/>
      </c>
      <c r="V47" s="47" t="str">
        <f>'2-PRIORIZACION'!G49&amp;";"&amp;'2-PRIORIZACION'!H49</f>
        <v>;</v>
      </c>
      <c r="W47" s="47" t="str">
        <f t="shared" si="4"/>
        <v/>
      </c>
      <c r="X47" s="48" t="str">
        <f t="shared" si="2"/>
        <v/>
      </c>
    </row>
    <row r="48" spans="1:24" x14ac:dyDescent="0.3">
      <c r="A48" s="44" t="str">
        <f>'2-PRIORIZACION'!D50</f>
        <v/>
      </c>
      <c r="B48" s="44" t="str">
        <f t="shared" si="7"/>
        <v/>
      </c>
      <c r="C48" s="44" t="str">
        <f t="shared" si="7"/>
        <v/>
      </c>
      <c r="D48" s="44" t="str">
        <f t="shared" si="7"/>
        <v/>
      </c>
      <c r="E48" s="44" t="str">
        <f t="shared" si="7"/>
        <v/>
      </c>
      <c r="F48" s="44" t="str">
        <f t="shared" si="7"/>
        <v/>
      </c>
      <c r="G48" s="44" t="str">
        <f t="shared" si="7"/>
        <v/>
      </c>
      <c r="H48" s="44" t="str">
        <f t="shared" si="7"/>
        <v/>
      </c>
      <c r="I48" s="44" t="str">
        <f t="shared" si="7"/>
        <v/>
      </c>
      <c r="J48" s="44" t="str">
        <f t="shared" si="7"/>
        <v/>
      </c>
      <c r="K48" s="44" t="str">
        <f t="shared" si="7"/>
        <v/>
      </c>
      <c r="L48" s="44" t="str">
        <f t="shared" si="7"/>
        <v/>
      </c>
      <c r="M48" s="44" t="str">
        <f t="shared" si="7"/>
        <v/>
      </c>
      <c r="N48" s="44" t="str">
        <f t="shared" si="7"/>
        <v/>
      </c>
      <c r="O48" s="44" t="str">
        <f t="shared" si="7"/>
        <v/>
      </c>
      <c r="P48" s="44" t="str">
        <f t="shared" si="7"/>
        <v/>
      </c>
      <c r="Q48" s="44" t="str">
        <f t="shared" si="7"/>
        <v/>
      </c>
      <c r="V48" s="47" t="str">
        <f>'2-PRIORIZACION'!G50&amp;";"&amp;'2-PRIORIZACION'!H50</f>
        <v>;</v>
      </c>
      <c r="W48" s="47" t="str">
        <f t="shared" si="4"/>
        <v/>
      </c>
      <c r="X48" s="48" t="str">
        <f t="shared" si="2"/>
        <v/>
      </c>
    </row>
    <row r="49" spans="1:24" x14ac:dyDescent="0.3">
      <c r="A49" s="44" t="str">
        <f>'2-PRIORIZACION'!D51</f>
        <v/>
      </c>
      <c r="B49" s="44" t="str">
        <f t="shared" si="7"/>
        <v/>
      </c>
      <c r="C49" s="44" t="str">
        <f t="shared" si="7"/>
        <v/>
      </c>
      <c r="D49" s="44" t="str">
        <f t="shared" si="7"/>
        <v/>
      </c>
      <c r="E49" s="44" t="str">
        <f t="shared" si="7"/>
        <v/>
      </c>
      <c r="F49" s="44" t="str">
        <f t="shared" si="7"/>
        <v/>
      </c>
      <c r="G49" s="44" t="str">
        <f t="shared" si="7"/>
        <v/>
      </c>
      <c r="H49" s="44" t="str">
        <f t="shared" si="7"/>
        <v/>
      </c>
      <c r="I49" s="44" t="str">
        <f t="shared" si="7"/>
        <v/>
      </c>
      <c r="J49" s="44" t="str">
        <f t="shared" si="7"/>
        <v/>
      </c>
      <c r="K49" s="44" t="str">
        <f t="shared" si="7"/>
        <v/>
      </c>
      <c r="L49" s="44" t="str">
        <f t="shared" si="7"/>
        <v/>
      </c>
      <c r="M49" s="44" t="str">
        <f t="shared" si="7"/>
        <v/>
      </c>
      <c r="N49" s="44" t="str">
        <f t="shared" si="7"/>
        <v/>
      </c>
      <c r="O49" s="44" t="str">
        <f t="shared" si="7"/>
        <v/>
      </c>
      <c r="P49" s="44" t="str">
        <f t="shared" si="7"/>
        <v/>
      </c>
      <c r="Q49" s="44" t="str">
        <f t="shared" si="7"/>
        <v/>
      </c>
      <c r="V49" s="47" t="str">
        <f>'2-PRIORIZACION'!G51&amp;";"&amp;'2-PRIORIZACION'!H51</f>
        <v>;</v>
      </c>
      <c r="W49" s="47" t="str">
        <f t="shared" si="4"/>
        <v/>
      </c>
      <c r="X49" s="48" t="str">
        <f t="shared" si="2"/>
        <v/>
      </c>
    </row>
    <row r="50" spans="1:24" x14ac:dyDescent="0.3">
      <c r="A50" s="44" t="str">
        <f>'2-PRIORIZACION'!D52</f>
        <v/>
      </c>
      <c r="B50" s="44" t="str">
        <f t="shared" si="7"/>
        <v/>
      </c>
      <c r="C50" s="44" t="str">
        <f t="shared" si="7"/>
        <v/>
      </c>
      <c r="D50" s="44" t="str">
        <f t="shared" si="7"/>
        <v/>
      </c>
      <c r="E50" s="44" t="str">
        <f t="shared" si="7"/>
        <v/>
      </c>
      <c r="F50" s="44" t="str">
        <f t="shared" si="7"/>
        <v/>
      </c>
      <c r="G50" s="44" t="str">
        <f t="shared" si="7"/>
        <v/>
      </c>
      <c r="H50" s="44" t="str">
        <f t="shared" si="7"/>
        <v/>
      </c>
      <c r="I50" s="44" t="str">
        <f t="shared" si="7"/>
        <v/>
      </c>
      <c r="J50" s="44" t="str">
        <f t="shared" si="7"/>
        <v/>
      </c>
      <c r="K50" s="44" t="str">
        <f t="shared" si="7"/>
        <v/>
      </c>
      <c r="L50" s="44" t="str">
        <f t="shared" si="7"/>
        <v/>
      </c>
      <c r="M50" s="44" t="str">
        <f t="shared" si="7"/>
        <v/>
      </c>
      <c r="N50" s="44" t="str">
        <f t="shared" si="7"/>
        <v/>
      </c>
      <c r="O50" s="44" t="str">
        <f t="shared" si="7"/>
        <v/>
      </c>
      <c r="P50" s="44" t="str">
        <f t="shared" si="7"/>
        <v/>
      </c>
      <c r="Q50" s="44" t="str">
        <f t="shared" si="7"/>
        <v/>
      </c>
      <c r="V50" s="47" t="str">
        <f>'2-PRIORIZACION'!G52&amp;";"&amp;'2-PRIORIZACION'!H52</f>
        <v>;</v>
      </c>
      <c r="W50" s="47" t="str">
        <f t="shared" si="4"/>
        <v/>
      </c>
      <c r="X50" s="48" t="str">
        <f t="shared" si="2"/>
        <v/>
      </c>
    </row>
    <row r="51" spans="1:24" x14ac:dyDescent="0.3">
      <c r="A51" s="44" t="str">
        <f>'2-PRIORIZACION'!D53</f>
        <v/>
      </c>
      <c r="B51" s="44" t="str">
        <f t="shared" si="7"/>
        <v/>
      </c>
      <c r="C51" s="44" t="str">
        <f t="shared" si="7"/>
        <v/>
      </c>
      <c r="D51" s="44" t="str">
        <f t="shared" si="7"/>
        <v/>
      </c>
      <c r="E51" s="44" t="str">
        <f t="shared" si="7"/>
        <v/>
      </c>
      <c r="F51" s="44" t="str">
        <f t="shared" si="7"/>
        <v/>
      </c>
      <c r="G51" s="44" t="str">
        <f t="shared" si="7"/>
        <v/>
      </c>
      <c r="H51" s="44" t="str">
        <f t="shared" si="7"/>
        <v/>
      </c>
      <c r="I51" s="44" t="str">
        <f t="shared" si="7"/>
        <v/>
      </c>
      <c r="J51" s="44" t="str">
        <f t="shared" si="7"/>
        <v/>
      </c>
      <c r="K51" s="44" t="str">
        <f t="shared" si="7"/>
        <v/>
      </c>
      <c r="L51" s="44" t="str">
        <f t="shared" si="7"/>
        <v/>
      </c>
      <c r="M51" s="44" t="str">
        <f t="shared" si="7"/>
        <v/>
      </c>
      <c r="N51" s="44" t="str">
        <f t="shared" si="7"/>
        <v/>
      </c>
      <c r="O51" s="44" t="str">
        <f t="shared" si="7"/>
        <v/>
      </c>
      <c r="P51" s="44" t="str">
        <f t="shared" si="7"/>
        <v/>
      </c>
      <c r="Q51" s="44" t="str">
        <f t="shared" si="7"/>
        <v/>
      </c>
      <c r="V51" s="47" t="str">
        <f>'2-PRIORIZACION'!G53&amp;";"&amp;'2-PRIORIZACION'!H53</f>
        <v>;</v>
      </c>
      <c r="W51" s="47" t="str">
        <f t="shared" si="4"/>
        <v/>
      </c>
      <c r="X51" s="48" t="str">
        <f t="shared" si="2"/>
        <v/>
      </c>
    </row>
    <row r="52" spans="1:24" x14ac:dyDescent="0.3">
      <c r="A52" s="44" t="str">
        <f>'2-PRIORIZACION'!D54</f>
        <v/>
      </c>
      <c r="B52" s="44" t="str">
        <f t="shared" si="7"/>
        <v/>
      </c>
      <c r="C52" s="44" t="str">
        <f t="shared" si="7"/>
        <v/>
      </c>
      <c r="D52" s="44" t="str">
        <f t="shared" si="7"/>
        <v/>
      </c>
      <c r="E52" s="44" t="str">
        <f t="shared" si="7"/>
        <v/>
      </c>
      <c r="F52" s="44" t="str">
        <f t="shared" si="7"/>
        <v/>
      </c>
      <c r="G52" s="44" t="str">
        <f t="shared" si="7"/>
        <v/>
      </c>
      <c r="H52" s="44" t="str">
        <f t="shared" si="7"/>
        <v/>
      </c>
      <c r="I52" s="44" t="str">
        <f t="shared" si="7"/>
        <v/>
      </c>
      <c r="J52" s="44" t="str">
        <f t="shared" si="7"/>
        <v/>
      </c>
      <c r="K52" s="44" t="str">
        <f t="shared" si="7"/>
        <v/>
      </c>
      <c r="L52" s="44" t="str">
        <f t="shared" si="7"/>
        <v/>
      </c>
      <c r="M52" s="44" t="str">
        <f t="shared" si="7"/>
        <v/>
      </c>
      <c r="N52" s="44" t="str">
        <f t="shared" si="7"/>
        <v/>
      </c>
      <c r="O52" s="44" t="str">
        <f t="shared" si="7"/>
        <v/>
      </c>
      <c r="P52" s="44" t="str">
        <f t="shared" si="7"/>
        <v/>
      </c>
      <c r="Q52" s="44" t="str">
        <f t="shared" si="7"/>
        <v/>
      </c>
      <c r="V52" s="47" t="str">
        <f>'2-PRIORIZACION'!G54&amp;";"&amp;'2-PRIORIZACION'!H54</f>
        <v>;</v>
      </c>
      <c r="W52" s="47" t="str">
        <f t="shared" si="4"/>
        <v/>
      </c>
      <c r="X52" s="48" t="str">
        <f t="shared" si="2"/>
        <v/>
      </c>
    </row>
    <row r="53" spans="1:24" x14ac:dyDescent="0.3">
      <c r="A53" s="44" t="str">
        <f>'2-PRIORIZACION'!D55</f>
        <v/>
      </c>
      <c r="B53" s="44" t="str">
        <f t="shared" si="7"/>
        <v/>
      </c>
      <c r="C53" s="44" t="str">
        <f t="shared" si="7"/>
        <v/>
      </c>
      <c r="D53" s="44" t="str">
        <f t="shared" si="7"/>
        <v/>
      </c>
      <c r="E53" s="44" t="str">
        <f t="shared" si="7"/>
        <v/>
      </c>
      <c r="F53" s="44" t="str">
        <f t="shared" si="7"/>
        <v/>
      </c>
      <c r="G53" s="44" t="str">
        <f t="shared" si="7"/>
        <v/>
      </c>
      <c r="H53" s="44" t="str">
        <f t="shared" si="7"/>
        <v/>
      </c>
      <c r="I53" s="44" t="str">
        <f t="shared" si="7"/>
        <v/>
      </c>
      <c r="J53" s="44" t="str">
        <f t="shared" si="7"/>
        <v/>
      </c>
      <c r="K53" s="44" t="str">
        <f t="shared" si="7"/>
        <v/>
      </c>
      <c r="L53" s="44" t="str">
        <f t="shared" si="7"/>
        <v/>
      </c>
      <c r="M53" s="44" t="str">
        <f t="shared" si="7"/>
        <v/>
      </c>
      <c r="N53" s="44" t="str">
        <f t="shared" si="7"/>
        <v/>
      </c>
      <c r="O53" s="44" t="str">
        <f t="shared" si="7"/>
        <v/>
      </c>
      <c r="P53" s="44" t="str">
        <f t="shared" si="7"/>
        <v/>
      </c>
      <c r="Q53" s="44" t="str">
        <f t="shared" si="7"/>
        <v/>
      </c>
      <c r="V53" s="47" t="str">
        <f>'2-PRIORIZACION'!G55&amp;";"&amp;'2-PRIORIZACION'!H55</f>
        <v>;</v>
      </c>
      <c r="W53" s="47" t="str">
        <f t="shared" si="4"/>
        <v/>
      </c>
      <c r="X53" s="48" t="str">
        <f t="shared" si="2"/>
        <v/>
      </c>
    </row>
    <row r="54" spans="1:24" x14ac:dyDescent="0.3">
      <c r="A54" s="44" t="str">
        <f>'2-PRIORIZACION'!D56</f>
        <v/>
      </c>
      <c r="B54" s="44" t="str">
        <f t="shared" si="7"/>
        <v/>
      </c>
      <c r="C54" s="44" t="str">
        <f t="shared" si="7"/>
        <v/>
      </c>
      <c r="D54" s="44" t="str">
        <f t="shared" si="7"/>
        <v/>
      </c>
      <c r="E54" s="44" t="str">
        <f t="shared" si="7"/>
        <v/>
      </c>
      <c r="F54" s="44" t="str">
        <f t="shared" si="7"/>
        <v/>
      </c>
      <c r="G54" s="44" t="str">
        <f t="shared" si="7"/>
        <v/>
      </c>
      <c r="H54" s="44" t="str">
        <f t="shared" si="7"/>
        <v/>
      </c>
      <c r="I54" s="44" t="str">
        <f t="shared" si="7"/>
        <v/>
      </c>
      <c r="J54" s="44" t="str">
        <f t="shared" si="7"/>
        <v/>
      </c>
      <c r="K54" s="44" t="str">
        <f t="shared" si="7"/>
        <v/>
      </c>
      <c r="L54" s="44" t="str">
        <f t="shared" si="7"/>
        <v/>
      </c>
      <c r="M54" s="44" t="str">
        <f t="shared" si="7"/>
        <v/>
      </c>
      <c r="N54" s="44" t="str">
        <f t="shared" si="7"/>
        <v/>
      </c>
      <c r="O54" s="44" t="str">
        <f t="shared" si="7"/>
        <v/>
      </c>
      <c r="P54" s="44" t="str">
        <f t="shared" si="7"/>
        <v/>
      </c>
      <c r="Q54" s="44" t="str">
        <f t="shared" si="7"/>
        <v/>
      </c>
      <c r="V54" s="47" t="str">
        <f>'2-PRIORIZACION'!G56&amp;";"&amp;'2-PRIORIZACION'!H56</f>
        <v>;</v>
      </c>
      <c r="W54" s="47" t="str">
        <f t="shared" si="4"/>
        <v/>
      </c>
      <c r="X54" s="48" t="str">
        <f t="shared" si="2"/>
        <v/>
      </c>
    </row>
    <row r="55" spans="1:24" x14ac:dyDescent="0.3">
      <c r="A55" s="44" t="str">
        <f>'2-PRIORIZACION'!D57</f>
        <v/>
      </c>
      <c r="B55" s="44" t="str">
        <f t="shared" si="7"/>
        <v/>
      </c>
      <c r="C55" s="44" t="str">
        <f t="shared" si="7"/>
        <v/>
      </c>
      <c r="D55" s="44" t="str">
        <f t="shared" si="7"/>
        <v/>
      </c>
      <c r="E55" s="44" t="str">
        <f t="shared" si="7"/>
        <v/>
      </c>
      <c r="F55" s="44" t="str">
        <f t="shared" si="7"/>
        <v/>
      </c>
      <c r="G55" s="44" t="str">
        <f t="shared" si="7"/>
        <v/>
      </c>
      <c r="H55" s="44" t="str">
        <f t="shared" si="7"/>
        <v/>
      </c>
      <c r="I55" s="44" t="str">
        <f t="shared" si="7"/>
        <v/>
      </c>
      <c r="J55" s="44" t="str">
        <f t="shared" si="7"/>
        <v/>
      </c>
      <c r="K55" s="44" t="str">
        <f t="shared" si="7"/>
        <v/>
      </c>
      <c r="L55" s="44" t="str">
        <f t="shared" si="7"/>
        <v/>
      </c>
      <c r="M55" s="44" t="str">
        <f t="shared" si="7"/>
        <v/>
      </c>
      <c r="N55" s="44" t="str">
        <f t="shared" si="7"/>
        <v/>
      </c>
      <c r="O55" s="44" t="str">
        <f t="shared" si="7"/>
        <v/>
      </c>
      <c r="P55" s="44" t="str">
        <f t="shared" si="7"/>
        <v/>
      </c>
      <c r="Q55" s="44" t="str">
        <f t="shared" si="7"/>
        <v/>
      </c>
      <c r="V55" s="47" t="str">
        <f>'2-PRIORIZACION'!G57&amp;";"&amp;'2-PRIORIZACION'!H57</f>
        <v>;</v>
      </c>
      <c r="W55" s="47" t="str">
        <f t="shared" si="4"/>
        <v/>
      </c>
      <c r="X55" s="48" t="str">
        <f t="shared" si="2"/>
        <v/>
      </c>
    </row>
    <row r="56" spans="1:24" x14ac:dyDescent="0.3">
      <c r="A56" s="44" t="str">
        <f>'2-PRIORIZACION'!D58</f>
        <v/>
      </c>
      <c r="B56" s="44" t="str">
        <f t="shared" si="7"/>
        <v/>
      </c>
      <c r="C56" s="44" t="str">
        <f t="shared" si="7"/>
        <v/>
      </c>
      <c r="D56" s="44" t="str">
        <f t="shared" si="7"/>
        <v/>
      </c>
      <c r="E56" s="44" t="str">
        <f t="shared" si="7"/>
        <v/>
      </c>
      <c r="F56" s="44" t="str">
        <f t="shared" si="7"/>
        <v/>
      </c>
      <c r="G56" s="44" t="str">
        <f t="shared" si="7"/>
        <v/>
      </c>
      <c r="H56" s="44" t="str">
        <f t="shared" si="7"/>
        <v/>
      </c>
      <c r="I56" s="44" t="str">
        <f t="shared" si="7"/>
        <v/>
      </c>
      <c r="J56" s="44" t="str">
        <f t="shared" si="7"/>
        <v/>
      </c>
      <c r="K56" s="44" t="str">
        <f t="shared" si="7"/>
        <v/>
      </c>
      <c r="L56" s="44" t="str">
        <f t="shared" si="7"/>
        <v/>
      </c>
      <c r="M56" s="44" t="str">
        <f t="shared" si="7"/>
        <v/>
      </c>
      <c r="N56" s="44" t="str">
        <f t="shared" si="7"/>
        <v/>
      </c>
      <c r="O56" s="44" t="str">
        <f t="shared" si="7"/>
        <v/>
      </c>
      <c r="P56" s="44" t="str">
        <f t="shared" si="7"/>
        <v/>
      </c>
      <c r="Q56" s="44" t="str">
        <f t="shared" si="7"/>
        <v/>
      </c>
      <c r="V56" s="47" t="str">
        <f>'2-PRIORIZACION'!G58&amp;";"&amp;'2-PRIORIZACION'!H58</f>
        <v>;</v>
      </c>
      <c r="W56" s="47" t="str">
        <f t="shared" si="4"/>
        <v/>
      </c>
      <c r="X56" s="48" t="str">
        <f t="shared" si="2"/>
        <v/>
      </c>
    </row>
    <row r="57" spans="1:24" x14ac:dyDescent="0.3">
      <c r="A57" s="44" t="str">
        <f>'2-PRIORIZACION'!D59</f>
        <v/>
      </c>
      <c r="B57" s="44" t="str">
        <f t="shared" si="7"/>
        <v/>
      </c>
      <c r="C57" s="44" t="str">
        <f t="shared" si="7"/>
        <v/>
      </c>
      <c r="D57" s="44" t="str">
        <f t="shared" si="7"/>
        <v/>
      </c>
      <c r="E57" s="44" t="str">
        <f t="shared" si="7"/>
        <v/>
      </c>
      <c r="F57" s="44" t="str">
        <f t="shared" si="7"/>
        <v/>
      </c>
      <c r="G57" s="44" t="str">
        <f t="shared" si="7"/>
        <v/>
      </c>
      <c r="H57" s="44" t="str">
        <f t="shared" si="7"/>
        <v/>
      </c>
      <c r="I57" s="44" t="str">
        <f t="shared" si="7"/>
        <v/>
      </c>
      <c r="J57" s="44" t="str">
        <f t="shared" si="7"/>
        <v/>
      </c>
      <c r="K57" s="44" t="str">
        <f t="shared" si="7"/>
        <v/>
      </c>
      <c r="L57" s="44" t="str">
        <f t="shared" si="7"/>
        <v/>
      </c>
      <c r="M57" s="44" t="str">
        <f t="shared" si="7"/>
        <v/>
      </c>
      <c r="N57" s="44" t="str">
        <f t="shared" si="7"/>
        <v/>
      </c>
      <c r="O57" s="44" t="str">
        <f t="shared" si="7"/>
        <v/>
      </c>
      <c r="P57" s="44" t="str">
        <f t="shared" si="7"/>
        <v/>
      </c>
      <c r="Q57" s="44" t="str">
        <f t="shared" si="7"/>
        <v/>
      </c>
      <c r="V57" s="47" t="str">
        <f>'2-PRIORIZACION'!G59&amp;";"&amp;'2-PRIORIZACION'!H59</f>
        <v>;</v>
      </c>
      <c r="W57" s="47" t="str">
        <f t="shared" si="4"/>
        <v/>
      </c>
      <c r="X57" s="48" t="str">
        <f t="shared" si="2"/>
        <v/>
      </c>
    </row>
    <row r="58" spans="1:24" ht="197.25" customHeight="1" x14ac:dyDescent="0.3">
      <c r="A58" s="45"/>
      <c r="B58" s="45" t="str">
        <f>CONCATENATE(B3,B4,B5,B6,B7,B8,B9,B10,B11,B12,B13,B14,B15,B16,B17,B18,B19,B20,B21,B22,B23,B24,B25,B26,B27,B28,B29,B30,B31,B32,B33,B34,B35,B36,B37,B38,B39,B40,B41,B42,B43,B44,B45,B46,B47,B48,B49,B50,B51,B52,B53,B54,B55,B56,B57)</f>
        <v/>
      </c>
      <c r="C58" s="45" t="str">
        <f t="shared" ref="C58:Q58" si="8">CONCATENATE(C3,C4,C5,C6,C7,C8,C9,C10,C11,C12,C13,C14,C15,C16,C17,C18,C19,C20,C21,C22,C23,C24,C25,C26,C27,C28,C29,C30,C31,C32,C33,C34,C35,C36,C37,C38,C39,C40,C41,C42,C43,C44,C45,C46,C47,C48,C49,C50,C51,C52,C53,C54,C55,C56,C57)</f>
        <v/>
      </c>
      <c r="D58" s="45" t="str">
        <f t="shared" si="8"/>
        <v/>
      </c>
      <c r="E58" s="45" t="str">
        <f t="shared" si="8"/>
        <v/>
      </c>
      <c r="F58" s="45" t="str">
        <f t="shared" si="8"/>
        <v/>
      </c>
      <c r="G58" s="45" t="str">
        <f t="shared" si="8"/>
        <v/>
      </c>
      <c r="H58" s="45" t="str">
        <f t="shared" si="8"/>
        <v/>
      </c>
      <c r="I58" s="45" t="str">
        <f t="shared" si="8"/>
        <v/>
      </c>
      <c r="J58" s="45" t="str">
        <f t="shared" si="8"/>
        <v/>
      </c>
      <c r="K58" s="45" t="str">
        <f t="shared" si="8"/>
        <v/>
      </c>
      <c r="L58" s="45" t="str">
        <f t="shared" si="8"/>
        <v/>
      </c>
      <c r="M58" s="45" t="str">
        <f t="shared" si="8"/>
        <v/>
      </c>
      <c r="N58" s="45" t="str">
        <f t="shared" si="8"/>
        <v/>
      </c>
      <c r="O58" s="45" t="str">
        <f t="shared" si="8"/>
        <v/>
      </c>
      <c r="P58" s="45" t="str">
        <f t="shared" si="8"/>
        <v/>
      </c>
      <c r="Q58" s="45" t="str">
        <f t="shared" si="8"/>
        <v/>
      </c>
    </row>
    <row r="59" spans="1:24" x14ac:dyDescent="0.3">
      <c r="B59" s="44">
        <v>1</v>
      </c>
      <c r="C59" s="44">
        <v>2</v>
      </c>
      <c r="D59" s="44">
        <v>3</v>
      </c>
      <c r="E59" s="44">
        <v>4</v>
      </c>
      <c r="F59" s="44">
        <v>5</v>
      </c>
      <c r="G59" s="44">
        <v>6</v>
      </c>
      <c r="H59" s="44">
        <v>7</v>
      </c>
      <c r="I59" s="44">
        <v>8</v>
      </c>
      <c r="J59" s="44">
        <v>9</v>
      </c>
      <c r="K59" s="44">
        <v>10</v>
      </c>
      <c r="L59" s="44">
        <v>11</v>
      </c>
      <c r="M59" s="44">
        <v>12</v>
      </c>
      <c r="N59" s="44">
        <v>13</v>
      </c>
      <c r="O59" s="44">
        <v>14</v>
      </c>
      <c r="P59" s="44">
        <v>15</v>
      </c>
      <c r="Q59" s="44">
        <v>16</v>
      </c>
    </row>
    <row r="76" ht="159.75" customHeight="1" x14ac:dyDescent="0.3"/>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I8"/>
  <sheetViews>
    <sheetView showGridLines="0" zoomScale="110" zoomScaleNormal="110" zoomScaleSheetLayoutView="110" workbookViewId="0">
      <selection sqref="A1:C1"/>
    </sheetView>
  </sheetViews>
  <sheetFormatPr baseColWidth="10" defaultColWidth="0" defaultRowHeight="14.4" zeroHeight="1" x14ac:dyDescent="0.3"/>
  <cols>
    <col min="1" max="1" width="7.33203125" style="16" customWidth="1"/>
    <col min="2" max="2" width="3.6640625" style="16" bestFit="1" customWidth="1"/>
    <col min="3" max="3" width="3.33203125" style="109" customWidth="1"/>
    <col min="4" max="7" width="15.109375" style="17" customWidth="1"/>
    <col min="8" max="8" width="20.109375" style="16" customWidth="1"/>
    <col min="9" max="9" width="15.44140625" style="16" hidden="1" customWidth="1"/>
    <col min="10" max="16384" width="11.44140625" style="16" hidden="1"/>
  </cols>
  <sheetData>
    <row r="1" spans="1:7" x14ac:dyDescent="0.3">
      <c r="A1" s="161" t="s">
        <v>435</v>
      </c>
      <c r="B1" s="161"/>
      <c r="C1" s="162"/>
      <c r="D1" s="140" t="s">
        <v>436</v>
      </c>
      <c r="E1" s="107" t="s">
        <v>437</v>
      </c>
      <c r="F1" s="138" t="s">
        <v>438</v>
      </c>
      <c r="G1" s="108" t="s">
        <v>439</v>
      </c>
    </row>
    <row r="2" spans="1:7" x14ac:dyDescent="0.3"/>
    <row r="3" spans="1:7" ht="72.75" customHeight="1" x14ac:dyDescent="0.3">
      <c r="B3" s="159" t="s">
        <v>440</v>
      </c>
      <c r="C3" s="110">
        <v>4</v>
      </c>
      <c r="D3" s="107" t="str">
        <f>CALCULOS!N58</f>
        <v/>
      </c>
      <c r="E3" s="138" t="str">
        <f>CALCULOS!O58</f>
        <v/>
      </c>
      <c r="F3" s="108" t="str">
        <f>CALCULOS!P58</f>
        <v/>
      </c>
      <c r="G3" s="108" t="str">
        <f>CALCULOS!Q58</f>
        <v/>
      </c>
    </row>
    <row r="4" spans="1:7" ht="60" customHeight="1" x14ac:dyDescent="0.3">
      <c r="B4" s="159"/>
      <c r="C4" s="110">
        <v>3</v>
      </c>
      <c r="D4" s="140" t="str">
        <f>CALCULOS!J58</f>
        <v/>
      </c>
      <c r="E4" s="107" t="str">
        <f>CALCULOS!K58</f>
        <v/>
      </c>
      <c r="F4" s="138" t="str">
        <f>CALCULOS!L58</f>
        <v/>
      </c>
      <c r="G4" s="108" t="str">
        <f>CALCULOS!M58</f>
        <v/>
      </c>
    </row>
    <row r="5" spans="1:7" ht="60" customHeight="1" x14ac:dyDescent="0.3">
      <c r="B5" s="159"/>
      <c r="C5" s="110">
        <v>2</v>
      </c>
      <c r="D5" s="140" t="str">
        <f>CALCULOS!F58</f>
        <v/>
      </c>
      <c r="E5" s="140" t="str">
        <f>CALCULOS!G58</f>
        <v/>
      </c>
      <c r="F5" s="107" t="str">
        <f>CALCULOS!H58</f>
        <v/>
      </c>
      <c r="G5" s="138" t="str">
        <f>CALCULOS!I58</f>
        <v/>
      </c>
    </row>
    <row r="6" spans="1:7" ht="60" customHeight="1" x14ac:dyDescent="0.3">
      <c r="B6" s="159"/>
      <c r="C6" s="110">
        <v>1</v>
      </c>
      <c r="D6" s="140" t="str">
        <f>CALCULOS!B58</f>
        <v/>
      </c>
      <c r="E6" s="140" t="str">
        <f>CALCULOS!C58</f>
        <v/>
      </c>
      <c r="F6" s="140" t="str">
        <f>CALCULOS!D58</f>
        <v/>
      </c>
      <c r="G6" s="107" t="str">
        <f>CALCULOS!E58</f>
        <v/>
      </c>
    </row>
    <row r="7" spans="1:7" x14ac:dyDescent="0.3">
      <c r="D7" s="111">
        <v>1</v>
      </c>
      <c r="E7" s="111">
        <v>2</v>
      </c>
      <c r="F7" s="111">
        <v>3</v>
      </c>
      <c r="G7" s="111">
        <v>4</v>
      </c>
    </row>
    <row r="8" spans="1:7" x14ac:dyDescent="0.3">
      <c r="D8" s="160" t="s">
        <v>393</v>
      </c>
      <c r="E8" s="160"/>
      <c r="F8" s="160"/>
      <c r="G8" s="160"/>
    </row>
  </sheetData>
  <sheetProtection sheet="1" scenarios="1" formatCells="0" formatColumns="0" formatRows="0" autoFilter="0" pivotTables="0"/>
  <mergeCells count="3">
    <mergeCell ref="B3:B6"/>
    <mergeCell ref="D8:G8"/>
    <mergeCell ref="A1:C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O116"/>
  <sheetViews>
    <sheetView topLeftCell="B46" workbookViewId="0">
      <selection activeCell="J57" sqref="J57"/>
    </sheetView>
  </sheetViews>
  <sheetFormatPr baseColWidth="10" defaultColWidth="11.44140625" defaultRowHeight="18" x14ac:dyDescent="0.35"/>
  <cols>
    <col min="1" max="1" width="8.33203125" style="86" customWidth="1"/>
    <col min="2" max="2" width="9.88671875" customWidth="1"/>
    <col min="3" max="3" width="6.88671875" customWidth="1"/>
    <col min="4" max="4" width="11.44140625" style="96"/>
    <col min="5" max="5" width="17.88671875" style="98" customWidth="1"/>
    <col min="6" max="6" width="27.33203125" style="98" customWidth="1"/>
    <col min="7" max="15" width="11.44140625" style="98"/>
  </cols>
  <sheetData>
    <row r="1" spans="1:15" x14ac:dyDescent="0.35">
      <c r="A1" s="86" t="s">
        <v>1</v>
      </c>
      <c r="B1" t="s">
        <v>3</v>
      </c>
      <c r="C1" t="s">
        <v>459</v>
      </c>
      <c r="D1" s="96" t="s">
        <v>443</v>
      </c>
      <c r="E1" s="96" t="s">
        <v>444</v>
      </c>
      <c r="F1" s="96" t="s">
        <v>445</v>
      </c>
      <c r="G1" s="96" t="s">
        <v>446</v>
      </c>
      <c r="H1" s="96" t="s">
        <v>447</v>
      </c>
      <c r="I1" s="96" t="s">
        <v>448</v>
      </c>
      <c r="J1" s="96" t="s">
        <v>449</v>
      </c>
      <c r="K1" s="96" t="s">
        <v>450</v>
      </c>
      <c r="L1" s="96" t="s">
        <v>451</v>
      </c>
      <c r="M1" s="96" t="s">
        <v>452</v>
      </c>
      <c r="N1" s="96" t="s">
        <v>453</v>
      </c>
      <c r="O1" s="96" t="s">
        <v>454</v>
      </c>
    </row>
    <row r="2" spans="1:15" x14ac:dyDescent="0.35">
      <c r="A2" s="86" t="s">
        <v>13</v>
      </c>
      <c r="B2" t="s">
        <v>15</v>
      </c>
      <c r="C2" t="str">
        <f>VLOOKUP(A2,INDICADORES[[CODIGO]:[UNIDAD DE MEDIDA]],8,FALSE)</f>
        <v>Por 100 (%)</v>
      </c>
      <c r="D2" s="97" t="e">
        <f>IFERROR(VLOOKUP($A2,'3. RESULTADO IND'!$C$4:$BH$59,47,FALSE),NA())</f>
        <v>#N/A</v>
      </c>
      <c r="E2" s="97" t="e">
        <f>IFERROR(VLOOKUP($A2,'3. RESULTADO IND'!$C$4:$BH$59,48,FALSE),NA())</f>
        <v>#N/A</v>
      </c>
      <c r="F2" s="97" t="e">
        <f>IFERROR(VLOOKUP($A2,'3. RESULTADO IND'!$C$4:$BH$59,49,FALSE),NA())</f>
        <v>#N/A</v>
      </c>
      <c r="G2" s="97" t="e">
        <f>IFERROR(VLOOKUP($A2,'3. RESULTADO IND'!$C$4:$BH$59,50,FALSE),NA())</f>
        <v>#N/A</v>
      </c>
      <c r="H2" s="97" t="e">
        <f>IFERROR(VLOOKUP($A2,'3. RESULTADO IND'!$C$4:$BH$59,51,FALSE),NA())</f>
        <v>#N/A</v>
      </c>
      <c r="I2" s="97" t="e">
        <f>IFERROR(VLOOKUP($A2,'3. RESULTADO IND'!$C$4:$BH$59,52,FALSE),NA())</f>
        <v>#N/A</v>
      </c>
      <c r="J2" s="97" t="e">
        <f>IFERROR(VLOOKUP($A2,'3. RESULTADO IND'!$C$4:$BH$59,53,FALSE),NA())</f>
        <v>#N/A</v>
      </c>
      <c r="K2" s="97" t="e">
        <f>IFERROR(VLOOKUP($A2,'3. RESULTADO IND'!$C$4:$BH$59,54,FALSE),NA())</f>
        <v>#N/A</v>
      </c>
      <c r="L2" s="97" t="e">
        <f>IFERROR(VLOOKUP($A2,'3. RESULTADO IND'!$C$4:$BH$59,55,FALSE),NA())</f>
        <v>#N/A</v>
      </c>
      <c r="M2" s="97" t="e">
        <f>IFERROR(VLOOKUP($A2,'3. RESULTADO IND'!$C$4:$BH$59,56,FALSE),NA())</f>
        <v>#N/A</v>
      </c>
      <c r="N2" s="97" t="e">
        <f>IFERROR(VLOOKUP($A2,'3. RESULTADO IND'!$C$4:$BH$59,57,FALSE),NA())</f>
        <v>#N/A</v>
      </c>
      <c r="O2" s="97" t="e">
        <f>IFERROR(VLOOKUP($A2,'3. RESULTADO IND'!$C$4:$BH$59,58,FALSE),NA())</f>
        <v>#N/A</v>
      </c>
    </row>
    <row r="3" spans="1:15" x14ac:dyDescent="0.35">
      <c r="A3" s="86" t="s">
        <v>21</v>
      </c>
      <c r="B3" t="s">
        <v>22</v>
      </c>
      <c r="C3" t="str">
        <f>VLOOKUP(A3,INDICADORES[[CODIGO]:[UNIDAD DE MEDIDA]],8,FALSE)</f>
        <v>Por 100 (%)</v>
      </c>
      <c r="D3" s="97" t="e">
        <f>IFERROR(VLOOKUP($A3,'3. RESULTADO IND'!$C$4:$BH$59,47,FALSE),NA())</f>
        <v>#N/A</v>
      </c>
      <c r="E3" s="97" t="e">
        <f>IFERROR(VLOOKUP($A3,'3. RESULTADO IND'!$C$4:$BH$59,48,FALSE),NA())</f>
        <v>#N/A</v>
      </c>
      <c r="F3" s="97" t="e">
        <f>IFERROR(VLOOKUP($A3,'3. RESULTADO IND'!$C$4:$BH$59,49,FALSE),NA())</f>
        <v>#N/A</v>
      </c>
      <c r="G3" s="97" t="e">
        <f>IFERROR(VLOOKUP($A3,'3. RESULTADO IND'!$C$4:$BH$59,50,FALSE),NA())</f>
        <v>#N/A</v>
      </c>
      <c r="H3" s="97" t="e">
        <f>IFERROR(VLOOKUP($A3,'3. RESULTADO IND'!$C$4:$BH$59,51,FALSE),NA())</f>
        <v>#N/A</v>
      </c>
      <c r="I3" s="97" t="e">
        <f>IFERROR(VLOOKUP($A3,'3. RESULTADO IND'!$C$4:$BH$59,52,FALSE),NA())</f>
        <v>#N/A</v>
      </c>
      <c r="J3" s="97" t="e">
        <f>IFERROR(VLOOKUP($A3,'3. RESULTADO IND'!$C$4:$BH$59,53,FALSE),NA())</f>
        <v>#N/A</v>
      </c>
      <c r="K3" s="97" t="e">
        <f>IFERROR(VLOOKUP($A3,'3. RESULTADO IND'!$C$4:$BH$59,54,FALSE),NA())</f>
        <v>#N/A</v>
      </c>
      <c r="L3" s="97" t="e">
        <f>IFERROR(VLOOKUP($A3,'3. RESULTADO IND'!$C$4:$BH$59,55,FALSE),NA())</f>
        <v>#N/A</v>
      </c>
      <c r="M3" s="97" t="e">
        <f>IFERROR(VLOOKUP($A3,'3. RESULTADO IND'!$C$4:$BH$59,56,FALSE),NA())</f>
        <v>#N/A</v>
      </c>
      <c r="N3" s="97" t="e">
        <f>IFERROR(VLOOKUP($A3,'3. RESULTADO IND'!$C$4:$BH$59,57,FALSE),NA())</f>
        <v>#N/A</v>
      </c>
      <c r="O3" s="97" t="e">
        <f>IFERROR(VLOOKUP($A3,'3. RESULTADO IND'!$C$4:$BH$59,58,FALSE),NA())</f>
        <v>#N/A</v>
      </c>
    </row>
    <row r="4" spans="1:15" x14ac:dyDescent="0.35">
      <c r="A4" s="86" t="s">
        <v>26</v>
      </c>
      <c r="B4" t="s">
        <v>27</v>
      </c>
      <c r="C4" t="str">
        <f>VLOOKUP(A4,INDICADORES[[CODIGO]:[UNIDAD DE MEDIDA]],8,FALSE)</f>
        <v>Por 100 (%)</v>
      </c>
      <c r="D4" s="97" t="e">
        <f>IFERROR(VLOOKUP($A4,'3. RESULTADO IND'!$C$4:$BH$59,47,FALSE),NA())</f>
        <v>#N/A</v>
      </c>
      <c r="E4" s="97" t="e">
        <f>IFERROR(VLOOKUP($A4,'3. RESULTADO IND'!$C$4:$BH$59,48,FALSE),NA())</f>
        <v>#N/A</v>
      </c>
      <c r="F4" s="97" t="e">
        <f>IFERROR(VLOOKUP($A4,'3. RESULTADO IND'!$C$4:$BH$59,49,FALSE),NA())</f>
        <v>#N/A</v>
      </c>
      <c r="G4" s="97" t="e">
        <f>IFERROR(VLOOKUP($A4,'3. RESULTADO IND'!$C$4:$BH$59,50,FALSE),NA())</f>
        <v>#N/A</v>
      </c>
      <c r="H4" s="97" t="e">
        <f>IFERROR(VLOOKUP($A4,'3. RESULTADO IND'!$C$4:$BH$59,51,FALSE),NA())</f>
        <v>#N/A</v>
      </c>
      <c r="I4" s="97" t="e">
        <f>IFERROR(VLOOKUP($A4,'3. RESULTADO IND'!$C$4:$BH$59,52,FALSE),NA())</f>
        <v>#N/A</v>
      </c>
      <c r="J4" s="97" t="e">
        <f>IFERROR(VLOOKUP($A4,'3. RESULTADO IND'!$C$4:$BH$59,53,FALSE),NA())</f>
        <v>#N/A</v>
      </c>
      <c r="K4" s="97" t="e">
        <f>IFERROR(VLOOKUP($A4,'3. RESULTADO IND'!$C$4:$BH$59,54,FALSE),NA())</f>
        <v>#N/A</v>
      </c>
      <c r="L4" s="97" t="e">
        <f>IFERROR(VLOOKUP($A4,'3. RESULTADO IND'!$C$4:$BH$59,55,FALSE),NA())</f>
        <v>#N/A</v>
      </c>
      <c r="M4" s="97" t="e">
        <f>IFERROR(VLOOKUP($A4,'3. RESULTADO IND'!$C$4:$BH$59,56,FALSE),NA())</f>
        <v>#N/A</v>
      </c>
      <c r="N4" s="97" t="e">
        <f>IFERROR(VLOOKUP($A4,'3. RESULTADO IND'!$C$4:$BH$59,57,FALSE),NA())</f>
        <v>#N/A</v>
      </c>
      <c r="O4" s="97" t="e">
        <f>IFERROR(VLOOKUP($A4,'3. RESULTADO IND'!$C$4:$BH$59,58,FALSE),NA())</f>
        <v>#N/A</v>
      </c>
    </row>
    <row r="5" spans="1:15" x14ac:dyDescent="0.35">
      <c r="A5" s="86" t="s">
        <v>33</v>
      </c>
      <c r="B5" t="s">
        <v>34</v>
      </c>
      <c r="C5" t="str">
        <f>VLOOKUP(A5,INDICADORES[[CODIGO]:[UNIDAD DE MEDIDA]],8,FALSE)</f>
        <v>Por 1.000 nacimientos</v>
      </c>
      <c r="D5" s="97" t="e">
        <f>IFERROR(VLOOKUP($A5,'3. RESULTADO IND'!$C$4:$BH$59,47,FALSE),NA())</f>
        <v>#N/A</v>
      </c>
      <c r="E5" s="97" t="e">
        <f>IFERROR(VLOOKUP($A5,'3. RESULTADO IND'!$C$4:$BH$59,48,FALSE),NA())</f>
        <v>#N/A</v>
      </c>
      <c r="F5" s="97" t="e">
        <f>IFERROR(VLOOKUP($A5,'3. RESULTADO IND'!$C$4:$BH$59,49,FALSE),NA())</f>
        <v>#N/A</v>
      </c>
      <c r="G5" s="97" t="e">
        <f>IFERROR(VLOOKUP($A5,'3. RESULTADO IND'!$C$4:$BH$59,50,FALSE),NA())</f>
        <v>#N/A</v>
      </c>
      <c r="H5" s="97" t="e">
        <f>IFERROR(VLOOKUP($A5,'3. RESULTADO IND'!$C$4:$BH$59,51,FALSE),NA())</f>
        <v>#N/A</v>
      </c>
      <c r="I5" s="97" t="e">
        <f>IFERROR(VLOOKUP($A5,'3. RESULTADO IND'!$C$4:$BH$59,52,FALSE),NA())</f>
        <v>#N/A</v>
      </c>
      <c r="J5" s="97" t="e">
        <f>IFERROR(VLOOKUP($A5,'3. RESULTADO IND'!$C$4:$BH$59,53,FALSE),NA())</f>
        <v>#N/A</v>
      </c>
      <c r="K5" s="97" t="e">
        <f>IFERROR(VLOOKUP($A5,'3. RESULTADO IND'!$C$4:$BH$59,54,FALSE),NA())</f>
        <v>#N/A</v>
      </c>
      <c r="L5" s="97" t="e">
        <f>IFERROR(VLOOKUP($A5,'3. RESULTADO IND'!$C$4:$BH$59,55,FALSE),NA())</f>
        <v>#N/A</v>
      </c>
      <c r="M5" s="97" t="e">
        <f>IFERROR(VLOOKUP($A5,'3. RESULTADO IND'!$C$4:$BH$59,56,FALSE),NA())</f>
        <v>#N/A</v>
      </c>
      <c r="N5" s="97" t="e">
        <f>IFERROR(VLOOKUP($A5,'3. RESULTADO IND'!$C$4:$BH$59,57,FALSE),NA())</f>
        <v>#N/A</v>
      </c>
      <c r="O5" s="97" t="e">
        <f>IFERROR(VLOOKUP($A5,'3. RESULTADO IND'!$C$4:$BH$59,58,FALSE),NA())</f>
        <v>#N/A</v>
      </c>
    </row>
    <row r="6" spans="1:15" x14ac:dyDescent="0.35">
      <c r="A6" s="86" t="s">
        <v>40</v>
      </c>
      <c r="B6" t="s">
        <v>41</v>
      </c>
      <c r="C6" t="str">
        <f>VLOOKUP(A6,INDICADORES[[CODIGO]:[UNIDAD DE MEDIDA]],8,FALSE)</f>
        <v>Número absoluto</v>
      </c>
      <c r="D6" s="97" t="e">
        <f>IFERROR(VLOOKUP($A6,'3. RESULTADO IND'!$C$4:$BH$59,47,FALSE),NA())</f>
        <v>#N/A</v>
      </c>
      <c r="E6" s="97" t="e">
        <f>IFERROR(VLOOKUP($A6,'3. RESULTADO IND'!$C$4:$BH$59,48,FALSE),NA())</f>
        <v>#N/A</v>
      </c>
      <c r="F6" s="97" t="e">
        <f>IFERROR(VLOOKUP($A6,'3. RESULTADO IND'!$C$4:$BH$59,49,FALSE),NA())</f>
        <v>#N/A</v>
      </c>
      <c r="G6" s="97" t="e">
        <f>IFERROR(VLOOKUP($A6,'3. RESULTADO IND'!$C$4:$BH$59,50,FALSE),NA())</f>
        <v>#N/A</v>
      </c>
      <c r="H6" s="97" t="e">
        <f>IFERROR(VLOOKUP($A6,'3. RESULTADO IND'!$C$4:$BH$59,51,FALSE),NA())</f>
        <v>#N/A</v>
      </c>
      <c r="I6" s="97" t="e">
        <f>IFERROR(VLOOKUP($A6,'3. RESULTADO IND'!$C$4:$BH$59,52,FALSE),NA())</f>
        <v>#N/A</v>
      </c>
      <c r="J6" s="97" t="e">
        <f>IFERROR(VLOOKUP($A6,'3. RESULTADO IND'!$C$4:$BH$59,53,FALSE),NA())</f>
        <v>#N/A</v>
      </c>
      <c r="K6" s="97" t="e">
        <f>IFERROR(VLOOKUP($A6,'3. RESULTADO IND'!$C$4:$BH$59,54,FALSE),NA())</f>
        <v>#N/A</v>
      </c>
      <c r="L6" s="97" t="e">
        <f>IFERROR(VLOOKUP($A6,'3. RESULTADO IND'!$C$4:$BH$59,55,FALSE),NA())</f>
        <v>#N/A</v>
      </c>
      <c r="M6" s="97" t="e">
        <f>IFERROR(VLOOKUP($A6,'3. RESULTADO IND'!$C$4:$BH$59,56,FALSE),NA())</f>
        <v>#N/A</v>
      </c>
      <c r="N6" s="97" t="e">
        <f>IFERROR(VLOOKUP($A6,'3. RESULTADO IND'!$C$4:$BH$59,57,FALSE),NA())</f>
        <v>#N/A</v>
      </c>
      <c r="O6" s="97" t="e">
        <f>IFERROR(VLOOKUP($A6,'3. RESULTADO IND'!$C$4:$BH$59,58,FALSE),NA())</f>
        <v>#N/A</v>
      </c>
    </row>
    <row r="7" spans="1:15" x14ac:dyDescent="0.35">
      <c r="A7" s="86" t="s">
        <v>48</v>
      </c>
      <c r="B7" t="s">
        <v>49</v>
      </c>
      <c r="C7" t="str">
        <f>VLOOKUP(A7,INDICADORES[[CODIGO]:[UNIDAD DE MEDIDA]],8,FALSE)</f>
        <v>Por 100 (%)</v>
      </c>
      <c r="D7" s="97" t="e">
        <f>IFERROR(VLOOKUP($A7,'3. RESULTADO IND'!$C$4:$BH$59,47,FALSE),NA())</f>
        <v>#N/A</v>
      </c>
      <c r="E7" s="97" t="e">
        <f>IFERROR(VLOOKUP($A7,'3. RESULTADO IND'!$C$4:$BH$59,48,FALSE),NA())</f>
        <v>#N/A</v>
      </c>
      <c r="F7" s="97" t="e">
        <f>IFERROR(VLOOKUP($A7,'3. RESULTADO IND'!$C$4:$BH$59,49,FALSE),NA())</f>
        <v>#N/A</v>
      </c>
      <c r="G7" s="97" t="e">
        <f>IFERROR(VLOOKUP($A7,'3. RESULTADO IND'!$C$4:$BH$59,50,FALSE),NA())</f>
        <v>#N/A</v>
      </c>
      <c r="H7" s="97" t="e">
        <f>IFERROR(VLOOKUP($A7,'3. RESULTADO IND'!$C$4:$BH$59,51,FALSE),NA())</f>
        <v>#N/A</v>
      </c>
      <c r="I7" s="97" t="e">
        <f>IFERROR(VLOOKUP($A7,'3. RESULTADO IND'!$C$4:$BH$59,52,FALSE),NA())</f>
        <v>#N/A</v>
      </c>
      <c r="J7" s="97" t="e">
        <f>IFERROR(VLOOKUP($A7,'3. RESULTADO IND'!$C$4:$BH$59,53,FALSE),NA())</f>
        <v>#N/A</v>
      </c>
      <c r="K7" s="97" t="e">
        <f>IFERROR(VLOOKUP($A7,'3. RESULTADO IND'!$C$4:$BH$59,54,FALSE),NA())</f>
        <v>#N/A</v>
      </c>
      <c r="L7" s="97" t="e">
        <f>IFERROR(VLOOKUP($A7,'3. RESULTADO IND'!$C$4:$BH$59,55,FALSE),NA())</f>
        <v>#N/A</v>
      </c>
      <c r="M7" s="97" t="e">
        <f>IFERROR(VLOOKUP($A7,'3. RESULTADO IND'!$C$4:$BH$59,56,FALSE),NA())</f>
        <v>#N/A</v>
      </c>
      <c r="N7" s="97" t="e">
        <f>IFERROR(VLOOKUP($A7,'3. RESULTADO IND'!$C$4:$BH$59,57,FALSE),NA())</f>
        <v>#N/A</v>
      </c>
      <c r="O7" s="97" t="e">
        <f>IFERROR(VLOOKUP($A7,'3. RESULTADO IND'!$C$4:$BH$59,58,FALSE),NA())</f>
        <v>#N/A</v>
      </c>
    </row>
    <row r="8" spans="1:15" x14ac:dyDescent="0.35">
      <c r="A8" s="86" t="s">
        <v>54</v>
      </c>
      <c r="B8" t="s">
        <v>55</v>
      </c>
      <c r="C8" t="str">
        <f>VLOOKUP(A8,INDICADORES[[CODIGO]:[UNIDAD DE MEDIDA]],8,FALSE)</f>
        <v>Por 100 (%)</v>
      </c>
      <c r="D8" s="97" t="e">
        <f>IFERROR(VLOOKUP($A8,'3. RESULTADO IND'!$C$4:$BH$59,47,FALSE),NA())</f>
        <v>#N/A</v>
      </c>
      <c r="E8" s="97" t="e">
        <f>IFERROR(VLOOKUP($A8,'3. RESULTADO IND'!$C$4:$BH$59,48,FALSE),NA())</f>
        <v>#N/A</v>
      </c>
      <c r="F8" s="97" t="e">
        <f>IFERROR(VLOOKUP($A8,'3. RESULTADO IND'!$C$4:$BH$59,49,FALSE),NA())</f>
        <v>#N/A</v>
      </c>
      <c r="G8" s="97" t="e">
        <f>IFERROR(VLOOKUP($A8,'3. RESULTADO IND'!$C$4:$BH$59,50,FALSE),NA())</f>
        <v>#N/A</v>
      </c>
      <c r="H8" s="97" t="e">
        <f>IFERROR(VLOOKUP($A8,'3. RESULTADO IND'!$C$4:$BH$59,51,FALSE),NA())</f>
        <v>#N/A</v>
      </c>
      <c r="I8" s="97" t="e">
        <f>IFERROR(VLOOKUP($A8,'3. RESULTADO IND'!$C$4:$BH$59,52,FALSE),NA())</f>
        <v>#N/A</v>
      </c>
      <c r="J8" s="97" t="e">
        <f>IFERROR(VLOOKUP($A8,'3. RESULTADO IND'!$C$4:$BH$59,53,FALSE),NA())</f>
        <v>#N/A</v>
      </c>
      <c r="K8" s="97" t="e">
        <f>IFERROR(VLOOKUP($A8,'3. RESULTADO IND'!$C$4:$BH$59,54,FALSE),NA())</f>
        <v>#N/A</v>
      </c>
      <c r="L8" s="97" t="e">
        <f>IFERROR(VLOOKUP($A8,'3. RESULTADO IND'!$C$4:$BH$59,55,FALSE),NA())</f>
        <v>#N/A</v>
      </c>
      <c r="M8" s="97" t="e">
        <f>IFERROR(VLOOKUP($A8,'3. RESULTADO IND'!$C$4:$BH$59,56,FALSE),NA())</f>
        <v>#N/A</v>
      </c>
      <c r="N8" s="97" t="e">
        <f>IFERROR(VLOOKUP($A8,'3. RESULTADO IND'!$C$4:$BH$59,57,FALSE),NA())</f>
        <v>#N/A</v>
      </c>
      <c r="O8" s="97" t="e">
        <f>IFERROR(VLOOKUP($A8,'3. RESULTADO IND'!$C$4:$BH$59,58,FALSE),NA())</f>
        <v>#N/A</v>
      </c>
    </row>
    <row r="9" spans="1:15" x14ac:dyDescent="0.35">
      <c r="A9" s="86" t="s">
        <v>60</v>
      </c>
      <c r="B9" t="s">
        <v>61</v>
      </c>
      <c r="C9" t="str">
        <f>VLOOKUP(A9,INDICADORES[[CODIGO]:[UNIDAD DE MEDIDA]],8,FALSE)</f>
        <v>Por 100 (%)</v>
      </c>
      <c r="D9" s="97" t="e">
        <f>IFERROR(VLOOKUP($A9,'3. RESULTADO IND'!$C$4:$BH$59,47,FALSE),NA())</f>
        <v>#N/A</v>
      </c>
      <c r="E9" s="97" t="e">
        <f>IFERROR(VLOOKUP($A9,'3. RESULTADO IND'!$C$4:$BH$59,48,FALSE),NA())</f>
        <v>#N/A</v>
      </c>
      <c r="F9" s="97" t="e">
        <f>IFERROR(VLOOKUP($A9,'3. RESULTADO IND'!$C$4:$BH$59,49,FALSE),NA())</f>
        <v>#N/A</v>
      </c>
      <c r="G9" s="97" t="e">
        <f>IFERROR(VLOOKUP($A9,'3. RESULTADO IND'!$C$4:$BH$59,50,FALSE),NA())</f>
        <v>#N/A</v>
      </c>
      <c r="H9" s="97" t="e">
        <f>IFERROR(VLOOKUP($A9,'3. RESULTADO IND'!$C$4:$BH$59,51,FALSE),NA())</f>
        <v>#N/A</v>
      </c>
      <c r="I9" s="97" t="e">
        <f>IFERROR(VLOOKUP($A9,'3. RESULTADO IND'!$C$4:$BH$59,52,FALSE),NA())</f>
        <v>#N/A</v>
      </c>
      <c r="J9" s="97" t="e">
        <f>IFERROR(VLOOKUP($A9,'3. RESULTADO IND'!$C$4:$BH$59,53,FALSE),NA())</f>
        <v>#N/A</v>
      </c>
      <c r="K9" s="97" t="e">
        <f>IFERROR(VLOOKUP($A9,'3. RESULTADO IND'!$C$4:$BH$59,54,FALSE),NA())</f>
        <v>#N/A</v>
      </c>
      <c r="L9" s="97" t="e">
        <f>IFERROR(VLOOKUP($A9,'3. RESULTADO IND'!$C$4:$BH$59,55,FALSE),NA())</f>
        <v>#N/A</v>
      </c>
      <c r="M9" s="97" t="e">
        <f>IFERROR(VLOOKUP($A9,'3. RESULTADO IND'!$C$4:$BH$59,56,FALSE),NA())</f>
        <v>#N/A</v>
      </c>
      <c r="N9" s="97" t="e">
        <f>IFERROR(VLOOKUP($A9,'3. RESULTADO IND'!$C$4:$BH$59,57,FALSE),NA())</f>
        <v>#N/A</v>
      </c>
      <c r="O9" s="97" t="e">
        <f>IFERROR(VLOOKUP($A9,'3. RESULTADO IND'!$C$4:$BH$59,58,FALSE),NA())</f>
        <v>#N/A</v>
      </c>
    </row>
    <row r="10" spans="1:15" x14ac:dyDescent="0.35">
      <c r="A10" s="86" t="s">
        <v>66</v>
      </c>
      <c r="B10" t="s">
        <v>67</v>
      </c>
      <c r="C10" t="str">
        <f>VLOOKUP(A10,INDICADORES[[CODIGO]:[UNIDAD DE MEDIDA]],8,FALSE)</f>
        <v>Por 100 (%)</v>
      </c>
      <c r="D10" s="97" t="e">
        <f>IFERROR(VLOOKUP($A10,'3. RESULTADO IND'!$C$4:$BH$59,47,FALSE),NA())</f>
        <v>#N/A</v>
      </c>
      <c r="E10" s="97" t="e">
        <f>IFERROR(VLOOKUP($A10,'3. RESULTADO IND'!$C$4:$BH$59,48,FALSE),NA())</f>
        <v>#N/A</v>
      </c>
      <c r="F10" s="97" t="e">
        <f>IFERROR(VLOOKUP($A10,'3. RESULTADO IND'!$C$4:$BH$59,49,FALSE),NA())</f>
        <v>#N/A</v>
      </c>
      <c r="G10" s="97" t="e">
        <f>IFERROR(VLOOKUP($A10,'3. RESULTADO IND'!$C$4:$BH$59,50,FALSE),NA())</f>
        <v>#N/A</v>
      </c>
      <c r="H10" s="97" t="e">
        <f>IFERROR(VLOOKUP($A10,'3. RESULTADO IND'!$C$4:$BH$59,51,FALSE),NA())</f>
        <v>#N/A</v>
      </c>
      <c r="I10" s="97" t="e">
        <f>IFERROR(VLOOKUP($A10,'3. RESULTADO IND'!$C$4:$BH$59,52,FALSE),NA())</f>
        <v>#N/A</v>
      </c>
      <c r="J10" s="97" t="e">
        <f>IFERROR(VLOOKUP($A10,'3. RESULTADO IND'!$C$4:$BH$59,53,FALSE),NA())</f>
        <v>#N/A</v>
      </c>
      <c r="K10" s="97" t="e">
        <f>IFERROR(VLOOKUP($A10,'3. RESULTADO IND'!$C$4:$BH$59,54,FALSE),NA())</f>
        <v>#N/A</v>
      </c>
      <c r="L10" s="97" t="e">
        <f>IFERROR(VLOOKUP($A10,'3. RESULTADO IND'!$C$4:$BH$59,55,FALSE),NA())</f>
        <v>#N/A</v>
      </c>
      <c r="M10" s="97" t="e">
        <f>IFERROR(VLOOKUP($A10,'3. RESULTADO IND'!$C$4:$BH$59,56,FALSE),NA())</f>
        <v>#N/A</v>
      </c>
      <c r="N10" s="97" t="e">
        <f>IFERROR(VLOOKUP($A10,'3. RESULTADO IND'!$C$4:$BH$59,57,FALSE),NA())</f>
        <v>#N/A</v>
      </c>
      <c r="O10" s="97" t="e">
        <f>IFERROR(VLOOKUP($A10,'3. RESULTADO IND'!$C$4:$BH$59,58,FALSE),NA())</f>
        <v>#N/A</v>
      </c>
    </row>
    <row r="11" spans="1:15" x14ac:dyDescent="0.35">
      <c r="A11" s="86" t="s">
        <v>72</v>
      </c>
      <c r="B11" t="s">
        <v>73</v>
      </c>
      <c r="C11" t="str">
        <f>VLOOKUP(A11,INDICADORES[[CODIGO]:[UNIDAD DE MEDIDA]],8,FALSE)</f>
        <v>Por 100 (%)</v>
      </c>
      <c r="D11" s="97" t="e">
        <f>IFERROR(VLOOKUP($A11,'3. RESULTADO IND'!$C$4:$BH$59,47,FALSE),NA())</f>
        <v>#N/A</v>
      </c>
      <c r="E11" s="97" t="e">
        <f>IFERROR(VLOOKUP($A11,'3. RESULTADO IND'!$C$4:$BH$59,48,FALSE),NA())</f>
        <v>#N/A</v>
      </c>
      <c r="F11" s="97" t="e">
        <f>IFERROR(VLOOKUP($A11,'3. RESULTADO IND'!$C$4:$BH$59,49,FALSE),NA())</f>
        <v>#N/A</v>
      </c>
      <c r="G11" s="97" t="e">
        <f>IFERROR(VLOOKUP($A11,'3. RESULTADO IND'!$C$4:$BH$59,50,FALSE),NA())</f>
        <v>#N/A</v>
      </c>
      <c r="H11" s="97" t="e">
        <f>IFERROR(VLOOKUP($A11,'3. RESULTADO IND'!$C$4:$BH$59,51,FALSE),NA())</f>
        <v>#N/A</v>
      </c>
      <c r="I11" s="97" t="e">
        <f>IFERROR(VLOOKUP($A11,'3. RESULTADO IND'!$C$4:$BH$59,52,FALSE),NA())</f>
        <v>#N/A</v>
      </c>
      <c r="J11" s="97" t="e">
        <f>IFERROR(VLOOKUP($A11,'3. RESULTADO IND'!$C$4:$BH$59,53,FALSE),NA())</f>
        <v>#N/A</v>
      </c>
      <c r="K11" s="97" t="e">
        <f>IFERROR(VLOOKUP($A11,'3. RESULTADO IND'!$C$4:$BH$59,54,FALSE),NA())</f>
        <v>#N/A</v>
      </c>
      <c r="L11" s="97" t="e">
        <f>IFERROR(VLOOKUP($A11,'3. RESULTADO IND'!$C$4:$BH$59,55,FALSE),NA())</f>
        <v>#N/A</v>
      </c>
      <c r="M11" s="97" t="e">
        <f>IFERROR(VLOOKUP($A11,'3. RESULTADO IND'!$C$4:$BH$59,56,FALSE),NA())</f>
        <v>#N/A</v>
      </c>
      <c r="N11" s="97" t="e">
        <f>IFERROR(VLOOKUP($A11,'3. RESULTADO IND'!$C$4:$BH$59,57,FALSE),NA())</f>
        <v>#N/A</v>
      </c>
      <c r="O11" s="97" t="e">
        <f>IFERROR(VLOOKUP($A11,'3. RESULTADO IND'!$C$4:$BH$59,58,FALSE),NA())</f>
        <v>#N/A</v>
      </c>
    </row>
    <row r="12" spans="1:15" x14ac:dyDescent="0.35">
      <c r="A12" s="86" t="s">
        <v>77</v>
      </c>
      <c r="B12" t="s">
        <v>78</v>
      </c>
      <c r="C12" t="str">
        <f>VLOOKUP(A12,INDICADORES[[CODIGO]:[UNIDAD DE MEDIDA]],8,FALSE)</f>
        <v>Por 100 (%)</v>
      </c>
      <c r="D12" s="97" t="e">
        <f>IFERROR(VLOOKUP($A12,'3. RESULTADO IND'!$C$4:$BH$59,47,FALSE),NA())</f>
        <v>#N/A</v>
      </c>
      <c r="E12" s="97" t="e">
        <f>IFERROR(VLOOKUP($A12,'3. RESULTADO IND'!$C$4:$BH$59,48,FALSE),NA())</f>
        <v>#N/A</v>
      </c>
      <c r="F12" s="97" t="e">
        <f>IFERROR(VLOOKUP($A12,'3. RESULTADO IND'!$C$4:$BH$59,49,FALSE),NA())</f>
        <v>#N/A</v>
      </c>
      <c r="G12" s="97" t="e">
        <f>IFERROR(VLOOKUP($A12,'3. RESULTADO IND'!$C$4:$BH$59,50,FALSE),NA())</f>
        <v>#N/A</v>
      </c>
      <c r="H12" s="97" t="e">
        <f>IFERROR(VLOOKUP($A12,'3. RESULTADO IND'!$C$4:$BH$59,51,FALSE),NA())</f>
        <v>#N/A</v>
      </c>
      <c r="I12" s="97" t="e">
        <f>IFERROR(VLOOKUP($A12,'3. RESULTADO IND'!$C$4:$BH$59,52,FALSE),NA())</f>
        <v>#N/A</v>
      </c>
      <c r="J12" s="97" t="e">
        <f>IFERROR(VLOOKUP($A12,'3. RESULTADO IND'!$C$4:$BH$59,53,FALSE),NA())</f>
        <v>#N/A</v>
      </c>
      <c r="K12" s="97" t="e">
        <f>IFERROR(VLOOKUP($A12,'3. RESULTADO IND'!$C$4:$BH$59,54,FALSE),NA())</f>
        <v>#N/A</v>
      </c>
      <c r="L12" s="97" t="e">
        <f>IFERROR(VLOOKUP($A12,'3. RESULTADO IND'!$C$4:$BH$59,55,FALSE),NA())</f>
        <v>#N/A</v>
      </c>
      <c r="M12" s="97" t="e">
        <f>IFERROR(VLOOKUP($A12,'3. RESULTADO IND'!$C$4:$BH$59,56,FALSE),NA())</f>
        <v>#N/A</v>
      </c>
      <c r="N12" s="97" t="e">
        <f>IFERROR(VLOOKUP($A12,'3. RESULTADO IND'!$C$4:$BH$59,57,FALSE),NA())</f>
        <v>#N/A</v>
      </c>
      <c r="O12" s="97" t="e">
        <f>IFERROR(VLOOKUP($A12,'3. RESULTADO IND'!$C$4:$BH$59,58,FALSE),NA())</f>
        <v>#N/A</v>
      </c>
    </row>
    <row r="13" spans="1:15" x14ac:dyDescent="0.35">
      <c r="A13" s="86" t="s">
        <v>84</v>
      </c>
      <c r="B13" t="s">
        <v>85</v>
      </c>
      <c r="C13" t="str">
        <f>VLOOKUP(A13,INDICADORES[[CODIGO]:[UNIDAD DE MEDIDA]],8,FALSE)</f>
        <v>Por 100 (%)</v>
      </c>
      <c r="D13" s="97" t="e">
        <f>IFERROR(VLOOKUP($A13,'3. RESULTADO IND'!$C$4:$BH$59,47,FALSE),NA())</f>
        <v>#N/A</v>
      </c>
      <c r="E13" s="97" t="e">
        <f>IFERROR(VLOOKUP($A13,'3. RESULTADO IND'!$C$4:$BH$59,48,FALSE),NA())</f>
        <v>#N/A</v>
      </c>
      <c r="F13" s="97" t="e">
        <f>IFERROR(VLOOKUP($A13,'3. RESULTADO IND'!$C$4:$BH$59,49,FALSE),NA())</f>
        <v>#N/A</v>
      </c>
      <c r="G13" s="97" t="e">
        <f>IFERROR(VLOOKUP($A13,'3. RESULTADO IND'!$C$4:$BH$59,50,FALSE),NA())</f>
        <v>#N/A</v>
      </c>
      <c r="H13" s="97" t="e">
        <f>IFERROR(VLOOKUP($A13,'3. RESULTADO IND'!$C$4:$BH$59,51,FALSE),NA())</f>
        <v>#N/A</v>
      </c>
      <c r="I13" s="97" t="e">
        <f>IFERROR(VLOOKUP($A13,'3. RESULTADO IND'!$C$4:$BH$59,52,FALSE),NA())</f>
        <v>#N/A</v>
      </c>
      <c r="J13" s="97" t="e">
        <f>IFERROR(VLOOKUP($A13,'3. RESULTADO IND'!$C$4:$BH$59,53,FALSE),NA())</f>
        <v>#N/A</v>
      </c>
      <c r="K13" s="97" t="e">
        <f>IFERROR(VLOOKUP($A13,'3. RESULTADO IND'!$C$4:$BH$59,54,FALSE),NA())</f>
        <v>#N/A</v>
      </c>
      <c r="L13" s="97" t="e">
        <f>IFERROR(VLOOKUP($A13,'3. RESULTADO IND'!$C$4:$BH$59,55,FALSE),NA())</f>
        <v>#N/A</v>
      </c>
      <c r="M13" s="97" t="e">
        <f>IFERROR(VLOOKUP($A13,'3. RESULTADO IND'!$C$4:$BH$59,56,FALSE),NA())</f>
        <v>#N/A</v>
      </c>
      <c r="N13" s="97" t="e">
        <f>IFERROR(VLOOKUP($A13,'3. RESULTADO IND'!$C$4:$BH$59,57,FALSE),NA())</f>
        <v>#N/A</v>
      </c>
      <c r="O13" s="97" t="e">
        <f>IFERROR(VLOOKUP($A13,'3. RESULTADO IND'!$C$4:$BH$59,58,FALSE),NA())</f>
        <v>#N/A</v>
      </c>
    </row>
    <row r="14" spans="1:15" x14ac:dyDescent="0.35">
      <c r="A14" s="86" t="s">
        <v>90</v>
      </c>
      <c r="B14" t="s">
        <v>91</v>
      </c>
      <c r="C14" t="str">
        <f>VLOOKUP(A14,INDICADORES[[CODIGO]:[UNIDAD DE MEDIDA]],8,FALSE)</f>
        <v>Por 100 (%)</v>
      </c>
      <c r="D14" s="97" t="e">
        <f>IFERROR(VLOOKUP($A14,'3. RESULTADO IND'!$C$4:$BH$59,47,FALSE),NA())</f>
        <v>#N/A</v>
      </c>
      <c r="E14" s="97" t="e">
        <f>IFERROR(VLOOKUP($A14,'3. RESULTADO IND'!$C$4:$BH$59,48,FALSE),NA())</f>
        <v>#N/A</v>
      </c>
      <c r="F14" s="97" t="e">
        <f>IFERROR(VLOOKUP($A14,'3. RESULTADO IND'!$C$4:$BH$59,49,FALSE),NA())</f>
        <v>#N/A</v>
      </c>
      <c r="G14" s="97" t="e">
        <f>IFERROR(VLOOKUP($A14,'3. RESULTADO IND'!$C$4:$BH$59,50,FALSE),NA())</f>
        <v>#N/A</v>
      </c>
      <c r="H14" s="97" t="e">
        <f>IFERROR(VLOOKUP($A14,'3. RESULTADO IND'!$C$4:$BH$59,51,FALSE),NA())</f>
        <v>#N/A</v>
      </c>
      <c r="I14" s="97" t="e">
        <f>IFERROR(VLOOKUP($A14,'3. RESULTADO IND'!$C$4:$BH$59,52,FALSE),NA())</f>
        <v>#N/A</v>
      </c>
      <c r="J14" s="97" t="e">
        <f>IFERROR(VLOOKUP($A14,'3. RESULTADO IND'!$C$4:$BH$59,53,FALSE),NA())</f>
        <v>#N/A</v>
      </c>
      <c r="K14" s="97" t="e">
        <f>IFERROR(VLOOKUP($A14,'3. RESULTADO IND'!$C$4:$BH$59,54,FALSE),NA())</f>
        <v>#N/A</v>
      </c>
      <c r="L14" s="97" t="e">
        <f>IFERROR(VLOOKUP($A14,'3. RESULTADO IND'!$C$4:$BH$59,55,FALSE),NA())</f>
        <v>#N/A</v>
      </c>
      <c r="M14" s="97" t="e">
        <f>IFERROR(VLOOKUP($A14,'3. RESULTADO IND'!$C$4:$BH$59,56,FALSE),NA())</f>
        <v>#N/A</v>
      </c>
      <c r="N14" s="97" t="e">
        <f>IFERROR(VLOOKUP($A14,'3. RESULTADO IND'!$C$4:$BH$59,57,FALSE),NA())</f>
        <v>#N/A</v>
      </c>
      <c r="O14" s="97" t="e">
        <f>IFERROR(VLOOKUP($A14,'3. RESULTADO IND'!$C$4:$BH$59,58,FALSE),NA())</f>
        <v>#N/A</v>
      </c>
    </row>
    <row r="15" spans="1:15" x14ac:dyDescent="0.35">
      <c r="A15" s="86" t="s">
        <v>96</v>
      </c>
      <c r="B15" t="s">
        <v>97</v>
      </c>
      <c r="C15" t="str">
        <f>VLOOKUP(A15,INDICADORES[[CODIGO]:[UNIDAD DE MEDIDA]],8,FALSE)</f>
        <v>Por 100 (%)</v>
      </c>
      <c r="D15" s="97" t="e">
        <f>IFERROR(VLOOKUP($A15,'3. RESULTADO IND'!$C$4:$BH$59,47,FALSE),NA())</f>
        <v>#N/A</v>
      </c>
      <c r="E15" s="97" t="e">
        <f>IFERROR(VLOOKUP($A15,'3. RESULTADO IND'!$C$4:$BH$59,48,FALSE),NA())</f>
        <v>#N/A</v>
      </c>
      <c r="F15" s="97" t="e">
        <f>IFERROR(VLOOKUP($A15,'3. RESULTADO IND'!$C$4:$BH$59,49,FALSE),NA())</f>
        <v>#N/A</v>
      </c>
      <c r="G15" s="97" t="e">
        <f>IFERROR(VLOOKUP($A15,'3. RESULTADO IND'!$C$4:$BH$59,50,FALSE),NA())</f>
        <v>#N/A</v>
      </c>
      <c r="H15" s="97" t="e">
        <f>IFERROR(VLOOKUP($A15,'3. RESULTADO IND'!$C$4:$BH$59,51,FALSE),NA())</f>
        <v>#N/A</v>
      </c>
      <c r="I15" s="97" t="e">
        <f>IFERROR(VLOOKUP($A15,'3. RESULTADO IND'!$C$4:$BH$59,52,FALSE),NA())</f>
        <v>#N/A</v>
      </c>
      <c r="J15" s="97" t="e">
        <f>IFERROR(VLOOKUP($A15,'3. RESULTADO IND'!$C$4:$BH$59,53,FALSE),NA())</f>
        <v>#N/A</v>
      </c>
      <c r="K15" s="97" t="e">
        <f>IFERROR(VLOOKUP($A15,'3. RESULTADO IND'!$C$4:$BH$59,54,FALSE),NA())</f>
        <v>#N/A</v>
      </c>
      <c r="L15" s="97" t="e">
        <f>IFERROR(VLOOKUP($A15,'3. RESULTADO IND'!$C$4:$BH$59,55,FALSE),NA())</f>
        <v>#N/A</v>
      </c>
      <c r="M15" s="97" t="e">
        <f>IFERROR(VLOOKUP($A15,'3. RESULTADO IND'!$C$4:$BH$59,56,FALSE),NA())</f>
        <v>#N/A</v>
      </c>
      <c r="N15" s="97" t="e">
        <f>IFERROR(VLOOKUP($A15,'3. RESULTADO IND'!$C$4:$BH$59,57,FALSE),NA())</f>
        <v>#N/A</v>
      </c>
      <c r="O15" s="97" t="e">
        <f>IFERROR(VLOOKUP($A15,'3. RESULTADO IND'!$C$4:$BH$59,58,FALSE),NA())</f>
        <v>#N/A</v>
      </c>
    </row>
    <row r="16" spans="1:15" x14ac:dyDescent="0.35">
      <c r="A16" s="86" t="s">
        <v>103</v>
      </c>
      <c r="B16" t="s">
        <v>104</v>
      </c>
      <c r="C16" t="str">
        <f>VLOOKUP(A16,INDICADORES[[CODIGO]:[UNIDAD DE MEDIDA]],8,FALSE)</f>
        <v>Por 100 (%)</v>
      </c>
      <c r="D16" s="97" t="e">
        <f>IFERROR(VLOOKUP($A16,'3. RESULTADO IND'!$C$4:$BH$59,47,FALSE),NA())</f>
        <v>#N/A</v>
      </c>
      <c r="E16" s="97" t="e">
        <f>IFERROR(VLOOKUP($A16,'3. RESULTADO IND'!$C$4:$BH$59,48,FALSE),NA())</f>
        <v>#N/A</v>
      </c>
      <c r="F16" s="97" t="e">
        <f>IFERROR(VLOOKUP($A16,'3. RESULTADO IND'!$C$4:$BH$59,49,FALSE),NA())</f>
        <v>#N/A</v>
      </c>
      <c r="G16" s="97" t="e">
        <f>IFERROR(VLOOKUP($A16,'3. RESULTADO IND'!$C$4:$BH$59,50,FALSE),NA())</f>
        <v>#N/A</v>
      </c>
      <c r="H16" s="97" t="e">
        <f>IFERROR(VLOOKUP($A16,'3. RESULTADO IND'!$C$4:$BH$59,51,FALSE),NA())</f>
        <v>#N/A</v>
      </c>
      <c r="I16" s="97" t="e">
        <f>IFERROR(VLOOKUP($A16,'3. RESULTADO IND'!$C$4:$BH$59,52,FALSE),NA())</f>
        <v>#N/A</v>
      </c>
      <c r="J16" s="97" t="e">
        <f>IFERROR(VLOOKUP($A16,'3. RESULTADO IND'!$C$4:$BH$59,53,FALSE),NA())</f>
        <v>#N/A</v>
      </c>
      <c r="K16" s="97" t="e">
        <f>IFERROR(VLOOKUP($A16,'3. RESULTADO IND'!$C$4:$BH$59,54,FALSE),NA())</f>
        <v>#N/A</v>
      </c>
      <c r="L16" s="97" t="e">
        <f>IFERROR(VLOOKUP($A16,'3. RESULTADO IND'!$C$4:$BH$59,55,FALSE),NA())</f>
        <v>#N/A</v>
      </c>
      <c r="M16" s="97" t="e">
        <f>IFERROR(VLOOKUP($A16,'3. RESULTADO IND'!$C$4:$BH$59,56,FALSE),NA())</f>
        <v>#N/A</v>
      </c>
      <c r="N16" s="97" t="e">
        <f>IFERROR(VLOOKUP($A16,'3. RESULTADO IND'!$C$4:$BH$59,57,FALSE),NA())</f>
        <v>#N/A</v>
      </c>
      <c r="O16" s="97" t="e">
        <f>IFERROR(VLOOKUP($A16,'3. RESULTADO IND'!$C$4:$BH$59,58,FALSE),NA())</f>
        <v>#N/A</v>
      </c>
    </row>
    <row r="17" spans="1:15" x14ac:dyDescent="0.35">
      <c r="A17" s="86" t="s">
        <v>109</v>
      </c>
      <c r="B17" t="s">
        <v>110</v>
      </c>
      <c r="C17" t="str">
        <f>VLOOKUP(A17,INDICADORES[[CODIGO]:[UNIDAD DE MEDIDA]],8,FALSE)</f>
        <v>Por 100 (%)</v>
      </c>
      <c r="D17" s="97" t="e">
        <f>IFERROR(VLOOKUP($A17,'3. RESULTADO IND'!$C$4:$BH$59,47,FALSE),NA())</f>
        <v>#N/A</v>
      </c>
      <c r="E17" s="97" t="e">
        <f>IFERROR(VLOOKUP($A17,'3. RESULTADO IND'!$C$4:$BH$59,48,FALSE),NA())</f>
        <v>#N/A</v>
      </c>
      <c r="F17" s="97" t="e">
        <f>IFERROR(VLOOKUP($A17,'3. RESULTADO IND'!$C$4:$BH$59,49,FALSE),NA())</f>
        <v>#N/A</v>
      </c>
      <c r="G17" s="97" t="e">
        <f>IFERROR(VLOOKUP($A17,'3. RESULTADO IND'!$C$4:$BH$59,50,FALSE),NA())</f>
        <v>#N/A</v>
      </c>
      <c r="H17" s="97" t="e">
        <f>IFERROR(VLOOKUP($A17,'3. RESULTADO IND'!$C$4:$BH$59,51,FALSE),NA())</f>
        <v>#N/A</v>
      </c>
      <c r="I17" s="97" t="e">
        <f>IFERROR(VLOOKUP($A17,'3. RESULTADO IND'!$C$4:$BH$59,52,FALSE),NA())</f>
        <v>#N/A</v>
      </c>
      <c r="J17" s="97" t="e">
        <f>IFERROR(VLOOKUP($A17,'3. RESULTADO IND'!$C$4:$BH$59,53,FALSE),NA())</f>
        <v>#N/A</v>
      </c>
      <c r="K17" s="97" t="e">
        <f>IFERROR(VLOOKUP($A17,'3. RESULTADO IND'!$C$4:$BH$59,54,FALSE),NA())</f>
        <v>#N/A</v>
      </c>
      <c r="L17" s="97" t="e">
        <f>IFERROR(VLOOKUP($A17,'3. RESULTADO IND'!$C$4:$BH$59,55,FALSE),NA())</f>
        <v>#N/A</v>
      </c>
      <c r="M17" s="97" t="e">
        <f>IFERROR(VLOOKUP($A17,'3. RESULTADO IND'!$C$4:$BH$59,56,FALSE),NA())</f>
        <v>#N/A</v>
      </c>
      <c r="N17" s="97" t="e">
        <f>IFERROR(VLOOKUP($A17,'3. RESULTADO IND'!$C$4:$BH$59,57,FALSE),NA())</f>
        <v>#N/A</v>
      </c>
      <c r="O17" s="97" t="e">
        <f>IFERROR(VLOOKUP($A17,'3. RESULTADO IND'!$C$4:$BH$59,58,FALSE),NA())</f>
        <v>#N/A</v>
      </c>
    </row>
    <row r="18" spans="1:15" x14ac:dyDescent="0.35">
      <c r="A18" s="86" t="s">
        <v>115</v>
      </c>
      <c r="B18" t="s">
        <v>116</v>
      </c>
      <c r="C18" t="str">
        <f>VLOOKUP(A18,INDICADORES[[CODIGO]:[UNIDAD DE MEDIDA]],8,FALSE)</f>
        <v>Por 100 (%)</v>
      </c>
      <c r="D18" s="97" t="e">
        <f>IFERROR(VLOOKUP($A18,'3. RESULTADO IND'!$C$4:$BH$59,47,FALSE),NA())</f>
        <v>#N/A</v>
      </c>
      <c r="E18" s="97" t="e">
        <f>IFERROR(VLOOKUP($A18,'3. RESULTADO IND'!$C$4:$BH$59,48,FALSE),NA())</f>
        <v>#N/A</v>
      </c>
      <c r="F18" s="97" t="e">
        <f>IFERROR(VLOOKUP($A18,'3. RESULTADO IND'!$C$4:$BH$59,49,FALSE),NA())</f>
        <v>#N/A</v>
      </c>
      <c r="G18" s="97" t="e">
        <f>IFERROR(VLOOKUP($A18,'3. RESULTADO IND'!$C$4:$BH$59,50,FALSE),NA())</f>
        <v>#N/A</v>
      </c>
      <c r="H18" s="97" t="e">
        <f>IFERROR(VLOOKUP($A18,'3. RESULTADO IND'!$C$4:$BH$59,51,FALSE),NA())</f>
        <v>#N/A</v>
      </c>
      <c r="I18" s="97" t="e">
        <f>IFERROR(VLOOKUP($A18,'3. RESULTADO IND'!$C$4:$BH$59,52,FALSE),NA())</f>
        <v>#N/A</v>
      </c>
      <c r="J18" s="97" t="e">
        <f>IFERROR(VLOOKUP($A18,'3. RESULTADO IND'!$C$4:$BH$59,53,FALSE),NA())</f>
        <v>#N/A</v>
      </c>
      <c r="K18" s="97" t="e">
        <f>IFERROR(VLOOKUP($A18,'3. RESULTADO IND'!$C$4:$BH$59,54,FALSE),NA())</f>
        <v>#N/A</v>
      </c>
      <c r="L18" s="97" t="e">
        <f>IFERROR(VLOOKUP($A18,'3. RESULTADO IND'!$C$4:$BH$59,55,FALSE),NA())</f>
        <v>#N/A</v>
      </c>
      <c r="M18" s="97" t="e">
        <f>IFERROR(VLOOKUP($A18,'3. RESULTADO IND'!$C$4:$BH$59,56,FALSE),NA())</f>
        <v>#N/A</v>
      </c>
      <c r="N18" s="97" t="e">
        <f>IFERROR(VLOOKUP($A18,'3. RESULTADO IND'!$C$4:$BH$59,57,FALSE),NA())</f>
        <v>#N/A</v>
      </c>
      <c r="O18" s="97" t="e">
        <f>IFERROR(VLOOKUP($A18,'3. RESULTADO IND'!$C$4:$BH$59,58,FALSE),NA())</f>
        <v>#N/A</v>
      </c>
    </row>
    <row r="19" spans="1:15" x14ac:dyDescent="0.35">
      <c r="A19" s="86" t="s">
        <v>121</v>
      </c>
      <c r="B19" t="s">
        <v>122</v>
      </c>
      <c r="C19" t="str">
        <f>VLOOKUP(A19,INDICADORES[[CODIGO]:[UNIDAD DE MEDIDA]],8,FALSE)</f>
        <v>Por 100 (%)</v>
      </c>
      <c r="D19" s="97" t="e">
        <f>IFERROR(VLOOKUP($A19,'3. RESULTADO IND'!$C$4:$BH$59,47,FALSE),NA())</f>
        <v>#N/A</v>
      </c>
      <c r="E19" s="97" t="e">
        <f>IFERROR(VLOOKUP($A19,'3. RESULTADO IND'!$C$4:$BH$59,48,FALSE),NA())</f>
        <v>#N/A</v>
      </c>
      <c r="F19" s="97" t="e">
        <f>IFERROR(VLOOKUP($A19,'3. RESULTADO IND'!$C$4:$BH$59,49,FALSE),NA())</f>
        <v>#N/A</v>
      </c>
      <c r="G19" s="97" t="e">
        <f>IFERROR(VLOOKUP($A19,'3. RESULTADO IND'!$C$4:$BH$59,50,FALSE),NA())</f>
        <v>#N/A</v>
      </c>
      <c r="H19" s="97" t="e">
        <f>IFERROR(VLOOKUP($A19,'3. RESULTADO IND'!$C$4:$BH$59,51,FALSE),NA())</f>
        <v>#N/A</v>
      </c>
      <c r="I19" s="97" t="e">
        <f>IFERROR(VLOOKUP($A19,'3. RESULTADO IND'!$C$4:$BH$59,52,FALSE),NA())</f>
        <v>#N/A</v>
      </c>
      <c r="J19" s="97" t="e">
        <f>IFERROR(VLOOKUP($A19,'3. RESULTADO IND'!$C$4:$BH$59,53,FALSE),NA())</f>
        <v>#N/A</v>
      </c>
      <c r="K19" s="97" t="e">
        <f>IFERROR(VLOOKUP($A19,'3. RESULTADO IND'!$C$4:$BH$59,54,FALSE),NA())</f>
        <v>#N/A</v>
      </c>
      <c r="L19" s="97" t="e">
        <f>IFERROR(VLOOKUP($A19,'3. RESULTADO IND'!$C$4:$BH$59,55,FALSE),NA())</f>
        <v>#N/A</v>
      </c>
      <c r="M19" s="97" t="e">
        <f>IFERROR(VLOOKUP($A19,'3. RESULTADO IND'!$C$4:$BH$59,56,FALSE),NA())</f>
        <v>#N/A</v>
      </c>
      <c r="N19" s="97" t="e">
        <f>IFERROR(VLOOKUP($A19,'3. RESULTADO IND'!$C$4:$BH$59,57,FALSE),NA())</f>
        <v>#N/A</v>
      </c>
      <c r="O19" s="97" t="e">
        <f>IFERROR(VLOOKUP($A19,'3. RESULTADO IND'!$C$4:$BH$59,58,FALSE),NA())</f>
        <v>#N/A</v>
      </c>
    </row>
    <row r="20" spans="1:15" x14ac:dyDescent="0.35">
      <c r="A20" s="86" t="s">
        <v>127</v>
      </c>
      <c r="B20" t="s">
        <v>128</v>
      </c>
      <c r="C20" t="str">
        <f>VLOOKUP(A20,INDICADORES[[CODIGO]:[UNIDAD DE MEDIDA]],8,FALSE)</f>
        <v>Por 100 (%)</v>
      </c>
      <c r="D20" s="97" t="e">
        <f>IFERROR(VLOOKUP($A20,'3. RESULTADO IND'!$C$4:$BH$59,47,FALSE),NA())</f>
        <v>#N/A</v>
      </c>
      <c r="E20" s="97" t="e">
        <f>IFERROR(VLOOKUP($A20,'3. RESULTADO IND'!$C$4:$BH$59,48,FALSE),NA())</f>
        <v>#N/A</v>
      </c>
      <c r="F20" s="97" t="e">
        <f>IFERROR(VLOOKUP($A20,'3. RESULTADO IND'!$C$4:$BH$59,49,FALSE),NA())</f>
        <v>#N/A</v>
      </c>
      <c r="G20" s="97" t="e">
        <f>IFERROR(VLOOKUP($A20,'3. RESULTADO IND'!$C$4:$BH$59,50,FALSE),NA())</f>
        <v>#N/A</v>
      </c>
      <c r="H20" s="97" t="e">
        <f>IFERROR(VLOOKUP($A20,'3. RESULTADO IND'!$C$4:$BH$59,51,FALSE),NA())</f>
        <v>#N/A</v>
      </c>
      <c r="I20" s="97" t="e">
        <f>IFERROR(VLOOKUP($A20,'3. RESULTADO IND'!$C$4:$BH$59,52,FALSE),NA())</f>
        <v>#N/A</v>
      </c>
      <c r="J20" s="97" t="e">
        <f>IFERROR(VLOOKUP($A20,'3. RESULTADO IND'!$C$4:$BH$59,53,FALSE),NA())</f>
        <v>#N/A</v>
      </c>
      <c r="K20" s="97" t="e">
        <f>IFERROR(VLOOKUP($A20,'3. RESULTADO IND'!$C$4:$BH$59,54,FALSE),NA())</f>
        <v>#N/A</v>
      </c>
      <c r="L20" s="97" t="e">
        <f>IFERROR(VLOOKUP($A20,'3. RESULTADO IND'!$C$4:$BH$59,55,FALSE),NA())</f>
        <v>#N/A</v>
      </c>
      <c r="M20" s="97" t="e">
        <f>IFERROR(VLOOKUP($A20,'3. RESULTADO IND'!$C$4:$BH$59,56,FALSE),NA())</f>
        <v>#N/A</v>
      </c>
      <c r="N20" s="97" t="e">
        <f>IFERROR(VLOOKUP($A20,'3. RESULTADO IND'!$C$4:$BH$59,57,FALSE),NA())</f>
        <v>#N/A</v>
      </c>
      <c r="O20" s="97" t="e">
        <f>IFERROR(VLOOKUP($A20,'3. RESULTADO IND'!$C$4:$BH$59,58,FALSE),NA())</f>
        <v>#N/A</v>
      </c>
    </row>
    <row r="21" spans="1:15" x14ac:dyDescent="0.35">
      <c r="A21" s="86" t="s">
        <v>133</v>
      </c>
      <c r="B21" t="s">
        <v>134</v>
      </c>
      <c r="C21" t="str">
        <f>VLOOKUP(A21,INDICADORES[[CODIGO]:[UNIDAD DE MEDIDA]],8,FALSE)</f>
        <v>Por 100 (%)</v>
      </c>
      <c r="D21" s="97" t="e">
        <f>IFERROR(VLOOKUP($A21,'3. RESULTADO IND'!$C$4:$BH$59,47,FALSE),NA())</f>
        <v>#N/A</v>
      </c>
      <c r="E21" s="97" t="e">
        <f>IFERROR(VLOOKUP($A21,'3. RESULTADO IND'!$C$4:$BH$59,48,FALSE),NA())</f>
        <v>#N/A</v>
      </c>
      <c r="F21" s="97" t="e">
        <f>IFERROR(VLOOKUP($A21,'3. RESULTADO IND'!$C$4:$BH$59,49,FALSE),NA())</f>
        <v>#N/A</v>
      </c>
      <c r="G21" s="97" t="e">
        <f>IFERROR(VLOOKUP($A21,'3. RESULTADO IND'!$C$4:$BH$59,50,FALSE),NA())</f>
        <v>#N/A</v>
      </c>
      <c r="H21" s="97" t="e">
        <f>IFERROR(VLOOKUP($A21,'3. RESULTADO IND'!$C$4:$BH$59,51,FALSE),NA())</f>
        <v>#N/A</v>
      </c>
      <c r="I21" s="97" t="e">
        <f>IFERROR(VLOOKUP($A21,'3. RESULTADO IND'!$C$4:$BH$59,52,FALSE),NA())</f>
        <v>#N/A</v>
      </c>
      <c r="J21" s="97" t="e">
        <f>IFERROR(VLOOKUP($A21,'3. RESULTADO IND'!$C$4:$BH$59,53,FALSE),NA())</f>
        <v>#N/A</v>
      </c>
      <c r="K21" s="97" t="e">
        <f>IFERROR(VLOOKUP($A21,'3. RESULTADO IND'!$C$4:$BH$59,54,FALSE),NA())</f>
        <v>#N/A</v>
      </c>
      <c r="L21" s="97" t="e">
        <f>IFERROR(VLOOKUP($A21,'3. RESULTADO IND'!$C$4:$BH$59,55,FALSE),NA())</f>
        <v>#N/A</v>
      </c>
      <c r="M21" s="97" t="e">
        <f>IFERROR(VLOOKUP($A21,'3. RESULTADO IND'!$C$4:$BH$59,56,FALSE),NA())</f>
        <v>#N/A</v>
      </c>
      <c r="N21" s="97" t="e">
        <f>IFERROR(VLOOKUP($A21,'3. RESULTADO IND'!$C$4:$BH$59,57,FALSE),NA())</f>
        <v>#N/A</v>
      </c>
      <c r="O21" s="97" t="e">
        <f>IFERROR(VLOOKUP($A21,'3. RESULTADO IND'!$C$4:$BH$59,58,FALSE),NA())</f>
        <v>#N/A</v>
      </c>
    </row>
    <row r="22" spans="1:15" x14ac:dyDescent="0.35">
      <c r="A22" s="86" t="s">
        <v>138</v>
      </c>
      <c r="B22" t="s">
        <v>139</v>
      </c>
      <c r="C22" t="str">
        <f>VLOOKUP(A22,INDICADORES[[CODIGO]:[UNIDAD DE MEDIDA]],8,FALSE)</f>
        <v>Por 100 (%)</v>
      </c>
      <c r="D22" s="97" t="e">
        <f>IFERROR(VLOOKUP($A22,'3. RESULTADO IND'!$C$4:$BH$59,47,FALSE),NA())</f>
        <v>#N/A</v>
      </c>
      <c r="E22" s="97" t="e">
        <f>IFERROR(VLOOKUP($A22,'3. RESULTADO IND'!$C$4:$BH$59,48,FALSE),NA())</f>
        <v>#N/A</v>
      </c>
      <c r="F22" s="97" t="e">
        <f>IFERROR(VLOOKUP($A22,'3. RESULTADO IND'!$C$4:$BH$59,49,FALSE),NA())</f>
        <v>#N/A</v>
      </c>
      <c r="G22" s="97" t="e">
        <f>IFERROR(VLOOKUP($A22,'3. RESULTADO IND'!$C$4:$BH$59,50,FALSE),NA())</f>
        <v>#N/A</v>
      </c>
      <c r="H22" s="97" t="e">
        <f>IFERROR(VLOOKUP($A22,'3. RESULTADO IND'!$C$4:$BH$59,51,FALSE),NA())</f>
        <v>#N/A</v>
      </c>
      <c r="I22" s="97" t="e">
        <f>IFERROR(VLOOKUP($A22,'3. RESULTADO IND'!$C$4:$BH$59,52,FALSE),NA())</f>
        <v>#N/A</v>
      </c>
      <c r="J22" s="97" t="e">
        <f>IFERROR(VLOOKUP($A22,'3. RESULTADO IND'!$C$4:$BH$59,53,FALSE),NA())</f>
        <v>#N/A</v>
      </c>
      <c r="K22" s="97" t="e">
        <f>IFERROR(VLOOKUP($A22,'3. RESULTADO IND'!$C$4:$BH$59,54,FALSE),NA())</f>
        <v>#N/A</v>
      </c>
      <c r="L22" s="97" t="e">
        <f>IFERROR(VLOOKUP($A22,'3. RESULTADO IND'!$C$4:$BH$59,55,FALSE),NA())</f>
        <v>#N/A</v>
      </c>
      <c r="M22" s="97" t="e">
        <f>IFERROR(VLOOKUP($A22,'3. RESULTADO IND'!$C$4:$BH$59,56,FALSE),NA())</f>
        <v>#N/A</v>
      </c>
      <c r="N22" s="97" t="e">
        <f>IFERROR(VLOOKUP($A22,'3. RESULTADO IND'!$C$4:$BH$59,57,FALSE),NA())</f>
        <v>#N/A</v>
      </c>
      <c r="O22" s="97" t="e">
        <f>IFERROR(VLOOKUP($A22,'3. RESULTADO IND'!$C$4:$BH$59,58,FALSE),NA())</f>
        <v>#N/A</v>
      </c>
    </row>
    <row r="23" spans="1:15" x14ac:dyDescent="0.35">
      <c r="A23" s="86" t="s">
        <v>144</v>
      </c>
      <c r="B23" t="s">
        <v>145</v>
      </c>
      <c r="C23" t="str">
        <f>VLOOKUP(A23,INDICADORES[[CODIGO]:[UNIDAD DE MEDIDA]],8,FALSE)</f>
        <v>Días</v>
      </c>
      <c r="D23" s="97" t="e">
        <f>IFERROR(VLOOKUP($A23,'3. RESULTADO IND'!$C$4:$BH$59,47,FALSE),NA())</f>
        <v>#N/A</v>
      </c>
      <c r="E23" s="97" t="e">
        <f>IFERROR(VLOOKUP($A23,'3. RESULTADO IND'!$C$4:$BH$59,48,FALSE),NA())</f>
        <v>#N/A</v>
      </c>
      <c r="F23" s="97" t="e">
        <f>IFERROR(VLOOKUP($A23,'3. RESULTADO IND'!$C$4:$BH$59,49,FALSE),NA())</f>
        <v>#N/A</v>
      </c>
      <c r="G23" s="97" t="e">
        <f>IFERROR(VLOOKUP($A23,'3. RESULTADO IND'!$C$4:$BH$59,50,FALSE),NA())</f>
        <v>#N/A</v>
      </c>
      <c r="H23" s="97" t="e">
        <f>IFERROR(VLOOKUP($A23,'3. RESULTADO IND'!$C$4:$BH$59,51,FALSE),NA())</f>
        <v>#N/A</v>
      </c>
      <c r="I23" s="97" t="e">
        <f>IFERROR(VLOOKUP($A23,'3. RESULTADO IND'!$C$4:$BH$59,52,FALSE),NA())</f>
        <v>#N/A</v>
      </c>
      <c r="J23" s="97" t="e">
        <f>IFERROR(VLOOKUP($A23,'3. RESULTADO IND'!$C$4:$BH$59,53,FALSE),NA())</f>
        <v>#N/A</v>
      </c>
      <c r="K23" s="97" t="e">
        <f>IFERROR(VLOOKUP($A23,'3. RESULTADO IND'!$C$4:$BH$59,54,FALSE),NA())</f>
        <v>#N/A</v>
      </c>
      <c r="L23" s="97" t="e">
        <f>IFERROR(VLOOKUP($A23,'3. RESULTADO IND'!$C$4:$BH$59,55,FALSE),NA())</f>
        <v>#N/A</v>
      </c>
      <c r="M23" s="97" t="e">
        <f>IFERROR(VLOOKUP($A23,'3. RESULTADO IND'!$C$4:$BH$59,56,FALSE),NA())</f>
        <v>#N/A</v>
      </c>
      <c r="N23" s="97" t="e">
        <f>IFERROR(VLOOKUP($A23,'3. RESULTADO IND'!$C$4:$BH$59,57,FALSE),NA())</f>
        <v>#N/A</v>
      </c>
      <c r="O23" s="97" t="e">
        <f>IFERROR(VLOOKUP($A23,'3. RESULTADO IND'!$C$4:$BH$59,58,FALSE),NA())</f>
        <v>#N/A</v>
      </c>
    </row>
    <row r="24" spans="1:15" x14ac:dyDescent="0.35">
      <c r="A24" s="86" t="s">
        <v>152</v>
      </c>
      <c r="B24" t="s">
        <v>153</v>
      </c>
      <c r="C24" t="str">
        <f>VLOOKUP(A24,INDICADORES[[CODIGO]:[UNIDAD DE MEDIDA]],8,FALSE)</f>
        <v>Por 100 (%)</v>
      </c>
      <c r="D24" s="97" t="e">
        <f>IFERROR(VLOOKUP($A24,'3. RESULTADO IND'!$C$4:$BH$59,47,FALSE),NA())</f>
        <v>#N/A</v>
      </c>
      <c r="E24" s="97" t="e">
        <f>IFERROR(VLOOKUP($A24,'3. RESULTADO IND'!$C$4:$BH$59,48,FALSE),NA())</f>
        <v>#N/A</v>
      </c>
      <c r="F24" s="97" t="e">
        <f>IFERROR(VLOOKUP($A24,'3. RESULTADO IND'!$C$4:$BH$59,49,FALSE),NA())</f>
        <v>#N/A</v>
      </c>
      <c r="G24" s="97" t="e">
        <f>IFERROR(VLOOKUP($A24,'3. RESULTADO IND'!$C$4:$BH$59,50,FALSE),NA())</f>
        <v>#N/A</v>
      </c>
      <c r="H24" s="97" t="e">
        <f>IFERROR(VLOOKUP($A24,'3. RESULTADO IND'!$C$4:$BH$59,51,FALSE),NA())</f>
        <v>#N/A</v>
      </c>
      <c r="I24" s="97" t="e">
        <f>IFERROR(VLOOKUP($A24,'3. RESULTADO IND'!$C$4:$BH$59,52,FALSE),NA())</f>
        <v>#N/A</v>
      </c>
      <c r="J24" s="97" t="e">
        <f>IFERROR(VLOOKUP($A24,'3. RESULTADO IND'!$C$4:$BH$59,53,FALSE),NA())</f>
        <v>#N/A</v>
      </c>
      <c r="K24" s="97" t="e">
        <f>IFERROR(VLOOKUP($A24,'3. RESULTADO IND'!$C$4:$BH$59,54,FALSE),NA())</f>
        <v>#N/A</v>
      </c>
      <c r="L24" s="97" t="e">
        <f>IFERROR(VLOOKUP($A24,'3. RESULTADO IND'!$C$4:$BH$59,55,FALSE),NA())</f>
        <v>#N/A</v>
      </c>
      <c r="M24" s="97" t="e">
        <f>IFERROR(VLOOKUP($A24,'3. RESULTADO IND'!$C$4:$BH$59,56,FALSE),NA())</f>
        <v>#N/A</v>
      </c>
      <c r="N24" s="97" t="e">
        <f>IFERROR(VLOOKUP($A24,'3. RESULTADO IND'!$C$4:$BH$59,57,FALSE),NA())</f>
        <v>#N/A</v>
      </c>
      <c r="O24" s="97" t="e">
        <f>IFERROR(VLOOKUP($A24,'3. RESULTADO IND'!$C$4:$BH$59,58,FALSE),NA())</f>
        <v>#N/A</v>
      </c>
    </row>
    <row r="25" spans="1:15" x14ac:dyDescent="0.35">
      <c r="A25" s="86" t="s">
        <v>158</v>
      </c>
      <c r="B25" t="s">
        <v>159</v>
      </c>
      <c r="C25" t="str">
        <f>VLOOKUP(A25,INDICADORES[[CODIGO]:[UNIDAD DE MEDIDA]],8,FALSE)</f>
        <v>Días</v>
      </c>
      <c r="D25" s="97" t="e">
        <f>IFERROR(VLOOKUP($A25,'3. RESULTADO IND'!$C$4:$BH$59,47,FALSE),NA())</f>
        <v>#N/A</v>
      </c>
      <c r="E25" s="97" t="e">
        <f>IFERROR(VLOOKUP($A25,'3. RESULTADO IND'!$C$4:$BH$59,48,FALSE),NA())</f>
        <v>#N/A</v>
      </c>
      <c r="F25" s="97" t="e">
        <f>IFERROR(VLOOKUP($A25,'3. RESULTADO IND'!$C$4:$BH$59,49,FALSE),NA())</f>
        <v>#N/A</v>
      </c>
      <c r="G25" s="97" t="e">
        <f>IFERROR(VLOOKUP($A25,'3. RESULTADO IND'!$C$4:$BH$59,50,FALSE),NA())</f>
        <v>#N/A</v>
      </c>
      <c r="H25" s="97" t="e">
        <f>IFERROR(VLOOKUP($A25,'3. RESULTADO IND'!$C$4:$BH$59,51,FALSE),NA())</f>
        <v>#N/A</v>
      </c>
      <c r="I25" s="97" t="e">
        <f>IFERROR(VLOOKUP($A25,'3. RESULTADO IND'!$C$4:$BH$59,52,FALSE),NA())</f>
        <v>#N/A</v>
      </c>
      <c r="J25" s="97" t="e">
        <f>IFERROR(VLOOKUP($A25,'3. RESULTADO IND'!$C$4:$BH$59,53,FALSE),NA())</f>
        <v>#N/A</v>
      </c>
      <c r="K25" s="97" t="e">
        <f>IFERROR(VLOOKUP($A25,'3. RESULTADO IND'!$C$4:$BH$59,54,FALSE),NA())</f>
        <v>#N/A</v>
      </c>
      <c r="L25" s="97" t="e">
        <f>IFERROR(VLOOKUP($A25,'3. RESULTADO IND'!$C$4:$BH$59,55,FALSE),NA())</f>
        <v>#N/A</v>
      </c>
      <c r="M25" s="97" t="e">
        <f>IFERROR(VLOOKUP($A25,'3. RESULTADO IND'!$C$4:$BH$59,56,FALSE),NA())</f>
        <v>#N/A</v>
      </c>
      <c r="N25" s="97" t="e">
        <f>IFERROR(VLOOKUP($A25,'3. RESULTADO IND'!$C$4:$BH$59,57,FALSE),NA())</f>
        <v>#N/A</v>
      </c>
      <c r="O25" s="97" t="e">
        <f>IFERROR(VLOOKUP($A25,'3. RESULTADO IND'!$C$4:$BH$59,58,FALSE),NA())</f>
        <v>#N/A</v>
      </c>
    </row>
    <row r="26" spans="1:15" x14ac:dyDescent="0.35">
      <c r="A26" s="86" t="s">
        <v>165</v>
      </c>
      <c r="B26" t="s">
        <v>166</v>
      </c>
      <c r="C26" t="str">
        <f>VLOOKUP(A26,INDICADORES[[CODIGO]:[UNIDAD DE MEDIDA]],8,FALSE)</f>
        <v>Por 100 (%)</v>
      </c>
      <c r="D26" s="97" t="e">
        <f>IFERROR(VLOOKUP($A26,'3. RESULTADO IND'!$C$4:$BH$59,47,FALSE),NA())</f>
        <v>#N/A</v>
      </c>
      <c r="E26" s="97" t="e">
        <f>IFERROR(VLOOKUP($A26,'3. RESULTADO IND'!$C$4:$BH$59,48,FALSE),NA())</f>
        <v>#N/A</v>
      </c>
      <c r="F26" s="97" t="e">
        <f>IFERROR(VLOOKUP($A26,'3. RESULTADO IND'!$C$4:$BH$59,49,FALSE),NA())</f>
        <v>#N/A</v>
      </c>
      <c r="G26" s="97" t="e">
        <f>IFERROR(VLOOKUP($A26,'3. RESULTADO IND'!$C$4:$BH$59,50,FALSE),NA())</f>
        <v>#N/A</v>
      </c>
      <c r="H26" s="97" t="e">
        <f>IFERROR(VLOOKUP($A26,'3. RESULTADO IND'!$C$4:$BH$59,51,FALSE),NA())</f>
        <v>#N/A</v>
      </c>
      <c r="I26" s="97" t="e">
        <f>IFERROR(VLOOKUP($A26,'3. RESULTADO IND'!$C$4:$BH$59,52,FALSE),NA())</f>
        <v>#N/A</v>
      </c>
      <c r="J26" s="97" t="e">
        <f>IFERROR(VLOOKUP($A26,'3. RESULTADO IND'!$C$4:$BH$59,53,FALSE),NA())</f>
        <v>#N/A</v>
      </c>
      <c r="K26" s="97" t="e">
        <f>IFERROR(VLOOKUP($A26,'3. RESULTADO IND'!$C$4:$BH$59,54,FALSE),NA())</f>
        <v>#N/A</v>
      </c>
      <c r="L26" s="97" t="e">
        <f>IFERROR(VLOOKUP($A26,'3. RESULTADO IND'!$C$4:$BH$59,55,FALSE),NA())</f>
        <v>#N/A</v>
      </c>
      <c r="M26" s="97" t="e">
        <f>IFERROR(VLOOKUP($A26,'3. RESULTADO IND'!$C$4:$BH$59,56,FALSE),NA())</f>
        <v>#N/A</v>
      </c>
      <c r="N26" s="97" t="e">
        <f>IFERROR(VLOOKUP($A26,'3. RESULTADO IND'!$C$4:$BH$59,57,FALSE),NA())</f>
        <v>#N/A</v>
      </c>
      <c r="O26" s="97" t="e">
        <f>IFERROR(VLOOKUP($A26,'3. RESULTADO IND'!$C$4:$BH$59,58,FALSE),NA())</f>
        <v>#N/A</v>
      </c>
    </row>
    <row r="27" spans="1:15" x14ac:dyDescent="0.35">
      <c r="A27" s="86" t="s">
        <v>172</v>
      </c>
      <c r="B27" t="s">
        <v>174</v>
      </c>
      <c r="C27" t="str">
        <f>VLOOKUP(A27,INDICADORES[[CODIGO]:[UNIDAD DE MEDIDA]],8,FALSE)</f>
        <v>Por 1000 días de ventilador</v>
      </c>
      <c r="D27" s="97" t="e">
        <f>IFERROR(VLOOKUP($A27,'3. RESULTADO IND'!$C$4:$BH$59,47,FALSE),NA())</f>
        <v>#N/A</v>
      </c>
      <c r="E27" s="97" t="e">
        <f>IFERROR(VLOOKUP($A27,'3. RESULTADO IND'!$C$4:$BH$59,48,FALSE),NA())</f>
        <v>#N/A</v>
      </c>
      <c r="F27" s="97" t="e">
        <f>IFERROR(VLOOKUP($A27,'3. RESULTADO IND'!$C$4:$BH$59,49,FALSE),NA())</f>
        <v>#N/A</v>
      </c>
      <c r="G27" s="97" t="e">
        <f>IFERROR(VLOOKUP($A27,'3. RESULTADO IND'!$C$4:$BH$59,50,FALSE),NA())</f>
        <v>#N/A</v>
      </c>
      <c r="H27" s="97" t="e">
        <f>IFERROR(VLOOKUP($A27,'3. RESULTADO IND'!$C$4:$BH$59,51,FALSE),NA())</f>
        <v>#N/A</v>
      </c>
      <c r="I27" s="97" t="e">
        <f>IFERROR(VLOOKUP($A27,'3. RESULTADO IND'!$C$4:$BH$59,52,FALSE),NA())</f>
        <v>#N/A</v>
      </c>
      <c r="J27" s="97" t="e">
        <f>IFERROR(VLOOKUP($A27,'3. RESULTADO IND'!$C$4:$BH$59,53,FALSE),NA())</f>
        <v>#N/A</v>
      </c>
      <c r="K27" s="97" t="e">
        <f>IFERROR(VLOOKUP($A27,'3. RESULTADO IND'!$C$4:$BH$59,54,FALSE),NA())</f>
        <v>#N/A</v>
      </c>
      <c r="L27" s="97" t="e">
        <f>IFERROR(VLOOKUP($A27,'3. RESULTADO IND'!$C$4:$BH$59,55,FALSE),NA())</f>
        <v>#N/A</v>
      </c>
      <c r="M27" s="97" t="e">
        <f>IFERROR(VLOOKUP($A27,'3. RESULTADO IND'!$C$4:$BH$59,56,FALSE),NA())</f>
        <v>#N/A</v>
      </c>
      <c r="N27" s="97" t="e">
        <f>IFERROR(VLOOKUP($A27,'3. RESULTADO IND'!$C$4:$BH$59,57,FALSE),NA())</f>
        <v>#N/A</v>
      </c>
      <c r="O27" s="97" t="e">
        <f>IFERROR(VLOOKUP($A27,'3. RESULTADO IND'!$C$4:$BH$59,58,FALSE),NA())</f>
        <v>#N/A</v>
      </c>
    </row>
    <row r="28" spans="1:15" x14ac:dyDescent="0.35">
      <c r="A28" s="86" t="s">
        <v>181</v>
      </c>
      <c r="B28" t="s">
        <v>182</v>
      </c>
      <c r="C28" t="str">
        <f>VLOOKUP(A28,INDICADORES[[CODIGO]:[UNIDAD DE MEDIDA]],8,FALSE)</f>
        <v>Por 1000 días catéter urinario</v>
      </c>
      <c r="D28" s="97" t="e">
        <f>IFERROR(VLOOKUP($A28,'3. RESULTADO IND'!$C$4:$BH$59,47,FALSE),NA())</f>
        <v>#N/A</v>
      </c>
      <c r="E28" s="97" t="e">
        <f>IFERROR(VLOOKUP($A28,'3. RESULTADO IND'!$C$4:$BH$59,48,FALSE),NA())</f>
        <v>#N/A</v>
      </c>
      <c r="F28" s="97" t="e">
        <f>IFERROR(VLOOKUP($A28,'3. RESULTADO IND'!$C$4:$BH$59,49,FALSE),NA())</f>
        <v>#N/A</v>
      </c>
      <c r="G28" s="97" t="e">
        <f>IFERROR(VLOOKUP($A28,'3. RESULTADO IND'!$C$4:$BH$59,50,FALSE),NA())</f>
        <v>#N/A</v>
      </c>
      <c r="H28" s="97" t="e">
        <f>IFERROR(VLOOKUP($A28,'3. RESULTADO IND'!$C$4:$BH$59,51,FALSE),NA())</f>
        <v>#N/A</v>
      </c>
      <c r="I28" s="97" t="e">
        <f>IFERROR(VLOOKUP($A28,'3. RESULTADO IND'!$C$4:$BH$59,52,FALSE),NA())</f>
        <v>#N/A</v>
      </c>
      <c r="J28" s="97" t="e">
        <f>IFERROR(VLOOKUP($A28,'3. RESULTADO IND'!$C$4:$BH$59,53,FALSE),NA())</f>
        <v>#N/A</v>
      </c>
      <c r="K28" s="97" t="e">
        <f>IFERROR(VLOOKUP($A28,'3. RESULTADO IND'!$C$4:$BH$59,54,FALSE),NA())</f>
        <v>#N/A</v>
      </c>
      <c r="L28" s="97" t="e">
        <f>IFERROR(VLOOKUP($A28,'3. RESULTADO IND'!$C$4:$BH$59,55,FALSE),NA())</f>
        <v>#N/A</v>
      </c>
      <c r="M28" s="97" t="e">
        <f>IFERROR(VLOOKUP($A28,'3. RESULTADO IND'!$C$4:$BH$59,56,FALSE),NA())</f>
        <v>#N/A</v>
      </c>
      <c r="N28" s="97" t="e">
        <f>IFERROR(VLOOKUP($A28,'3. RESULTADO IND'!$C$4:$BH$59,57,FALSE),NA())</f>
        <v>#N/A</v>
      </c>
      <c r="O28" s="97" t="e">
        <f>IFERROR(VLOOKUP($A28,'3. RESULTADO IND'!$C$4:$BH$59,58,FALSE),NA())</f>
        <v>#N/A</v>
      </c>
    </row>
    <row r="29" spans="1:15" x14ac:dyDescent="0.35">
      <c r="A29" s="86" t="s">
        <v>189</v>
      </c>
      <c r="B29" t="s">
        <v>190</v>
      </c>
      <c r="C29" t="str">
        <f>VLOOKUP(A29,INDICADORES[[CODIGO]:[UNIDAD DE MEDIDA]],8,FALSE)</f>
        <v>Por 1000 días catéter central</v>
      </c>
      <c r="D29" s="97" t="e">
        <f>IFERROR(VLOOKUP($A29,'3. RESULTADO IND'!$C$4:$BH$59,47,FALSE),NA())</f>
        <v>#N/A</v>
      </c>
      <c r="E29" s="97" t="e">
        <f>IFERROR(VLOOKUP($A29,'3. RESULTADO IND'!$C$4:$BH$59,48,FALSE),NA())</f>
        <v>#N/A</v>
      </c>
      <c r="F29" s="97" t="e">
        <f>IFERROR(VLOOKUP($A29,'3. RESULTADO IND'!$C$4:$BH$59,49,FALSE),NA())</f>
        <v>#N/A</v>
      </c>
      <c r="G29" s="97" t="e">
        <f>IFERROR(VLOOKUP($A29,'3. RESULTADO IND'!$C$4:$BH$59,50,FALSE),NA())</f>
        <v>#N/A</v>
      </c>
      <c r="H29" s="97" t="e">
        <f>IFERROR(VLOOKUP($A29,'3. RESULTADO IND'!$C$4:$BH$59,51,FALSE),NA())</f>
        <v>#N/A</v>
      </c>
      <c r="I29" s="97" t="e">
        <f>IFERROR(VLOOKUP($A29,'3. RESULTADO IND'!$C$4:$BH$59,52,FALSE),NA())</f>
        <v>#N/A</v>
      </c>
      <c r="J29" s="97" t="e">
        <f>IFERROR(VLOOKUP($A29,'3. RESULTADO IND'!$C$4:$BH$59,53,FALSE),NA())</f>
        <v>#N/A</v>
      </c>
      <c r="K29" s="97" t="e">
        <f>IFERROR(VLOOKUP($A29,'3. RESULTADO IND'!$C$4:$BH$59,54,FALSE),NA())</f>
        <v>#N/A</v>
      </c>
      <c r="L29" s="97" t="e">
        <f>IFERROR(VLOOKUP($A29,'3. RESULTADO IND'!$C$4:$BH$59,55,FALSE),NA())</f>
        <v>#N/A</v>
      </c>
      <c r="M29" s="97" t="e">
        <f>IFERROR(VLOOKUP($A29,'3. RESULTADO IND'!$C$4:$BH$59,56,FALSE),NA())</f>
        <v>#N/A</v>
      </c>
      <c r="N29" s="97" t="e">
        <f>IFERROR(VLOOKUP($A29,'3. RESULTADO IND'!$C$4:$BH$59,57,FALSE),NA())</f>
        <v>#N/A</v>
      </c>
      <c r="O29" s="97" t="e">
        <f>IFERROR(VLOOKUP($A29,'3. RESULTADO IND'!$C$4:$BH$59,58,FALSE),NA())</f>
        <v>#N/A</v>
      </c>
    </row>
    <row r="30" spans="1:15" x14ac:dyDescent="0.35">
      <c r="A30" s="86" t="s">
        <v>197</v>
      </c>
      <c r="B30" t="s">
        <v>198</v>
      </c>
      <c r="C30" t="str">
        <f>VLOOKUP(A30,INDICADORES[[CODIGO]:[UNIDAD DE MEDIDA]],8,FALSE)</f>
        <v>Por 100 (%)</v>
      </c>
      <c r="D30" s="97" t="e">
        <f>IFERROR(VLOOKUP($A30,'3. RESULTADO IND'!$C$4:$BH$59,47,FALSE),NA())</f>
        <v>#N/A</v>
      </c>
      <c r="E30" s="97" t="e">
        <f>IFERROR(VLOOKUP($A30,'3. RESULTADO IND'!$C$4:$BH$59,48,FALSE),NA())</f>
        <v>#N/A</v>
      </c>
      <c r="F30" s="97" t="e">
        <f>IFERROR(VLOOKUP($A30,'3. RESULTADO IND'!$C$4:$BH$59,49,FALSE),NA())</f>
        <v>#N/A</v>
      </c>
      <c r="G30" s="97" t="e">
        <f>IFERROR(VLOOKUP($A30,'3. RESULTADO IND'!$C$4:$BH$59,50,FALSE),NA())</f>
        <v>#N/A</v>
      </c>
      <c r="H30" s="97" t="e">
        <f>IFERROR(VLOOKUP($A30,'3. RESULTADO IND'!$C$4:$BH$59,51,FALSE),NA())</f>
        <v>#N/A</v>
      </c>
      <c r="I30" s="97" t="e">
        <f>IFERROR(VLOOKUP($A30,'3. RESULTADO IND'!$C$4:$BH$59,52,FALSE),NA())</f>
        <v>#N/A</v>
      </c>
      <c r="J30" s="97" t="e">
        <f>IFERROR(VLOOKUP($A30,'3. RESULTADO IND'!$C$4:$BH$59,53,FALSE),NA())</f>
        <v>#N/A</v>
      </c>
      <c r="K30" s="97" t="e">
        <f>IFERROR(VLOOKUP($A30,'3. RESULTADO IND'!$C$4:$BH$59,54,FALSE),NA())</f>
        <v>#N/A</v>
      </c>
      <c r="L30" s="97" t="e">
        <f>IFERROR(VLOOKUP($A30,'3. RESULTADO IND'!$C$4:$BH$59,55,FALSE),NA())</f>
        <v>#N/A</v>
      </c>
      <c r="M30" s="97" t="e">
        <f>IFERROR(VLOOKUP($A30,'3. RESULTADO IND'!$C$4:$BH$59,56,FALSE),NA())</f>
        <v>#N/A</v>
      </c>
      <c r="N30" s="97" t="e">
        <f>IFERROR(VLOOKUP($A30,'3. RESULTADO IND'!$C$4:$BH$59,57,FALSE),NA())</f>
        <v>#N/A</v>
      </c>
      <c r="O30" s="97" t="e">
        <f>IFERROR(VLOOKUP($A30,'3. RESULTADO IND'!$C$4:$BH$59,58,FALSE),NA())</f>
        <v>#N/A</v>
      </c>
    </row>
    <row r="31" spans="1:15" x14ac:dyDescent="0.35">
      <c r="A31" s="86" t="s">
        <v>203</v>
      </c>
      <c r="B31" t="s">
        <v>204</v>
      </c>
      <c r="C31" t="str">
        <f>VLOOKUP(A31,INDICADORES[[CODIGO]:[UNIDAD DE MEDIDA]],8,FALSE)</f>
        <v>Por 100 (%)</v>
      </c>
      <c r="D31" s="97" t="e">
        <f>IFERROR(VLOOKUP($A31,'3. RESULTADO IND'!$C$4:$BH$59,47,FALSE),NA())</f>
        <v>#N/A</v>
      </c>
      <c r="E31" s="97" t="e">
        <f>IFERROR(VLOOKUP($A31,'3. RESULTADO IND'!$C$4:$BH$59,48,FALSE),NA())</f>
        <v>#N/A</v>
      </c>
      <c r="F31" s="97" t="e">
        <f>IFERROR(VLOOKUP($A31,'3. RESULTADO IND'!$C$4:$BH$59,49,FALSE),NA())</f>
        <v>#N/A</v>
      </c>
      <c r="G31" s="97" t="e">
        <f>IFERROR(VLOOKUP($A31,'3. RESULTADO IND'!$C$4:$BH$59,50,FALSE),NA())</f>
        <v>#N/A</v>
      </c>
      <c r="H31" s="97" t="e">
        <f>IFERROR(VLOOKUP($A31,'3. RESULTADO IND'!$C$4:$BH$59,51,FALSE),NA())</f>
        <v>#N/A</v>
      </c>
      <c r="I31" s="97" t="e">
        <f>IFERROR(VLOOKUP($A31,'3. RESULTADO IND'!$C$4:$BH$59,52,FALSE),NA())</f>
        <v>#N/A</v>
      </c>
      <c r="J31" s="97" t="e">
        <f>IFERROR(VLOOKUP($A31,'3. RESULTADO IND'!$C$4:$BH$59,53,FALSE),NA())</f>
        <v>#N/A</v>
      </c>
      <c r="K31" s="97" t="e">
        <f>IFERROR(VLOOKUP($A31,'3. RESULTADO IND'!$C$4:$BH$59,54,FALSE),NA())</f>
        <v>#N/A</v>
      </c>
      <c r="L31" s="97" t="e">
        <f>IFERROR(VLOOKUP($A31,'3. RESULTADO IND'!$C$4:$BH$59,55,FALSE),NA())</f>
        <v>#N/A</v>
      </c>
      <c r="M31" s="97" t="e">
        <f>IFERROR(VLOOKUP($A31,'3. RESULTADO IND'!$C$4:$BH$59,56,FALSE),NA())</f>
        <v>#N/A</v>
      </c>
      <c r="N31" s="97" t="e">
        <f>IFERROR(VLOOKUP($A31,'3. RESULTADO IND'!$C$4:$BH$59,57,FALSE),NA())</f>
        <v>#N/A</v>
      </c>
      <c r="O31" s="97" t="e">
        <f>IFERROR(VLOOKUP($A31,'3. RESULTADO IND'!$C$4:$BH$59,58,FALSE),NA())</f>
        <v>#N/A</v>
      </c>
    </row>
    <row r="32" spans="1:15" x14ac:dyDescent="0.35">
      <c r="A32" s="86" t="s">
        <v>209</v>
      </c>
      <c r="B32" t="s">
        <v>210</v>
      </c>
      <c r="C32" t="str">
        <f>VLOOKUP(A32,INDICADORES[[CODIGO]:[UNIDAD DE MEDIDA]],8,FALSE)</f>
        <v>Por 1000 días de estancia</v>
      </c>
      <c r="D32" s="97" t="e">
        <f>IFERROR(VLOOKUP($A32,'3. RESULTADO IND'!$C$4:$BH$59,47,FALSE),NA())</f>
        <v>#N/A</v>
      </c>
      <c r="E32" s="97" t="e">
        <f>IFERROR(VLOOKUP($A32,'3. RESULTADO IND'!$C$4:$BH$59,48,FALSE),NA())</f>
        <v>#N/A</v>
      </c>
      <c r="F32" s="97" t="e">
        <f>IFERROR(VLOOKUP($A32,'3. RESULTADO IND'!$C$4:$BH$59,49,FALSE),NA())</f>
        <v>#N/A</v>
      </c>
      <c r="G32" s="97" t="e">
        <f>IFERROR(VLOOKUP($A32,'3. RESULTADO IND'!$C$4:$BH$59,50,FALSE),NA())</f>
        <v>#N/A</v>
      </c>
      <c r="H32" s="97" t="e">
        <f>IFERROR(VLOOKUP($A32,'3. RESULTADO IND'!$C$4:$BH$59,51,FALSE),NA())</f>
        <v>#N/A</v>
      </c>
      <c r="I32" s="97" t="e">
        <f>IFERROR(VLOOKUP($A32,'3. RESULTADO IND'!$C$4:$BH$59,52,FALSE),NA())</f>
        <v>#N/A</v>
      </c>
      <c r="J32" s="97" t="e">
        <f>IFERROR(VLOOKUP($A32,'3. RESULTADO IND'!$C$4:$BH$59,53,FALSE),NA())</f>
        <v>#N/A</v>
      </c>
      <c r="K32" s="97" t="e">
        <f>IFERROR(VLOOKUP($A32,'3. RESULTADO IND'!$C$4:$BH$59,54,FALSE),NA())</f>
        <v>#N/A</v>
      </c>
      <c r="L32" s="97" t="e">
        <f>IFERROR(VLOOKUP($A32,'3. RESULTADO IND'!$C$4:$BH$59,55,FALSE),NA())</f>
        <v>#N/A</v>
      </c>
      <c r="M32" s="97" t="e">
        <f>IFERROR(VLOOKUP($A32,'3. RESULTADO IND'!$C$4:$BH$59,56,FALSE),NA())</f>
        <v>#N/A</v>
      </c>
      <c r="N32" s="97" t="e">
        <f>IFERROR(VLOOKUP($A32,'3. RESULTADO IND'!$C$4:$BH$59,57,FALSE),NA())</f>
        <v>#N/A</v>
      </c>
      <c r="O32" s="97" t="e">
        <f>IFERROR(VLOOKUP($A32,'3. RESULTADO IND'!$C$4:$BH$59,58,FALSE),NA())</f>
        <v>#N/A</v>
      </c>
    </row>
    <row r="33" spans="1:15" x14ac:dyDescent="0.35">
      <c r="A33" s="86" t="s">
        <v>216</v>
      </c>
      <c r="B33" t="s">
        <v>217</v>
      </c>
      <c r="C33" t="str">
        <f>VLOOKUP(A33,INDICADORES[[CODIGO]:[UNIDAD DE MEDIDA]],8,FALSE)</f>
        <v>Por 1000 personas atendidas en urgencias</v>
      </c>
      <c r="D33" s="97" t="e">
        <f>IFERROR(VLOOKUP($A33,'3. RESULTADO IND'!$C$4:$BH$59,47,FALSE),NA())</f>
        <v>#N/A</v>
      </c>
      <c r="E33" s="97" t="e">
        <f>IFERROR(VLOOKUP($A33,'3. RESULTADO IND'!$C$4:$BH$59,48,FALSE),NA())</f>
        <v>#N/A</v>
      </c>
      <c r="F33" s="97" t="e">
        <f>IFERROR(VLOOKUP($A33,'3. RESULTADO IND'!$C$4:$BH$59,49,FALSE),NA())</f>
        <v>#N/A</v>
      </c>
      <c r="G33" s="97" t="e">
        <f>IFERROR(VLOOKUP($A33,'3. RESULTADO IND'!$C$4:$BH$59,50,FALSE),NA())</f>
        <v>#N/A</v>
      </c>
      <c r="H33" s="97" t="e">
        <f>IFERROR(VLOOKUP($A33,'3. RESULTADO IND'!$C$4:$BH$59,51,FALSE),NA())</f>
        <v>#N/A</v>
      </c>
      <c r="I33" s="97" t="e">
        <f>IFERROR(VLOOKUP($A33,'3. RESULTADO IND'!$C$4:$BH$59,52,FALSE),NA())</f>
        <v>#N/A</v>
      </c>
      <c r="J33" s="97" t="e">
        <f>IFERROR(VLOOKUP($A33,'3. RESULTADO IND'!$C$4:$BH$59,53,FALSE),NA())</f>
        <v>#N/A</v>
      </c>
      <c r="K33" s="97" t="e">
        <f>IFERROR(VLOOKUP($A33,'3. RESULTADO IND'!$C$4:$BH$59,54,FALSE),NA())</f>
        <v>#N/A</v>
      </c>
      <c r="L33" s="97" t="e">
        <f>IFERROR(VLOOKUP($A33,'3. RESULTADO IND'!$C$4:$BH$59,55,FALSE),NA())</f>
        <v>#N/A</v>
      </c>
      <c r="M33" s="97" t="e">
        <f>IFERROR(VLOOKUP($A33,'3. RESULTADO IND'!$C$4:$BH$59,56,FALSE),NA())</f>
        <v>#N/A</v>
      </c>
      <c r="N33" s="97" t="e">
        <f>IFERROR(VLOOKUP($A33,'3. RESULTADO IND'!$C$4:$BH$59,57,FALSE),NA())</f>
        <v>#N/A</v>
      </c>
      <c r="O33" s="97" t="e">
        <f>IFERROR(VLOOKUP($A33,'3. RESULTADO IND'!$C$4:$BH$59,58,FALSE),NA())</f>
        <v>#N/A</v>
      </c>
    </row>
    <row r="34" spans="1:15" x14ac:dyDescent="0.35">
      <c r="A34" s="86" t="s">
        <v>223</v>
      </c>
      <c r="B34" t="s">
        <v>224</v>
      </c>
      <c r="C34" t="str">
        <f>VLOOKUP(A34,INDICADORES[[CODIGO]:[UNIDAD DE MEDIDA]],8,FALSE)</f>
        <v>Por 1000 personas atendidas en consulta externa</v>
      </c>
      <c r="D34" s="97" t="e">
        <f>IFERROR(VLOOKUP($A34,'3. RESULTADO IND'!$C$4:$BH$59,47,FALSE),NA())</f>
        <v>#N/A</v>
      </c>
      <c r="E34" s="97" t="e">
        <f>IFERROR(VLOOKUP($A34,'3. RESULTADO IND'!$C$4:$BH$59,48,FALSE),NA())</f>
        <v>#N/A</v>
      </c>
      <c r="F34" s="97" t="e">
        <f>IFERROR(VLOOKUP($A34,'3. RESULTADO IND'!$C$4:$BH$59,49,FALSE),NA())</f>
        <v>#N/A</v>
      </c>
      <c r="G34" s="97" t="e">
        <f>IFERROR(VLOOKUP($A34,'3. RESULTADO IND'!$C$4:$BH$59,50,FALSE),NA())</f>
        <v>#N/A</v>
      </c>
      <c r="H34" s="97" t="e">
        <f>IFERROR(VLOOKUP($A34,'3. RESULTADO IND'!$C$4:$BH$59,51,FALSE),NA())</f>
        <v>#N/A</v>
      </c>
      <c r="I34" s="97" t="e">
        <f>IFERROR(VLOOKUP($A34,'3. RESULTADO IND'!$C$4:$BH$59,52,FALSE),NA())</f>
        <v>#N/A</v>
      </c>
      <c r="J34" s="97" t="e">
        <f>IFERROR(VLOOKUP($A34,'3. RESULTADO IND'!$C$4:$BH$59,53,FALSE),NA())</f>
        <v>#N/A</v>
      </c>
      <c r="K34" s="97" t="e">
        <f>IFERROR(VLOOKUP($A34,'3. RESULTADO IND'!$C$4:$BH$59,54,FALSE),NA())</f>
        <v>#N/A</v>
      </c>
      <c r="L34" s="97" t="e">
        <f>IFERROR(VLOOKUP($A34,'3. RESULTADO IND'!$C$4:$BH$59,55,FALSE),NA())</f>
        <v>#N/A</v>
      </c>
      <c r="M34" s="97" t="e">
        <f>IFERROR(VLOOKUP($A34,'3. RESULTADO IND'!$C$4:$BH$59,56,FALSE),NA())</f>
        <v>#N/A</v>
      </c>
      <c r="N34" s="97" t="e">
        <f>IFERROR(VLOOKUP($A34,'3. RESULTADO IND'!$C$4:$BH$59,57,FALSE),NA())</f>
        <v>#N/A</v>
      </c>
      <c r="O34" s="97" t="e">
        <f>IFERROR(VLOOKUP($A34,'3. RESULTADO IND'!$C$4:$BH$59,58,FALSE),NA())</f>
        <v>#N/A</v>
      </c>
    </row>
    <row r="35" spans="1:15" x14ac:dyDescent="0.35">
      <c r="A35" s="86" t="s">
        <v>230</v>
      </c>
      <c r="B35" t="s">
        <v>497</v>
      </c>
      <c r="C35" t="str">
        <f>VLOOKUP(A35,INDICADORES[[CODIGO]:[UNIDAD DE MEDIDA]],8,FALSE)</f>
        <v>Por 1000 personas atendidas en Apoyo Diagnóstico y Complementación Terapéutica</v>
      </c>
      <c r="D35" s="97" t="e">
        <f>IFERROR(VLOOKUP($A35,'3. RESULTADO IND'!$C$4:$BH$59,47,FALSE),NA())</f>
        <v>#N/A</v>
      </c>
      <c r="E35" s="97" t="e">
        <f>IFERROR(VLOOKUP($A35,'3. RESULTADO IND'!$C$4:$BH$59,48,FALSE),NA())</f>
        <v>#N/A</v>
      </c>
      <c r="F35" s="97" t="e">
        <f>IFERROR(VLOOKUP($A35,'3. RESULTADO IND'!$C$4:$BH$59,49,FALSE),NA())</f>
        <v>#N/A</v>
      </c>
      <c r="G35" s="97" t="e">
        <f>IFERROR(VLOOKUP($A35,'3. RESULTADO IND'!$C$4:$BH$59,50,FALSE),NA())</f>
        <v>#N/A</v>
      </c>
      <c r="H35" s="97" t="e">
        <f>IFERROR(VLOOKUP($A35,'3. RESULTADO IND'!$C$4:$BH$59,51,FALSE),NA())</f>
        <v>#N/A</v>
      </c>
      <c r="I35" s="97" t="e">
        <f>IFERROR(VLOOKUP($A35,'3. RESULTADO IND'!$C$4:$BH$59,52,FALSE),NA())</f>
        <v>#N/A</v>
      </c>
      <c r="J35" s="97" t="e">
        <f>IFERROR(VLOOKUP($A35,'3. RESULTADO IND'!$C$4:$BH$59,53,FALSE),NA())</f>
        <v>#N/A</v>
      </c>
      <c r="K35" s="97" t="e">
        <f>IFERROR(VLOOKUP($A35,'3. RESULTADO IND'!$C$4:$BH$59,54,FALSE),NA())</f>
        <v>#N/A</v>
      </c>
      <c r="L35" s="97" t="e">
        <f>IFERROR(VLOOKUP($A35,'3. RESULTADO IND'!$C$4:$BH$59,55,FALSE),NA())</f>
        <v>#N/A</v>
      </c>
      <c r="M35" s="97" t="e">
        <f>IFERROR(VLOOKUP($A35,'3. RESULTADO IND'!$C$4:$BH$59,56,FALSE),NA())</f>
        <v>#N/A</v>
      </c>
      <c r="N35" s="97" t="e">
        <f>IFERROR(VLOOKUP($A35,'3. RESULTADO IND'!$C$4:$BH$59,57,FALSE),NA())</f>
        <v>#N/A</v>
      </c>
      <c r="O35" s="97" t="e">
        <f>IFERROR(VLOOKUP($A35,'3. RESULTADO IND'!$C$4:$BH$59,58,FALSE),NA())</f>
        <v>#N/A</v>
      </c>
    </row>
    <row r="36" spans="1:15" x14ac:dyDescent="0.35">
      <c r="A36" s="86" t="s">
        <v>237</v>
      </c>
      <c r="B36" t="s">
        <v>238</v>
      </c>
      <c r="C36" t="str">
        <f>VLOOKUP(A36,INDICADORES[[CODIGO]:[UNIDAD DE MEDIDA]],8,FALSE)</f>
        <v>Por 100 (%)</v>
      </c>
      <c r="D36" s="97" t="e">
        <f>IFERROR(VLOOKUP($A36,'3. RESULTADO IND'!$C$4:$BH$59,47,FALSE),NA())</f>
        <v>#N/A</v>
      </c>
      <c r="E36" s="97" t="e">
        <f>IFERROR(VLOOKUP($A36,'3. RESULTADO IND'!$C$4:$BH$59,48,FALSE),NA())</f>
        <v>#N/A</v>
      </c>
      <c r="F36" s="97" t="e">
        <f>IFERROR(VLOOKUP($A36,'3. RESULTADO IND'!$C$4:$BH$59,49,FALSE),NA())</f>
        <v>#N/A</v>
      </c>
      <c r="G36" s="97" t="e">
        <f>IFERROR(VLOOKUP($A36,'3. RESULTADO IND'!$C$4:$BH$59,50,FALSE),NA())</f>
        <v>#N/A</v>
      </c>
      <c r="H36" s="97" t="e">
        <f>IFERROR(VLOOKUP($A36,'3. RESULTADO IND'!$C$4:$BH$59,51,FALSE),NA())</f>
        <v>#N/A</v>
      </c>
      <c r="I36" s="97" t="e">
        <f>IFERROR(VLOOKUP($A36,'3. RESULTADO IND'!$C$4:$BH$59,52,FALSE),NA())</f>
        <v>#N/A</v>
      </c>
      <c r="J36" s="97" t="e">
        <f>IFERROR(VLOOKUP($A36,'3. RESULTADO IND'!$C$4:$BH$59,53,FALSE),NA())</f>
        <v>#N/A</v>
      </c>
      <c r="K36" s="97" t="e">
        <f>IFERROR(VLOOKUP($A36,'3. RESULTADO IND'!$C$4:$BH$59,54,FALSE),NA())</f>
        <v>#N/A</v>
      </c>
      <c r="L36" s="97" t="e">
        <f>IFERROR(VLOOKUP($A36,'3. RESULTADO IND'!$C$4:$BH$59,55,FALSE),NA())</f>
        <v>#N/A</v>
      </c>
      <c r="M36" s="97" t="e">
        <f>IFERROR(VLOOKUP($A36,'3. RESULTADO IND'!$C$4:$BH$59,56,FALSE),NA())</f>
        <v>#N/A</v>
      </c>
      <c r="N36" s="97" t="e">
        <f>IFERROR(VLOOKUP($A36,'3. RESULTADO IND'!$C$4:$BH$59,57,FALSE),NA())</f>
        <v>#N/A</v>
      </c>
      <c r="O36" s="97" t="e">
        <f>IFERROR(VLOOKUP($A36,'3. RESULTADO IND'!$C$4:$BH$59,58,FALSE),NA())</f>
        <v>#N/A</v>
      </c>
    </row>
    <row r="37" spans="1:15" x14ac:dyDescent="0.35">
      <c r="A37" s="86" t="s">
        <v>244</v>
      </c>
      <c r="B37" t="s">
        <v>245</v>
      </c>
      <c r="C37" t="str">
        <f>VLOOKUP(A37,INDICADORES[[CODIGO]:[UNIDAD DE MEDIDA]],8,FALSE)</f>
        <v>Por 100 (%)</v>
      </c>
      <c r="D37" s="97" t="e">
        <f>IFERROR(VLOOKUP($A37,'3. RESULTADO IND'!$C$4:$BH$59,47,FALSE),NA())</f>
        <v>#N/A</v>
      </c>
      <c r="E37" s="97" t="e">
        <f>IFERROR(VLOOKUP($A37,'3. RESULTADO IND'!$C$4:$BH$59,48,FALSE),NA())</f>
        <v>#N/A</v>
      </c>
      <c r="F37" s="97" t="e">
        <f>IFERROR(VLOOKUP($A37,'3. RESULTADO IND'!$C$4:$BH$59,49,FALSE),NA())</f>
        <v>#N/A</v>
      </c>
      <c r="G37" s="97" t="e">
        <f>IFERROR(VLOOKUP($A37,'3. RESULTADO IND'!$C$4:$BH$59,50,FALSE),NA())</f>
        <v>#N/A</v>
      </c>
      <c r="H37" s="97" t="e">
        <f>IFERROR(VLOOKUP($A37,'3. RESULTADO IND'!$C$4:$BH$59,51,FALSE),NA())</f>
        <v>#N/A</v>
      </c>
      <c r="I37" s="97" t="e">
        <f>IFERROR(VLOOKUP($A37,'3. RESULTADO IND'!$C$4:$BH$59,52,FALSE),NA())</f>
        <v>#N/A</v>
      </c>
      <c r="J37" s="97" t="e">
        <f>IFERROR(VLOOKUP($A37,'3. RESULTADO IND'!$C$4:$BH$59,53,FALSE),NA())</f>
        <v>#N/A</v>
      </c>
      <c r="K37" s="97" t="e">
        <f>IFERROR(VLOOKUP($A37,'3. RESULTADO IND'!$C$4:$BH$59,54,FALSE),NA())</f>
        <v>#N/A</v>
      </c>
      <c r="L37" s="97" t="e">
        <f>IFERROR(VLOOKUP($A37,'3. RESULTADO IND'!$C$4:$BH$59,55,FALSE),NA())</f>
        <v>#N/A</v>
      </c>
      <c r="M37" s="97" t="e">
        <f>IFERROR(VLOOKUP($A37,'3. RESULTADO IND'!$C$4:$BH$59,56,FALSE),NA())</f>
        <v>#N/A</v>
      </c>
      <c r="N37" s="97" t="e">
        <f>IFERROR(VLOOKUP($A37,'3. RESULTADO IND'!$C$4:$BH$59,57,FALSE),NA())</f>
        <v>#N/A</v>
      </c>
      <c r="O37" s="97" t="e">
        <f>IFERROR(VLOOKUP($A37,'3. RESULTADO IND'!$C$4:$BH$59,58,FALSE),NA())</f>
        <v>#N/A</v>
      </c>
    </row>
    <row r="38" spans="1:15" x14ac:dyDescent="0.35">
      <c r="A38" s="86" t="s">
        <v>251</v>
      </c>
      <c r="B38" t="s">
        <v>252</v>
      </c>
      <c r="C38" t="str">
        <f>VLOOKUP(A38,INDICADORES[[CODIGO]:[UNIDAD DE MEDIDA]],8,FALSE)</f>
        <v>Por 1000 días paciente</v>
      </c>
      <c r="D38" s="97" t="e">
        <f>IFERROR(VLOOKUP($A38,'3. RESULTADO IND'!$C$4:$BH$59,47,FALSE),NA())</f>
        <v>#N/A</v>
      </c>
      <c r="E38" s="97" t="e">
        <f>IFERROR(VLOOKUP($A38,'3. RESULTADO IND'!$C$4:$BH$59,48,FALSE),NA())</f>
        <v>#N/A</v>
      </c>
      <c r="F38" s="97" t="e">
        <f>IFERROR(VLOOKUP($A38,'3. RESULTADO IND'!$C$4:$BH$59,49,FALSE),NA())</f>
        <v>#N/A</v>
      </c>
      <c r="G38" s="97" t="e">
        <f>IFERROR(VLOOKUP($A38,'3. RESULTADO IND'!$C$4:$BH$59,50,FALSE),NA())</f>
        <v>#N/A</v>
      </c>
      <c r="H38" s="97" t="e">
        <f>IFERROR(VLOOKUP($A38,'3. RESULTADO IND'!$C$4:$BH$59,51,FALSE),NA())</f>
        <v>#N/A</v>
      </c>
      <c r="I38" s="97" t="e">
        <f>IFERROR(VLOOKUP($A38,'3. RESULTADO IND'!$C$4:$BH$59,52,FALSE),NA())</f>
        <v>#N/A</v>
      </c>
      <c r="J38" s="97" t="e">
        <f>IFERROR(VLOOKUP($A38,'3. RESULTADO IND'!$C$4:$BH$59,53,FALSE),NA())</f>
        <v>#N/A</v>
      </c>
      <c r="K38" s="97" t="e">
        <f>IFERROR(VLOOKUP($A38,'3. RESULTADO IND'!$C$4:$BH$59,54,FALSE),NA())</f>
        <v>#N/A</v>
      </c>
      <c r="L38" s="97" t="e">
        <f>IFERROR(VLOOKUP($A38,'3. RESULTADO IND'!$C$4:$BH$59,55,FALSE),NA())</f>
        <v>#N/A</v>
      </c>
      <c r="M38" s="97" t="e">
        <f>IFERROR(VLOOKUP($A38,'3. RESULTADO IND'!$C$4:$BH$59,56,FALSE),NA())</f>
        <v>#N/A</v>
      </c>
      <c r="N38" s="97" t="e">
        <f>IFERROR(VLOOKUP($A38,'3. RESULTADO IND'!$C$4:$BH$59,57,FALSE),NA())</f>
        <v>#N/A</v>
      </c>
      <c r="O38" s="97" t="e">
        <f>IFERROR(VLOOKUP($A38,'3. RESULTADO IND'!$C$4:$BH$59,58,FALSE),NA())</f>
        <v>#N/A</v>
      </c>
    </row>
    <row r="39" spans="1:15" x14ac:dyDescent="0.35">
      <c r="A39" s="86" t="s">
        <v>259</v>
      </c>
      <c r="B39" t="s">
        <v>260</v>
      </c>
      <c r="C39" t="str">
        <f>VLOOKUP(A39,INDICADORES[[CODIGO]:[UNIDAD DE MEDIDA]],8,FALSE)</f>
        <v>Por 100 (%)</v>
      </c>
      <c r="D39" s="97" t="e">
        <f>IFERROR(VLOOKUP($A39,'3. RESULTADO IND'!$C$4:$BH$59,47,FALSE),NA())</f>
        <v>#N/A</v>
      </c>
      <c r="E39" s="97" t="e">
        <f>IFERROR(VLOOKUP($A39,'3. RESULTADO IND'!$C$4:$BH$59,48,FALSE),NA())</f>
        <v>#N/A</v>
      </c>
      <c r="F39" s="97" t="e">
        <f>IFERROR(VLOOKUP($A39,'3. RESULTADO IND'!$C$4:$BH$59,49,FALSE),NA())</f>
        <v>#N/A</v>
      </c>
      <c r="G39" s="97" t="e">
        <f>IFERROR(VLOOKUP($A39,'3. RESULTADO IND'!$C$4:$BH$59,50,FALSE),NA())</f>
        <v>#N/A</v>
      </c>
      <c r="H39" s="97" t="e">
        <f>IFERROR(VLOOKUP($A39,'3. RESULTADO IND'!$C$4:$BH$59,51,FALSE),NA())</f>
        <v>#N/A</v>
      </c>
      <c r="I39" s="97" t="e">
        <f>IFERROR(VLOOKUP($A39,'3. RESULTADO IND'!$C$4:$BH$59,52,FALSE),NA())</f>
        <v>#N/A</v>
      </c>
      <c r="J39" s="97" t="e">
        <f>IFERROR(VLOOKUP($A39,'3. RESULTADO IND'!$C$4:$BH$59,53,FALSE),NA())</f>
        <v>#N/A</v>
      </c>
      <c r="K39" s="97" t="e">
        <f>IFERROR(VLOOKUP($A39,'3. RESULTADO IND'!$C$4:$BH$59,54,FALSE),NA())</f>
        <v>#N/A</v>
      </c>
      <c r="L39" s="97" t="e">
        <f>IFERROR(VLOOKUP($A39,'3. RESULTADO IND'!$C$4:$BH$59,55,FALSE),NA())</f>
        <v>#N/A</v>
      </c>
      <c r="M39" s="97" t="e">
        <f>IFERROR(VLOOKUP($A39,'3. RESULTADO IND'!$C$4:$BH$59,56,FALSE),NA())</f>
        <v>#N/A</v>
      </c>
      <c r="N39" s="97" t="e">
        <f>IFERROR(VLOOKUP($A39,'3. RESULTADO IND'!$C$4:$BH$59,57,FALSE),NA())</f>
        <v>#N/A</v>
      </c>
      <c r="O39" s="97" t="e">
        <f>IFERROR(VLOOKUP($A39,'3. RESULTADO IND'!$C$4:$BH$59,58,FALSE),NA())</f>
        <v>#N/A</v>
      </c>
    </row>
    <row r="40" spans="1:15" x14ac:dyDescent="0.35">
      <c r="A40" s="86" t="s">
        <v>266</v>
      </c>
      <c r="B40" t="s">
        <v>267</v>
      </c>
      <c r="C40" t="str">
        <f>VLOOKUP(A40,INDICADORES[[CODIGO]:[UNIDAD DE MEDIDA]],8,FALSE)</f>
        <v>Por 1000 egresos</v>
      </c>
      <c r="D40" s="97" t="e">
        <f>IFERROR(VLOOKUP($A40,'3. RESULTADO IND'!$C$4:$BH$59,47,FALSE),NA())</f>
        <v>#N/A</v>
      </c>
      <c r="E40" s="97" t="e">
        <f>IFERROR(VLOOKUP($A40,'3. RESULTADO IND'!$C$4:$BH$59,48,FALSE),NA())</f>
        <v>#N/A</v>
      </c>
      <c r="F40" s="97" t="e">
        <f>IFERROR(VLOOKUP($A40,'3. RESULTADO IND'!$C$4:$BH$59,49,FALSE),NA())</f>
        <v>#N/A</v>
      </c>
      <c r="G40" s="97" t="e">
        <f>IFERROR(VLOOKUP($A40,'3. RESULTADO IND'!$C$4:$BH$59,50,FALSE),NA())</f>
        <v>#N/A</v>
      </c>
      <c r="H40" s="97" t="e">
        <f>IFERROR(VLOOKUP($A40,'3. RESULTADO IND'!$C$4:$BH$59,51,FALSE),NA())</f>
        <v>#N/A</v>
      </c>
      <c r="I40" s="97" t="e">
        <f>IFERROR(VLOOKUP($A40,'3. RESULTADO IND'!$C$4:$BH$59,52,FALSE),NA())</f>
        <v>#N/A</v>
      </c>
      <c r="J40" s="97" t="e">
        <f>IFERROR(VLOOKUP($A40,'3. RESULTADO IND'!$C$4:$BH$59,53,FALSE),NA())</f>
        <v>#N/A</v>
      </c>
      <c r="K40" s="97" t="e">
        <f>IFERROR(VLOOKUP($A40,'3. RESULTADO IND'!$C$4:$BH$59,54,FALSE),NA())</f>
        <v>#N/A</v>
      </c>
      <c r="L40" s="97" t="e">
        <f>IFERROR(VLOOKUP($A40,'3. RESULTADO IND'!$C$4:$BH$59,55,FALSE),NA())</f>
        <v>#N/A</v>
      </c>
      <c r="M40" s="97" t="e">
        <f>IFERROR(VLOOKUP($A40,'3. RESULTADO IND'!$C$4:$BH$59,56,FALSE),NA())</f>
        <v>#N/A</v>
      </c>
      <c r="N40" s="97" t="e">
        <f>IFERROR(VLOOKUP($A40,'3. RESULTADO IND'!$C$4:$BH$59,57,FALSE),NA())</f>
        <v>#N/A</v>
      </c>
      <c r="O40" s="97" t="e">
        <f>IFERROR(VLOOKUP($A40,'3. RESULTADO IND'!$C$4:$BH$59,58,FALSE),NA())</f>
        <v>#N/A</v>
      </c>
    </row>
    <row r="41" spans="1:15" x14ac:dyDescent="0.35">
      <c r="A41" s="86" t="s">
        <v>274</v>
      </c>
      <c r="B41" t="s">
        <v>275</v>
      </c>
      <c r="C41" t="str">
        <f>VLOOKUP(A41,INDICADORES[[CODIGO]:[UNIDAD DE MEDIDA]],8,FALSE)</f>
        <v>Por 100 (%)</v>
      </c>
      <c r="D41" s="97" t="e">
        <f>IFERROR(VLOOKUP($A41,'3. RESULTADO IND'!$C$4:$BH$59,47,FALSE),NA())</f>
        <v>#N/A</v>
      </c>
      <c r="E41" s="97" t="e">
        <f>IFERROR(VLOOKUP($A41,'3. RESULTADO IND'!$C$4:$BH$59,48,FALSE),NA())</f>
        <v>#N/A</v>
      </c>
      <c r="F41" s="97" t="e">
        <f>IFERROR(VLOOKUP($A41,'3. RESULTADO IND'!$C$4:$BH$59,49,FALSE),NA())</f>
        <v>#N/A</v>
      </c>
      <c r="G41" s="97" t="e">
        <f>IFERROR(VLOOKUP($A41,'3. RESULTADO IND'!$C$4:$BH$59,50,FALSE),NA())</f>
        <v>#N/A</v>
      </c>
      <c r="H41" s="97" t="e">
        <f>IFERROR(VLOOKUP($A41,'3. RESULTADO IND'!$C$4:$BH$59,51,FALSE),NA())</f>
        <v>#N/A</v>
      </c>
      <c r="I41" s="97" t="e">
        <f>IFERROR(VLOOKUP($A41,'3. RESULTADO IND'!$C$4:$BH$59,52,FALSE),NA())</f>
        <v>#N/A</v>
      </c>
      <c r="J41" s="97" t="e">
        <f>IFERROR(VLOOKUP($A41,'3. RESULTADO IND'!$C$4:$BH$59,53,FALSE),NA())</f>
        <v>#N/A</v>
      </c>
      <c r="K41" s="97" t="e">
        <f>IFERROR(VLOOKUP($A41,'3. RESULTADO IND'!$C$4:$BH$59,54,FALSE),NA())</f>
        <v>#N/A</v>
      </c>
      <c r="L41" s="97" t="e">
        <f>IFERROR(VLOOKUP($A41,'3. RESULTADO IND'!$C$4:$BH$59,55,FALSE),NA())</f>
        <v>#N/A</v>
      </c>
      <c r="M41" s="97" t="e">
        <f>IFERROR(VLOOKUP($A41,'3. RESULTADO IND'!$C$4:$BH$59,56,FALSE),NA())</f>
        <v>#N/A</v>
      </c>
      <c r="N41" s="97" t="e">
        <f>IFERROR(VLOOKUP($A41,'3. RESULTADO IND'!$C$4:$BH$59,57,FALSE),NA())</f>
        <v>#N/A</v>
      </c>
      <c r="O41" s="97" t="e">
        <f>IFERROR(VLOOKUP($A41,'3. RESULTADO IND'!$C$4:$BH$59,58,FALSE),NA())</f>
        <v>#N/A</v>
      </c>
    </row>
    <row r="42" spans="1:15" x14ac:dyDescent="0.35">
      <c r="A42" s="86" t="s">
        <v>281</v>
      </c>
      <c r="B42" t="s">
        <v>283</v>
      </c>
      <c r="C42" t="str">
        <f>VLOOKUP(A42,INDICADORES[[CODIGO]:[UNIDAD DE MEDIDA]],8,FALSE)</f>
        <v>Días</v>
      </c>
      <c r="D42" s="97" t="e">
        <f>IFERROR(VLOOKUP($A42,'3. RESULTADO IND'!$C$4:$BH$59,47,FALSE),NA())</f>
        <v>#N/A</v>
      </c>
      <c r="E42" s="97" t="e">
        <f>IFERROR(VLOOKUP($A42,'3. RESULTADO IND'!$C$4:$BH$59,48,FALSE),NA())</f>
        <v>#N/A</v>
      </c>
      <c r="F42" s="97" t="e">
        <f>IFERROR(VLOOKUP($A42,'3. RESULTADO IND'!$C$4:$BH$59,49,FALSE),NA())</f>
        <v>#N/A</v>
      </c>
      <c r="G42" s="97" t="e">
        <f>IFERROR(VLOOKUP($A42,'3. RESULTADO IND'!$C$4:$BH$59,50,FALSE),NA())</f>
        <v>#N/A</v>
      </c>
      <c r="H42" s="97" t="e">
        <f>IFERROR(VLOOKUP($A42,'3. RESULTADO IND'!$C$4:$BH$59,51,FALSE),NA())</f>
        <v>#N/A</v>
      </c>
      <c r="I42" s="97" t="e">
        <f>IFERROR(VLOOKUP($A42,'3. RESULTADO IND'!$C$4:$BH$59,52,FALSE),NA())</f>
        <v>#N/A</v>
      </c>
      <c r="J42" s="97" t="e">
        <f>IFERROR(VLOOKUP($A42,'3. RESULTADO IND'!$C$4:$BH$59,53,FALSE),NA())</f>
        <v>#N/A</v>
      </c>
      <c r="K42" s="97" t="e">
        <f>IFERROR(VLOOKUP($A42,'3. RESULTADO IND'!$C$4:$BH$59,54,FALSE),NA())</f>
        <v>#N/A</v>
      </c>
      <c r="L42" s="97" t="e">
        <f>IFERROR(VLOOKUP($A42,'3. RESULTADO IND'!$C$4:$BH$59,55,FALSE),NA())</f>
        <v>#N/A</v>
      </c>
      <c r="M42" s="97" t="e">
        <f>IFERROR(VLOOKUP($A42,'3. RESULTADO IND'!$C$4:$BH$59,56,FALSE),NA())</f>
        <v>#N/A</v>
      </c>
      <c r="N42" s="97" t="e">
        <f>IFERROR(VLOOKUP($A42,'3. RESULTADO IND'!$C$4:$BH$59,57,FALSE),NA())</f>
        <v>#N/A</v>
      </c>
      <c r="O42" s="97" t="e">
        <f>IFERROR(VLOOKUP($A42,'3. RESULTADO IND'!$C$4:$BH$59,58,FALSE),NA())</f>
        <v>#N/A</v>
      </c>
    </row>
    <row r="43" spans="1:15" x14ac:dyDescent="0.35">
      <c r="A43" s="86" t="s">
        <v>289</v>
      </c>
      <c r="B43" t="s">
        <v>290</v>
      </c>
      <c r="C43" t="str">
        <f>VLOOKUP(A43,INDICADORES[[CODIGO]:[UNIDAD DE MEDIDA]],8,FALSE)</f>
        <v>Días</v>
      </c>
      <c r="D43" s="97" t="e">
        <f>IFERROR(VLOOKUP($A43,'3. RESULTADO IND'!$C$4:$BH$59,47,FALSE),NA())</f>
        <v>#N/A</v>
      </c>
      <c r="E43" s="97" t="e">
        <f>IFERROR(VLOOKUP($A43,'3. RESULTADO IND'!$C$4:$BH$59,48,FALSE),NA())</f>
        <v>#N/A</v>
      </c>
      <c r="F43" s="97" t="e">
        <f>IFERROR(VLOOKUP($A43,'3. RESULTADO IND'!$C$4:$BH$59,49,FALSE),NA())</f>
        <v>#N/A</v>
      </c>
      <c r="G43" s="97" t="e">
        <f>IFERROR(VLOOKUP($A43,'3. RESULTADO IND'!$C$4:$BH$59,50,FALSE),NA())</f>
        <v>#N/A</v>
      </c>
      <c r="H43" s="97" t="e">
        <f>IFERROR(VLOOKUP($A43,'3. RESULTADO IND'!$C$4:$BH$59,51,FALSE),NA())</f>
        <v>#N/A</v>
      </c>
      <c r="I43" s="97" t="e">
        <f>IFERROR(VLOOKUP($A43,'3. RESULTADO IND'!$C$4:$BH$59,52,FALSE),NA())</f>
        <v>#N/A</v>
      </c>
      <c r="J43" s="97" t="e">
        <f>IFERROR(VLOOKUP($A43,'3. RESULTADO IND'!$C$4:$BH$59,53,FALSE),NA())</f>
        <v>#N/A</v>
      </c>
      <c r="K43" s="97" t="e">
        <f>IFERROR(VLOOKUP($A43,'3. RESULTADO IND'!$C$4:$BH$59,54,FALSE),NA())</f>
        <v>#N/A</v>
      </c>
      <c r="L43" s="97" t="e">
        <f>IFERROR(VLOOKUP($A43,'3. RESULTADO IND'!$C$4:$BH$59,55,FALSE),NA())</f>
        <v>#N/A</v>
      </c>
      <c r="M43" s="97" t="e">
        <f>IFERROR(VLOOKUP($A43,'3. RESULTADO IND'!$C$4:$BH$59,56,FALSE),NA())</f>
        <v>#N/A</v>
      </c>
      <c r="N43" s="97" t="e">
        <f>IFERROR(VLOOKUP($A43,'3. RESULTADO IND'!$C$4:$BH$59,57,FALSE),NA())</f>
        <v>#N/A</v>
      </c>
      <c r="O43" s="97" t="e">
        <f>IFERROR(VLOOKUP($A43,'3. RESULTADO IND'!$C$4:$BH$59,58,FALSE),NA())</f>
        <v>#N/A</v>
      </c>
    </row>
    <row r="44" spans="1:15" x14ac:dyDescent="0.35">
      <c r="A44" s="86" t="s">
        <v>296</v>
      </c>
      <c r="B44" t="s">
        <v>297</v>
      </c>
      <c r="C44" t="str">
        <f>VLOOKUP(A44,INDICADORES[[CODIGO]:[UNIDAD DE MEDIDA]],8,FALSE)</f>
        <v>Días</v>
      </c>
      <c r="D44" s="97" t="e">
        <f>IFERROR(VLOOKUP($A44,'3. RESULTADO IND'!$C$4:$BH$59,47,FALSE),NA())</f>
        <v>#N/A</v>
      </c>
      <c r="E44" s="97" t="e">
        <f>IFERROR(VLOOKUP($A44,'3. RESULTADO IND'!$C$4:$BH$59,48,FALSE),NA())</f>
        <v>#N/A</v>
      </c>
      <c r="F44" s="97" t="e">
        <f>IFERROR(VLOOKUP($A44,'3. RESULTADO IND'!$C$4:$BH$59,49,FALSE),NA())</f>
        <v>#N/A</v>
      </c>
      <c r="G44" s="97" t="e">
        <f>IFERROR(VLOOKUP($A44,'3. RESULTADO IND'!$C$4:$BH$59,50,FALSE),NA())</f>
        <v>#N/A</v>
      </c>
      <c r="H44" s="97" t="e">
        <f>IFERROR(VLOOKUP($A44,'3. RESULTADO IND'!$C$4:$BH$59,51,FALSE),NA())</f>
        <v>#N/A</v>
      </c>
      <c r="I44" s="97" t="e">
        <f>IFERROR(VLOOKUP($A44,'3. RESULTADO IND'!$C$4:$BH$59,52,FALSE),NA())</f>
        <v>#N/A</v>
      </c>
      <c r="J44" s="97" t="e">
        <f>IFERROR(VLOOKUP($A44,'3. RESULTADO IND'!$C$4:$BH$59,53,FALSE),NA())</f>
        <v>#N/A</v>
      </c>
      <c r="K44" s="97" t="e">
        <f>IFERROR(VLOOKUP($A44,'3. RESULTADO IND'!$C$4:$BH$59,54,FALSE),NA())</f>
        <v>#N/A</v>
      </c>
      <c r="L44" s="97" t="e">
        <f>IFERROR(VLOOKUP($A44,'3. RESULTADO IND'!$C$4:$BH$59,55,FALSE),NA())</f>
        <v>#N/A</v>
      </c>
      <c r="M44" s="97" t="e">
        <f>IFERROR(VLOOKUP($A44,'3. RESULTADO IND'!$C$4:$BH$59,56,FALSE),NA())</f>
        <v>#N/A</v>
      </c>
      <c r="N44" s="97" t="e">
        <f>IFERROR(VLOOKUP($A44,'3. RESULTADO IND'!$C$4:$BH$59,57,FALSE),NA())</f>
        <v>#N/A</v>
      </c>
      <c r="O44" s="97" t="e">
        <f>IFERROR(VLOOKUP($A44,'3. RESULTADO IND'!$C$4:$BH$59,58,FALSE),NA())</f>
        <v>#N/A</v>
      </c>
    </row>
    <row r="45" spans="1:15" x14ac:dyDescent="0.35">
      <c r="A45" s="86" t="s">
        <v>303</v>
      </c>
      <c r="B45" t="s">
        <v>304</v>
      </c>
      <c r="C45" t="str">
        <f>VLOOKUP(A45,INDICADORES[[CODIGO]:[UNIDAD DE MEDIDA]],8,FALSE)</f>
        <v>Días</v>
      </c>
      <c r="D45" s="97" t="e">
        <f>IFERROR(VLOOKUP($A45,'3. RESULTADO IND'!$C$4:$BH$59,47,FALSE),NA())</f>
        <v>#N/A</v>
      </c>
      <c r="E45" s="97" t="e">
        <f>IFERROR(VLOOKUP($A45,'3. RESULTADO IND'!$C$4:$BH$59,48,FALSE),NA())</f>
        <v>#N/A</v>
      </c>
      <c r="F45" s="97" t="e">
        <f>IFERROR(VLOOKUP($A45,'3. RESULTADO IND'!$C$4:$BH$59,49,FALSE),NA())</f>
        <v>#N/A</v>
      </c>
      <c r="G45" s="97" t="e">
        <f>IFERROR(VLOOKUP($A45,'3. RESULTADO IND'!$C$4:$BH$59,50,FALSE),NA())</f>
        <v>#N/A</v>
      </c>
      <c r="H45" s="97" t="e">
        <f>IFERROR(VLOOKUP($A45,'3. RESULTADO IND'!$C$4:$BH$59,51,FALSE),NA())</f>
        <v>#N/A</v>
      </c>
      <c r="I45" s="97" t="e">
        <f>IFERROR(VLOOKUP($A45,'3. RESULTADO IND'!$C$4:$BH$59,52,FALSE),NA())</f>
        <v>#N/A</v>
      </c>
      <c r="J45" s="97" t="e">
        <f>IFERROR(VLOOKUP($A45,'3. RESULTADO IND'!$C$4:$BH$59,53,FALSE),NA())</f>
        <v>#N/A</v>
      </c>
      <c r="K45" s="97" t="e">
        <f>IFERROR(VLOOKUP($A45,'3. RESULTADO IND'!$C$4:$BH$59,54,FALSE),NA())</f>
        <v>#N/A</v>
      </c>
      <c r="L45" s="97" t="e">
        <f>IFERROR(VLOOKUP($A45,'3. RESULTADO IND'!$C$4:$BH$59,55,FALSE),NA())</f>
        <v>#N/A</v>
      </c>
      <c r="M45" s="97" t="e">
        <f>IFERROR(VLOOKUP($A45,'3. RESULTADO IND'!$C$4:$BH$59,56,FALSE),NA())</f>
        <v>#N/A</v>
      </c>
      <c r="N45" s="97" t="e">
        <f>IFERROR(VLOOKUP($A45,'3. RESULTADO IND'!$C$4:$BH$59,57,FALSE),NA())</f>
        <v>#N/A</v>
      </c>
      <c r="O45" s="97" t="e">
        <f>IFERROR(VLOOKUP($A45,'3. RESULTADO IND'!$C$4:$BH$59,58,FALSE),NA())</f>
        <v>#N/A</v>
      </c>
    </row>
    <row r="46" spans="1:15" x14ac:dyDescent="0.35">
      <c r="A46" s="86" t="s">
        <v>310</v>
      </c>
      <c r="B46" t="s">
        <v>311</v>
      </c>
      <c r="C46" t="str">
        <f>VLOOKUP(A46,INDICADORES[[CODIGO]:[UNIDAD DE MEDIDA]],8,FALSE)</f>
        <v>Días</v>
      </c>
      <c r="D46" s="97" t="e">
        <f>IFERROR(VLOOKUP($A46,'3. RESULTADO IND'!$C$4:$BH$59,47,FALSE),NA())</f>
        <v>#N/A</v>
      </c>
      <c r="E46" s="97" t="e">
        <f>IFERROR(VLOOKUP($A46,'3. RESULTADO IND'!$C$4:$BH$59,48,FALSE),NA())</f>
        <v>#N/A</v>
      </c>
      <c r="F46" s="97" t="e">
        <f>IFERROR(VLOOKUP($A46,'3. RESULTADO IND'!$C$4:$BH$59,49,FALSE),NA())</f>
        <v>#N/A</v>
      </c>
      <c r="G46" s="97" t="e">
        <f>IFERROR(VLOOKUP($A46,'3. RESULTADO IND'!$C$4:$BH$59,50,FALSE),NA())</f>
        <v>#N/A</v>
      </c>
      <c r="H46" s="97" t="e">
        <f>IFERROR(VLOOKUP($A46,'3. RESULTADO IND'!$C$4:$BH$59,51,FALSE),NA())</f>
        <v>#N/A</v>
      </c>
      <c r="I46" s="97" t="e">
        <f>IFERROR(VLOOKUP($A46,'3. RESULTADO IND'!$C$4:$BH$59,52,FALSE),NA())</f>
        <v>#N/A</v>
      </c>
      <c r="J46" s="97" t="e">
        <f>IFERROR(VLOOKUP($A46,'3. RESULTADO IND'!$C$4:$BH$59,53,FALSE),NA())</f>
        <v>#N/A</v>
      </c>
      <c r="K46" s="97" t="e">
        <f>IFERROR(VLOOKUP($A46,'3. RESULTADO IND'!$C$4:$BH$59,54,FALSE),NA())</f>
        <v>#N/A</v>
      </c>
      <c r="L46" s="97" t="e">
        <f>IFERROR(VLOOKUP($A46,'3. RESULTADO IND'!$C$4:$BH$59,55,FALSE),NA())</f>
        <v>#N/A</v>
      </c>
      <c r="M46" s="97" t="e">
        <f>IFERROR(VLOOKUP($A46,'3. RESULTADO IND'!$C$4:$BH$59,56,FALSE),NA())</f>
        <v>#N/A</v>
      </c>
      <c r="N46" s="97" t="e">
        <f>IFERROR(VLOOKUP($A46,'3. RESULTADO IND'!$C$4:$BH$59,57,FALSE),NA())</f>
        <v>#N/A</v>
      </c>
      <c r="O46" s="97" t="e">
        <f>IFERROR(VLOOKUP($A46,'3. RESULTADO IND'!$C$4:$BH$59,58,FALSE),NA())</f>
        <v>#N/A</v>
      </c>
    </row>
    <row r="47" spans="1:15" x14ac:dyDescent="0.35">
      <c r="A47" s="86" t="s">
        <v>316</v>
      </c>
      <c r="B47" t="s">
        <v>317</v>
      </c>
      <c r="C47" t="str">
        <f>VLOOKUP(A47,INDICADORES[[CODIGO]:[UNIDAD DE MEDIDA]],8,FALSE)</f>
        <v>Días</v>
      </c>
      <c r="D47" s="97" t="e">
        <f>IFERROR(VLOOKUP($A47,'3. RESULTADO IND'!$C$4:$BH$59,47,FALSE),NA())</f>
        <v>#N/A</v>
      </c>
      <c r="E47" s="97" t="e">
        <f>IFERROR(VLOOKUP($A47,'3. RESULTADO IND'!$C$4:$BH$59,48,FALSE),NA())</f>
        <v>#N/A</v>
      </c>
      <c r="F47" s="97" t="e">
        <f>IFERROR(VLOOKUP($A47,'3. RESULTADO IND'!$C$4:$BH$59,49,FALSE),NA())</f>
        <v>#N/A</v>
      </c>
      <c r="G47" s="97" t="e">
        <f>IFERROR(VLOOKUP($A47,'3. RESULTADO IND'!$C$4:$BH$59,50,FALSE),NA())</f>
        <v>#N/A</v>
      </c>
      <c r="H47" s="97" t="e">
        <f>IFERROR(VLOOKUP($A47,'3. RESULTADO IND'!$C$4:$BH$59,51,FALSE),NA())</f>
        <v>#N/A</v>
      </c>
      <c r="I47" s="97" t="e">
        <f>IFERROR(VLOOKUP($A47,'3. RESULTADO IND'!$C$4:$BH$59,52,FALSE),NA())</f>
        <v>#N/A</v>
      </c>
      <c r="J47" s="97" t="e">
        <f>IFERROR(VLOOKUP($A47,'3. RESULTADO IND'!$C$4:$BH$59,53,FALSE),NA())</f>
        <v>#N/A</v>
      </c>
      <c r="K47" s="97" t="e">
        <f>IFERROR(VLOOKUP($A47,'3. RESULTADO IND'!$C$4:$BH$59,54,FALSE),NA())</f>
        <v>#N/A</v>
      </c>
      <c r="L47" s="97" t="e">
        <f>IFERROR(VLOOKUP($A47,'3. RESULTADO IND'!$C$4:$BH$59,55,FALSE),NA())</f>
        <v>#N/A</v>
      </c>
      <c r="M47" s="97" t="e">
        <f>IFERROR(VLOOKUP($A47,'3. RESULTADO IND'!$C$4:$BH$59,56,FALSE),NA())</f>
        <v>#N/A</v>
      </c>
      <c r="N47" s="97" t="e">
        <f>IFERROR(VLOOKUP($A47,'3. RESULTADO IND'!$C$4:$BH$59,57,FALSE),NA())</f>
        <v>#N/A</v>
      </c>
      <c r="O47" s="97" t="e">
        <f>IFERROR(VLOOKUP($A47,'3. RESULTADO IND'!$C$4:$BH$59,58,FALSE),NA())</f>
        <v>#N/A</v>
      </c>
    </row>
    <row r="48" spans="1:15" x14ac:dyDescent="0.35">
      <c r="A48" s="86" t="s">
        <v>322</v>
      </c>
      <c r="B48" t="s">
        <v>323</v>
      </c>
      <c r="C48" t="str">
        <f>VLOOKUP(A48,INDICADORES[[CODIGO]:[UNIDAD DE MEDIDA]],8,FALSE)</f>
        <v>Días</v>
      </c>
      <c r="D48" s="97" t="e">
        <f>IFERROR(VLOOKUP($A48,'3. RESULTADO IND'!$C$4:$BH$59,47,FALSE),NA())</f>
        <v>#N/A</v>
      </c>
      <c r="E48" s="97" t="e">
        <f>IFERROR(VLOOKUP($A48,'3. RESULTADO IND'!$C$4:$BH$59,48,FALSE),NA())</f>
        <v>#N/A</v>
      </c>
      <c r="F48" s="97" t="e">
        <f>IFERROR(VLOOKUP($A48,'3. RESULTADO IND'!$C$4:$BH$59,49,FALSE),NA())</f>
        <v>#N/A</v>
      </c>
      <c r="G48" s="97" t="e">
        <f>IFERROR(VLOOKUP($A48,'3. RESULTADO IND'!$C$4:$BH$59,50,FALSE),NA())</f>
        <v>#N/A</v>
      </c>
      <c r="H48" s="97" t="e">
        <f>IFERROR(VLOOKUP($A48,'3. RESULTADO IND'!$C$4:$BH$59,51,FALSE),NA())</f>
        <v>#N/A</v>
      </c>
      <c r="I48" s="97" t="e">
        <f>IFERROR(VLOOKUP($A48,'3. RESULTADO IND'!$C$4:$BH$59,52,FALSE),NA())</f>
        <v>#N/A</v>
      </c>
      <c r="J48" s="97" t="e">
        <f>IFERROR(VLOOKUP($A48,'3. RESULTADO IND'!$C$4:$BH$59,53,FALSE),NA())</f>
        <v>#N/A</v>
      </c>
      <c r="K48" s="97" t="e">
        <f>IFERROR(VLOOKUP($A48,'3. RESULTADO IND'!$C$4:$BH$59,54,FALSE),NA())</f>
        <v>#N/A</v>
      </c>
      <c r="L48" s="97" t="e">
        <f>IFERROR(VLOOKUP($A48,'3. RESULTADO IND'!$C$4:$BH$59,55,FALSE),NA())</f>
        <v>#N/A</v>
      </c>
      <c r="M48" s="97" t="e">
        <f>IFERROR(VLOOKUP($A48,'3. RESULTADO IND'!$C$4:$BH$59,56,FALSE),NA())</f>
        <v>#N/A</v>
      </c>
      <c r="N48" s="97" t="e">
        <f>IFERROR(VLOOKUP($A48,'3. RESULTADO IND'!$C$4:$BH$59,57,FALSE),NA())</f>
        <v>#N/A</v>
      </c>
      <c r="O48" s="97" t="e">
        <f>IFERROR(VLOOKUP($A48,'3. RESULTADO IND'!$C$4:$BH$59,58,FALSE),NA())</f>
        <v>#N/A</v>
      </c>
    </row>
    <row r="49" spans="1:15" x14ac:dyDescent="0.35">
      <c r="A49" s="86" t="s">
        <v>329</v>
      </c>
      <c r="B49" t="s">
        <v>330</v>
      </c>
      <c r="C49" t="str">
        <f>VLOOKUP(A49,INDICADORES[[CODIGO]:[UNIDAD DE MEDIDA]],8,FALSE)</f>
        <v>Días</v>
      </c>
      <c r="D49" s="97" t="e">
        <f>IFERROR(VLOOKUP($A49,'3. RESULTADO IND'!$C$4:$BH$59,47,FALSE),NA())</f>
        <v>#N/A</v>
      </c>
      <c r="E49" s="97" t="e">
        <f>IFERROR(VLOOKUP($A49,'3. RESULTADO IND'!$C$4:$BH$59,48,FALSE),NA())</f>
        <v>#N/A</v>
      </c>
      <c r="F49" s="97" t="e">
        <f>IFERROR(VLOOKUP($A49,'3. RESULTADO IND'!$C$4:$BH$59,49,FALSE),NA())</f>
        <v>#N/A</v>
      </c>
      <c r="G49" s="97" t="e">
        <f>IFERROR(VLOOKUP($A49,'3. RESULTADO IND'!$C$4:$BH$59,50,FALSE),NA())</f>
        <v>#N/A</v>
      </c>
      <c r="H49" s="97" t="e">
        <f>IFERROR(VLOOKUP($A49,'3. RESULTADO IND'!$C$4:$BH$59,51,FALSE),NA())</f>
        <v>#N/A</v>
      </c>
      <c r="I49" s="97" t="e">
        <f>IFERROR(VLOOKUP($A49,'3. RESULTADO IND'!$C$4:$BH$59,52,FALSE),NA())</f>
        <v>#N/A</v>
      </c>
      <c r="J49" s="97" t="e">
        <f>IFERROR(VLOOKUP($A49,'3. RESULTADO IND'!$C$4:$BH$59,53,FALSE),NA())</f>
        <v>#N/A</v>
      </c>
      <c r="K49" s="97" t="e">
        <f>IFERROR(VLOOKUP($A49,'3. RESULTADO IND'!$C$4:$BH$59,54,FALSE),NA())</f>
        <v>#N/A</v>
      </c>
      <c r="L49" s="97" t="e">
        <f>IFERROR(VLOOKUP($A49,'3. RESULTADO IND'!$C$4:$BH$59,55,FALSE),NA())</f>
        <v>#N/A</v>
      </c>
      <c r="M49" s="97" t="e">
        <f>IFERROR(VLOOKUP($A49,'3. RESULTADO IND'!$C$4:$BH$59,56,FALSE),NA())</f>
        <v>#N/A</v>
      </c>
      <c r="N49" s="97" t="e">
        <f>IFERROR(VLOOKUP($A49,'3. RESULTADO IND'!$C$4:$BH$59,57,FALSE),NA())</f>
        <v>#N/A</v>
      </c>
      <c r="O49" s="97" t="e">
        <f>IFERROR(VLOOKUP($A49,'3. RESULTADO IND'!$C$4:$BH$59,58,FALSE),NA())</f>
        <v>#N/A</v>
      </c>
    </row>
    <row r="50" spans="1:15" x14ac:dyDescent="0.35">
      <c r="A50" s="86" t="s">
        <v>336</v>
      </c>
      <c r="B50" t="s">
        <v>337</v>
      </c>
      <c r="C50" t="str">
        <f>VLOOKUP(A50,INDICADORES[[CODIGO]:[UNIDAD DE MEDIDA]],8,FALSE)</f>
        <v>Días</v>
      </c>
      <c r="D50" s="97" t="e">
        <f>IFERROR(VLOOKUP($A50,'3. RESULTADO IND'!$C$4:$BH$59,47,FALSE),NA())</f>
        <v>#N/A</v>
      </c>
      <c r="E50" s="97" t="e">
        <f>IFERROR(VLOOKUP($A50,'3. RESULTADO IND'!$C$4:$BH$59,48,FALSE),NA())</f>
        <v>#N/A</v>
      </c>
      <c r="F50" s="97" t="e">
        <f>IFERROR(VLOOKUP($A50,'3. RESULTADO IND'!$C$4:$BH$59,49,FALSE),NA())</f>
        <v>#N/A</v>
      </c>
      <c r="G50" s="97" t="e">
        <f>IFERROR(VLOOKUP($A50,'3. RESULTADO IND'!$C$4:$BH$59,50,FALSE),NA())</f>
        <v>#N/A</v>
      </c>
      <c r="H50" s="97" t="e">
        <f>IFERROR(VLOOKUP($A50,'3. RESULTADO IND'!$C$4:$BH$59,51,FALSE),NA())</f>
        <v>#N/A</v>
      </c>
      <c r="I50" s="97" t="e">
        <f>IFERROR(VLOOKUP($A50,'3. RESULTADO IND'!$C$4:$BH$59,52,FALSE),NA())</f>
        <v>#N/A</v>
      </c>
      <c r="J50" s="97" t="e">
        <f>IFERROR(VLOOKUP($A50,'3. RESULTADO IND'!$C$4:$BH$59,53,FALSE),NA())</f>
        <v>#N/A</v>
      </c>
      <c r="K50" s="97" t="e">
        <f>IFERROR(VLOOKUP($A50,'3. RESULTADO IND'!$C$4:$BH$59,54,FALSE),NA())</f>
        <v>#N/A</v>
      </c>
      <c r="L50" s="97" t="e">
        <f>IFERROR(VLOOKUP($A50,'3. RESULTADO IND'!$C$4:$BH$59,55,FALSE),NA())</f>
        <v>#N/A</v>
      </c>
      <c r="M50" s="97" t="e">
        <f>IFERROR(VLOOKUP($A50,'3. RESULTADO IND'!$C$4:$BH$59,56,FALSE),NA())</f>
        <v>#N/A</v>
      </c>
      <c r="N50" s="97" t="e">
        <f>IFERROR(VLOOKUP($A50,'3. RESULTADO IND'!$C$4:$BH$59,57,FALSE),NA())</f>
        <v>#N/A</v>
      </c>
      <c r="O50" s="97" t="e">
        <f>IFERROR(VLOOKUP($A50,'3. RESULTADO IND'!$C$4:$BH$59,58,FALSE),NA())</f>
        <v>#N/A</v>
      </c>
    </row>
    <row r="51" spans="1:15" x14ac:dyDescent="0.35">
      <c r="A51" s="86" t="s">
        <v>343</v>
      </c>
      <c r="B51" t="s">
        <v>344</v>
      </c>
      <c r="C51" t="str">
        <f>VLOOKUP(A51,INDICADORES[[CODIGO]:[UNIDAD DE MEDIDA]],8,FALSE)</f>
        <v>Minutos</v>
      </c>
      <c r="D51" s="97" t="e">
        <f>IFERROR(VLOOKUP($A51,'3. RESULTADO IND'!$C$4:$BH$59,47,FALSE),NA())</f>
        <v>#N/A</v>
      </c>
      <c r="E51" s="97" t="e">
        <f>IFERROR(VLOOKUP($A51,'3. RESULTADO IND'!$C$4:$BH$59,48,FALSE),NA())</f>
        <v>#N/A</v>
      </c>
      <c r="F51" s="97" t="e">
        <f>IFERROR(VLOOKUP($A51,'3. RESULTADO IND'!$C$4:$BH$59,49,FALSE),NA())</f>
        <v>#N/A</v>
      </c>
      <c r="G51" s="97" t="e">
        <f>IFERROR(VLOOKUP($A51,'3. RESULTADO IND'!$C$4:$BH$59,50,FALSE),NA())</f>
        <v>#N/A</v>
      </c>
      <c r="H51" s="97" t="e">
        <f>IFERROR(VLOOKUP($A51,'3. RESULTADO IND'!$C$4:$BH$59,51,FALSE),NA())</f>
        <v>#N/A</v>
      </c>
      <c r="I51" s="97" t="e">
        <f>IFERROR(VLOOKUP($A51,'3. RESULTADO IND'!$C$4:$BH$59,52,FALSE),NA())</f>
        <v>#N/A</v>
      </c>
      <c r="J51" s="97" t="e">
        <f>IFERROR(VLOOKUP($A51,'3. RESULTADO IND'!$C$4:$BH$59,53,FALSE),NA())</f>
        <v>#N/A</v>
      </c>
      <c r="K51" s="97" t="e">
        <f>IFERROR(VLOOKUP($A51,'3. RESULTADO IND'!$C$4:$BH$59,54,FALSE),NA())</f>
        <v>#N/A</v>
      </c>
      <c r="L51" s="97" t="e">
        <f>IFERROR(VLOOKUP($A51,'3. RESULTADO IND'!$C$4:$BH$59,55,FALSE),NA())</f>
        <v>#N/A</v>
      </c>
      <c r="M51" s="97" t="e">
        <f>IFERROR(VLOOKUP($A51,'3. RESULTADO IND'!$C$4:$BH$59,56,FALSE),NA())</f>
        <v>#N/A</v>
      </c>
      <c r="N51" s="97" t="e">
        <f>IFERROR(VLOOKUP($A51,'3. RESULTADO IND'!$C$4:$BH$59,57,FALSE),NA())</f>
        <v>#N/A</v>
      </c>
      <c r="O51" s="97" t="e">
        <f>IFERROR(VLOOKUP($A51,'3. RESULTADO IND'!$C$4:$BH$59,58,FALSE),NA())</f>
        <v>#N/A</v>
      </c>
    </row>
    <row r="52" spans="1:15" x14ac:dyDescent="0.35">
      <c r="A52" s="86" t="s">
        <v>351</v>
      </c>
      <c r="B52" t="s">
        <v>352</v>
      </c>
      <c r="C52" t="str">
        <f>VLOOKUP(A52,INDICADORES[[CODIGO]:[UNIDAD DE MEDIDA]],8,FALSE)</f>
        <v>Días</v>
      </c>
      <c r="D52" s="97" t="e">
        <f>IFERROR(VLOOKUP($A52,'3. RESULTADO IND'!$C$4:$BH$59,47,FALSE),NA())</f>
        <v>#N/A</v>
      </c>
      <c r="E52" s="97" t="e">
        <f>IFERROR(VLOOKUP($A52,'3. RESULTADO IND'!$C$4:$BH$59,48,FALSE),NA())</f>
        <v>#N/A</v>
      </c>
      <c r="F52" s="97" t="e">
        <f>IFERROR(VLOOKUP($A52,'3. RESULTADO IND'!$C$4:$BH$59,49,FALSE),NA())</f>
        <v>#N/A</v>
      </c>
      <c r="G52" s="97" t="e">
        <f>IFERROR(VLOOKUP($A52,'3. RESULTADO IND'!$C$4:$BH$59,50,FALSE),NA())</f>
        <v>#N/A</v>
      </c>
      <c r="H52" s="97" t="e">
        <f>IFERROR(VLOOKUP($A52,'3. RESULTADO IND'!$C$4:$BH$59,51,FALSE),NA())</f>
        <v>#N/A</v>
      </c>
      <c r="I52" s="97" t="e">
        <f>IFERROR(VLOOKUP($A52,'3. RESULTADO IND'!$C$4:$BH$59,52,FALSE),NA())</f>
        <v>#N/A</v>
      </c>
      <c r="J52" s="97" t="e">
        <f>IFERROR(VLOOKUP($A52,'3. RESULTADO IND'!$C$4:$BH$59,53,FALSE),NA())</f>
        <v>#N/A</v>
      </c>
      <c r="K52" s="97" t="e">
        <f>IFERROR(VLOOKUP($A52,'3. RESULTADO IND'!$C$4:$BH$59,54,FALSE),NA())</f>
        <v>#N/A</v>
      </c>
      <c r="L52" s="97" t="e">
        <f>IFERROR(VLOOKUP($A52,'3. RESULTADO IND'!$C$4:$BH$59,55,FALSE),NA())</f>
        <v>#N/A</v>
      </c>
      <c r="M52" s="97" t="e">
        <f>IFERROR(VLOOKUP($A52,'3. RESULTADO IND'!$C$4:$BH$59,56,FALSE),NA())</f>
        <v>#N/A</v>
      </c>
      <c r="N52" s="97" t="e">
        <f>IFERROR(VLOOKUP($A52,'3. RESULTADO IND'!$C$4:$BH$59,57,FALSE),NA())</f>
        <v>#N/A</v>
      </c>
      <c r="O52" s="97" t="e">
        <f>IFERROR(VLOOKUP($A52,'3. RESULTADO IND'!$C$4:$BH$59,58,FALSE),NA())</f>
        <v>#N/A</v>
      </c>
    </row>
    <row r="53" spans="1:15" x14ac:dyDescent="0.35">
      <c r="A53" s="86" t="s">
        <v>357</v>
      </c>
      <c r="B53" t="s">
        <v>358</v>
      </c>
      <c r="C53" t="str">
        <f>VLOOKUP(A53,INDICADORES[[CODIGO]:[UNIDAD DE MEDIDA]],8,FALSE)</f>
        <v>Días</v>
      </c>
      <c r="D53" s="97" t="e">
        <f>IFERROR(VLOOKUP($A53,'3. RESULTADO IND'!$C$4:$BH$59,47,FALSE),NA())</f>
        <v>#N/A</v>
      </c>
      <c r="E53" s="97" t="e">
        <f>IFERROR(VLOOKUP($A53,'3. RESULTADO IND'!$C$4:$BH$59,48,FALSE),NA())</f>
        <v>#N/A</v>
      </c>
      <c r="F53" s="97" t="e">
        <f>IFERROR(VLOOKUP($A53,'3. RESULTADO IND'!$C$4:$BH$59,49,FALSE),NA())</f>
        <v>#N/A</v>
      </c>
      <c r="G53" s="97" t="e">
        <f>IFERROR(VLOOKUP($A53,'3. RESULTADO IND'!$C$4:$BH$59,50,FALSE),NA())</f>
        <v>#N/A</v>
      </c>
      <c r="H53" s="97" t="e">
        <f>IFERROR(VLOOKUP($A53,'3. RESULTADO IND'!$C$4:$BH$59,51,FALSE),NA())</f>
        <v>#N/A</v>
      </c>
      <c r="I53" s="97" t="e">
        <f>IFERROR(VLOOKUP($A53,'3. RESULTADO IND'!$C$4:$BH$59,52,FALSE),NA())</f>
        <v>#N/A</v>
      </c>
      <c r="J53" s="97" t="e">
        <f>IFERROR(VLOOKUP($A53,'3. RESULTADO IND'!$C$4:$BH$59,53,FALSE),NA())</f>
        <v>#N/A</v>
      </c>
      <c r="K53" s="97" t="e">
        <f>IFERROR(VLOOKUP($A53,'3. RESULTADO IND'!$C$4:$BH$59,54,FALSE),NA())</f>
        <v>#N/A</v>
      </c>
      <c r="L53" s="97" t="e">
        <f>IFERROR(VLOOKUP($A53,'3. RESULTADO IND'!$C$4:$BH$59,55,FALSE),NA())</f>
        <v>#N/A</v>
      </c>
      <c r="M53" s="97" t="e">
        <f>IFERROR(VLOOKUP($A53,'3. RESULTADO IND'!$C$4:$BH$59,56,FALSE),NA())</f>
        <v>#N/A</v>
      </c>
      <c r="N53" s="97" t="e">
        <f>IFERROR(VLOOKUP($A53,'3. RESULTADO IND'!$C$4:$BH$59,57,FALSE),NA())</f>
        <v>#N/A</v>
      </c>
      <c r="O53" s="97" t="e">
        <f>IFERROR(VLOOKUP($A53,'3. RESULTADO IND'!$C$4:$BH$59,58,FALSE),NA())</f>
        <v>#N/A</v>
      </c>
    </row>
    <row r="54" spans="1:15" x14ac:dyDescent="0.35">
      <c r="A54" s="86" t="s">
        <v>363</v>
      </c>
      <c r="B54" t="s">
        <v>364</v>
      </c>
      <c r="C54" t="str">
        <f>VLOOKUP(A54,INDICADORES[[CODIGO]:[UNIDAD DE MEDIDA]],8,FALSE)</f>
        <v>Días</v>
      </c>
      <c r="D54" s="97" t="e">
        <f>IFERROR(VLOOKUP($A54,'3. RESULTADO IND'!$C$4:$BH$59,47,FALSE),NA())</f>
        <v>#N/A</v>
      </c>
      <c r="E54" s="97" t="e">
        <f>IFERROR(VLOOKUP($A54,'3. RESULTADO IND'!$C$4:$BH$59,48,FALSE),NA())</f>
        <v>#N/A</v>
      </c>
      <c r="F54" s="97" t="e">
        <f>IFERROR(VLOOKUP($A54,'3. RESULTADO IND'!$C$4:$BH$59,49,FALSE),NA())</f>
        <v>#N/A</v>
      </c>
      <c r="G54" s="97" t="e">
        <f>IFERROR(VLOOKUP($A54,'3. RESULTADO IND'!$C$4:$BH$59,50,FALSE),NA())</f>
        <v>#N/A</v>
      </c>
      <c r="H54" s="97" t="e">
        <f>IFERROR(VLOOKUP($A54,'3. RESULTADO IND'!$C$4:$BH$59,51,FALSE),NA())</f>
        <v>#N/A</v>
      </c>
      <c r="I54" s="97" t="e">
        <f>IFERROR(VLOOKUP($A54,'3. RESULTADO IND'!$C$4:$BH$59,52,FALSE),NA())</f>
        <v>#N/A</v>
      </c>
      <c r="J54" s="97" t="e">
        <f>IFERROR(VLOOKUP($A54,'3. RESULTADO IND'!$C$4:$BH$59,53,FALSE),NA())</f>
        <v>#N/A</v>
      </c>
      <c r="K54" s="97" t="e">
        <f>IFERROR(VLOOKUP($A54,'3. RESULTADO IND'!$C$4:$BH$59,54,FALSE),NA())</f>
        <v>#N/A</v>
      </c>
      <c r="L54" s="97" t="e">
        <f>IFERROR(VLOOKUP($A54,'3. RESULTADO IND'!$C$4:$BH$59,55,FALSE),NA())</f>
        <v>#N/A</v>
      </c>
      <c r="M54" s="97" t="e">
        <f>IFERROR(VLOOKUP($A54,'3. RESULTADO IND'!$C$4:$BH$59,56,FALSE),NA())</f>
        <v>#N/A</v>
      </c>
      <c r="N54" s="97" t="e">
        <f>IFERROR(VLOOKUP($A54,'3. RESULTADO IND'!$C$4:$BH$59,57,FALSE),NA())</f>
        <v>#N/A</v>
      </c>
      <c r="O54" s="97" t="e">
        <f>IFERROR(VLOOKUP($A54,'3. RESULTADO IND'!$C$4:$BH$59,58,FALSE),NA())</f>
        <v>#N/A</v>
      </c>
    </row>
    <row r="55" spans="1:15" x14ac:dyDescent="0.35">
      <c r="A55" s="86" t="s">
        <v>369</v>
      </c>
      <c r="B55" t="s">
        <v>370</v>
      </c>
      <c r="C55" t="str">
        <f>VLOOKUP(A55,INDICADORES[[CODIGO]:[UNIDAD DE MEDIDA]],8,FALSE)</f>
        <v>Por 100 (%)</v>
      </c>
      <c r="D55" s="97" t="e">
        <f>IFERROR(VLOOKUP($A55,'3. RESULTADO IND'!$C$4:$BH$59,47,FALSE),NA())</f>
        <v>#N/A</v>
      </c>
      <c r="E55" s="97" t="e">
        <f>IFERROR(VLOOKUP($A55,'3. RESULTADO IND'!$C$4:$BH$59,48,FALSE),NA())</f>
        <v>#N/A</v>
      </c>
      <c r="F55" s="97" t="e">
        <f>IFERROR(VLOOKUP($A55,'3. RESULTADO IND'!$C$4:$BH$59,49,FALSE),NA())</f>
        <v>#N/A</v>
      </c>
      <c r="G55" s="97" t="e">
        <f>IFERROR(VLOOKUP($A55,'3. RESULTADO IND'!$C$4:$BH$59,50,FALSE),NA())</f>
        <v>#N/A</v>
      </c>
      <c r="H55" s="97" t="e">
        <f>IFERROR(VLOOKUP($A55,'3. RESULTADO IND'!$C$4:$BH$59,51,FALSE),NA())</f>
        <v>#N/A</v>
      </c>
      <c r="I55" s="97" t="e">
        <f>IFERROR(VLOOKUP($A55,'3. RESULTADO IND'!$C$4:$BH$59,52,FALSE),NA())</f>
        <v>#N/A</v>
      </c>
      <c r="J55" s="97" t="e">
        <f>IFERROR(VLOOKUP($A55,'3. RESULTADO IND'!$C$4:$BH$59,53,FALSE),NA())</f>
        <v>#N/A</v>
      </c>
      <c r="K55" s="97" t="e">
        <f>IFERROR(VLOOKUP($A55,'3. RESULTADO IND'!$C$4:$BH$59,54,FALSE),NA())</f>
        <v>#N/A</v>
      </c>
      <c r="L55" s="97" t="e">
        <f>IFERROR(VLOOKUP($A55,'3. RESULTADO IND'!$C$4:$BH$59,55,FALSE),NA())</f>
        <v>#N/A</v>
      </c>
      <c r="M55" s="97" t="e">
        <f>IFERROR(VLOOKUP($A55,'3. RESULTADO IND'!$C$4:$BH$59,56,FALSE),NA())</f>
        <v>#N/A</v>
      </c>
      <c r="N55" s="97" t="e">
        <f>IFERROR(VLOOKUP($A55,'3. RESULTADO IND'!$C$4:$BH$59,57,FALSE),NA())</f>
        <v>#N/A</v>
      </c>
      <c r="O55" s="97" t="e">
        <f>IFERROR(VLOOKUP($A55,'3. RESULTADO IND'!$C$4:$BH$59,58,FALSE),NA())</f>
        <v>#N/A</v>
      </c>
    </row>
    <row r="56" spans="1:15" x14ac:dyDescent="0.35">
      <c r="A56" s="86" t="s">
        <v>376</v>
      </c>
      <c r="B56" t="s">
        <v>377</v>
      </c>
      <c r="C56" t="str">
        <f>VLOOKUP(A56,INDICADORES[[CODIGO]:[UNIDAD DE MEDIDA]],8,FALSE)</f>
        <v>Por 100 (%)</v>
      </c>
      <c r="D56" s="97" t="e">
        <f>IFERROR(VLOOKUP($A56,'3. RESULTADO IND'!$C$4:$BH$59,47,FALSE),NA())</f>
        <v>#N/A</v>
      </c>
      <c r="E56" s="97" t="e">
        <f>IFERROR(VLOOKUP($A56,'3. RESULTADO IND'!$C$4:$BH$59,48,FALSE),NA())</f>
        <v>#N/A</v>
      </c>
      <c r="F56" s="97" t="e">
        <f>IFERROR(VLOOKUP($A56,'3. RESULTADO IND'!$C$4:$BH$59,49,FALSE),NA())</f>
        <v>#N/A</v>
      </c>
      <c r="G56" s="97" t="e">
        <f>IFERROR(VLOOKUP($A56,'3. RESULTADO IND'!$C$4:$BH$59,50,FALSE),NA())</f>
        <v>#N/A</v>
      </c>
      <c r="H56" s="97" t="e">
        <f>IFERROR(VLOOKUP($A56,'3. RESULTADO IND'!$C$4:$BH$59,51,FALSE),NA())</f>
        <v>#N/A</v>
      </c>
      <c r="I56" s="97" t="e">
        <f>IFERROR(VLOOKUP($A56,'3. RESULTADO IND'!$C$4:$BH$59,52,FALSE),NA())</f>
        <v>#N/A</v>
      </c>
      <c r="J56" s="97" t="e">
        <f>IFERROR(VLOOKUP($A56,'3. RESULTADO IND'!$C$4:$BH$59,53,FALSE),NA())</f>
        <v>#N/A</v>
      </c>
      <c r="K56" s="97" t="e">
        <f>IFERROR(VLOOKUP($A56,'3. RESULTADO IND'!$C$4:$BH$59,54,FALSE),NA())</f>
        <v>#N/A</v>
      </c>
      <c r="L56" s="97" t="e">
        <f>IFERROR(VLOOKUP($A56,'3. RESULTADO IND'!$C$4:$BH$59,55,FALSE),NA())</f>
        <v>#N/A</v>
      </c>
      <c r="M56" s="97" t="e">
        <f>IFERROR(VLOOKUP($A56,'3. RESULTADO IND'!$C$4:$BH$59,56,FALSE),NA())</f>
        <v>#N/A</v>
      </c>
      <c r="N56" s="97" t="e">
        <f>IFERROR(VLOOKUP($A56,'3. RESULTADO IND'!$C$4:$BH$59,57,FALSE),NA())</f>
        <v>#N/A</v>
      </c>
      <c r="O56" s="97" t="e">
        <f>IFERROR(VLOOKUP($A56,'3. RESULTADO IND'!$C$4:$BH$59,58,FALSE),NA())</f>
        <v>#N/A</v>
      </c>
    </row>
    <row r="61" spans="1:15" x14ac:dyDescent="0.35">
      <c r="A61" s="86" t="s">
        <v>1</v>
      </c>
      <c r="B61" t="s">
        <v>5</v>
      </c>
      <c r="C61" t="s">
        <v>6</v>
      </c>
      <c r="D61" s="96" t="s">
        <v>7</v>
      </c>
      <c r="E61" s="98" t="s">
        <v>8</v>
      </c>
    </row>
    <row r="62" spans="1:15" x14ac:dyDescent="0.35">
      <c r="A62" s="86" t="s">
        <v>13</v>
      </c>
      <c r="B62" t="s">
        <v>16</v>
      </c>
      <c r="C62" t="s">
        <v>17</v>
      </c>
      <c r="D62" s="96" t="s">
        <v>18</v>
      </c>
      <c r="E62" s="98" t="s">
        <v>19</v>
      </c>
      <c r="F62" s="98" t="s">
        <v>498</v>
      </c>
      <c r="G62" s="98" t="s">
        <v>499</v>
      </c>
    </row>
    <row r="63" spans="1:15" x14ac:dyDescent="0.35">
      <c r="A63" s="86" t="s">
        <v>21</v>
      </c>
      <c r="B63" t="s">
        <v>24</v>
      </c>
      <c r="C63" t="s">
        <v>25</v>
      </c>
      <c r="D63" s="96" t="s">
        <v>18</v>
      </c>
      <c r="E63" s="98" t="s">
        <v>19</v>
      </c>
      <c r="F63" s="98" t="s">
        <v>498</v>
      </c>
      <c r="G63" s="98" t="s">
        <v>499</v>
      </c>
    </row>
    <row r="64" spans="1:15" x14ac:dyDescent="0.35">
      <c r="A64" s="86" t="s">
        <v>26</v>
      </c>
      <c r="B64" t="s">
        <v>29</v>
      </c>
      <c r="C64" t="s">
        <v>30</v>
      </c>
      <c r="D64" s="96" t="s">
        <v>31</v>
      </c>
      <c r="E64" s="98" t="s">
        <v>19</v>
      </c>
      <c r="F64" s="98" t="s">
        <v>498</v>
      </c>
      <c r="G64" s="98" t="s">
        <v>499</v>
      </c>
    </row>
    <row r="65" spans="1:7" x14ac:dyDescent="0.35">
      <c r="A65" s="86" t="s">
        <v>33</v>
      </c>
      <c r="B65" t="s">
        <v>36</v>
      </c>
      <c r="C65" t="s">
        <v>37</v>
      </c>
      <c r="D65" s="96" t="s">
        <v>38</v>
      </c>
      <c r="E65" s="98" t="s">
        <v>39</v>
      </c>
      <c r="F65" s="98" t="s">
        <v>500</v>
      </c>
      <c r="G65" s="98">
        <v>1000</v>
      </c>
    </row>
    <row r="66" spans="1:7" x14ac:dyDescent="0.35">
      <c r="A66" s="86" t="s">
        <v>40</v>
      </c>
      <c r="B66" t="s">
        <v>43</v>
      </c>
      <c r="C66" t="s">
        <v>44</v>
      </c>
      <c r="D66" s="96" t="s">
        <v>45</v>
      </c>
      <c r="E66" s="98" t="s">
        <v>46</v>
      </c>
      <c r="F66" s="98" t="s">
        <v>501</v>
      </c>
      <c r="G66" s="98" t="s">
        <v>502</v>
      </c>
    </row>
    <row r="67" spans="1:7" x14ac:dyDescent="0.35">
      <c r="A67" s="86" t="s">
        <v>48</v>
      </c>
      <c r="B67" t="s">
        <v>51</v>
      </c>
      <c r="C67" t="s">
        <v>52</v>
      </c>
      <c r="D67" s="96" t="s">
        <v>53</v>
      </c>
      <c r="E67" s="98" t="s">
        <v>19</v>
      </c>
      <c r="F67" s="98" t="s">
        <v>498</v>
      </c>
      <c r="G67" s="98" t="s">
        <v>499</v>
      </c>
    </row>
    <row r="68" spans="1:7" x14ac:dyDescent="0.35">
      <c r="A68" s="86" t="s">
        <v>54</v>
      </c>
      <c r="B68" t="s">
        <v>57</v>
      </c>
      <c r="C68" t="s">
        <v>58</v>
      </c>
      <c r="D68" s="96" t="s">
        <v>59</v>
      </c>
      <c r="E68" s="98" t="s">
        <v>19</v>
      </c>
      <c r="F68" s="98" t="s">
        <v>498</v>
      </c>
      <c r="G68" s="98" t="s">
        <v>499</v>
      </c>
    </row>
    <row r="69" spans="1:7" x14ac:dyDescent="0.35">
      <c r="A69" s="86" t="s">
        <v>60</v>
      </c>
      <c r="B69" t="s">
        <v>63</v>
      </c>
      <c r="C69" t="s">
        <v>64</v>
      </c>
      <c r="D69" s="96" t="s">
        <v>65</v>
      </c>
      <c r="E69" s="98" t="s">
        <v>19</v>
      </c>
      <c r="F69" s="98" t="s">
        <v>498</v>
      </c>
      <c r="G69" s="98" t="s">
        <v>499</v>
      </c>
    </row>
    <row r="70" spans="1:7" x14ac:dyDescent="0.35">
      <c r="A70" s="86" t="s">
        <v>66</v>
      </c>
      <c r="B70" t="s">
        <v>69</v>
      </c>
      <c r="C70" t="s">
        <v>70</v>
      </c>
      <c r="D70" s="96" t="s">
        <v>71</v>
      </c>
      <c r="E70" s="98" t="s">
        <v>19</v>
      </c>
      <c r="F70" s="98" t="s">
        <v>498</v>
      </c>
      <c r="G70" s="98" t="s">
        <v>499</v>
      </c>
    </row>
    <row r="71" spans="1:7" x14ac:dyDescent="0.35">
      <c r="A71" s="86" t="s">
        <v>72</v>
      </c>
      <c r="B71" t="s">
        <v>75</v>
      </c>
      <c r="C71" t="s">
        <v>76</v>
      </c>
      <c r="D71" s="96" t="s">
        <v>18</v>
      </c>
      <c r="E71" s="98" t="s">
        <v>19</v>
      </c>
      <c r="F71" s="98" t="s">
        <v>498</v>
      </c>
      <c r="G71" s="98" t="s">
        <v>499</v>
      </c>
    </row>
    <row r="72" spans="1:7" x14ac:dyDescent="0.35">
      <c r="A72" s="86" t="s">
        <v>77</v>
      </c>
      <c r="B72" t="s">
        <v>80</v>
      </c>
      <c r="C72" t="s">
        <v>81</v>
      </c>
      <c r="D72" s="96" t="s">
        <v>82</v>
      </c>
      <c r="E72" s="98" t="s">
        <v>19</v>
      </c>
      <c r="F72" s="98" t="s">
        <v>498</v>
      </c>
      <c r="G72" s="98" t="s">
        <v>499</v>
      </c>
    </row>
    <row r="73" spans="1:7" x14ac:dyDescent="0.35">
      <c r="A73" s="86" t="s">
        <v>84</v>
      </c>
      <c r="B73" t="s">
        <v>87</v>
      </c>
      <c r="C73" t="s">
        <v>88</v>
      </c>
      <c r="D73" s="96" t="s">
        <v>89</v>
      </c>
      <c r="E73" s="98" t="s">
        <v>19</v>
      </c>
      <c r="F73" s="98" t="s">
        <v>498</v>
      </c>
      <c r="G73" s="98" t="s">
        <v>499</v>
      </c>
    </row>
    <row r="74" spans="1:7" x14ac:dyDescent="0.35">
      <c r="A74" s="86" t="s">
        <v>90</v>
      </c>
      <c r="B74" t="s">
        <v>93</v>
      </c>
      <c r="C74" t="s">
        <v>94</v>
      </c>
      <c r="D74" s="96" t="s">
        <v>95</v>
      </c>
      <c r="E74" s="98" t="s">
        <v>19</v>
      </c>
      <c r="F74" s="98" t="s">
        <v>498</v>
      </c>
      <c r="G74" s="98" t="s">
        <v>499</v>
      </c>
    </row>
    <row r="75" spans="1:7" x14ac:dyDescent="0.35">
      <c r="A75" s="86" t="s">
        <v>96</v>
      </c>
      <c r="B75" t="s">
        <v>99</v>
      </c>
      <c r="C75" t="s">
        <v>100</v>
      </c>
      <c r="D75" s="96" t="s">
        <v>101</v>
      </c>
      <c r="E75" s="98" t="s">
        <v>19</v>
      </c>
      <c r="F75" s="98" t="s">
        <v>498</v>
      </c>
      <c r="G75" s="98" t="s">
        <v>499</v>
      </c>
    </row>
    <row r="76" spans="1:7" x14ac:dyDescent="0.35">
      <c r="A76" s="86" t="s">
        <v>103</v>
      </c>
      <c r="B76" t="s">
        <v>106</v>
      </c>
      <c r="C76" t="s">
        <v>107</v>
      </c>
      <c r="D76" s="96" t="s">
        <v>108</v>
      </c>
      <c r="E76" s="98" t="s">
        <v>19</v>
      </c>
      <c r="F76" s="98" t="s">
        <v>498</v>
      </c>
      <c r="G76" s="98" t="s">
        <v>499</v>
      </c>
    </row>
    <row r="77" spans="1:7" x14ac:dyDescent="0.35">
      <c r="A77" s="86" t="s">
        <v>109</v>
      </c>
      <c r="B77" t="s">
        <v>112</v>
      </c>
      <c r="C77" t="s">
        <v>113</v>
      </c>
      <c r="D77" s="96" t="s">
        <v>114</v>
      </c>
      <c r="E77" s="98" t="s">
        <v>19</v>
      </c>
      <c r="F77" s="98" t="s">
        <v>498</v>
      </c>
      <c r="G77" s="98" t="s">
        <v>499</v>
      </c>
    </row>
    <row r="78" spans="1:7" x14ac:dyDescent="0.35">
      <c r="A78" s="86" t="s">
        <v>115</v>
      </c>
      <c r="B78" t="s">
        <v>118</v>
      </c>
      <c r="C78" t="s">
        <v>119</v>
      </c>
      <c r="D78" s="96" t="s">
        <v>120</v>
      </c>
      <c r="E78" s="98" t="s">
        <v>19</v>
      </c>
      <c r="F78" s="98" t="s">
        <v>498</v>
      </c>
      <c r="G78" s="98" t="s">
        <v>499</v>
      </c>
    </row>
    <row r="79" spans="1:7" x14ac:dyDescent="0.35">
      <c r="A79" s="86" t="s">
        <v>121</v>
      </c>
      <c r="B79" t="s">
        <v>124</v>
      </c>
      <c r="C79" t="s">
        <v>125</v>
      </c>
      <c r="D79" s="96" t="s">
        <v>126</v>
      </c>
      <c r="E79" s="98" t="s">
        <v>19</v>
      </c>
      <c r="F79" s="98" t="s">
        <v>498</v>
      </c>
      <c r="G79" s="98" t="s">
        <v>499</v>
      </c>
    </row>
    <row r="80" spans="1:7" x14ac:dyDescent="0.35">
      <c r="A80" s="86" t="s">
        <v>127</v>
      </c>
      <c r="B80" t="s">
        <v>130</v>
      </c>
      <c r="C80" t="s">
        <v>131</v>
      </c>
      <c r="D80" s="96" t="s">
        <v>132</v>
      </c>
      <c r="E80" s="98" t="s">
        <v>19</v>
      </c>
      <c r="F80" s="98" t="s">
        <v>498</v>
      </c>
      <c r="G80" s="98" t="s">
        <v>499</v>
      </c>
    </row>
    <row r="81" spans="1:7" x14ac:dyDescent="0.35">
      <c r="A81" s="86" t="s">
        <v>133</v>
      </c>
      <c r="B81" t="s">
        <v>135</v>
      </c>
      <c r="C81" t="s">
        <v>136</v>
      </c>
      <c r="D81" s="96" t="s">
        <v>137</v>
      </c>
      <c r="E81" s="98" t="s">
        <v>19</v>
      </c>
      <c r="F81" s="98" t="s">
        <v>498</v>
      </c>
      <c r="G81" s="98" t="s">
        <v>499</v>
      </c>
    </row>
    <row r="82" spans="1:7" x14ac:dyDescent="0.35">
      <c r="A82" s="86" t="s">
        <v>138</v>
      </c>
      <c r="B82" t="s">
        <v>141</v>
      </c>
      <c r="C82" t="s">
        <v>142</v>
      </c>
      <c r="D82" s="96" t="s">
        <v>143</v>
      </c>
      <c r="E82" s="98" t="s">
        <v>19</v>
      </c>
      <c r="F82" s="98" t="s">
        <v>498</v>
      </c>
      <c r="G82" s="98" t="s">
        <v>499</v>
      </c>
    </row>
    <row r="83" spans="1:7" x14ac:dyDescent="0.35">
      <c r="A83" s="86" t="s">
        <v>144</v>
      </c>
      <c r="B83" t="s">
        <v>147</v>
      </c>
      <c r="C83" t="s">
        <v>148</v>
      </c>
      <c r="D83" s="96" t="s">
        <v>149</v>
      </c>
      <c r="E83" s="98" t="s">
        <v>150</v>
      </c>
      <c r="F83" s="98" t="s">
        <v>501</v>
      </c>
      <c r="G83" s="98" t="s">
        <v>502</v>
      </c>
    </row>
    <row r="84" spans="1:7" x14ac:dyDescent="0.35">
      <c r="A84" s="86" t="s">
        <v>152</v>
      </c>
      <c r="B84" t="s">
        <v>155</v>
      </c>
      <c r="C84" t="s">
        <v>156</v>
      </c>
      <c r="D84" s="96" t="s">
        <v>157</v>
      </c>
      <c r="E84" s="98" t="s">
        <v>19</v>
      </c>
      <c r="F84" s="98" t="s">
        <v>498</v>
      </c>
      <c r="G84" s="98" t="s">
        <v>499</v>
      </c>
    </row>
    <row r="85" spans="1:7" x14ac:dyDescent="0.35">
      <c r="A85" s="86" t="s">
        <v>158</v>
      </c>
      <c r="B85" t="s">
        <v>161</v>
      </c>
      <c r="C85" t="s">
        <v>162</v>
      </c>
      <c r="D85" s="96" t="s">
        <v>163</v>
      </c>
      <c r="E85" s="98" t="s">
        <v>150</v>
      </c>
      <c r="F85" s="98" t="s">
        <v>501</v>
      </c>
      <c r="G85" s="98" t="s">
        <v>502</v>
      </c>
    </row>
    <row r="86" spans="1:7" x14ac:dyDescent="0.35">
      <c r="A86" s="86" t="s">
        <v>165</v>
      </c>
      <c r="B86" t="s">
        <v>168</v>
      </c>
      <c r="C86" t="s">
        <v>169</v>
      </c>
      <c r="D86" s="96" t="s">
        <v>170</v>
      </c>
      <c r="E86" s="98" t="s">
        <v>19</v>
      </c>
      <c r="F86" s="98" t="s">
        <v>498</v>
      </c>
      <c r="G86" s="98" t="s">
        <v>499</v>
      </c>
    </row>
    <row r="87" spans="1:7" x14ac:dyDescent="0.35">
      <c r="A87" s="86" t="s">
        <v>172</v>
      </c>
      <c r="B87" t="s">
        <v>176</v>
      </c>
      <c r="C87" t="s">
        <v>177</v>
      </c>
      <c r="D87" s="96" t="s">
        <v>178</v>
      </c>
      <c r="E87" s="98" t="s">
        <v>179</v>
      </c>
      <c r="F87" s="98" t="s">
        <v>500</v>
      </c>
      <c r="G87" s="98">
        <v>1000</v>
      </c>
    </row>
    <row r="88" spans="1:7" x14ac:dyDescent="0.35">
      <c r="A88" s="86" t="s">
        <v>181</v>
      </c>
      <c r="B88" t="s">
        <v>184</v>
      </c>
      <c r="C88" t="s">
        <v>185</v>
      </c>
      <c r="D88" s="96" t="s">
        <v>186</v>
      </c>
      <c r="E88" s="98" t="s">
        <v>187</v>
      </c>
      <c r="F88" s="98" t="s">
        <v>500</v>
      </c>
      <c r="G88" s="98">
        <v>1000</v>
      </c>
    </row>
    <row r="89" spans="1:7" x14ac:dyDescent="0.35">
      <c r="A89" s="86" t="s">
        <v>189</v>
      </c>
      <c r="B89" t="s">
        <v>192</v>
      </c>
      <c r="C89" t="s">
        <v>193</v>
      </c>
      <c r="D89" s="96" t="s">
        <v>194</v>
      </c>
      <c r="E89" s="98" t="s">
        <v>195</v>
      </c>
      <c r="F89" s="98" t="s">
        <v>500</v>
      </c>
      <c r="G89" s="98">
        <v>1000</v>
      </c>
    </row>
    <row r="90" spans="1:7" x14ac:dyDescent="0.35">
      <c r="A90" s="86" t="s">
        <v>197</v>
      </c>
      <c r="B90" t="s">
        <v>200</v>
      </c>
      <c r="C90" t="s">
        <v>201</v>
      </c>
      <c r="D90" s="96" t="s">
        <v>202</v>
      </c>
      <c r="E90" s="98" t="s">
        <v>19</v>
      </c>
      <c r="F90" s="98" t="s">
        <v>498</v>
      </c>
      <c r="G90" s="98" t="s">
        <v>499</v>
      </c>
    </row>
    <row r="91" spans="1:7" x14ac:dyDescent="0.35">
      <c r="A91" s="86" t="s">
        <v>203</v>
      </c>
      <c r="B91" t="s">
        <v>206</v>
      </c>
      <c r="C91" t="s">
        <v>207</v>
      </c>
      <c r="D91" s="96" t="s">
        <v>208</v>
      </c>
      <c r="E91" s="98" t="s">
        <v>19</v>
      </c>
      <c r="F91" s="98" t="s">
        <v>498</v>
      </c>
      <c r="G91" s="98" t="s">
        <v>499</v>
      </c>
    </row>
    <row r="92" spans="1:7" x14ac:dyDescent="0.35">
      <c r="A92" s="86" t="s">
        <v>209</v>
      </c>
      <c r="B92" t="s">
        <v>212</v>
      </c>
      <c r="C92" t="s">
        <v>213</v>
      </c>
      <c r="D92" s="96" t="s">
        <v>214</v>
      </c>
      <c r="E92" s="98" t="s">
        <v>215</v>
      </c>
      <c r="F92" s="98" t="s">
        <v>500</v>
      </c>
      <c r="G92" s="98">
        <v>1000</v>
      </c>
    </row>
    <row r="93" spans="1:7" x14ac:dyDescent="0.35">
      <c r="A93" s="86" t="s">
        <v>216</v>
      </c>
      <c r="B93" t="s">
        <v>219</v>
      </c>
      <c r="C93" t="s">
        <v>220</v>
      </c>
      <c r="D93" s="96" t="s">
        <v>221</v>
      </c>
      <c r="E93" s="98" t="s">
        <v>222</v>
      </c>
      <c r="F93" s="98" t="s">
        <v>500</v>
      </c>
      <c r="G93" s="98">
        <v>1000</v>
      </c>
    </row>
    <row r="94" spans="1:7" x14ac:dyDescent="0.35">
      <c r="A94" s="86" t="s">
        <v>223</v>
      </c>
      <c r="B94" t="s">
        <v>226</v>
      </c>
      <c r="C94" t="s">
        <v>227</v>
      </c>
      <c r="D94" s="96" t="s">
        <v>228</v>
      </c>
      <c r="E94" s="98" t="s">
        <v>229</v>
      </c>
      <c r="F94" s="98" t="s">
        <v>500</v>
      </c>
      <c r="G94" s="98">
        <v>1000</v>
      </c>
    </row>
    <row r="95" spans="1:7" x14ac:dyDescent="0.35">
      <c r="A95" s="86" t="s">
        <v>230</v>
      </c>
      <c r="B95" t="s">
        <v>233</v>
      </c>
      <c r="C95" t="s">
        <v>234</v>
      </c>
      <c r="D95" s="96" t="s">
        <v>235</v>
      </c>
      <c r="E95" s="98" t="s">
        <v>236</v>
      </c>
      <c r="F95" s="98" t="s">
        <v>500</v>
      </c>
      <c r="G95" s="98">
        <v>1000</v>
      </c>
    </row>
    <row r="96" spans="1:7" x14ac:dyDescent="0.35">
      <c r="A96" s="86" t="s">
        <v>237</v>
      </c>
      <c r="B96" t="s">
        <v>240</v>
      </c>
      <c r="C96" t="s">
        <v>241</v>
      </c>
      <c r="D96" s="96" t="s">
        <v>242</v>
      </c>
      <c r="E96" s="98" t="s">
        <v>19</v>
      </c>
      <c r="F96" s="98" t="s">
        <v>498</v>
      </c>
      <c r="G96" s="98" t="s">
        <v>499</v>
      </c>
    </row>
    <row r="97" spans="1:7" x14ac:dyDescent="0.35">
      <c r="A97" s="86" t="s">
        <v>244</v>
      </c>
      <c r="B97" t="s">
        <v>247</v>
      </c>
      <c r="C97" t="s">
        <v>248</v>
      </c>
      <c r="D97" s="96" t="s">
        <v>249</v>
      </c>
      <c r="E97" s="98" t="s">
        <v>19</v>
      </c>
      <c r="F97" s="98" t="s">
        <v>498</v>
      </c>
      <c r="G97" s="98" t="s">
        <v>499</v>
      </c>
    </row>
    <row r="98" spans="1:7" x14ac:dyDescent="0.35">
      <c r="A98" s="86" t="s">
        <v>251</v>
      </c>
      <c r="B98" t="s">
        <v>254</v>
      </c>
      <c r="C98" t="s">
        <v>255</v>
      </c>
      <c r="D98" s="96" t="s">
        <v>256</v>
      </c>
      <c r="E98" s="98" t="s">
        <v>257</v>
      </c>
      <c r="F98" s="98" t="s">
        <v>500</v>
      </c>
      <c r="G98" s="98">
        <v>1000</v>
      </c>
    </row>
    <row r="99" spans="1:7" x14ac:dyDescent="0.35">
      <c r="A99" s="86" t="s">
        <v>259</v>
      </c>
      <c r="B99" t="s">
        <v>262</v>
      </c>
      <c r="C99" t="s">
        <v>263</v>
      </c>
      <c r="D99" s="96" t="s">
        <v>264</v>
      </c>
      <c r="E99" s="98" t="s">
        <v>19</v>
      </c>
      <c r="F99" s="98" t="s">
        <v>498</v>
      </c>
      <c r="G99" s="98" t="s">
        <v>499</v>
      </c>
    </row>
    <row r="100" spans="1:7" x14ac:dyDescent="0.35">
      <c r="A100" s="86" t="s">
        <v>266</v>
      </c>
      <c r="B100" t="s">
        <v>269</v>
      </c>
      <c r="C100" t="s">
        <v>270</v>
      </c>
      <c r="D100" s="96" t="s">
        <v>271</v>
      </c>
      <c r="E100" s="98" t="s">
        <v>272</v>
      </c>
      <c r="F100" s="98" t="s">
        <v>500</v>
      </c>
      <c r="G100" s="98">
        <v>1000</v>
      </c>
    </row>
    <row r="101" spans="1:7" x14ac:dyDescent="0.35">
      <c r="A101" s="86" t="s">
        <v>274</v>
      </c>
      <c r="B101" t="s">
        <v>277</v>
      </c>
      <c r="C101" t="s">
        <v>278</v>
      </c>
      <c r="D101" s="96" t="s">
        <v>279</v>
      </c>
      <c r="E101" s="98" t="s">
        <v>19</v>
      </c>
      <c r="F101" s="98" t="s">
        <v>498</v>
      </c>
      <c r="G101" s="98" t="s">
        <v>499</v>
      </c>
    </row>
    <row r="102" spans="1:7" x14ac:dyDescent="0.35">
      <c r="A102" s="86" t="s">
        <v>281</v>
      </c>
      <c r="B102" t="s">
        <v>285</v>
      </c>
      <c r="C102" t="s">
        <v>286</v>
      </c>
      <c r="D102" s="96" t="s">
        <v>287</v>
      </c>
      <c r="E102" s="98" t="s">
        <v>150</v>
      </c>
      <c r="F102" s="98" t="s">
        <v>501</v>
      </c>
      <c r="G102" s="98" t="s">
        <v>502</v>
      </c>
    </row>
    <row r="103" spans="1:7" x14ac:dyDescent="0.35">
      <c r="A103" s="86" t="s">
        <v>289</v>
      </c>
      <c r="B103" t="s">
        <v>292</v>
      </c>
      <c r="C103" t="s">
        <v>293</v>
      </c>
      <c r="D103" s="96" t="s">
        <v>294</v>
      </c>
      <c r="E103" s="98" t="s">
        <v>150</v>
      </c>
      <c r="F103" s="98" t="s">
        <v>501</v>
      </c>
      <c r="G103" s="98" t="s">
        <v>502</v>
      </c>
    </row>
    <row r="104" spans="1:7" x14ac:dyDescent="0.35">
      <c r="A104" s="86" t="s">
        <v>296</v>
      </c>
      <c r="B104" t="s">
        <v>299</v>
      </c>
      <c r="C104" t="s">
        <v>300</v>
      </c>
      <c r="D104" s="96" t="s">
        <v>301</v>
      </c>
      <c r="E104" s="98" t="s">
        <v>150</v>
      </c>
      <c r="F104" s="98" t="s">
        <v>501</v>
      </c>
      <c r="G104" s="98" t="s">
        <v>502</v>
      </c>
    </row>
    <row r="105" spans="1:7" x14ac:dyDescent="0.35">
      <c r="A105" s="86" t="s">
        <v>303</v>
      </c>
      <c r="B105" t="s">
        <v>306</v>
      </c>
      <c r="C105" t="s">
        <v>307</v>
      </c>
      <c r="D105" s="96" t="s">
        <v>308</v>
      </c>
      <c r="E105" s="98" t="s">
        <v>150</v>
      </c>
      <c r="F105" s="98" t="s">
        <v>501</v>
      </c>
      <c r="G105" s="98" t="s">
        <v>502</v>
      </c>
    </row>
    <row r="106" spans="1:7" x14ac:dyDescent="0.35">
      <c r="A106" s="86" t="s">
        <v>310</v>
      </c>
      <c r="B106" t="s">
        <v>313</v>
      </c>
      <c r="C106" t="s">
        <v>314</v>
      </c>
      <c r="D106" s="96" t="s">
        <v>315</v>
      </c>
      <c r="E106" s="98" t="s">
        <v>150</v>
      </c>
      <c r="F106" s="98" t="s">
        <v>501</v>
      </c>
      <c r="G106" s="98" t="s">
        <v>502</v>
      </c>
    </row>
    <row r="107" spans="1:7" x14ac:dyDescent="0.35">
      <c r="A107" s="86" t="s">
        <v>316</v>
      </c>
      <c r="B107" t="s">
        <v>319</v>
      </c>
      <c r="C107" t="s">
        <v>320</v>
      </c>
      <c r="D107" s="96" t="s">
        <v>321</v>
      </c>
      <c r="E107" s="98" t="s">
        <v>150</v>
      </c>
      <c r="F107" s="98" t="s">
        <v>501</v>
      </c>
      <c r="G107" s="98" t="s">
        <v>502</v>
      </c>
    </row>
    <row r="108" spans="1:7" x14ac:dyDescent="0.35">
      <c r="A108" s="86" t="s">
        <v>322</v>
      </c>
      <c r="B108" t="s">
        <v>325</v>
      </c>
      <c r="C108" t="s">
        <v>326</v>
      </c>
      <c r="D108" s="96" t="s">
        <v>327</v>
      </c>
      <c r="E108" s="98" t="s">
        <v>150</v>
      </c>
      <c r="F108" s="98" t="s">
        <v>501</v>
      </c>
      <c r="G108" s="98" t="s">
        <v>502</v>
      </c>
    </row>
    <row r="109" spans="1:7" x14ac:dyDescent="0.35">
      <c r="A109" s="86" t="s">
        <v>329</v>
      </c>
      <c r="B109" t="s">
        <v>332</v>
      </c>
      <c r="C109" t="s">
        <v>333</v>
      </c>
      <c r="D109" s="96" t="s">
        <v>334</v>
      </c>
      <c r="E109" s="98" t="s">
        <v>150</v>
      </c>
      <c r="F109" s="98" t="s">
        <v>501</v>
      </c>
      <c r="G109" s="98" t="s">
        <v>502</v>
      </c>
    </row>
    <row r="110" spans="1:7" x14ac:dyDescent="0.35">
      <c r="A110" s="86" t="s">
        <v>336</v>
      </c>
      <c r="B110" t="s">
        <v>339</v>
      </c>
      <c r="C110" t="s">
        <v>340</v>
      </c>
      <c r="D110" s="96" t="s">
        <v>341</v>
      </c>
      <c r="E110" s="98" t="s">
        <v>150</v>
      </c>
      <c r="F110" s="98" t="s">
        <v>501</v>
      </c>
      <c r="G110" s="98" t="s">
        <v>502</v>
      </c>
    </row>
    <row r="111" spans="1:7" x14ac:dyDescent="0.35">
      <c r="A111" s="86" t="s">
        <v>343</v>
      </c>
      <c r="B111" t="s">
        <v>346</v>
      </c>
      <c r="C111" t="s">
        <v>347</v>
      </c>
      <c r="D111" s="96" t="s">
        <v>348</v>
      </c>
      <c r="E111" s="98" t="s">
        <v>349</v>
      </c>
      <c r="F111" s="98" t="s">
        <v>501</v>
      </c>
      <c r="G111" s="98" t="s">
        <v>502</v>
      </c>
    </row>
    <row r="112" spans="1:7" x14ac:dyDescent="0.35">
      <c r="A112" s="86" t="s">
        <v>351</v>
      </c>
      <c r="B112" t="s">
        <v>354</v>
      </c>
      <c r="C112" t="s">
        <v>355</v>
      </c>
      <c r="D112" s="96" t="s">
        <v>356</v>
      </c>
      <c r="E112" s="98" t="s">
        <v>150</v>
      </c>
      <c r="F112" s="98" t="s">
        <v>501</v>
      </c>
      <c r="G112" s="98" t="s">
        <v>502</v>
      </c>
    </row>
    <row r="113" spans="1:7" x14ac:dyDescent="0.35">
      <c r="A113" s="86" t="s">
        <v>357</v>
      </c>
      <c r="B113" t="s">
        <v>360</v>
      </c>
      <c r="C113" t="s">
        <v>361</v>
      </c>
      <c r="D113" s="96" t="s">
        <v>362</v>
      </c>
      <c r="E113" s="98" t="s">
        <v>150</v>
      </c>
      <c r="F113" s="98" t="s">
        <v>501</v>
      </c>
      <c r="G113" s="98" t="s">
        <v>502</v>
      </c>
    </row>
    <row r="114" spans="1:7" x14ac:dyDescent="0.35">
      <c r="A114" s="86" t="s">
        <v>363</v>
      </c>
      <c r="B114" t="s">
        <v>366</v>
      </c>
      <c r="C114" t="s">
        <v>367</v>
      </c>
      <c r="D114" s="96" t="s">
        <v>368</v>
      </c>
      <c r="E114" s="98" t="s">
        <v>150</v>
      </c>
      <c r="F114" s="98" t="s">
        <v>501</v>
      </c>
      <c r="G114" s="98" t="s">
        <v>502</v>
      </c>
    </row>
    <row r="115" spans="1:7" x14ac:dyDescent="0.35">
      <c r="A115" s="86" t="s">
        <v>369</v>
      </c>
      <c r="B115" t="s">
        <v>372</v>
      </c>
      <c r="C115" t="s">
        <v>373</v>
      </c>
      <c r="D115" s="96" t="s">
        <v>374</v>
      </c>
      <c r="E115" s="98" t="s">
        <v>19</v>
      </c>
      <c r="F115" s="98" t="s">
        <v>498</v>
      </c>
      <c r="G115" s="98" t="s">
        <v>499</v>
      </c>
    </row>
    <row r="116" spans="1:7" x14ac:dyDescent="0.35">
      <c r="A116" s="86" t="s">
        <v>376</v>
      </c>
      <c r="B116" t="s">
        <v>379</v>
      </c>
      <c r="C116" t="s">
        <v>380</v>
      </c>
      <c r="D116" s="96" t="s">
        <v>374</v>
      </c>
      <c r="E116" s="98" t="s">
        <v>19</v>
      </c>
      <c r="F116" s="98" t="s">
        <v>498</v>
      </c>
      <c r="G116" s="98" t="s">
        <v>499</v>
      </c>
    </row>
  </sheetData>
  <autoFilter ref="A61:G11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pageSetUpPr autoPageBreaks="0" fitToPage="1"/>
  </sheetPr>
  <dimension ref="B1:BI59"/>
  <sheetViews>
    <sheetView showGridLines="0" tabSelected="1" zoomScale="70" zoomScaleNormal="70" workbookViewId="0">
      <pane xSplit="6" ySplit="4" topLeftCell="G5" activePane="bottomRight" state="frozen"/>
      <selection pane="topRight" activeCell="G1" sqref="G1"/>
      <selection pane="bottomLeft" activeCell="A5" sqref="A5"/>
      <selection pane="bottomRight" activeCell="C5" sqref="C5"/>
    </sheetView>
  </sheetViews>
  <sheetFormatPr baseColWidth="10" defaultColWidth="10.33203125" defaultRowHeight="25.5" customHeight="1" x14ac:dyDescent="0.3"/>
  <cols>
    <col min="1" max="1" width="3.33203125" style="6" customWidth="1"/>
    <col min="2" max="2" width="7.88671875" style="25" customWidth="1"/>
    <col min="3" max="3" width="10.33203125" style="25" customWidth="1"/>
    <col min="4" max="4" width="34" style="9" customWidth="1"/>
    <col min="5" max="5" width="22.5546875" style="6" customWidth="1"/>
    <col min="6" max="6" width="14.109375" style="6" customWidth="1"/>
    <col min="7" max="7" width="19.44140625" style="6" customWidth="1"/>
    <col min="8" max="8" width="21.109375" style="6" customWidth="1"/>
    <col min="9" max="9" width="19.6640625" style="9" customWidth="1"/>
    <col min="10" max="10" width="14.33203125" style="9" customWidth="1"/>
    <col min="11" max="11" width="18.6640625" style="6" customWidth="1"/>
    <col min="12" max="12" width="17.5546875" style="7" customWidth="1"/>
    <col min="13" max="13" width="17.109375" style="7" customWidth="1"/>
    <col min="14" max="14" width="17.5546875" style="18" customWidth="1"/>
    <col min="15" max="15" width="17.88671875" style="4" customWidth="1"/>
    <col min="16" max="16" width="18.88671875" style="4" customWidth="1"/>
    <col min="17" max="17" width="15.88671875" style="4" customWidth="1"/>
    <col min="18" max="26" width="16.88671875" style="4" customWidth="1"/>
    <col min="27" max="29" width="17.44140625" style="4" customWidth="1"/>
    <col min="30" max="32" width="18" style="4" customWidth="1"/>
    <col min="33" max="35" width="18.109375" style="4" customWidth="1"/>
    <col min="36" max="38" width="18" style="4" customWidth="1"/>
    <col min="39" max="40" width="17.109375" style="4" customWidth="1"/>
    <col min="41" max="41" width="15.6640625" style="4" customWidth="1"/>
    <col min="42" max="44" width="18" style="4" customWidth="1"/>
    <col min="45" max="45" width="18.5546875" style="4" customWidth="1"/>
    <col min="46" max="46" width="19.44140625" style="4" customWidth="1"/>
    <col min="47" max="47" width="15.6640625" style="4" customWidth="1"/>
    <col min="48" max="48" width="9" style="128" customWidth="1"/>
    <col min="49" max="59" width="7.33203125" style="129" customWidth="1"/>
    <col min="60" max="60" width="9.44140625" style="129" customWidth="1"/>
    <col min="61" max="61" width="10.33203125" style="142"/>
    <col min="62" max="62" width="13.44140625" style="6" bestFit="1" customWidth="1"/>
    <col min="63" max="16384" width="10.33203125" style="6"/>
  </cols>
  <sheetData>
    <row r="1" spans="2:61" ht="18" customHeight="1" x14ac:dyDescent="0.3">
      <c r="B1" s="17"/>
      <c r="C1" s="17"/>
      <c r="D1" s="15"/>
      <c r="E1" s="15"/>
      <c r="G1" s="16"/>
      <c r="H1" s="15"/>
      <c r="J1" s="15"/>
      <c r="K1" s="15"/>
    </row>
    <row r="2" spans="2:61" s="16" customFormat="1" ht="33.75" customHeight="1" thickBot="1" x14ac:dyDescent="0.65">
      <c r="B2" s="150" t="s">
        <v>441</v>
      </c>
      <c r="C2" s="151"/>
      <c r="D2" s="151"/>
      <c r="E2" s="151"/>
      <c r="F2" s="151"/>
      <c r="G2" s="151"/>
      <c r="H2" s="151"/>
      <c r="I2" s="77"/>
      <c r="J2" s="77"/>
      <c r="K2" s="15"/>
      <c r="L2" s="169" t="s">
        <v>442</v>
      </c>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30"/>
      <c r="AW2" s="131"/>
      <c r="AX2" s="132"/>
      <c r="AY2" s="132"/>
      <c r="AZ2" s="132"/>
      <c r="BA2" s="132"/>
      <c r="BB2" s="132"/>
      <c r="BC2" s="132"/>
      <c r="BD2" s="132"/>
      <c r="BE2" s="132"/>
      <c r="BF2" s="132"/>
      <c r="BG2" s="132"/>
      <c r="BH2" s="132"/>
      <c r="BI2" s="143"/>
    </row>
    <row r="3" spans="2:61" s="16" customFormat="1" ht="18" x14ac:dyDescent="0.35">
      <c r="B3" s="19"/>
      <c r="C3" s="19"/>
      <c r="D3" s="35"/>
      <c r="F3" s="20"/>
      <c r="G3" s="20"/>
      <c r="H3" s="20"/>
      <c r="I3" s="78"/>
      <c r="J3" s="78"/>
      <c r="K3" s="20"/>
      <c r="L3" s="163" t="s">
        <v>443</v>
      </c>
      <c r="M3" s="164"/>
      <c r="N3" s="165"/>
      <c r="O3" s="166" t="s">
        <v>444</v>
      </c>
      <c r="P3" s="167"/>
      <c r="Q3" s="168"/>
      <c r="R3" s="163" t="s">
        <v>445</v>
      </c>
      <c r="S3" s="164"/>
      <c r="T3" s="165"/>
      <c r="U3" s="166" t="s">
        <v>446</v>
      </c>
      <c r="V3" s="167"/>
      <c r="W3" s="168"/>
      <c r="X3" s="163" t="s">
        <v>447</v>
      </c>
      <c r="Y3" s="164"/>
      <c r="Z3" s="165"/>
      <c r="AA3" s="166" t="s">
        <v>448</v>
      </c>
      <c r="AB3" s="167"/>
      <c r="AC3" s="168"/>
      <c r="AD3" s="163" t="s">
        <v>449</v>
      </c>
      <c r="AE3" s="164"/>
      <c r="AF3" s="165"/>
      <c r="AG3" s="166" t="s">
        <v>450</v>
      </c>
      <c r="AH3" s="167"/>
      <c r="AI3" s="168"/>
      <c r="AJ3" s="163" t="s">
        <v>451</v>
      </c>
      <c r="AK3" s="164"/>
      <c r="AL3" s="165"/>
      <c r="AM3" s="166" t="s">
        <v>452</v>
      </c>
      <c r="AN3" s="167"/>
      <c r="AO3" s="168"/>
      <c r="AP3" s="163" t="s">
        <v>453</v>
      </c>
      <c r="AQ3" s="164"/>
      <c r="AR3" s="165"/>
      <c r="AS3" s="166" t="s">
        <v>454</v>
      </c>
      <c r="AT3" s="167"/>
      <c r="AU3" s="168"/>
      <c r="AV3" s="130"/>
      <c r="AW3" s="132"/>
      <c r="AX3" s="132"/>
      <c r="AY3" s="132"/>
      <c r="AZ3" s="132"/>
      <c r="BA3" s="132"/>
      <c r="BB3" s="132"/>
      <c r="BC3" s="132"/>
      <c r="BD3" s="132"/>
      <c r="BE3" s="132"/>
      <c r="BF3" s="132"/>
      <c r="BG3" s="132"/>
      <c r="BH3" s="132"/>
      <c r="BI3" s="143"/>
    </row>
    <row r="4" spans="2:61" s="4" customFormat="1" ht="45" customHeight="1" x14ac:dyDescent="0.3">
      <c r="B4" s="21" t="s">
        <v>384</v>
      </c>
      <c r="C4" s="21" t="s">
        <v>1</v>
      </c>
      <c r="D4" s="21" t="s">
        <v>3</v>
      </c>
      <c r="E4" s="21" t="s">
        <v>455</v>
      </c>
      <c r="F4" s="22" t="s">
        <v>386</v>
      </c>
      <c r="G4" s="21" t="s">
        <v>456</v>
      </c>
      <c r="H4" s="21" t="s">
        <v>457</v>
      </c>
      <c r="I4" s="21" t="s">
        <v>458</v>
      </c>
      <c r="J4" s="21" t="s">
        <v>459</v>
      </c>
      <c r="K4" s="95" t="s">
        <v>460</v>
      </c>
      <c r="L4" s="80" t="s">
        <v>461</v>
      </c>
      <c r="M4" s="21" t="s">
        <v>462</v>
      </c>
      <c r="N4" s="84" t="s">
        <v>463</v>
      </c>
      <c r="O4" s="80" t="s">
        <v>464</v>
      </c>
      <c r="P4" s="21" t="s">
        <v>465</v>
      </c>
      <c r="Q4" s="85" t="s">
        <v>466</v>
      </c>
      <c r="R4" s="80" t="s">
        <v>467</v>
      </c>
      <c r="S4" s="21" t="s">
        <v>468</v>
      </c>
      <c r="T4" s="85" t="s">
        <v>469</v>
      </c>
      <c r="U4" s="80" t="s">
        <v>470</v>
      </c>
      <c r="V4" s="21" t="s">
        <v>471</v>
      </c>
      <c r="W4" s="85" t="s">
        <v>472</v>
      </c>
      <c r="X4" s="80" t="s">
        <v>473</v>
      </c>
      <c r="Y4" s="21" t="s">
        <v>474</v>
      </c>
      <c r="Z4" s="85" t="s">
        <v>475</v>
      </c>
      <c r="AA4" s="80" t="s">
        <v>476</v>
      </c>
      <c r="AB4" s="21" t="s">
        <v>477</v>
      </c>
      <c r="AC4" s="85" t="s">
        <v>478</v>
      </c>
      <c r="AD4" s="80" t="s">
        <v>479</v>
      </c>
      <c r="AE4" s="21" t="s">
        <v>480</v>
      </c>
      <c r="AF4" s="85" t="s">
        <v>481</v>
      </c>
      <c r="AG4" s="80" t="s">
        <v>482</v>
      </c>
      <c r="AH4" s="21" t="s">
        <v>483</v>
      </c>
      <c r="AI4" s="85" t="s">
        <v>484</v>
      </c>
      <c r="AJ4" s="80" t="s">
        <v>485</v>
      </c>
      <c r="AK4" s="21" t="s">
        <v>486</v>
      </c>
      <c r="AL4" s="85" t="s">
        <v>487</v>
      </c>
      <c r="AM4" s="80" t="s">
        <v>488</v>
      </c>
      <c r="AN4" s="21" t="s">
        <v>489</v>
      </c>
      <c r="AO4" s="85" t="s">
        <v>490</v>
      </c>
      <c r="AP4" s="80" t="s">
        <v>491</v>
      </c>
      <c r="AQ4" s="21" t="s">
        <v>492</v>
      </c>
      <c r="AR4" s="85" t="s">
        <v>493</v>
      </c>
      <c r="AS4" s="80" t="s">
        <v>494</v>
      </c>
      <c r="AT4" s="21" t="s">
        <v>495</v>
      </c>
      <c r="AU4" s="85" t="s">
        <v>496</v>
      </c>
      <c r="AV4" s="133"/>
      <c r="AW4" s="134"/>
      <c r="AX4" s="134"/>
      <c r="AY4" s="134"/>
      <c r="AZ4" s="134"/>
      <c r="BA4" s="134"/>
      <c r="BB4" s="134"/>
      <c r="BC4" s="134"/>
      <c r="BD4" s="134"/>
      <c r="BE4" s="134"/>
      <c r="BF4" s="134"/>
      <c r="BG4" s="134"/>
      <c r="BH4" s="134"/>
      <c r="BI4" s="144"/>
    </row>
    <row r="5" spans="2:61" ht="75" customHeight="1" x14ac:dyDescent="0.3">
      <c r="B5" s="23">
        <v>1</v>
      </c>
      <c r="C5" s="75" t="str">
        <f>'1-ANALISIS'!B6</f>
        <v/>
      </c>
      <c r="D5" s="74" t="str">
        <f>'1-ANALISIS'!C6</f>
        <v/>
      </c>
      <c r="E5" s="24"/>
      <c r="F5" s="141">
        <f>VLOOKUP(Tabla7[[#This Row],[CODIGO]],ANALISIS[[#All],[CODIGO]:[META]],3,FALSE)</f>
        <v>0</v>
      </c>
      <c r="G5" s="26"/>
      <c r="H5" s="26"/>
      <c r="I5" s="99" t="str">
        <f>IFERROR(VLOOKUP(Tabla7[[#This Row],[CODIGO]],GRAFOS!$A$61:$F$116,6,FALSE),"")</f>
        <v/>
      </c>
      <c r="J5" s="100" t="str">
        <f>IFERROR(VLOOKUP(Tabla7[[#This Row],[CODIGO]],GRAFOS!$A$61:$E$116,5,FALSE),"")</f>
        <v/>
      </c>
      <c r="K5" s="26"/>
      <c r="L5" s="81"/>
      <c r="M5" s="79"/>
      <c r="N5" s="101" t="e">
        <f t="shared" ref="N5:N36" si="0">IF(AV5="*100%",L5/M5*100,IF(AV5=1000,L5/M5*1000,IF(AV5="A/B",L5/M5)))</f>
        <v>#N/A</v>
      </c>
      <c r="O5" s="81"/>
      <c r="P5" s="79"/>
      <c r="Q5" s="101" t="e">
        <f t="shared" ref="Q5:Q36" si="1">IF(AV5="*100%",O5/P5*100,IF(AV5=1000,O5/P5*1000,IF(AV5="A/B",O5/P5)))</f>
        <v>#N/A</v>
      </c>
      <c r="R5" s="81"/>
      <c r="S5" s="79"/>
      <c r="T5" s="101" t="e">
        <f t="shared" ref="T5:T36" si="2">IF(AV5="*100%",R5/S5*100,IF(AV5=1000,R5/S5*1000,IF(AV5="A/B",R5/S5)))</f>
        <v>#N/A</v>
      </c>
      <c r="U5" s="81"/>
      <c r="V5" s="79"/>
      <c r="W5" s="101" t="e">
        <f t="shared" ref="W5:W36" si="3">IF(AV5="*100%",U5/V5*100,IF(AV5=1000,U5/V5*1000,IF(AV5="A/B",U5/V5)))</f>
        <v>#N/A</v>
      </c>
      <c r="X5" s="81"/>
      <c r="Y5" s="79"/>
      <c r="Z5" s="101" t="e">
        <f t="shared" ref="Z5:Z36" si="4">IF(AV5="*100%",X5/Y5*100,IF(AV5=1000,X5/Y5*1000,IF(AV5="A/B",X5/Y5)))</f>
        <v>#N/A</v>
      </c>
      <c r="AA5" s="81"/>
      <c r="AB5" s="79"/>
      <c r="AC5" s="101" t="e">
        <f t="shared" ref="AC5:AC36" si="5">IF(AV5="*100%",AA5/AB5*100,IF(AV5=1000,AA5/AB5*1000,IF(AV5="A/B",AA5/AB5)))</f>
        <v>#N/A</v>
      </c>
      <c r="AD5" s="81"/>
      <c r="AE5" s="79"/>
      <c r="AF5" s="101" t="e">
        <f t="shared" ref="AF5:AF36" si="6">IF(AV5="*100%",AD5/AE5*100,IF(AV5=1000,AD5/AE5*1000,IF(AV5="A/B",AD5/AE5)))</f>
        <v>#N/A</v>
      </c>
      <c r="AG5" s="81"/>
      <c r="AH5" s="79"/>
      <c r="AI5" s="101" t="e">
        <f t="shared" ref="AI5:AI36" si="7">IF(AV5="*100%",AG5/AH5*100,IF(AV5=1000,AG5/AH5*1000,IF(AV5="A/B",AG5/AH5)))</f>
        <v>#N/A</v>
      </c>
      <c r="AJ5" s="81"/>
      <c r="AK5" s="79"/>
      <c r="AL5" s="101" t="e">
        <f t="shared" ref="AL5:AL36" si="8">IF(AV5="*100%",AJ5/AK5*100,IF(AV5=1000,AJ5/AK5*1000,IF(AV5="A/B",AJ5/AK5)))</f>
        <v>#N/A</v>
      </c>
      <c r="AM5" s="81"/>
      <c r="AN5" s="79"/>
      <c r="AO5" s="101" t="e">
        <f t="shared" ref="AO5:AO36" si="9">IF(AV5="*100%",AM5/AN5*100,IF(AV5=1000,AM5/AN5*1000,IF(AV5="A/B",AM5/AN5)))</f>
        <v>#N/A</v>
      </c>
      <c r="AP5" s="81"/>
      <c r="AQ5" s="79"/>
      <c r="AR5" s="101" t="e">
        <f t="shared" ref="AR5:AR36" si="10">IF(AV5="*100%",AP5/AQ5*100,IF(AV5=1000,AP5/AQ5*1000,IF(AV5="A/B",AP5/AQ5)))</f>
        <v>#N/A</v>
      </c>
      <c r="AS5" s="81"/>
      <c r="AT5" s="79"/>
      <c r="AU5" s="101" t="e">
        <f t="shared" ref="AU5:AU36" si="11">IF(AV5="*100%",AS5/AT5*100,IF(AV5=1000,AS5/AT5*1000,IF(AV5="A/B",AS5/AT5)))</f>
        <v>#N/A</v>
      </c>
      <c r="AV5" s="128" t="e">
        <f>VLOOKUP(C5,GRAFOS!$A$61:$G$116,7,FALSE)</f>
        <v>#N/A</v>
      </c>
      <c r="AW5" s="135" t="e">
        <f>Tabla7[[#This Row],[RESULTADO ENERO]]</f>
        <v>#N/A</v>
      </c>
      <c r="AX5" s="135" t="e">
        <f>Tabla7[[#This Row],[RESULTADO FEBRERO]]</f>
        <v>#N/A</v>
      </c>
      <c r="AY5" s="135" t="e">
        <f>Tabla7[[#This Row],[RESULTADO MARZO]]</f>
        <v>#N/A</v>
      </c>
      <c r="AZ5" s="135" t="e">
        <f>Tabla7[[#This Row],[RESULTADO ABRIL]]</f>
        <v>#N/A</v>
      </c>
      <c r="BA5" s="135" t="e">
        <f>Tabla7[[#This Row],[RESULTADO MAYO]]</f>
        <v>#N/A</v>
      </c>
      <c r="BB5" s="135" t="e">
        <f>Tabla7[[#This Row],[RESULTADO JUNIO]]</f>
        <v>#N/A</v>
      </c>
      <c r="BC5" s="135" t="e">
        <f>Tabla7[[#This Row],[RESULTADO JULIO]]</f>
        <v>#N/A</v>
      </c>
      <c r="BD5" s="135" t="e">
        <f>Tabla7[[#This Row],[RESULTADO AGOSTO]]</f>
        <v>#N/A</v>
      </c>
      <c r="BE5" s="135" t="e">
        <f>Tabla7[[#This Row],[RESULTADO SEPTIEMBRE]]</f>
        <v>#N/A</v>
      </c>
      <c r="BF5" s="135" t="e">
        <f>Tabla7[[#This Row],[RESULTADO OCTUBRE]]</f>
        <v>#N/A</v>
      </c>
      <c r="BG5" s="135" t="e">
        <f>Tabla7[[#This Row],[RESULTADO NOVIEMBRE]]</f>
        <v>#N/A</v>
      </c>
      <c r="BH5" s="136" t="e">
        <f>Tabla7[[#This Row],[RESULTADO DICIEMBRE]]</f>
        <v>#N/A</v>
      </c>
    </row>
    <row r="6" spans="2:61" ht="75" customHeight="1" x14ac:dyDescent="0.3">
      <c r="B6" s="23">
        <v>2</v>
      </c>
      <c r="C6" s="75" t="str">
        <f>'1-ANALISIS'!B7</f>
        <v/>
      </c>
      <c r="D6" s="74" t="str">
        <f>'1-ANALISIS'!C7</f>
        <v/>
      </c>
      <c r="E6" s="24"/>
      <c r="F6" s="141">
        <f>VLOOKUP(Tabla7[[#This Row],[CODIGO]],ANALISIS[[#All],[CODIGO]:[META]],3,FALSE)</f>
        <v>0</v>
      </c>
      <c r="G6" s="26"/>
      <c r="H6" s="26"/>
      <c r="I6" s="99" t="str">
        <f>IFERROR(VLOOKUP(Tabla7[[#This Row],[CODIGO]],GRAFOS!$A$61:$F$116,6,FALSE),"")</f>
        <v/>
      </c>
      <c r="J6" s="100" t="str">
        <f>IFERROR(VLOOKUP(Tabla7[[#This Row],[CODIGO]],GRAFOS!$A$61:$E$116,5,FALSE),"")</f>
        <v/>
      </c>
      <c r="K6" s="26"/>
      <c r="L6" s="81"/>
      <c r="M6" s="79"/>
      <c r="N6" s="101" t="e">
        <f t="shared" si="0"/>
        <v>#N/A</v>
      </c>
      <c r="O6" s="81"/>
      <c r="P6" s="79"/>
      <c r="Q6" s="101" t="e">
        <f t="shared" si="1"/>
        <v>#N/A</v>
      </c>
      <c r="R6" s="81"/>
      <c r="S6" s="79"/>
      <c r="T6" s="101" t="e">
        <f t="shared" si="2"/>
        <v>#N/A</v>
      </c>
      <c r="U6" s="81"/>
      <c r="V6" s="79"/>
      <c r="W6" s="101" t="e">
        <f t="shared" si="3"/>
        <v>#N/A</v>
      </c>
      <c r="X6" s="81"/>
      <c r="Y6" s="79"/>
      <c r="Z6" s="101" t="e">
        <f t="shared" si="4"/>
        <v>#N/A</v>
      </c>
      <c r="AA6" s="81"/>
      <c r="AB6" s="79"/>
      <c r="AC6" s="101" t="e">
        <f t="shared" si="5"/>
        <v>#N/A</v>
      </c>
      <c r="AD6" s="81"/>
      <c r="AE6" s="79"/>
      <c r="AF6" s="101" t="e">
        <f t="shared" si="6"/>
        <v>#N/A</v>
      </c>
      <c r="AG6" s="81"/>
      <c r="AH6" s="79"/>
      <c r="AI6" s="101" t="e">
        <f t="shared" si="7"/>
        <v>#N/A</v>
      </c>
      <c r="AJ6" s="81"/>
      <c r="AK6" s="79"/>
      <c r="AL6" s="101" t="e">
        <f t="shared" si="8"/>
        <v>#N/A</v>
      </c>
      <c r="AM6" s="81"/>
      <c r="AN6" s="79"/>
      <c r="AO6" s="101" t="e">
        <f t="shared" si="9"/>
        <v>#N/A</v>
      </c>
      <c r="AP6" s="81"/>
      <c r="AQ6" s="79"/>
      <c r="AR6" s="101" t="e">
        <f t="shared" si="10"/>
        <v>#N/A</v>
      </c>
      <c r="AS6" s="81"/>
      <c r="AT6" s="79"/>
      <c r="AU6" s="101" t="e">
        <f t="shared" si="11"/>
        <v>#N/A</v>
      </c>
      <c r="AV6" s="128" t="e">
        <f>VLOOKUP(C6,GRAFOS!$A$61:$G$116,7,FALSE)</f>
        <v>#N/A</v>
      </c>
      <c r="AW6" s="135" t="e">
        <f>Tabla7[[#This Row],[RESULTADO ENERO]]</f>
        <v>#N/A</v>
      </c>
      <c r="AX6" s="135" t="e">
        <f>Tabla7[[#This Row],[RESULTADO FEBRERO]]</f>
        <v>#N/A</v>
      </c>
      <c r="AY6" s="135" t="e">
        <f>Tabla7[[#This Row],[RESULTADO MARZO]]</f>
        <v>#N/A</v>
      </c>
      <c r="AZ6" s="135" t="e">
        <f>Tabla7[[#This Row],[RESULTADO ABRIL]]</f>
        <v>#N/A</v>
      </c>
      <c r="BA6" s="135" t="e">
        <f>Tabla7[[#This Row],[RESULTADO MAYO]]</f>
        <v>#N/A</v>
      </c>
      <c r="BB6" s="135" t="e">
        <f>Tabla7[[#This Row],[RESULTADO JUNIO]]</f>
        <v>#N/A</v>
      </c>
      <c r="BC6" s="135" t="e">
        <f>Tabla7[[#This Row],[RESULTADO JULIO]]</f>
        <v>#N/A</v>
      </c>
      <c r="BD6" s="135" t="e">
        <f>Tabla7[[#This Row],[RESULTADO AGOSTO]]</f>
        <v>#N/A</v>
      </c>
      <c r="BE6" s="135" t="e">
        <f>Tabla7[[#This Row],[RESULTADO SEPTIEMBRE]]</f>
        <v>#N/A</v>
      </c>
      <c r="BF6" s="135" t="e">
        <f>Tabla7[[#This Row],[RESULTADO OCTUBRE]]</f>
        <v>#N/A</v>
      </c>
      <c r="BG6" s="135" t="e">
        <f>Tabla7[[#This Row],[RESULTADO NOVIEMBRE]]</f>
        <v>#N/A</v>
      </c>
      <c r="BH6" s="136" t="e">
        <f>Tabla7[[#This Row],[RESULTADO DICIEMBRE]]</f>
        <v>#N/A</v>
      </c>
    </row>
    <row r="7" spans="2:61" ht="75" customHeight="1" x14ac:dyDescent="0.3">
      <c r="B7" s="23">
        <v>3</v>
      </c>
      <c r="C7" s="75" t="str">
        <f>'1-ANALISIS'!B8</f>
        <v/>
      </c>
      <c r="D7" s="74" t="str">
        <f>'1-ANALISIS'!C8</f>
        <v/>
      </c>
      <c r="E7" s="24"/>
      <c r="F7" s="141">
        <f>VLOOKUP(Tabla7[[#This Row],[CODIGO]],ANALISIS[[#All],[CODIGO]:[META]],3,FALSE)</f>
        <v>0</v>
      </c>
      <c r="G7" s="26"/>
      <c r="H7" s="26"/>
      <c r="I7" s="99" t="str">
        <f>IFERROR(VLOOKUP(Tabla7[[#This Row],[CODIGO]],GRAFOS!$A$61:$F$116,6,FALSE),"")</f>
        <v/>
      </c>
      <c r="J7" s="100" t="str">
        <f>IFERROR(VLOOKUP(Tabla7[[#This Row],[CODIGO]],GRAFOS!$A$61:$E$116,5,FALSE),"")</f>
        <v/>
      </c>
      <c r="K7" s="26"/>
      <c r="L7" s="81"/>
      <c r="M7" s="79"/>
      <c r="N7" s="101" t="e">
        <f t="shared" si="0"/>
        <v>#N/A</v>
      </c>
      <c r="O7" s="81"/>
      <c r="P7" s="79"/>
      <c r="Q7" s="101" t="e">
        <f t="shared" si="1"/>
        <v>#N/A</v>
      </c>
      <c r="R7" s="81"/>
      <c r="S7" s="79"/>
      <c r="T7" s="101" t="e">
        <f t="shared" si="2"/>
        <v>#N/A</v>
      </c>
      <c r="U7" s="81"/>
      <c r="V7" s="79"/>
      <c r="W7" s="101" t="e">
        <f t="shared" si="3"/>
        <v>#N/A</v>
      </c>
      <c r="X7" s="81"/>
      <c r="Y7" s="79"/>
      <c r="Z7" s="101" t="e">
        <f t="shared" si="4"/>
        <v>#N/A</v>
      </c>
      <c r="AA7" s="81"/>
      <c r="AB7" s="79"/>
      <c r="AC7" s="101" t="e">
        <f t="shared" si="5"/>
        <v>#N/A</v>
      </c>
      <c r="AD7" s="81"/>
      <c r="AE7" s="79"/>
      <c r="AF7" s="101" t="e">
        <f t="shared" si="6"/>
        <v>#N/A</v>
      </c>
      <c r="AG7" s="81"/>
      <c r="AH7" s="79"/>
      <c r="AI7" s="101" t="e">
        <f t="shared" si="7"/>
        <v>#N/A</v>
      </c>
      <c r="AJ7" s="81"/>
      <c r="AK7" s="79"/>
      <c r="AL7" s="101" t="e">
        <f t="shared" si="8"/>
        <v>#N/A</v>
      </c>
      <c r="AM7" s="81"/>
      <c r="AN7" s="79"/>
      <c r="AO7" s="101" t="e">
        <f t="shared" si="9"/>
        <v>#N/A</v>
      </c>
      <c r="AP7" s="81"/>
      <c r="AQ7" s="79"/>
      <c r="AR7" s="101" t="e">
        <f t="shared" si="10"/>
        <v>#N/A</v>
      </c>
      <c r="AS7" s="81"/>
      <c r="AT7" s="79"/>
      <c r="AU7" s="101" t="e">
        <f t="shared" si="11"/>
        <v>#N/A</v>
      </c>
      <c r="AV7" s="128" t="e">
        <f>VLOOKUP(C7,GRAFOS!$A$61:$G$116,7,FALSE)</f>
        <v>#N/A</v>
      </c>
      <c r="AW7" s="135" t="e">
        <f>Tabla7[[#This Row],[RESULTADO ENERO]]</f>
        <v>#N/A</v>
      </c>
      <c r="AX7" s="135" t="e">
        <f>Tabla7[[#This Row],[RESULTADO FEBRERO]]</f>
        <v>#N/A</v>
      </c>
      <c r="AY7" s="135" t="e">
        <f>Tabla7[[#This Row],[RESULTADO MARZO]]</f>
        <v>#N/A</v>
      </c>
      <c r="AZ7" s="135" t="e">
        <f>Tabla7[[#This Row],[RESULTADO ABRIL]]</f>
        <v>#N/A</v>
      </c>
      <c r="BA7" s="135" t="e">
        <f>Tabla7[[#This Row],[RESULTADO MAYO]]</f>
        <v>#N/A</v>
      </c>
      <c r="BB7" s="135" t="e">
        <f>Tabla7[[#This Row],[RESULTADO JUNIO]]</f>
        <v>#N/A</v>
      </c>
      <c r="BC7" s="135" t="e">
        <f>Tabla7[[#This Row],[RESULTADO JULIO]]</f>
        <v>#N/A</v>
      </c>
      <c r="BD7" s="135" t="e">
        <f>Tabla7[[#This Row],[RESULTADO AGOSTO]]</f>
        <v>#N/A</v>
      </c>
      <c r="BE7" s="135" t="e">
        <f>Tabla7[[#This Row],[RESULTADO SEPTIEMBRE]]</f>
        <v>#N/A</v>
      </c>
      <c r="BF7" s="135" t="e">
        <f>Tabla7[[#This Row],[RESULTADO OCTUBRE]]</f>
        <v>#N/A</v>
      </c>
      <c r="BG7" s="135" t="e">
        <f>Tabla7[[#This Row],[RESULTADO NOVIEMBRE]]</f>
        <v>#N/A</v>
      </c>
      <c r="BH7" s="136" t="e">
        <f>Tabla7[[#This Row],[RESULTADO DICIEMBRE]]</f>
        <v>#N/A</v>
      </c>
    </row>
    <row r="8" spans="2:61" ht="75" customHeight="1" x14ac:dyDescent="0.3">
      <c r="B8" s="23">
        <v>4</v>
      </c>
      <c r="C8" s="75" t="str">
        <f>'1-ANALISIS'!B9</f>
        <v/>
      </c>
      <c r="D8" s="74" t="str">
        <f>'1-ANALISIS'!C9</f>
        <v/>
      </c>
      <c r="E8" s="24"/>
      <c r="F8" s="141">
        <f>VLOOKUP(Tabla7[[#This Row],[CODIGO]],ANALISIS[[#All],[CODIGO]:[META]],3,FALSE)</f>
        <v>0</v>
      </c>
      <c r="G8" s="26"/>
      <c r="H8" s="26"/>
      <c r="I8" s="99" t="str">
        <f>IFERROR(VLOOKUP(Tabla7[[#This Row],[CODIGO]],GRAFOS!$A$61:$F$116,6,FALSE),"")</f>
        <v/>
      </c>
      <c r="J8" s="100" t="str">
        <f>IFERROR(VLOOKUP(Tabla7[[#This Row],[CODIGO]],GRAFOS!$A$61:$E$116,5,FALSE),"")</f>
        <v/>
      </c>
      <c r="K8" s="26"/>
      <c r="L8" s="81"/>
      <c r="M8" s="79"/>
      <c r="N8" s="101" t="e">
        <f t="shared" si="0"/>
        <v>#N/A</v>
      </c>
      <c r="O8" s="81"/>
      <c r="P8" s="79"/>
      <c r="Q8" s="101" t="e">
        <f t="shared" si="1"/>
        <v>#N/A</v>
      </c>
      <c r="R8" s="81"/>
      <c r="S8" s="79"/>
      <c r="T8" s="101" t="e">
        <f t="shared" si="2"/>
        <v>#N/A</v>
      </c>
      <c r="U8" s="81"/>
      <c r="V8" s="79"/>
      <c r="W8" s="101" t="e">
        <f t="shared" si="3"/>
        <v>#N/A</v>
      </c>
      <c r="X8" s="81"/>
      <c r="Y8" s="79"/>
      <c r="Z8" s="101" t="e">
        <f t="shared" si="4"/>
        <v>#N/A</v>
      </c>
      <c r="AA8" s="81"/>
      <c r="AB8" s="79"/>
      <c r="AC8" s="101" t="e">
        <f t="shared" si="5"/>
        <v>#N/A</v>
      </c>
      <c r="AD8" s="81"/>
      <c r="AE8" s="79"/>
      <c r="AF8" s="101" t="e">
        <f t="shared" si="6"/>
        <v>#N/A</v>
      </c>
      <c r="AG8" s="81"/>
      <c r="AH8" s="79"/>
      <c r="AI8" s="101" t="e">
        <f t="shared" si="7"/>
        <v>#N/A</v>
      </c>
      <c r="AJ8" s="81"/>
      <c r="AK8" s="79"/>
      <c r="AL8" s="101" t="e">
        <f t="shared" si="8"/>
        <v>#N/A</v>
      </c>
      <c r="AM8" s="81"/>
      <c r="AN8" s="79"/>
      <c r="AO8" s="101" t="e">
        <f t="shared" si="9"/>
        <v>#N/A</v>
      </c>
      <c r="AP8" s="81"/>
      <c r="AQ8" s="79"/>
      <c r="AR8" s="101" t="e">
        <f t="shared" si="10"/>
        <v>#N/A</v>
      </c>
      <c r="AS8" s="81"/>
      <c r="AT8" s="79"/>
      <c r="AU8" s="101" t="e">
        <f t="shared" si="11"/>
        <v>#N/A</v>
      </c>
      <c r="AV8" s="128" t="e">
        <f>VLOOKUP(C8,GRAFOS!$A$61:$G$116,7,FALSE)</f>
        <v>#N/A</v>
      </c>
      <c r="AW8" s="135" t="e">
        <f>Tabla7[[#This Row],[RESULTADO ENERO]]</f>
        <v>#N/A</v>
      </c>
      <c r="AX8" s="135" t="e">
        <f>Tabla7[[#This Row],[RESULTADO FEBRERO]]</f>
        <v>#N/A</v>
      </c>
      <c r="AY8" s="135" t="e">
        <f>Tabla7[[#This Row],[RESULTADO MARZO]]</f>
        <v>#N/A</v>
      </c>
      <c r="AZ8" s="135" t="e">
        <f>Tabla7[[#This Row],[RESULTADO ABRIL]]</f>
        <v>#N/A</v>
      </c>
      <c r="BA8" s="135" t="e">
        <f>Tabla7[[#This Row],[RESULTADO MAYO]]</f>
        <v>#N/A</v>
      </c>
      <c r="BB8" s="135" t="e">
        <f>Tabla7[[#This Row],[RESULTADO JUNIO]]</f>
        <v>#N/A</v>
      </c>
      <c r="BC8" s="135" t="e">
        <f>Tabla7[[#This Row],[RESULTADO JULIO]]</f>
        <v>#N/A</v>
      </c>
      <c r="BD8" s="135" t="e">
        <f>Tabla7[[#This Row],[RESULTADO AGOSTO]]</f>
        <v>#N/A</v>
      </c>
      <c r="BE8" s="135" t="e">
        <f>Tabla7[[#This Row],[RESULTADO SEPTIEMBRE]]</f>
        <v>#N/A</v>
      </c>
      <c r="BF8" s="135" t="e">
        <f>Tabla7[[#This Row],[RESULTADO OCTUBRE]]</f>
        <v>#N/A</v>
      </c>
      <c r="BG8" s="135" t="e">
        <f>Tabla7[[#This Row],[RESULTADO NOVIEMBRE]]</f>
        <v>#N/A</v>
      </c>
      <c r="BH8" s="136" t="e">
        <f>Tabla7[[#This Row],[RESULTADO DICIEMBRE]]</f>
        <v>#N/A</v>
      </c>
    </row>
    <row r="9" spans="2:61" ht="75" customHeight="1" x14ac:dyDescent="0.3">
      <c r="B9" s="23">
        <v>5</v>
      </c>
      <c r="C9" s="75" t="str">
        <f>'1-ANALISIS'!B10</f>
        <v/>
      </c>
      <c r="D9" s="74" t="str">
        <f>'1-ANALISIS'!C10</f>
        <v/>
      </c>
      <c r="E9" s="24"/>
      <c r="F9" s="141">
        <f>VLOOKUP(Tabla7[[#This Row],[CODIGO]],ANALISIS[[#All],[CODIGO]:[META]],3,FALSE)</f>
        <v>0</v>
      </c>
      <c r="G9" s="26"/>
      <c r="H9" s="26"/>
      <c r="I9" s="99" t="str">
        <f>IFERROR(VLOOKUP(Tabla7[[#This Row],[CODIGO]],GRAFOS!$A$61:$F$116,6,FALSE),"")</f>
        <v/>
      </c>
      <c r="J9" s="100" t="str">
        <f>IFERROR(VLOOKUP(Tabla7[[#This Row],[CODIGO]],GRAFOS!$A$61:$E$116,5,FALSE),"")</f>
        <v/>
      </c>
      <c r="K9" s="26"/>
      <c r="L9" s="81"/>
      <c r="M9" s="79"/>
      <c r="N9" s="101" t="e">
        <f t="shared" si="0"/>
        <v>#N/A</v>
      </c>
      <c r="O9" s="81"/>
      <c r="P9" s="79"/>
      <c r="Q9" s="101" t="e">
        <f>IF(AV9="*100%",O9/P9*100,IF(AV9=1000,O9/P9*1000,IF(AV9="A/B",O9/P9)))</f>
        <v>#N/A</v>
      </c>
      <c r="R9" s="81"/>
      <c r="S9" s="79"/>
      <c r="T9" s="101" t="e">
        <f t="shared" si="2"/>
        <v>#N/A</v>
      </c>
      <c r="U9" s="81"/>
      <c r="V9" s="79"/>
      <c r="W9" s="101" t="e">
        <f t="shared" si="3"/>
        <v>#N/A</v>
      </c>
      <c r="X9" s="81"/>
      <c r="Y9" s="79"/>
      <c r="Z9" s="101" t="e">
        <f t="shared" si="4"/>
        <v>#N/A</v>
      </c>
      <c r="AA9" s="81"/>
      <c r="AB9" s="79"/>
      <c r="AC9" s="101" t="e">
        <f t="shared" si="5"/>
        <v>#N/A</v>
      </c>
      <c r="AD9" s="81"/>
      <c r="AE9" s="79"/>
      <c r="AF9" s="101" t="e">
        <f t="shared" si="6"/>
        <v>#N/A</v>
      </c>
      <c r="AG9" s="81"/>
      <c r="AH9" s="79"/>
      <c r="AI9" s="101" t="e">
        <f t="shared" si="7"/>
        <v>#N/A</v>
      </c>
      <c r="AJ9" s="81"/>
      <c r="AK9" s="79"/>
      <c r="AL9" s="101" t="e">
        <f t="shared" si="8"/>
        <v>#N/A</v>
      </c>
      <c r="AM9" s="81"/>
      <c r="AN9" s="79"/>
      <c r="AO9" s="101" t="e">
        <f t="shared" si="9"/>
        <v>#N/A</v>
      </c>
      <c r="AP9" s="81"/>
      <c r="AQ9" s="79"/>
      <c r="AR9" s="101" t="e">
        <f t="shared" si="10"/>
        <v>#N/A</v>
      </c>
      <c r="AS9" s="81"/>
      <c r="AT9" s="79"/>
      <c r="AU9" s="101" t="e">
        <f t="shared" si="11"/>
        <v>#N/A</v>
      </c>
      <c r="AV9" s="128" t="e">
        <f>VLOOKUP(C9,GRAFOS!$A$61:$G$116,7,FALSE)</f>
        <v>#N/A</v>
      </c>
      <c r="AW9" s="135" t="e">
        <f>Tabla7[[#This Row],[RESULTADO ENERO]]</f>
        <v>#N/A</v>
      </c>
      <c r="AX9" s="135" t="e">
        <f>Tabla7[[#This Row],[RESULTADO FEBRERO]]</f>
        <v>#N/A</v>
      </c>
      <c r="AY9" s="135" t="e">
        <f>Tabla7[[#This Row],[RESULTADO MARZO]]</f>
        <v>#N/A</v>
      </c>
      <c r="AZ9" s="135" t="e">
        <f>Tabla7[[#This Row],[RESULTADO ABRIL]]</f>
        <v>#N/A</v>
      </c>
      <c r="BA9" s="135" t="e">
        <f>Tabla7[[#This Row],[RESULTADO MAYO]]</f>
        <v>#N/A</v>
      </c>
      <c r="BB9" s="135" t="e">
        <f>Tabla7[[#This Row],[RESULTADO JUNIO]]</f>
        <v>#N/A</v>
      </c>
      <c r="BC9" s="135" t="e">
        <f>Tabla7[[#This Row],[RESULTADO JULIO]]</f>
        <v>#N/A</v>
      </c>
      <c r="BD9" s="135" t="e">
        <f>Tabla7[[#This Row],[RESULTADO AGOSTO]]</f>
        <v>#N/A</v>
      </c>
      <c r="BE9" s="135" t="e">
        <f>Tabla7[[#This Row],[RESULTADO SEPTIEMBRE]]</f>
        <v>#N/A</v>
      </c>
      <c r="BF9" s="135" t="e">
        <f>Tabla7[[#This Row],[RESULTADO OCTUBRE]]</f>
        <v>#N/A</v>
      </c>
      <c r="BG9" s="135" t="e">
        <f>Tabla7[[#This Row],[RESULTADO NOVIEMBRE]]</f>
        <v>#N/A</v>
      </c>
      <c r="BH9" s="136" t="e">
        <f>Tabla7[[#This Row],[RESULTADO DICIEMBRE]]</f>
        <v>#N/A</v>
      </c>
    </row>
    <row r="10" spans="2:61" ht="75" customHeight="1" x14ac:dyDescent="0.3">
      <c r="B10" s="23">
        <v>6</v>
      </c>
      <c r="C10" s="75" t="str">
        <f>'1-ANALISIS'!B11</f>
        <v/>
      </c>
      <c r="D10" s="74" t="str">
        <f>'1-ANALISIS'!C11</f>
        <v/>
      </c>
      <c r="E10" s="24"/>
      <c r="F10" s="141">
        <f>VLOOKUP(Tabla7[[#This Row],[CODIGO]],ANALISIS[[#All],[CODIGO]:[META]],3,FALSE)</f>
        <v>0</v>
      </c>
      <c r="G10" s="26"/>
      <c r="H10" s="26"/>
      <c r="I10" s="99" t="str">
        <f>IFERROR(VLOOKUP(Tabla7[[#This Row],[CODIGO]],GRAFOS!$A$61:$F$116,6,FALSE),"")</f>
        <v/>
      </c>
      <c r="J10" s="100" t="str">
        <f>IFERROR(VLOOKUP(Tabla7[[#This Row],[CODIGO]],GRAFOS!$A$61:$E$116,5,FALSE),"")</f>
        <v/>
      </c>
      <c r="K10" s="26"/>
      <c r="L10" s="81"/>
      <c r="M10" s="79"/>
      <c r="N10" s="101" t="e">
        <f t="shared" si="0"/>
        <v>#N/A</v>
      </c>
      <c r="O10" s="81"/>
      <c r="P10" s="79"/>
      <c r="Q10" s="101" t="e">
        <f t="shared" si="1"/>
        <v>#N/A</v>
      </c>
      <c r="R10" s="81"/>
      <c r="S10" s="79"/>
      <c r="T10" s="101" t="e">
        <f t="shared" si="2"/>
        <v>#N/A</v>
      </c>
      <c r="U10" s="81"/>
      <c r="V10" s="79"/>
      <c r="W10" s="101" t="e">
        <f t="shared" si="3"/>
        <v>#N/A</v>
      </c>
      <c r="X10" s="81"/>
      <c r="Y10" s="79"/>
      <c r="Z10" s="101" t="e">
        <f t="shared" si="4"/>
        <v>#N/A</v>
      </c>
      <c r="AA10" s="81"/>
      <c r="AB10" s="79"/>
      <c r="AC10" s="101" t="e">
        <f t="shared" si="5"/>
        <v>#N/A</v>
      </c>
      <c r="AD10" s="81"/>
      <c r="AE10" s="79"/>
      <c r="AF10" s="101" t="e">
        <f t="shared" si="6"/>
        <v>#N/A</v>
      </c>
      <c r="AG10" s="81"/>
      <c r="AH10" s="79"/>
      <c r="AI10" s="101" t="e">
        <f t="shared" si="7"/>
        <v>#N/A</v>
      </c>
      <c r="AJ10" s="81"/>
      <c r="AK10" s="79"/>
      <c r="AL10" s="101" t="e">
        <f t="shared" si="8"/>
        <v>#N/A</v>
      </c>
      <c r="AM10" s="81"/>
      <c r="AN10" s="79"/>
      <c r="AO10" s="101" t="e">
        <f t="shared" si="9"/>
        <v>#N/A</v>
      </c>
      <c r="AP10" s="81"/>
      <c r="AQ10" s="79"/>
      <c r="AR10" s="101" t="e">
        <f t="shared" si="10"/>
        <v>#N/A</v>
      </c>
      <c r="AS10" s="81"/>
      <c r="AT10" s="79"/>
      <c r="AU10" s="101" t="e">
        <f t="shared" si="11"/>
        <v>#N/A</v>
      </c>
      <c r="AV10" s="128" t="e">
        <f>VLOOKUP(C10,GRAFOS!$A$61:$G$116,7,FALSE)</f>
        <v>#N/A</v>
      </c>
      <c r="AW10" s="135" t="e">
        <f>Tabla7[[#This Row],[RESULTADO ENERO]]</f>
        <v>#N/A</v>
      </c>
      <c r="AX10" s="135" t="e">
        <f>Tabla7[[#This Row],[RESULTADO FEBRERO]]</f>
        <v>#N/A</v>
      </c>
      <c r="AY10" s="135" t="e">
        <f>Tabla7[[#This Row],[RESULTADO MARZO]]</f>
        <v>#N/A</v>
      </c>
      <c r="AZ10" s="135" t="e">
        <f>Tabla7[[#This Row],[RESULTADO ABRIL]]</f>
        <v>#N/A</v>
      </c>
      <c r="BA10" s="135" t="e">
        <f>Tabla7[[#This Row],[RESULTADO MAYO]]</f>
        <v>#N/A</v>
      </c>
      <c r="BB10" s="135" t="e">
        <f>Tabla7[[#This Row],[RESULTADO JUNIO]]</f>
        <v>#N/A</v>
      </c>
      <c r="BC10" s="135" t="e">
        <f>Tabla7[[#This Row],[RESULTADO JULIO]]</f>
        <v>#N/A</v>
      </c>
      <c r="BD10" s="135" t="e">
        <f>Tabla7[[#This Row],[RESULTADO AGOSTO]]</f>
        <v>#N/A</v>
      </c>
      <c r="BE10" s="135" t="e">
        <f>Tabla7[[#This Row],[RESULTADO SEPTIEMBRE]]</f>
        <v>#N/A</v>
      </c>
      <c r="BF10" s="135" t="e">
        <f>Tabla7[[#This Row],[RESULTADO OCTUBRE]]</f>
        <v>#N/A</v>
      </c>
      <c r="BG10" s="135" t="e">
        <f>Tabla7[[#This Row],[RESULTADO NOVIEMBRE]]</f>
        <v>#N/A</v>
      </c>
      <c r="BH10" s="136" t="e">
        <f>Tabla7[[#This Row],[RESULTADO DICIEMBRE]]</f>
        <v>#N/A</v>
      </c>
    </row>
    <row r="11" spans="2:61" ht="75" customHeight="1" x14ac:dyDescent="0.3">
      <c r="B11" s="23">
        <v>7</v>
      </c>
      <c r="C11" s="75" t="str">
        <f>'1-ANALISIS'!B12</f>
        <v/>
      </c>
      <c r="D11" s="74" t="str">
        <f>'1-ANALISIS'!C12</f>
        <v/>
      </c>
      <c r="E11" s="24"/>
      <c r="F11" s="141">
        <f>VLOOKUP(Tabla7[[#This Row],[CODIGO]],ANALISIS[[#All],[CODIGO]:[META]],3,FALSE)</f>
        <v>0</v>
      </c>
      <c r="G11" s="26"/>
      <c r="H11" s="26"/>
      <c r="I11" s="99" t="str">
        <f>IFERROR(VLOOKUP(Tabla7[[#This Row],[CODIGO]],GRAFOS!$A$61:$F$116,6,FALSE),"")</f>
        <v/>
      </c>
      <c r="J11" s="100" t="str">
        <f>IFERROR(VLOOKUP(Tabla7[[#This Row],[CODIGO]],GRAFOS!$A$61:$E$116,5,FALSE),"")</f>
        <v/>
      </c>
      <c r="K11" s="26"/>
      <c r="L11" s="81"/>
      <c r="M11" s="79"/>
      <c r="N11" s="101" t="e">
        <f t="shared" si="0"/>
        <v>#N/A</v>
      </c>
      <c r="O11" s="81"/>
      <c r="P11" s="79"/>
      <c r="Q11" s="101" t="e">
        <f t="shared" si="1"/>
        <v>#N/A</v>
      </c>
      <c r="R11" s="81"/>
      <c r="S11" s="79"/>
      <c r="T11" s="101" t="e">
        <f t="shared" si="2"/>
        <v>#N/A</v>
      </c>
      <c r="U11" s="81"/>
      <c r="V11" s="79"/>
      <c r="W11" s="101" t="e">
        <f t="shared" si="3"/>
        <v>#N/A</v>
      </c>
      <c r="X11" s="81"/>
      <c r="Y11" s="79"/>
      <c r="Z11" s="101" t="e">
        <f t="shared" si="4"/>
        <v>#N/A</v>
      </c>
      <c r="AA11" s="81"/>
      <c r="AB11" s="79"/>
      <c r="AC11" s="101" t="e">
        <f t="shared" si="5"/>
        <v>#N/A</v>
      </c>
      <c r="AD11" s="81"/>
      <c r="AE11" s="79"/>
      <c r="AF11" s="101" t="e">
        <f t="shared" si="6"/>
        <v>#N/A</v>
      </c>
      <c r="AG11" s="81"/>
      <c r="AH11" s="79"/>
      <c r="AI11" s="101" t="e">
        <f t="shared" si="7"/>
        <v>#N/A</v>
      </c>
      <c r="AJ11" s="81"/>
      <c r="AK11" s="79"/>
      <c r="AL11" s="101" t="e">
        <f t="shared" si="8"/>
        <v>#N/A</v>
      </c>
      <c r="AM11" s="81"/>
      <c r="AN11" s="79"/>
      <c r="AO11" s="101" t="e">
        <f t="shared" si="9"/>
        <v>#N/A</v>
      </c>
      <c r="AP11" s="81"/>
      <c r="AQ11" s="79"/>
      <c r="AR11" s="101" t="e">
        <f t="shared" si="10"/>
        <v>#N/A</v>
      </c>
      <c r="AS11" s="81"/>
      <c r="AT11" s="79"/>
      <c r="AU11" s="101" t="e">
        <f t="shared" si="11"/>
        <v>#N/A</v>
      </c>
      <c r="AV11" s="128" t="e">
        <f>VLOOKUP(C11,GRAFOS!$A$61:$G$116,7,FALSE)</f>
        <v>#N/A</v>
      </c>
      <c r="AW11" s="135" t="e">
        <f>Tabla7[[#This Row],[RESULTADO ENERO]]</f>
        <v>#N/A</v>
      </c>
      <c r="AX11" s="135" t="e">
        <f>Tabla7[[#This Row],[RESULTADO FEBRERO]]</f>
        <v>#N/A</v>
      </c>
      <c r="AY11" s="135" t="e">
        <f>Tabla7[[#This Row],[RESULTADO MARZO]]</f>
        <v>#N/A</v>
      </c>
      <c r="AZ11" s="135" t="e">
        <f>Tabla7[[#This Row],[RESULTADO ABRIL]]</f>
        <v>#N/A</v>
      </c>
      <c r="BA11" s="135" t="e">
        <f>Tabla7[[#This Row],[RESULTADO MAYO]]</f>
        <v>#N/A</v>
      </c>
      <c r="BB11" s="135" t="e">
        <f>Tabla7[[#This Row],[RESULTADO JUNIO]]</f>
        <v>#N/A</v>
      </c>
      <c r="BC11" s="135" t="e">
        <f>Tabla7[[#This Row],[RESULTADO JULIO]]</f>
        <v>#N/A</v>
      </c>
      <c r="BD11" s="135" t="e">
        <f>Tabla7[[#This Row],[RESULTADO AGOSTO]]</f>
        <v>#N/A</v>
      </c>
      <c r="BE11" s="135" t="e">
        <f>Tabla7[[#This Row],[RESULTADO SEPTIEMBRE]]</f>
        <v>#N/A</v>
      </c>
      <c r="BF11" s="135" t="e">
        <f>Tabla7[[#This Row],[RESULTADO OCTUBRE]]</f>
        <v>#N/A</v>
      </c>
      <c r="BG11" s="135" t="e">
        <f>Tabla7[[#This Row],[RESULTADO NOVIEMBRE]]</f>
        <v>#N/A</v>
      </c>
      <c r="BH11" s="136" t="e">
        <f>Tabla7[[#This Row],[RESULTADO DICIEMBRE]]</f>
        <v>#N/A</v>
      </c>
    </row>
    <row r="12" spans="2:61" ht="75" customHeight="1" x14ac:dyDescent="0.3">
      <c r="B12" s="23">
        <v>8</v>
      </c>
      <c r="C12" s="75" t="str">
        <f>'1-ANALISIS'!B13</f>
        <v/>
      </c>
      <c r="D12" s="74" t="str">
        <f>'1-ANALISIS'!C13</f>
        <v/>
      </c>
      <c r="E12" s="24"/>
      <c r="F12" s="141">
        <f>VLOOKUP(Tabla7[[#This Row],[CODIGO]],ANALISIS[[#All],[CODIGO]:[META]],3,FALSE)</f>
        <v>0</v>
      </c>
      <c r="G12" s="26"/>
      <c r="H12" s="26"/>
      <c r="I12" s="99" t="str">
        <f>IFERROR(VLOOKUP(Tabla7[[#This Row],[CODIGO]],GRAFOS!$A$61:$F$116,6,FALSE),"")</f>
        <v/>
      </c>
      <c r="J12" s="100" t="str">
        <f>IFERROR(VLOOKUP(Tabla7[[#This Row],[CODIGO]],GRAFOS!$A$61:$E$116,5,FALSE),"")</f>
        <v/>
      </c>
      <c r="K12" s="26"/>
      <c r="L12" s="81"/>
      <c r="M12" s="79"/>
      <c r="N12" s="101" t="e">
        <f t="shared" si="0"/>
        <v>#N/A</v>
      </c>
      <c r="O12" s="81"/>
      <c r="P12" s="79"/>
      <c r="Q12" s="101" t="e">
        <f t="shared" si="1"/>
        <v>#N/A</v>
      </c>
      <c r="R12" s="81"/>
      <c r="S12" s="79"/>
      <c r="T12" s="101" t="e">
        <f t="shared" si="2"/>
        <v>#N/A</v>
      </c>
      <c r="U12" s="81"/>
      <c r="V12" s="79"/>
      <c r="W12" s="101" t="e">
        <f t="shared" si="3"/>
        <v>#N/A</v>
      </c>
      <c r="X12" s="81"/>
      <c r="Y12" s="79"/>
      <c r="Z12" s="101" t="e">
        <f t="shared" si="4"/>
        <v>#N/A</v>
      </c>
      <c r="AA12" s="81"/>
      <c r="AB12" s="79"/>
      <c r="AC12" s="101" t="e">
        <f t="shared" si="5"/>
        <v>#N/A</v>
      </c>
      <c r="AD12" s="81"/>
      <c r="AE12" s="79"/>
      <c r="AF12" s="101" t="e">
        <f t="shared" si="6"/>
        <v>#N/A</v>
      </c>
      <c r="AG12" s="81"/>
      <c r="AH12" s="79"/>
      <c r="AI12" s="101" t="e">
        <f t="shared" si="7"/>
        <v>#N/A</v>
      </c>
      <c r="AJ12" s="81"/>
      <c r="AK12" s="79"/>
      <c r="AL12" s="101" t="e">
        <f t="shared" si="8"/>
        <v>#N/A</v>
      </c>
      <c r="AM12" s="81"/>
      <c r="AN12" s="79"/>
      <c r="AO12" s="101" t="e">
        <f t="shared" si="9"/>
        <v>#N/A</v>
      </c>
      <c r="AP12" s="81"/>
      <c r="AQ12" s="79"/>
      <c r="AR12" s="101" t="e">
        <f t="shared" si="10"/>
        <v>#N/A</v>
      </c>
      <c r="AS12" s="81"/>
      <c r="AT12" s="79"/>
      <c r="AU12" s="101" t="e">
        <f t="shared" si="11"/>
        <v>#N/A</v>
      </c>
      <c r="AV12" s="128" t="e">
        <f>VLOOKUP(C12,GRAFOS!$A$61:$G$116,7,FALSE)</f>
        <v>#N/A</v>
      </c>
      <c r="AW12" s="135" t="e">
        <f>Tabla7[[#This Row],[RESULTADO ENERO]]</f>
        <v>#N/A</v>
      </c>
      <c r="AX12" s="135" t="e">
        <f>Tabla7[[#This Row],[RESULTADO FEBRERO]]</f>
        <v>#N/A</v>
      </c>
      <c r="AY12" s="135" t="e">
        <f>Tabla7[[#This Row],[RESULTADO MARZO]]</f>
        <v>#N/A</v>
      </c>
      <c r="AZ12" s="135" t="e">
        <f>Tabla7[[#This Row],[RESULTADO ABRIL]]</f>
        <v>#N/A</v>
      </c>
      <c r="BA12" s="135" t="e">
        <f>Tabla7[[#This Row],[RESULTADO MAYO]]</f>
        <v>#N/A</v>
      </c>
      <c r="BB12" s="135" t="e">
        <f>Tabla7[[#This Row],[RESULTADO JUNIO]]</f>
        <v>#N/A</v>
      </c>
      <c r="BC12" s="135" t="e">
        <f>Tabla7[[#This Row],[RESULTADO JULIO]]</f>
        <v>#N/A</v>
      </c>
      <c r="BD12" s="135" t="e">
        <f>Tabla7[[#This Row],[RESULTADO AGOSTO]]</f>
        <v>#N/A</v>
      </c>
      <c r="BE12" s="135" t="e">
        <f>Tabla7[[#This Row],[RESULTADO SEPTIEMBRE]]</f>
        <v>#N/A</v>
      </c>
      <c r="BF12" s="135" t="e">
        <f>Tabla7[[#This Row],[RESULTADO OCTUBRE]]</f>
        <v>#N/A</v>
      </c>
      <c r="BG12" s="135" t="e">
        <f>Tabla7[[#This Row],[RESULTADO NOVIEMBRE]]</f>
        <v>#N/A</v>
      </c>
      <c r="BH12" s="136" t="e">
        <f>Tabla7[[#This Row],[RESULTADO DICIEMBRE]]</f>
        <v>#N/A</v>
      </c>
    </row>
    <row r="13" spans="2:61" ht="75" customHeight="1" x14ac:dyDescent="0.3">
      <c r="B13" s="23">
        <v>9</v>
      </c>
      <c r="C13" s="75" t="str">
        <f>'1-ANALISIS'!B14</f>
        <v/>
      </c>
      <c r="D13" s="74" t="str">
        <f>'1-ANALISIS'!C14</f>
        <v/>
      </c>
      <c r="E13" s="24"/>
      <c r="F13" s="141">
        <f>VLOOKUP(Tabla7[[#This Row],[CODIGO]],ANALISIS[[#All],[CODIGO]:[META]],3,FALSE)</f>
        <v>0</v>
      </c>
      <c r="G13" s="26"/>
      <c r="H13" s="26"/>
      <c r="I13" s="99" t="str">
        <f>IFERROR(VLOOKUP(Tabla7[[#This Row],[CODIGO]],GRAFOS!$A$61:$F$116,6,FALSE),"")</f>
        <v/>
      </c>
      <c r="J13" s="100" t="str">
        <f>IFERROR(VLOOKUP(Tabla7[[#This Row],[CODIGO]],GRAFOS!$A$61:$E$116,5,FALSE),"")</f>
        <v/>
      </c>
      <c r="K13" s="26"/>
      <c r="L13" s="81"/>
      <c r="M13" s="79"/>
      <c r="N13" s="101" t="e">
        <f t="shared" si="0"/>
        <v>#N/A</v>
      </c>
      <c r="O13" s="81"/>
      <c r="P13" s="79"/>
      <c r="Q13" s="101" t="e">
        <f t="shared" si="1"/>
        <v>#N/A</v>
      </c>
      <c r="R13" s="81"/>
      <c r="S13" s="79"/>
      <c r="T13" s="101" t="e">
        <f t="shared" si="2"/>
        <v>#N/A</v>
      </c>
      <c r="U13" s="81"/>
      <c r="V13" s="79"/>
      <c r="W13" s="101" t="e">
        <f t="shared" si="3"/>
        <v>#N/A</v>
      </c>
      <c r="X13" s="81"/>
      <c r="Y13" s="79"/>
      <c r="Z13" s="101" t="e">
        <f t="shared" si="4"/>
        <v>#N/A</v>
      </c>
      <c r="AA13" s="81"/>
      <c r="AB13" s="79"/>
      <c r="AC13" s="101" t="e">
        <f t="shared" si="5"/>
        <v>#N/A</v>
      </c>
      <c r="AD13" s="81"/>
      <c r="AE13" s="79"/>
      <c r="AF13" s="101" t="e">
        <f t="shared" si="6"/>
        <v>#N/A</v>
      </c>
      <c r="AG13" s="81"/>
      <c r="AH13" s="79"/>
      <c r="AI13" s="101" t="e">
        <f t="shared" si="7"/>
        <v>#N/A</v>
      </c>
      <c r="AJ13" s="81"/>
      <c r="AK13" s="79"/>
      <c r="AL13" s="101" t="e">
        <f t="shared" si="8"/>
        <v>#N/A</v>
      </c>
      <c r="AM13" s="81"/>
      <c r="AN13" s="79"/>
      <c r="AO13" s="101" t="e">
        <f t="shared" si="9"/>
        <v>#N/A</v>
      </c>
      <c r="AP13" s="81"/>
      <c r="AQ13" s="79"/>
      <c r="AR13" s="101" t="e">
        <f t="shared" si="10"/>
        <v>#N/A</v>
      </c>
      <c r="AS13" s="81"/>
      <c r="AT13" s="79"/>
      <c r="AU13" s="101" t="e">
        <f t="shared" si="11"/>
        <v>#N/A</v>
      </c>
      <c r="AV13" s="128" t="e">
        <f>VLOOKUP(C13,GRAFOS!$A$61:$G$116,7,FALSE)</f>
        <v>#N/A</v>
      </c>
      <c r="AW13" s="135" t="e">
        <f>Tabla7[[#This Row],[RESULTADO ENERO]]</f>
        <v>#N/A</v>
      </c>
      <c r="AX13" s="135" t="e">
        <f>Tabla7[[#This Row],[RESULTADO FEBRERO]]</f>
        <v>#N/A</v>
      </c>
      <c r="AY13" s="135" t="e">
        <f>Tabla7[[#This Row],[RESULTADO MARZO]]</f>
        <v>#N/A</v>
      </c>
      <c r="AZ13" s="135" t="e">
        <f>Tabla7[[#This Row],[RESULTADO ABRIL]]</f>
        <v>#N/A</v>
      </c>
      <c r="BA13" s="135" t="e">
        <f>Tabla7[[#This Row],[RESULTADO MAYO]]</f>
        <v>#N/A</v>
      </c>
      <c r="BB13" s="135" t="e">
        <f>Tabla7[[#This Row],[RESULTADO JUNIO]]</f>
        <v>#N/A</v>
      </c>
      <c r="BC13" s="135" t="e">
        <f>Tabla7[[#This Row],[RESULTADO JULIO]]</f>
        <v>#N/A</v>
      </c>
      <c r="BD13" s="135" t="e">
        <f>Tabla7[[#This Row],[RESULTADO AGOSTO]]</f>
        <v>#N/A</v>
      </c>
      <c r="BE13" s="135" t="e">
        <f>Tabla7[[#This Row],[RESULTADO SEPTIEMBRE]]</f>
        <v>#N/A</v>
      </c>
      <c r="BF13" s="135" t="e">
        <f>Tabla7[[#This Row],[RESULTADO OCTUBRE]]</f>
        <v>#N/A</v>
      </c>
      <c r="BG13" s="135" t="e">
        <f>Tabla7[[#This Row],[RESULTADO NOVIEMBRE]]</f>
        <v>#N/A</v>
      </c>
      <c r="BH13" s="136" t="e">
        <f>Tabla7[[#This Row],[RESULTADO DICIEMBRE]]</f>
        <v>#N/A</v>
      </c>
    </row>
    <row r="14" spans="2:61" ht="75" customHeight="1" x14ac:dyDescent="0.3">
      <c r="B14" s="23">
        <v>10</v>
      </c>
      <c r="C14" s="75" t="str">
        <f>'1-ANALISIS'!B15</f>
        <v/>
      </c>
      <c r="D14" s="74" t="str">
        <f>'1-ANALISIS'!C15</f>
        <v/>
      </c>
      <c r="E14" s="24"/>
      <c r="F14" s="141">
        <f>VLOOKUP(Tabla7[[#This Row],[CODIGO]],ANALISIS[[#All],[CODIGO]:[META]],3,FALSE)</f>
        <v>0</v>
      </c>
      <c r="G14" s="26"/>
      <c r="H14" s="26"/>
      <c r="I14" s="99" t="str">
        <f>IFERROR(VLOOKUP(Tabla7[[#This Row],[CODIGO]],GRAFOS!$A$61:$F$116,6,FALSE),"")</f>
        <v/>
      </c>
      <c r="J14" s="100" t="str">
        <f>IFERROR(VLOOKUP(Tabla7[[#This Row],[CODIGO]],GRAFOS!$A$61:$E$116,5,FALSE),"")</f>
        <v/>
      </c>
      <c r="K14" s="26"/>
      <c r="L14" s="81"/>
      <c r="M14" s="79"/>
      <c r="N14" s="101" t="e">
        <f t="shared" si="0"/>
        <v>#N/A</v>
      </c>
      <c r="O14" s="81"/>
      <c r="P14" s="79"/>
      <c r="Q14" s="101" t="e">
        <f t="shared" si="1"/>
        <v>#N/A</v>
      </c>
      <c r="R14" s="81"/>
      <c r="S14" s="79"/>
      <c r="T14" s="101" t="e">
        <f t="shared" si="2"/>
        <v>#N/A</v>
      </c>
      <c r="U14" s="81"/>
      <c r="V14" s="79"/>
      <c r="W14" s="101" t="e">
        <f t="shared" si="3"/>
        <v>#N/A</v>
      </c>
      <c r="X14" s="81"/>
      <c r="Y14" s="79"/>
      <c r="Z14" s="101" t="e">
        <f t="shared" si="4"/>
        <v>#N/A</v>
      </c>
      <c r="AA14" s="81"/>
      <c r="AB14" s="79"/>
      <c r="AC14" s="101" t="e">
        <f t="shared" si="5"/>
        <v>#N/A</v>
      </c>
      <c r="AD14" s="81"/>
      <c r="AE14" s="79"/>
      <c r="AF14" s="101" t="e">
        <f t="shared" si="6"/>
        <v>#N/A</v>
      </c>
      <c r="AG14" s="81"/>
      <c r="AH14" s="79"/>
      <c r="AI14" s="101" t="e">
        <f t="shared" si="7"/>
        <v>#N/A</v>
      </c>
      <c r="AJ14" s="81"/>
      <c r="AK14" s="79"/>
      <c r="AL14" s="101" t="e">
        <f t="shared" si="8"/>
        <v>#N/A</v>
      </c>
      <c r="AM14" s="81"/>
      <c r="AN14" s="79"/>
      <c r="AO14" s="101" t="e">
        <f t="shared" si="9"/>
        <v>#N/A</v>
      </c>
      <c r="AP14" s="81"/>
      <c r="AQ14" s="79"/>
      <c r="AR14" s="101" t="e">
        <f t="shared" si="10"/>
        <v>#N/A</v>
      </c>
      <c r="AS14" s="81"/>
      <c r="AT14" s="79"/>
      <c r="AU14" s="101" t="e">
        <f t="shared" si="11"/>
        <v>#N/A</v>
      </c>
      <c r="AV14" s="128" t="e">
        <f>VLOOKUP(C14,GRAFOS!$A$61:$G$116,7,FALSE)</f>
        <v>#N/A</v>
      </c>
      <c r="AW14" s="135" t="e">
        <f>Tabla7[[#This Row],[RESULTADO ENERO]]</f>
        <v>#N/A</v>
      </c>
      <c r="AX14" s="135" t="e">
        <f>Tabla7[[#This Row],[RESULTADO FEBRERO]]</f>
        <v>#N/A</v>
      </c>
      <c r="AY14" s="135" t="e">
        <f>Tabla7[[#This Row],[RESULTADO MARZO]]</f>
        <v>#N/A</v>
      </c>
      <c r="AZ14" s="135" t="e">
        <f>Tabla7[[#This Row],[RESULTADO ABRIL]]</f>
        <v>#N/A</v>
      </c>
      <c r="BA14" s="135" t="e">
        <f>Tabla7[[#This Row],[RESULTADO MAYO]]</f>
        <v>#N/A</v>
      </c>
      <c r="BB14" s="135" t="e">
        <f>Tabla7[[#This Row],[RESULTADO JUNIO]]</f>
        <v>#N/A</v>
      </c>
      <c r="BC14" s="135" t="e">
        <f>Tabla7[[#This Row],[RESULTADO JULIO]]</f>
        <v>#N/A</v>
      </c>
      <c r="BD14" s="135" t="e">
        <f>Tabla7[[#This Row],[RESULTADO AGOSTO]]</f>
        <v>#N/A</v>
      </c>
      <c r="BE14" s="135" t="e">
        <f>Tabla7[[#This Row],[RESULTADO SEPTIEMBRE]]</f>
        <v>#N/A</v>
      </c>
      <c r="BF14" s="135" t="e">
        <f>Tabla7[[#This Row],[RESULTADO OCTUBRE]]</f>
        <v>#N/A</v>
      </c>
      <c r="BG14" s="135" t="e">
        <f>Tabla7[[#This Row],[RESULTADO NOVIEMBRE]]</f>
        <v>#N/A</v>
      </c>
      <c r="BH14" s="136" t="e">
        <f>Tabla7[[#This Row],[RESULTADO DICIEMBRE]]</f>
        <v>#N/A</v>
      </c>
    </row>
    <row r="15" spans="2:61" ht="75" customHeight="1" x14ac:dyDescent="0.3">
      <c r="B15" s="23">
        <v>11</v>
      </c>
      <c r="C15" s="75" t="str">
        <f>'1-ANALISIS'!B16</f>
        <v/>
      </c>
      <c r="D15" s="74" t="str">
        <f>'1-ANALISIS'!C16</f>
        <v/>
      </c>
      <c r="E15" s="24"/>
      <c r="F15" s="141">
        <f>VLOOKUP(Tabla7[[#This Row],[CODIGO]],ANALISIS[[#All],[CODIGO]:[META]],3,FALSE)</f>
        <v>0</v>
      </c>
      <c r="G15" s="26"/>
      <c r="H15" s="26"/>
      <c r="I15" s="99" t="str">
        <f>IFERROR(VLOOKUP(Tabla7[[#This Row],[CODIGO]],GRAFOS!$A$61:$F$116,6,FALSE),"")</f>
        <v/>
      </c>
      <c r="J15" s="100" t="str">
        <f>IFERROR(VLOOKUP(Tabla7[[#This Row],[CODIGO]],GRAFOS!$A$61:$E$116,5,FALSE),"")</f>
        <v/>
      </c>
      <c r="K15" s="26"/>
      <c r="L15" s="81"/>
      <c r="M15" s="79"/>
      <c r="N15" s="101" t="e">
        <f t="shared" si="0"/>
        <v>#N/A</v>
      </c>
      <c r="O15" s="81"/>
      <c r="P15" s="79"/>
      <c r="Q15" s="101" t="e">
        <f t="shared" si="1"/>
        <v>#N/A</v>
      </c>
      <c r="R15" s="81"/>
      <c r="S15" s="79"/>
      <c r="T15" s="101" t="e">
        <f t="shared" si="2"/>
        <v>#N/A</v>
      </c>
      <c r="U15" s="81"/>
      <c r="V15" s="79"/>
      <c r="W15" s="101" t="e">
        <f t="shared" si="3"/>
        <v>#N/A</v>
      </c>
      <c r="X15" s="81"/>
      <c r="Y15" s="79"/>
      <c r="Z15" s="101" t="e">
        <f t="shared" si="4"/>
        <v>#N/A</v>
      </c>
      <c r="AA15" s="81"/>
      <c r="AB15" s="79"/>
      <c r="AC15" s="101" t="e">
        <f t="shared" si="5"/>
        <v>#N/A</v>
      </c>
      <c r="AD15" s="81"/>
      <c r="AE15" s="79"/>
      <c r="AF15" s="101" t="e">
        <f t="shared" si="6"/>
        <v>#N/A</v>
      </c>
      <c r="AG15" s="81"/>
      <c r="AH15" s="79"/>
      <c r="AI15" s="101" t="e">
        <f t="shared" si="7"/>
        <v>#N/A</v>
      </c>
      <c r="AJ15" s="81"/>
      <c r="AK15" s="79"/>
      <c r="AL15" s="101" t="e">
        <f t="shared" si="8"/>
        <v>#N/A</v>
      </c>
      <c r="AM15" s="81"/>
      <c r="AN15" s="79"/>
      <c r="AO15" s="101" t="e">
        <f t="shared" si="9"/>
        <v>#N/A</v>
      </c>
      <c r="AP15" s="81"/>
      <c r="AQ15" s="79"/>
      <c r="AR15" s="101" t="e">
        <f t="shared" si="10"/>
        <v>#N/A</v>
      </c>
      <c r="AS15" s="81"/>
      <c r="AT15" s="79"/>
      <c r="AU15" s="101" t="e">
        <f t="shared" si="11"/>
        <v>#N/A</v>
      </c>
      <c r="AV15" s="128" t="e">
        <f>VLOOKUP(C15,GRAFOS!$A$61:$G$116,7,FALSE)</f>
        <v>#N/A</v>
      </c>
      <c r="AW15" s="135" t="e">
        <f>Tabla7[[#This Row],[RESULTADO ENERO]]</f>
        <v>#N/A</v>
      </c>
      <c r="AX15" s="135" t="e">
        <f>Tabla7[[#This Row],[RESULTADO FEBRERO]]</f>
        <v>#N/A</v>
      </c>
      <c r="AY15" s="135" t="e">
        <f>Tabla7[[#This Row],[RESULTADO MARZO]]</f>
        <v>#N/A</v>
      </c>
      <c r="AZ15" s="135" t="e">
        <f>Tabla7[[#This Row],[RESULTADO ABRIL]]</f>
        <v>#N/A</v>
      </c>
      <c r="BA15" s="135" t="e">
        <f>Tabla7[[#This Row],[RESULTADO MAYO]]</f>
        <v>#N/A</v>
      </c>
      <c r="BB15" s="135" t="e">
        <f>Tabla7[[#This Row],[RESULTADO JUNIO]]</f>
        <v>#N/A</v>
      </c>
      <c r="BC15" s="135" t="e">
        <f>Tabla7[[#This Row],[RESULTADO JULIO]]</f>
        <v>#N/A</v>
      </c>
      <c r="BD15" s="135" t="e">
        <f>Tabla7[[#This Row],[RESULTADO AGOSTO]]</f>
        <v>#N/A</v>
      </c>
      <c r="BE15" s="135" t="e">
        <f>Tabla7[[#This Row],[RESULTADO SEPTIEMBRE]]</f>
        <v>#N/A</v>
      </c>
      <c r="BF15" s="135" t="e">
        <f>Tabla7[[#This Row],[RESULTADO OCTUBRE]]</f>
        <v>#N/A</v>
      </c>
      <c r="BG15" s="135" t="e">
        <f>Tabla7[[#This Row],[RESULTADO NOVIEMBRE]]</f>
        <v>#N/A</v>
      </c>
      <c r="BH15" s="136" t="e">
        <f>Tabla7[[#This Row],[RESULTADO DICIEMBRE]]</f>
        <v>#N/A</v>
      </c>
    </row>
    <row r="16" spans="2:61" ht="75" customHeight="1" x14ac:dyDescent="0.3">
      <c r="B16" s="23">
        <v>12</v>
      </c>
      <c r="C16" s="75" t="str">
        <f>'1-ANALISIS'!B17</f>
        <v/>
      </c>
      <c r="D16" s="74" t="str">
        <f>'1-ANALISIS'!C17</f>
        <v/>
      </c>
      <c r="E16" s="24"/>
      <c r="F16" s="141">
        <f>VLOOKUP(Tabla7[[#This Row],[CODIGO]],ANALISIS[[#All],[CODIGO]:[META]],3,FALSE)</f>
        <v>0</v>
      </c>
      <c r="G16" s="26"/>
      <c r="H16" s="26"/>
      <c r="I16" s="99" t="str">
        <f>IFERROR(VLOOKUP(Tabla7[[#This Row],[CODIGO]],GRAFOS!$A$61:$F$116,6,FALSE),"")</f>
        <v/>
      </c>
      <c r="J16" s="100" t="str">
        <f>IFERROR(VLOOKUP(Tabla7[[#This Row],[CODIGO]],GRAFOS!$A$61:$E$116,5,FALSE),"")</f>
        <v/>
      </c>
      <c r="K16" s="26"/>
      <c r="L16" s="81"/>
      <c r="M16" s="79"/>
      <c r="N16" s="101" t="e">
        <f t="shared" si="0"/>
        <v>#N/A</v>
      </c>
      <c r="O16" s="81"/>
      <c r="P16" s="79"/>
      <c r="Q16" s="101" t="e">
        <f t="shared" si="1"/>
        <v>#N/A</v>
      </c>
      <c r="R16" s="81"/>
      <c r="S16" s="79"/>
      <c r="T16" s="101" t="e">
        <f t="shared" si="2"/>
        <v>#N/A</v>
      </c>
      <c r="U16" s="81"/>
      <c r="V16" s="79"/>
      <c r="W16" s="101" t="e">
        <f t="shared" si="3"/>
        <v>#N/A</v>
      </c>
      <c r="X16" s="81"/>
      <c r="Y16" s="79"/>
      <c r="Z16" s="101" t="e">
        <f t="shared" si="4"/>
        <v>#N/A</v>
      </c>
      <c r="AA16" s="81"/>
      <c r="AB16" s="79"/>
      <c r="AC16" s="101" t="e">
        <f t="shared" si="5"/>
        <v>#N/A</v>
      </c>
      <c r="AD16" s="81"/>
      <c r="AE16" s="79"/>
      <c r="AF16" s="101" t="e">
        <f t="shared" si="6"/>
        <v>#N/A</v>
      </c>
      <c r="AG16" s="81"/>
      <c r="AH16" s="79"/>
      <c r="AI16" s="101" t="e">
        <f t="shared" si="7"/>
        <v>#N/A</v>
      </c>
      <c r="AJ16" s="81"/>
      <c r="AK16" s="79"/>
      <c r="AL16" s="101" t="e">
        <f t="shared" si="8"/>
        <v>#N/A</v>
      </c>
      <c r="AM16" s="81"/>
      <c r="AN16" s="79"/>
      <c r="AO16" s="101" t="e">
        <f t="shared" si="9"/>
        <v>#N/A</v>
      </c>
      <c r="AP16" s="81"/>
      <c r="AQ16" s="79"/>
      <c r="AR16" s="101" t="e">
        <f t="shared" si="10"/>
        <v>#N/A</v>
      </c>
      <c r="AS16" s="81"/>
      <c r="AT16" s="79"/>
      <c r="AU16" s="101" t="e">
        <f t="shared" si="11"/>
        <v>#N/A</v>
      </c>
      <c r="AV16" s="128" t="e">
        <f>VLOOKUP(C16,GRAFOS!$A$61:$G$116,7,FALSE)</f>
        <v>#N/A</v>
      </c>
      <c r="AW16" s="135" t="e">
        <f>Tabla7[[#This Row],[RESULTADO ENERO]]</f>
        <v>#N/A</v>
      </c>
      <c r="AX16" s="135" t="e">
        <f>Tabla7[[#This Row],[RESULTADO FEBRERO]]</f>
        <v>#N/A</v>
      </c>
      <c r="AY16" s="135" t="e">
        <f>Tabla7[[#This Row],[RESULTADO MARZO]]</f>
        <v>#N/A</v>
      </c>
      <c r="AZ16" s="135" t="e">
        <f>Tabla7[[#This Row],[RESULTADO ABRIL]]</f>
        <v>#N/A</v>
      </c>
      <c r="BA16" s="135" t="e">
        <f>Tabla7[[#This Row],[RESULTADO MAYO]]</f>
        <v>#N/A</v>
      </c>
      <c r="BB16" s="135" t="e">
        <f>Tabla7[[#This Row],[RESULTADO JUNIO]]</f>
        <v>#N/A</v>
      </c>
      <c r="BC16" s="135" t="e">
        <f>Tabla7[[#This Row],[RESULTADO JULIO]]</f>
        <v>#N/A</v>
      </c>
      <c r="BD16" s="135" t="e">
        <f>Tabla7[[#This Row],[RESULTADO AGOSTO]]</f>
        <v>#N/A</v>
      </c>
      <c r="BE16" s="135" t="e">
        <f>Tabla7[[#This Row],[RESULTADO SEPTIEMBRE]]</f>
        <v>#N/A</v>
      </c>
      <c r="BF16" s="135" t="e">
        <f>Tabla7[[#This Row],[RESULTADO OCTUBRE]]</f>
        <v>#N/A</v>
      </c>
      <c r="BG16" s="135" t="e">
        <f>Tabla7[[#This Row],[RESULTADO NOVIEMBRE]]</f>
        <v>#N/A</v>
      </c>
      <c r="BH16" s="136" t="e">
        <f>Tabla7[[#This Row],[RESULTADO DICIEMBRE]]</f>
        <v>#N/A</v>
      </c>
    </row>
    <row r="17" spans="2:60" ht="75" customHeight="1" x14ac:dyDescent="0.3">
      <c r="B17" s="23">
        <v>13</v>
      </c>
      <c r="C17" s="75" t="str">
        <f>'1-ANALISIS'!B18</f>
        <v/>
      </c>
      <c r="D17" s="74" t="str">
        <f>'1-ANALISIS'!C18</f>
        <v/>
      </c>
      <c r="E17" s="24"/>
      <c r="F17" s="141">
        <f>VLOOKUP(Tabla7[[#This Row],[CODIGO]],ANALISIS[[#All],[CODIGO]:[META]],3,FALSE)</f>
        <v>0</v>
      </c>
      <c r="G17" s="26"/>
      <c r="H17" s="26"/>
      <c r="I17" s="99" t="str">
        <f>IFERROR(VLOOKUP(Tabla7[[#This Row],[CODIGO]],GRAFOS!$A$61:$F$116,6,FALSE),"")</f>
        <v/>
      </c>
      <c r="J17" s="100" t="str">
        <f>IFERROR(VLOOKUP(Tabla7[[#This Row],[CODIGO]],GRAFOS!$A$61:$E$116,5,FALSE),"")</f>
        <v/>
      </c>
      <c r="K17" s="26"/>
      <c r="L17" s="81"/>
      <c r="M17" s="79"/>
      <c r="N17" s="101" t="e">
        <f t="shared" si="0"/>
        <v>#N/A</v>
      </c>
      <c r="O17" s="81"/>
      <c r="P17" s="79"/>
      <c r="Q17" s="101" t="e">
        <f t="shared" si="1"/>
        <v>#N/A</v>
      </c>
      <c r="R17" s="81"/>
      <c r="S17" s="79"/>
      <c r="T17" s="101" t="e">
        <f t="shared" si="2"/>
        <v>#N/A</v>
      </c>
      <c r="U17" s="81"/>
      <c r="V17" s="79"/>
      <c r="W17" s="101" t="e">
        <f t="shared" si="3"/>
        <v>#N/A</v>
      </c>
      <c r="X17" s="81"/>
      <c r="Y17" s="79"/>
      <c r="Z17" s="101" t="e">
        <f t="shared" si="4"/>
        <v>#N/A</v>
      </c>
      <c r="AA17" s="81"/>
      <c r="AB17" s="79"/>
      <c r="AC17" s="101" t="e">
        <f t="shared" si="5"/>
        <v>#N/A</v>
      </c>
      <c r="AD17" s="81"/>
      <c r="AE17" s="79"/>
      <c r="AF17" s="101" t="e">
        <f t="shared" si="6"/>
        <v>#N/A</v>
      </c>
      <c r="AG17" s="81"/>
      <c r="AH17" s="79"/>
      <c r="AI17" s="101" t="e">
        <f t="shared" si="7"/>
        <v>#N/A</v>
      </c>
      <c r="AJ17" s="81"/>
      <c r="AK17" s="79"/>
      <c r="AL17" s="101" t="e">
        <f t="shared" si="8"/>
        <v>#N/A</v>
      </c>
      <c r="AM17" s="81"/>
      <c r="AN17" s="79"/>
      <c r="AO17" s="101" t="e">
        <f t="shared" si="9"/>
        <v>#N/A</v>
      </c>
      <c r="AP17" s="81"/>
      <c r="AQ17" s="79"/>
      <c r="AR17" s="101" t="e">
        <f t="shared" si="10"/>
        <v>#N/A</v>
      </c>
      <c r="AS17" s="81"/>
      <c r="AT17" s="79"/>
      <c r="AU17" s="101" t="e">
        <f t="shared" si="11"/>
        <v>#N/A</v>
      </c>
      <c r="AV17" s="128" t="e">
        <f>VLOOKUP(C17,GRAFOS!$A$61:$G$116,7,FALSE)</f>
        <v>#N/A</v>
      </c>
      <c r="AW17" s="135" t="e">
        <f>Tabla7[[#This Row],[RESULTADO ENERO]]</f>
        <v>#N/A</v>
      </c>
      <c r="AX17" s="135" t="e">
        <f>Tabla7[[#This Row],[RESULTADO FEBRERO]]</f>
        <v>#N/A</v>
      </c>
      <c r="AY17" s="135" t="e">
        <f>Tabla7[[#This Row],[RESULTADO MARZO]]</f>
        <v>#N/A</v>
      </c>
      <c r="AZ17" s="135" t="e">
        <f>Tabla7[[#This Row],[RESULTADO ABRIL]]</f>
        <v>#N/A</v>
      </c>
      <c r="BA17" s="135" t="e">
        <f>Tabla7[[#This Row],[RESULTADO MAYO]]</f>
        <v>#N/A</v>
      </c>
      <c r="BB17" s="135" t="e">
        <f>Tabla7[[#This Row],[RESULTADO JUNIO]]</f>
        <v>#N/A</v>
      </c>
      <c r="BC17" s="135" t="e">
        <f>Tabla7[[#This Row],[RESULTADO JULIO]]</f>
        <v>#N/A</v>
      </c>
      <c r="BD17" s="135" t="e">
        <f>Tabla7[[#This Row],[RESULTADO AGOSTO]]</f>
        <v>#N/A</v>
      </c>
      <c r="BE17" s="135" t="e">
        <f>Tabla7[[#This Row],[RESULTADO SEPTIEMBRE]]</f>
        <v>#N/A</v>
      </c>
      <c r="BF17" s="135" t="e">
        <f>Tabla7[[#This Row],[RESULTADO OCTUBRE]]</f>
        <v>#N/A</v>
      </c>
      <c r="BG17" s="135" t="e">
        <f>Tabla7[[#This Row],[RESULTADO NOVIEMBRE]]</f>
        <v>#N/A</v>
      </c>
      <c r="BH17" s="136" t="e">
        <f>Tabla7[[#This Row],[RESULTADO DICIEMBRE]]</f>
        <v>#N/A</v>
      </c>
    </row>
    <row r="18" spans="2:60" ht="75" customHeight="1" x14ac:dyDescent="0.3">
      <c r="B18" s="23">
        <v>14</v>
      </c>
      <c r="C18" s="75" t="str">
        <f>'1-ANALISIS'!B19</f>
        <v/>
      </c>
      <c r="D18" s="74" t="str">
        <f>'1-ANALISIS'!C19</f>
        <v/>
      </c>
      <c r="E18" s="24"/>
      <c r="F18" s="141">
        <f>VLOOKUP(Tabla7[[#This Row],[CODIGO]],ANALISIS[[#All],[CODIGO]:[META]],3,FALSE)</f>
        <v>0</v>
      </c>
      <c r="G18" s="26"/>
      <c r="H18" s="26"/>
      <c r="I18" s="99" t="str">
        <f>IFERROR(VLOOKUP(Tabla7[[#This Row],[CODIGO]],GRAFOS!$A$61:$F$116,6,FALSE),"")</f>
        <v/>
      </c>
      <c r="J18" s="100" t="str">
        <f>IFERROR(VLOOKUP(Tabla7[[#This Row],[CODIGO]],GRAFOS!$A$61:$E$116,5,FALSE),"")</f>
        <v/>
      </c>
      <c r="K18" s="26"/>
      <c r="L18" s="81"/>
      <c r="M18" s="79"/>
      <c r="N18" s="101" t="e">
        <f t="shared" si="0"/>
        <v>#N/A</v>
      </c>
      <c r="O18" s="81"/>
      <c r="P18" s="79"/>
      <c r="Q18" s="101" t="e">
        <f t="shared" si="1"/>
        <v>#N/A</v>
      </c>
      <c r="R18" s="81"/>
      <c r="S18" s="79"/>
      <c r="T18" s="101" t="e">
        <f t="shared" si="2"/>
        <v>#N/A</v>
      </c>
      <c r="U18" s="81"/>
      <c r="V18" s="79"/>
      <c r="W18" s="101" t="e">
        <f t="shared" si="3"/>
        <v>#N/A</v>
      </c>
      <c r="X18" s="81"/>
      <c r="Y18" s="79"/>
      <c r="Z18" s="101" t="e">
        <f t="shared" si="4"/>
        <v>#N/A</v>
      </c>
      <c r="AA18" s="81"/>
      <c r="AB18" s="79"/>
      <c r="AC18" s="101" t="e">
        <f t="shared" si="5"/>
        <v>#N/A</v>
      </c>
      <c r="AD18" s="81"/>
      <c r="AE18" s="79"/>
      <c r="AF18" s="101" t="e">
        <f t="shared" si="6"/>
        <v>#N/A</v>
      </c>
      <c r="AG18" s="81"/>
      <c r="AH18" s="79"/>
      <c r="AI18" s="101" t="e">
        <f t="shared" si="7"/>
        <v>#N/A</v>
      </c>
      <c r="AJ18" s="81"/>
      <c r="AK18" s="79"/>
      <c r="AL18" s="101" t="e">
        <f t="shared" si="8"/>
        <v>#N/A</v>
      </c>
      <c r="AM18" s="81"/>
      <c r="AN18" s="79"/>
      <c r="AO18" s="101" t="e">
        <f t="shared" si="9"/>
        <v>#N/A</v>
      </c>
      <c r="AP18" s="81"/>
      <c r="AQ18" s="79"/>
      <c r="AR18" s="101" t="e">
        <f t="shared" si="10"/>
        <v>#N/A</v>
      </c>
      <c r="AS18" s="81"/>
      <c r="AT18" s="79"/>
      <c r="AU18" s="101" t="e">
        <f t="shared" si="11"/>
        <v>#N/A</v>
      </c>
      <c r="AV18" s="128" t="e">
        <f>VLOOKUP(C18,GRAFOS!$A$61:$G$116,7,FALSE)</f>
        <v>#N/A</v>
      </c>
      <c r="AW18" s="135" t="e">
        <f>Tabla7[[#This Row],[RESULTADO ENERO]]</f>
        <v>#N/A</v>
      </c>
      <c r="AX18" s="135" t="e">
        <f>Tabla7[[#This Row],[RESULTADO FEBRERO]]</f>
        <v>#N/A</v>
      </c>
      <c r="AY18" s="135" t="e">
        <f>Tabla7[[#This Row],[RESULTADO MARZO]]</f>
        <v>#N/A</v>
      </c>
      <c r="AZ18" s="135" t="e">
        <f>Tabla7[[#This Row],[RESULTADO ABRIL]]</f>
        <v>#N/A</v>
      </c>
      <c r="BA18" s="135" t="e">
        <f>Tabla7[[#This Row],[RESULTADO MAYO]]</f>
        <v>#N/A</v>
      </c>
      <c r="BB18" s="135" t="e">
        <f>Tabla7[[#This Row],[RESULTADO JUNIO]]</f>
        <v>#N/A</v>
      </c>
      <c r="BC18" s="135" t="e">
        <f>Tabla7[[#This Row],[RESULTADO JULIO]]</f>
        <v>#N/A</v>
      </c>
      <c r="BD18" s="135" t="e">
        <f>Tabla7[[#This Row],[RESULTADO AGOSTO]]</f>
        <v>#N/A</v>
      </c>
      <c r="BE18" s="135" t="e">
        <f>Tabla7[[#This Row],[RESULTADO SEPTIEMBRE]]</f>
        <v>#N/A</v>
      </c>
      <c r="BF18" s="135" t="e">
        <f>Tabla7[[#This Row],[RESULTADO OCTUBRE]]</f>
        <v>#N/A</v>
      </c>
      <c r="BG18" s="135" t="e">
        <f>Tabla7[[#This Row],[RESULTADO NOVIEMBRE]]</f>
        <v>#N/A</v>
      </c>
      <c r="BH18" s="136" t="e">
        <f>Tabla7[[#This Row],[RESULTADO DICIEMBRE]]</f>
        <v>#N/A</v>
      </c>
    </row>
    <row r="19" spans="2:60" ht="75" customHeight="1" x14ac:dyDescent="0.3">
      <c r="B19" s="23">
        <v>15</v>
      </c>
      <c r="C19" s="75" t="str">
        <f>'1-ANALISIS'!B20</f>
        <v/>
      </c>
      <c r="D19" s="74" t="str">
        <f>'1-ANALISIS'!C20</f>
        <v/>
      </c>
      <c r="E19" s="24"/>
      <c r="F19" s="141">
        <f>VLOOKUP(Tabla7[[#This Row],[CODIGO]],ANALISIS[[#All],[CODIGO]:[META]],3,FALSE)</f>
        <v>0</v>
      </c>
      <c r="G19" s="26"/>
      <c r="H19" s="26"/>
      <c r="I19" s="99" t="str">
        <f>IFERROR(VLOOKUP(Tabla7[[#This Row],[CODIGO]],GRAFOS!$A$61:$F$116,6,FALSE),"")</f>
        <v/>
      </c>
      <c r="J19" s="100" t="str">
        <f>IFERROR(VLOOKUP(Tabla7[[#This Row],[CODIGO]],GRAFOS!$A$61:$E$116,5,FALSE),"")</f>
        <v/>
      </c>
      <c r="K19" s="26"/>
      <c r="L19" s="81"/>
      <c r="M19" s="79"/>
      <c r="N19" s="101" t="e">
        <f t="shared" si="0"/>
        <v>#N/A</v>
      </c>
      <c r="O19" s="81"/>
      <c r="P19" s="79"/>
      <c r="Q19" s="101" t="e">
        <f t="shared" si="1"/>
        <v>#N/A</v>
      </c>
      <c r="R19" s="81"/>
      <c r="S19" s="79"/>
      <c r="T19" s="101" t="e">
        <f t="shared" si="2"/>
        <v>#N/A</v>
      </c>
      <c r="U19" s="81"/>
      <c r="V19" s="79"/>
      <c r="W19" s="101" t="e">
        <f t="shared" si="3"/>
        <v>#N/A</v>
      </c>
      <c r="X19" s="81"/>
      <c r="Y19" s="79"/>
      <c r="Z19" s="101" t="e">
        <f t="shared" si="4"/>
        <v>#N/A</v>
      </c>
      <c r="AA19" s="81"/>
      <c r="AB19" s="79"/>
      <c r="AC19" s="101" t="e">
        <f t="shared" si="5"/>
        <v>#N/A</v>
      </c>
      <c r="AD19" s="81"/>
      <c r="AE19" s="79"/>
      <c r="AF19" s="101" t="e">
        <f t="shared" si="6"/>
        <v>#N/A</v>
      </c>
      <c r="AG19" s="81"/>
      <c r="AH19" s="79"/>
      <c r="AI19" s="101" t="e">
        <f t="shared" si="7"/>
        <v>#N/A</v>
      </c>
      <c r="AJ19" s="81"/>
      <c r="AK19" s="79"/>
      <c r="AL19" s="101" t="e">
        <f t="shared" si="8"/>
        <v>#N/A</v>
      </c>
      <c r="AM19" s="81"/>
      <c r="AN19" s="79"/>
      <c r="AO19" s="101" t="e">
        <f t="shared" si="9"/>
        <v>#N/A</v>
      </c>
      <c r="AP19" s="81"/>
      <c r="AQ19" s="79"/>
      <c r="AR19" s="101" t="e">
        <f t="shared" si="10"/>
        <v>#N/A</v>
      </c>
      <c r="AS19" s="81"/>
      <c r="AT19" s="79"/>
      <c r="AU19" s="101" t="e">
        <f t="shared" si="11"/>
        <v>#N/A</v>
      </c>
      <c r="AV19" s="128" t="e">
        <f>VLOOKUP(C19,GRAFOS!$A$61:$G$116,7,FALSE)</f>
        <v>#N/A</v>
      </c>
      <c r="AW19" s="135" t="e">
        <f>Tabla7[[#This Row],[RESULTADO ENERO]]</f>
        <v>#N/A</v>
      </c>
      <c r="AX19" s="135" t="e">
        <f>Tabla7[[#This Row],[RESULTADO FEBRERO]]</f>
        <v>#N/A</v>
      </c>
      <c r="AY19" s="135" t="e">
        <f>Tabla7[[#This Row],[RESULTADO MARZO]]</f>
        <v>#N/A</v>
      </c>
      <c r="AZ19" s="135" t="e">
        <f>Tabla7[[#This Row],[RESULTADO ABRIL]]</f>
        <v>#N/A</v>
      </c>
      <c r="BA19" s="135" t="e">
        <f>Tabla7[[#This Row],[RESULTADO MAYO]]</f>
        <v>#N/A</v>
      </c>
      <c r="BB19" s="135" t="e">
        <f>Tabla7[[#This Row],[RESULTADO JUNIO]]</f>
        <v>#N/A</v>
      </c>
      <c r="BC19" s="135" t="e">
        <f>Tabla7[[#This Row],[RESULTADO JULIO]]</f>
        <v>#N/A</v>
      </c>
      <c r="BD19" s="135" t="e">
        <f>Tabla7[[#This Row],[RESULTADO AGOSTO]]</f>
        <v>#N/A</v>
      </c>
      <c r="BE19" s="135" t="e">
        <f>Tabla7[[#This Row],[RESULTADO SEPTIEMBRE]]</f>
        <v>#N/A</v>
      </c>
      <c r="BF19" s="135" t="e">
        <f>Tabla7[[#This Row],[RESULTADO OCTUBRE]]</f>
        <v>#N/A</v>
      </c>
      <c r="BG19" s="135" t="e">
        <f>Tabla7[[#This Row],[RESULTADO NOVIEMBRE]]</f>
        <v>#N/A</v>
      </c>
      <c r="BH19" s="136" t="e">
        <f>Tabla7[[#This Row],[RESULTADO DICIEMBRE]]</f>
        <v>#N/A</v>
      </c>
    </row>
    <row r="20" spans="2:60" ht="75" customHeight="1" x14ac:dyDescent="0.3">
      <c r="B20" s="23">
        <v>16</v>
      </c>
      <c r="C20" s="75" t="str">
        <f>'1-ANALISIS'!B21</f>
        <v/>
      </c>
      <c r="D20" s="74" t="str">
        <f>'1-ANALISIS'!C21</f>
        <v/>
      </c>
      <c r="E20" s="24"/>
      <c r="F20" s="141">
        <f>VLOOKUP(Tabla7[[#This Row],[CODIGO]],ANALISIS[[#All],[CODIGO]:[META]],3,FALSE)</f>
        <v>0</v>
      </c>
      <c r="G20" s="26"/>
      <c r="H20" s="26"/>
      <c r="I20" s="99" t="str">
        <f>IFERROR(VLOOKUP(Tabla7[[#This Row],[CODIGO]],GRAFOS!$A$61:$F$116,6,FALSE),"")</f>
        <v/>
      </c>
      <c r="J20" s="100" t="str">
        <f>IFERROR(VLOOKUP(Tabla7[[#This Row],[CODIGO]],GRAFOS!$A$61:$E$116,5,FALSE),"")</f>
        <v/>
      </c>
      <c r="K20" s="26"/>
      <c r="L20" s="81"/>
      <c r="M20" s="79"/>
      <c r="N20" s="101" t="e">
        <f t="shared" si="0"/>
        <v>#N/A</v>
      </c>
      <c r="O20" s="81"/>
      <c r="P20" s="79"/>
      <c r="Q20" s="101" t="e">
        <f t="shared" si="1"/>
        <v>#N/A</v>
      </c>
      <c r="R20" s="81"/>
      <c r="S20" s="79"/>
      <c r="T20" s="101" t="e">
        <f t="shared" si="2"/>
        <v>#N/A</v>
      </c>
      <c r="U20" s="81"/>
      <c r="V20" s="79"/>
      <c r="W20" s="101" t="e">
        <f t="shared" si="3"/>
        <v>#N/A</v>
      </c>
      <c r="X20" s="81"/>
      <c r="Y20" s="79"/>
      <c r="Z20" s="101" t="e">
        <f t="shared" si="4"/>
        <v>#N/A</v>
      </c>
      <c r="AA20" s="81"/>
      <c r="AB20" s="79"/>
      <c r="AC20" s="101" t="e">
        <f t="shared" si="5"/>
        <v>#N/A</v>
      </c>
      <c r="AD20" s="81"/>
      <c r="AE20" s="79"/>
      <c r="AF20" s="101" t="e">
        <f t="shared" si="6"/>
        <v>#N/A</v>
      </c>
      <c r="AG20" s="81"/>
      <c r="AH20" s="79"/>
      <c r="AI20" s="101" t="e">
        <f t="shared" si="7"/>
        <v>#N/A</v>
      </c>
      <c r="AJ20" s="81"/>
      <c r="AK20" s="79"/>
      <c r="AL20" s="101" t="e">
        <f t="shared" si="8"/>
        <v>#N/A</v>
      </c>
      <c r="AM20" s="81"/>
      <c r="AN20" s="79"/>
      <c r="AO20" s="101" t="e">
        <f t="shared" si="9"/>
        <v>#N/A</v>
      </c>
      <c r="AP20" s="81"/>
      <c r="AQ20" s="79"/>
      <c r="AR20" s="101" t="e">
        <f t="shared" si="10"/>
        <v>#N/A</v>
      </c>
      <c r="AS20" s="81"/>
      <c r="AT20" s="79"/>
      <c r="AU20" s="101" t="e">
        <f t="shared" si="11"/>
        <v>#N/A</v>
      </c>
      <c r="AV20" s="128" t="e">
        <f>VLOOKUP(C20,GRAFOS!$A$61:$G$116,7,FALSE)</f>
        <v>#N/A</v>
      </c>
      <c r="AW20" s="135" t="e">
        <f>Tabla7[[#This Row],[RESULTADO ENERO]]</f>
        <v>#N/A</v>
      </c>
      <c r="AX20" s="135" t="e">
        <f>Tabla7[[#This Row],[RESULTADO FEBRERO]]</f>
        <v>#N/A</v>
      </c>
      <c r="AY20" s="135" t="e">
        <f>Tabla7[[#This Row],[RESULTADO MARZO]]</f>
        <v>#N/A</v>
      </c>
      <c r="AZ20" s="135" t="e">
        <f>Tabla7[[#This Row],[RESULTADO ABRIL]]</f>
        <v>#N/A</v>
      </c>
      <c r="BA20" s="135" t="e">
        <f>Tabla7[[#This Row],[RESULTADO MAYO]]</f>
        <v>#N/A</v>
      </c>
      <c r="BB20" s="135" t="e">
        <f>Tabla7[[#This Row],[RESULTADO JUNIO]]</f>
        <v>#N/A</v>
      </c>
      <c r="BC20" s="135" t="e">
        <f>Tabla7[[#This Row],[RESULTADO JULIO]]</f>
        <v>#N/A</v>
      </c>
      <c r="BD20" s="135" t="e">
        <f>Tabla7[[#This Row],[RESULTADO AGOSTO]]</f>
        <v>#N/A</v>
      </c>
      <c r="BE20" s="135" t="e">
        <f>Tabla7[[#This Row],[RESULTADO SEPTIEMBRE]]</f>
        <v>#N/A</v>
      </c>
      <c r="BF20" s="135" t="e">
        <f>Tabla7[[#This Row],[RESULTADO OCTUBRE]]</f>
        <v>#N/A</v>
      </c>
      <c r="BG20" s="135" t="e">
        <f>Tabla7[[#This Row],[RESULTADO NOVIEMBRE]]</f>
        <v>#N/A</v>
      </c>
      <c r="BH20" s="136" t="e">
        <f>Tabla7[[#This Row],[RESULTADO DICIEMBRE]]</f>
        <v>#N/A</v>
      </c>
    </row>
    <row r="21" spans="2:60" ht="75" customHeight="1" x14ac:dyDescent="0.3">
      <c r="B21" s="23">
        <v>17</v>
      </c>
      <c r="C21" s="75" t="str">
        <f>'1-ANALISIS'!B22</f>
        <v/>
      </c>
      <c r="D21" s="74" t="str">
        <f>'1-ANALISIS'!C22</f>
        <v/>
      </c>
      <c r="E21" s="24"/>
      <c r="F21" s="141">
        <f>VLOOKUP(Tabla7[[#This Row],[CODIGO]],ANALISIS[[#All],[CODIGO]:[META]],3,FALSE)</f>
        <v>0</v>
      </c>
      <c r="G21" s="26"/>
      <c r="H21" s="26"/>
      <c r="I21" s="99" t="str">
        <f>IFERROR(VLOOKUP(Tabla7[[#This Row],[CODIGO]],GRAFOS!$A$61:$F$116,6,FALSE),"")</f>
        <v/>
      </c>
      <c r="J21" s="100" t="str">
        <f>IFERROR(VLOOKUP(Tabla7[[#This Row],[CODIGO]],GRAFOS!$A$61:$E$116,5,FALSE),"")</f>
        <v/>
      </c>
      <c r="K21" s="26"/>
      <c r="L21" s="81"/>
      <c r="M21" s="79"/>
      <c r="N21" s="101" t="e">
        <f t="shared" si="0"/>
        <v>#N/A</v>
      </c>
      <c r="O21" s="81"/>
      <c r="P21" s="79"/>
      <c r="Q21" s="101" t="e">
        <f t="shared" si="1"/>
        <v>#N/A</v>
      </c>
      <c r="R21" s="81"/>
      <c r="S21" s="79"/>
      <c r="T21" s="101" t="e">
        <f t="shared" si="2"/>
        <v>#N/A</v>
      </c>
      <c r="U21" s="81"/>
      <c r="V21" s="79"/>
      <c r="W21" s="101" t="e">
        <f t="shared" si="3"/>
        <v>#N/A</v>
      </c>
      <c r="X21" s="81"/>
      <c r="Y21" s="79"/>
      <c r="Z21" s="101" t="e">
        <f t="shared" si="4"/>
        <v>#N/A</v>
      </c>
      <c r="AA21" s="81"/>
      <c r="AB21" s="79"/>
      <c r="AC21" s="101" t="e">
        <f t="shared" si="5"/>
        <v>#N/A</v>
      </c>
      <c r="AD21" s="81"/>
      <c r="AE21" s="79"/>
      <c r="AF21" s="101" t="e">
        <f t="shared" si="6"/>
        <v>#N/A</v>
      </c>
      <c r="AG21" s="81"/>
      <c r="AH21" s="79"/>
      <c r="AI21" s="101" t="e">
        <f t="shared" si="7"/>
        <v>#N/A</v>
      </c>
      <c r="AJ21" s="81"/>
      <c r="AK21" s="79"/>
      <c r="AL21" s="101" t="e">
        <f t="shared" si="8"/>
        <v>#N/A</v>
      </c>
      <c r="AM21" s="81"/>
      <c r="AN21" s="79"/>
      <c r="AO21" s="101" t="e">
        <f t="shared" si="9"/>
        <v>#N/A</v>
      </c>
      <c r="AP21" s="81"/>
      <c r="AQ21" s="79"/>
      <c r="AR21" s="101" t="e">
        <f t="shared" si="10"/>
        <v>#N/A</v>
      </c>
      <c r="AS21" s="81"/>
      <c r="AT21" s="79"/>
      <c r="AU21" s="101" t="e">
        <f t="shared" si="11"/>
        <v>#N/A</v>
      </c>
      <c r="AV21" s="128" t="e">
        <f>VLOOKUP(C21,GRAFOS!$A$61:$G$116,7,FALSE)</f>
        <v>#N/A</v>
      </c>
      <c r="AW21" s="135" t="e">
        <f>Tabla7[[#This Row],[RESULTADO ENERO]]</f>
        <v>#N/A</v>
      </c>
      <c r="AX21" s="135" t="e">
        <f>Tabla7[[#This Row],[RESULTADO FEBRERO]]</f>
        <v>#N/A</v>
      </c>
      <c r="AY21" s="135" t="e">
        <f>Tabla7[[#This Row],[RESULTADO MARZO]]</f>
        <v>#N/A</v>
      </c>
      <c r="AZ21" s="135" t="e">
        <f>Tabla7[[#This Row],[RESULTADO ABRIL]]</f>
        <v>#N/A</v>
      </c>
      <c r="BA21" s="135" t="e">
        <f>Tabla7[[#This Row],[RESULTADO MAYO]]</f>
        <v>#N/A</v>
      </c>
      <c r="BB21" s="135" t="e">
        <f>Tabla7[[#This Row],[RESULTADO JUNIO]]</f>
        <v>#N/A</v>
      </c>
      <c r="BC21" s="135" t="e">
        <f>Tabla7[[#This Row],[RESULTADO JULIO]]</f>
        <v>#N/A</v>
      </c>
      <c r="BD21" s="135" t="e">
        <f>Tabla7[[#This Row],[RESULTADO AGOSTO]]</f>
        <v>#N/A</v>
      </c>
      <c r="BE21" s="135" t="e">
        <f>Tabla7[[#This Row],[RESULTADO SEPTIEMBRE]]</f>
        <v>#N/A</v>
      </c>
      <c r="BF21" s="135" t="e">
        <f>Tabla7[[#This Row],[RESULTADO OCTUBRE]]</f>
        <v>#N/A</v>
      </c>
      <c r="BG21" s="135" t="e">
        <f>Tabla7[[#This Row],[RESULTADO NOVIEMBRE]]</f>
        <v>#N/A</v>
      </c>
      <c r="BH21" s="136" t="e">
        <f>Tabla7[[#This Row],[RESULTADO DICIEMBRE]]</f>
        <v>#N/A</v>
      </c>
    </row>
    <row r="22" spans="2:60" ht="75" customHeight="1" x14ac:dyDescent="0.3">
      <c r="B22" s="23">
        <v>18</v>
      </c>
      <c r="C22" s="75" t="str">
        <f>'1-ANALISIS'!B23</f>
        <v/>
      </c>
      <c r="D22" s="74" t="str">
        <f>'1-ANALISIS'!C23</f>
        <v/>
      </c>
      <c r="E22" s="24"/>
      <c r="F22" s="141">
        <f>VLOOKUP(Tabla7[[#This Row],[CODIGO]],ANALISIS[[#All],[CODIGO]:[META]],3,FALSE)</f>
        <v>0</v>
      </c>
      <c r="G22" s="26"/>
      <c r="H22" s="26"/>
      <c r="I22" s="99" t="str">
        <f>IFERROR(VLOOKUP(Tabla7[[#This Row],[CODIGO]],GRAFOS!$A$61:$F$116,6,FALSE),"")</f>
        <v/>
      </c>
      <c r="J22" s="100" t="str">
        <f>IFERROR(VLOOKUP(Tabla7[[#This Row],[CODIGO]],GRAFOS!$A$61:$E$116,5,FALSE),"")</f>
        <v/>
      </c>
      <c r="K22" s="26"/>
      <c r="L22" s="81"/>
      <c r="M22" s="79"/>
      <c r="N22" s="101" t="e">
        <f t="shared" si="0"/>
        <v>#N/A</v>
      </c>
      <c r="O22" s="81"/>
      <c r="P22" s="79"/>
      <c r="Q22" s="101" t="e">
        <f t="shared" si="1"/>
        <v>#N/A</v>
      </c>
      <c r="R22" s="81"/>
      <c r="S22" s="79"/>
      <c r="T22" s="101" t="e">
        <f t="shared" si="2"/>
        <v>#N/A</v>
      </c>
      <c r="U22" s="81"/>
      <c r="V22" s="79"/>
      <c r="W22" s="101" t="e">
        <f t="shared" si="3"/>
        <v>#N/A</v>
      </c>
      <c r="X22" s="81"/>
      <c r="Y22" s="79"/>
      <c r="Z22" s="101" t="e">
        <f t="shared" si="4"/>
        <v>#N/A</v>
      </c>
      <c r="AA22" s="81"/>
      <c r="AB22" s="79"/>
      <c r="AC22" s="101" t="e">
        <f t="shared" si="5"/>
        <v>#N/A</v>
      </c>
      <c r="AD22" s="81"/>
      <c r="AE22" s="79"/>
      <c r="AF22" s="101" t="e">
        <f t="shared" si="6"/>
        <v>#N/A</v>
      </c>
      <c r="AG22" s="81"/>
      <c r="AH22" s="79"/>
      <c r="AI22" s="101" t="e">
        <f t="shared" si="7"/>
        <v>#N/A</v>
      </c>
      <c r="AJ22" s="81"/>
      <c r="AK22" s="79"/>
      <c r="AL22" s="101" t="e">
        <f t="shared" si="8"/>
        <v>#N/A</v>
      </c>
      <c r="AM22" s="81"/>
      <c r="AN22" s="79"/>
      <c r="AO22" s="101" t="e">
        <f t="shared" si="9"/>
        <v>#N/A</v>
      </c>
      <c r="AP22" s="81"/>
      <c r="AQ22" s="79"/>
      <c r="AR22" s="101" t="e">
        <f t="shared" si="10"/>
        <v>#N/A</v>
      </c>
      <c r="AS22" s="81"/>
      <c r="AT22" s="79"/>
      <c r="AU22" s="101" t="e">
        <f t="shared" si="11"/>
        <v>#N/A</v>
      </c>
      <c r="AV22" s="128" t="e">
        <f>VLOOKUP(C22,GRAFOS!$A$61:$G$116,7,FALSE)</f>
        <v>#N/A</v>
      </c>
      <c r="AW22" s="135" t="e">
        <f>Tabla7[[#This Row],[RESULTADO ENERO]]</f>
        <v>#N/A</v>
      </c>
      <c r="AX22" s="135" t="e">
        <f>Tabla7[[#This Row],[RESULTADO FEBRERO]]</f>
        <v>#N/A</v>
      </c>
      <c r="AY22" s="135" t="e">
        <f>Tabla7[[#This Row],[RESULTADO MARZO]]</f>
        <v>#N/A</v>
      </c>
      <c r="AZ22" s="135" t="e">
        <f>Tabla7[[#This Row],[RESULTADO ABRIL]]</f>
        <v>#N/A</v>
      </c>
      <c r="BA22" s="135" t="e">
        <f>Tabla7[[#This Row],[RESULTADO MAYO]]</f>
        <v>#N/A</v>
      </c>
      <c r="BB22" s="135" t="e">
        <f>Tabla7[[#This Row],[RESULTADO JUNIO]]</f>
        <v>#N/A</v>
      </c>
      <c r="BC22" s="135" t="e">
        <f>Tabla7[[#This Row],[RESULTADO JULIO]]</f>
        <v>#N/A</v>
      </c>
      <c r="BD22" s="135" t="e">
        <f>Tabla7[[#This Row],[RESULTADO AGOSTO]]</f>
        <v>#N/A</v>
      </c>
      <c r="BE22" s="135" t="e">
        <f>Tabla7[[#This Row],[RESULTADO SEPTIEMBRE]]</f>
        <v>#N/A</v>
      </c>
      <c r="BF22" s="135" t="e">
        <f>Tabla7[[#This Row],[RESULTADO OCTUBRE]]</f>
        <v>#N/A</v>
      </c>
      <c r="BG22" s="135" t="e">
        <f>Tabla7[[#This Row],[RESULTADO NOVIEMBRE]]</f>
        <v>#N/A</v>
      </c>
      <c r="BH22" s="136" t="e">
        <f>Tabla7[[#This Row],[RESULTADO DICIEMBRE]]</f>
        <v>#N/A</v>
      </c>
    </row>
    <row r="23" spans="2:60" ht="75" customHeight="1" x14ac:dyDescent="0.3">
      <c r="B23" s="23">
        <v>19</v>
      </c>
      <c r="C23" s="75" t="str">
        <f>'1-ANALISIS'!B24</f>
        <v/>
      </c>
      <c r="D23" s="74" t="str">
        <f>'1-ANALISIS'!C24</f>
        <v/>
      </c>
      <c r="E23" s="24"/>
      <c r="F23" s="141">
        <f>VLOOKUP(Tabla7[[#This Row],[CODIGO]],ANALISIS[[#All],[CODIGO]:[META]],3,FALSE)</f>
        <v>0</v>
      </c>
      <c r="G23" s="26"/>
      <c r="H23" s="26"/>
      <c r="I23" s="99" t="str">
        <f>IFERROR(VLOOKUP(Tabla7[[#This Row],[CODIGO]],GRAFOS!$A$61:$F$116,6,FALSE),"")</f>
        <v/>
      </c>
      <c r="J23" s="100" t="str">
        <f>IFERROR(VLOOKUP(Tabla7[[#This Row],[CODIGO]],GRAFOS!$A$61:$E$116,5,FALSE),"")</f>
        <v/>
      </c>
      <c r="K23" s="26"/>
      <c r="L23" s="81"/>
      <c r="M23" s="79"/>
      <c r="N23" s="101" t="e">
        <f t="shared" si="0"/>
        <v>#N/A</v>
      </c>
      <c r="O23" s="81"/>
      <c r="P23" s="79"/>
      <c r="Q23" s="101" t="e">
        <f t="shared" si="1"/>
        <v>#N/A</v>
      </c>
      <c r="R23" s="81"/>
      <c r="S23" s="79"/>
      <c r="T23" s="101" t="e">
        <f t="shared" si="2"/>
        <v>#N/A</v>
      </c>
      <c r="U23" s="81"/>
      <c r="V23" s="79"/>
      <c r="W23" s="101" t="e">
        <f t="shared" si="3"/>
        <v>#N/A</v>
      </c>
      <c r="X23" s="81"/>
      <c r="Y23" s="79"/>
      <c r="Z23" s="101" t="e">
        <f t="shared" si="4"/>
        <v>#N/A</v>
      </c>
      <c r="AA23" s="81"/>
      <c r="AB23" s="79"/>
      <c r="AC23" s="101" t="e">
        <f t="shared" si="5"/>
        <v>#N/A</v>
      </c>
      <c r="AD23" s="81"/>
      <c r="AE23" s="79"/>
      <c r="AF23" s="101" t="e">
        <f t="shared" si="6"/>
        <v>#N/A</v>
      </c>
      <c r="AG23" s="81"/>
      <c r="AH23" s="79"/>
      <c r="AI23" s="101" t="e">
        <f t="shared" si="7"/>
        <v>#N/A</v>
      </c>
      <c r="AJ23" s="81"/>
      <c r="AK23" s="79"/>
      <c r="AL23" s="101" t="e">
        <f t="shared" si="8"/>
        <v>#N/A</v>
      </c>
      <c r="AM23" s="81"/>
      <c r="AN23" s="79"/>
      <c r="AO23" s="101" t="e">
        <f t="shared" si="9"/>
        <v>#N/A</v>
      </c>
      <c r="AP23" s="81"/>
      <c r="AQ23" s="79"/>
      <c r="AR23" s="101" t="e">
        <f t="shared" si="10"/>
        <v>#N/A</v>
      </c>
      <c r="AS23" s="81"/>
      <c r="AT23" s="79"/>
      <c r="AU23" s="101" t="e">
        <f t="shared" si="11"/>
        <v>#N/A</v>
      </c>
      <c r="AV23" s="128" t="e">
        <f>VLOOKUP(C23,GRAFOS!$A$61:$G$116,7,FALSE)</f>
        <v>#N/A</v>
      </c>
      <c r="AW23" s="135" t="e">
        <f>Tabla7[[#This Row],[RESULTADO ENERO]]</f>
        <v>#N/A</v>
      </c>
      <c r="AX23" s="135" t="e">
        <f>Tabla7[[#This Row],[RESULTADO FEBRERO]]</f>
        <v>#N/A</v>
      </c>
      <c r="AY23" s="135" t="e">
        <f>Tabla7[[#This Row],[RESULTADO MARZO]]</f>
        <v>#N/A</v>
      </c>
      <c r="AZ23" s="135" t="e">
        <f>Tabla7[[#This Row],[RESULTADO ABRIL]]</f>
        <v>#N/A</v>
      </c>
      <c r="BA23" s="135" t="e">
        <f>Tabla7[[#This Row],[RESULTADO MAYO]]</f>
        <v>#N/A</v>
      </c>
      <c r="BB23" s="135" t="e">
        <f>Tabla7[[#This Row],[RESULTADO JUNIO]]</f>
        <v>#N/A</v>
      </c>
      <c r="BC23" s="135" t="e">
        <f>Tabla7[[#This Row],[RESULTADO JULIO]]</f>
        <v>#N/A</v>
      </c>
      <c r="BD23" s="135" t="e">
        <f>Tabla7[[#This Row],[RESULTADO AGOSTO]]</f>
        <v>#N/A</v>
      </c>
      <c r="BE23" s="135" t="e">
        <f>Tabla7[[#This Row],[RESULTADO SEPTIEMBRE]]</f>
        <v>#N/A</v>
      </c>
      <c r="BF23" s="135" t="e">
        <f>Tabla7[[#This Row],[RESULTADO OCTUBRE]]</f>
        <v>#N/A</v>
      </c>
      <c r="BG23" s="135" t="e">
        <f>Tabla7[[#This Row],[RESULTADO NOVIEMBRE]]</f>
        <v>#N/A</v>
      </c>
      <c r="BH23" s="136" t="e">
        <f>Tabla7[[#This Row],[RESULTADO DICIEMBRE]]</f>
        <v>#N/A</v>
      </c>
    </row>
    <row r="24" spans="2:60" ht="75" customHeight="1" x14ac:dyDescent="0.3">
      <c r="B24" s="23">
        <v>20</v>
      </c>
      <c r="C24" s="75" t="str">
        <f>'1-ANALISIS'!B25</f>
        <v/>
      </c>
      <c r="D24" s="74" t="str">
        <f>'1-ANALISIS'!C25</f>
        <v/>
      </c>
      <c r="E24" s="24"/>
      <c r="F24" s="141">
        <f>VLOOKUP(Tabla7[[#This Row],[CODIGO]],ANALISIS[[#All],[CODIGO]:[META]],3,FALSE)</f>
        <v>0</v>
      </c>
      <c r="G24" s="26"/>
      <c r="H24" s="26"/>
      <c r="I24" s="99" t="str">
        <f>IFERROR(VLOOKUP(Tabla7[[#This Row],[CODIGO]],GRAFOS!$A$61:$F$116,6,FALSE),"")</f>
        <v/>
      </c>
      <c r="J24" s="100" t="str">
        <f>IFERROR(VLOOKUP(Tabla7[[#This Row],[CODIGO]],GRAFOS!$A$61:$E$116,5,FALSE),"")</f>
        <v/>
      </c>
      <c r="K24" s="26"/>
      <c r="L24" s="81"/>
      <c r="M24" s="79"/>
      <c r="N24" s="101" t="e">
        <f t="shared" si="0"/>
        <v>#N/A</v>
      </c>
      <c r="O24" s="81"/>
      <c r="P24" s="79"/>
      <c r="Q24" s="101" t="e">
        <f t="shared" si="1"/>
        <v>#N/A</v>
      </c>
      <c r="R24" s="81"/>
      <c r="S24" s="79"/>
      <c r="T24" s="101" t="e">
        <f t="shared" si="2"/>
        <v>#N/A</v>
      </c>
      <c r="U24" s="81"/>
      <c r="V24" s="79"/>
      <c r="W24" s="101" t="e">
        <f t="shared" si="3"/>
        <v>#N/A</v>
      </c>
      <c r="X24" s="81"/>
      <c r="Y24" s="79"/>
      <c r="Z24" s="101" t="e">
        <f t="shared" si="4"/>
        <v>#N/A</v>
      </c>
      <c r="AA24" s="81"/>
      <c r="AB24" s="79"/>
      <c r="AC24" s="101" t="e">
        <f t="shared" si="5"/>
        <v>#N/A</v>
      </c>
      <c r="AD24" s="81"/>
      <c r="AE24" s="79"/>
      <c r="AF24" s="101" t="e">
        <f t="shared" si="6"/>
        <v>#N/A</v>
      </c>
      <c r="AG24" s="81"/>
      <c r="AH24" s="79"/>
      <c r="AI24" s="101" t="e">
        <f t="shared" si="7"/>
        <v>#N/A</v>
      </c>
      <c r="AJ24" s="81"/>
      <c r="AK24" s="79"/>
      <c r="AL24" s="101" t="e">
        <f t="shared" si="8"/>
        <v>#N/A</v>
      </c>
      <c r="AM24" s="81"/>
      <c r="AN24" s="79"/>
      <c r="AO24" s="101" t="e">
        <f t="shared" si="9"/>
        <v>#N/A</v>
      </c>
      <c r="AP24" s="81"/>
      <c r="AQ24" s="79"/>
      <c r="AR24" s="101" t="e">
        <f t="shared" si="10"/>
        <v>#N/A</v>
      </c>
      <c r="AS24" s="81"/>
      <c r="AT24" s="79"/>
      <c r="AU24" s="101" t="e">
        <f t="shared" si="11"/>
        <v>#N/A</v>
      </c>
      <c r="AV24" s="128" t="e">
        <f>VLOOKUP(C24,GRAFOS!$A$61:$G$116,7,FALSE)</f>
        <v>#N/A</v>
      </c>
      <c r="AW24" s="135" t="e">
        <f>Tabla7[[#This Row],[RESULTADO ENERO]]</f>
        <v>#N/A</v>
      </c>
      <c r="AX24" s="135" t="e">
        <f>Tabla7[[#This Row],[RESULTADO FEBRERO]]</f>
        <v>#N/A</v>
      </c>
      <c r="AY24" s="135" t="e">
        <f>Tabla7[[#This Row],[RESULTADO MARZO]]</f>
        <v>#N/A</v>
      </c>
      <c r="AZ24" s="135" t="e">
        <f>Tabla7[[#This Row],[RESULTADO ABRIL]]</f>
        <v>#N/A</v>
      </c>
      <c r="BA24" s="135" t="e">
        <f>Tabla7[[#This Row],[RESULTADO MAYO]]</f>
        <v>#N/A</v>
      </c>
      <c r="BB24" s="135" t="e">
        <f>Tabla7[[#This Row],[RESULTADO JUNIO]]</f>
        <v>#N/A</v>
      </c>
      <c r="BC24" s="135" t="e">
        <f>Tabla7[[#This Row],[RESULTADO JULIO]]</f>
        <v>#N/A</v>
      </c>
      <c r="BD24" s="135" t="e">
        <f>Tabla7[[#This Row],[RESULTADO AGOSTO]]</f>
        <v>#N/A</v>
      </c>
      <c r="BE24" s="135" t="e">
        <f>Tabla7[[#This Row],[RESULTADO SEPTIEMBRE]]</f>
        <v>#N/A</v>
      </c>
      <c r="BF24" s="135" t="e">
        <f>Tabla7[[#This Row],[RESULTADO OCTUBRE]]</f>
        <v>#N/A</v>
      </c>
      <c r="BG24" s="135" t="e">
        <f>Tabla7[[#This Row],[RESULTADO NOVIEMBRE]]</f>
        <v>#N/A</v>
      </c>
      <c r="BH24" s="136" t="e">
        <f>Tabla7[[#This Row],[RESULTADO DICIEMBRE]]</f>
        <v>#N/A</v>
      </c>
    </row>
    <row r="25" spans="2:60" ht="75" customHeight="1" x14ac:dyDescent="0.3">
      <c r="B25" s="23">
        <v>21</v>
      </c>
      <c r="C25" s="75" t="str">
        <f>'1-ANALISIS'!B26</f>
        <v/>
      </c>
      <c r="D25" s="74" t="str">
        <f>'1-ANALISIS'!C26</f>
        <v/>
      </c>
      <c r="E25" s="24"/>
      <c r="F25" s="141">
        <f>VLOOKUP(Tabla7[[#This Row],[CODIGO]],ANALISIS[[#All],[CODIGO]:[META]],3,FALSE)</f>
        <v>0</v>
      </c>
      <c r="G25" s="26"/>
      <c r="H25" s="26"/>
      <c r="I25" s="99" t="str">
        <f>IFERROR(VLOOKUP(Tabla7[[#This Row],[CODIGO]],GRAFOS!$A$61:$F$116,6,FALSE),"")</f>
        <v/>
      </c>
      <c r="J25" s="100" t="str">
        <f>IFERROR(VLOOKUP(Tabla7[[#This Row],[CODIGO]],GRAFOS!$A$61:$E$116,5,FALSE),"")</f>
        <v/>
      </c>
      <c r="K25" s="26"/>
      <c r="L25" s="81"/>
      <c r="M25" s="79"/>
      <c r="N25" s="101" t="e">
        <f t="shared" si="0"/>
        <v>#N/A</v>
      </c>
      <c r="O25" s="81"/>
      <c r="P25" s="79"/>
      <c r="Q25" s="101" t="e">
        <f t="shared" si="1"/>
        <v>#N/A</v>
      </c>
      <c r="R25" s="81"/>
      <c r="S25" s="79"/>
      <c r="T25" s="101" t="e">
        <f t="shared" si="2"/>
        <v>#N/A</v>
      </c>
      <c r="U25" s="81"/>
      <c r="V25" s="79"/>
      <c r="W25" s="101" t="e">
        <f t="shared" si="3"/>
        <v>#N/A</v>
      </c>
      <c r="X25" s="81"/>
      <c r="Y25" s="79"/>
      <c r="Z25" s="101" t="e">
        <f t="shared" si="4"/>
        <v>#N/A</v>
      </c>
      <c r="AA25" s="81"/>
      <c r="AB25" s="79"/>
      <c r="AC25" s="101" t="e">
        <f t="shared" si="5"/>
        <v>#N/A</v>
      </c>
      <c r="AD25" s="81"/>
      <c r="AE25" s="79"/>
      <c r="AF25" s="101" t="e">
        <f t="shared" si="6"/>
        <v>#N/A</v>
      </c>
      <c r="AG25" s="81"/>
      <c r="AH25" s="79"/>
      <c r="AI25" s="101" t="e">
        <f t="shared" si="7"/>
        <v>#N/A</v>
      </c>
      <c r="AJ25" s="81"/>
      <c r="AK25" s="79"/>
      <c r="AL25" s="101" t="e">
        <f t="shared" si="8"/>
        <v>#N/A</v>
      </c>
      <c r="AM25" s="81"/>
      <c r="AN25" s="79"/>
      <c r="AO25" s="101" t="e">
        <f t="shared" si="9"/>
        <v>#N/A</v>
      </c>
      <c r="AP25" s="81"/>
      <c r="AQ25" s="79"/>
      <c r="AR25" s="101" t="e">
        <f t="shared" si="10"/>
        <v>#N/A</v>
      </c>
      <c r="AS25" s="81"/>
      <c r="AT25" s="79"/>
      <c r="AU25" s="101" t="e">
        <f t="shared" si="11"/>
        <v>#N/A</v>
      </c>
      <c r="AV25" s="128" t="e">
        <f>VLOOKUP(C25,GRAFOS!$A$61:$G$116,7,FALSE)</f>
        <v>#N/A</v>
      </c>
      <c r="AW25" s="135" t="e">
        <f>Tabla7[[#This Row],[RESULTADO ENERO]]</f>
        <v>#N/A</v>
      </c>
      <c r="AX25" s="135" t="e">
        <f>Tabla7[[#This Row],[RESULTADO FEBRERO]]</f>
        <v>#N/A</v>
      </c>
      <c r="AY25" s="135" t="e">
        <f>Tabla7[[#This Row],[RESULTADO MARZO]]</f>
        <v>#N/A</v>
      </c>
      <c r="AZ25" s="135" t="e">
        <f>Tabla7[[#This Row],[RESULTADO ABRIL]]</f>
        <v>#N/A</v>
      </c>
      <c r="BA25" s="135" t="e">
        <f>Tabla7[[#This Row],[RESULTADO MAYO]]</f>
        <v>#N/A</v>
      </c>
      <c r="BB25" s="135" t="e">
        <f>Tabla7[[#This Row],[RESULTADO JUNIO]]</f>
        <v>#N/A</v>
      </c>
      <c r="BC25" s="135" t="e">
        <f>Tabla7[[#This Row],[RESULTADO JULIO]]</f>
        <v>#N/A</v>
      </c>
      <c r="BD25" s="135" t="e">
        <f>Tabla7[[#This Row],[RESULTADO AGOSTO]]</f>
        <v>#N/A</v>
      </c>
      <c r="BE25" s="135" t="e">
        <f>Tabla7[[#This Row],[RESULTADO SEPTIEMBRE]]</f>
        <v>#N/A</v>
      </c>
      <c r="BF25" s="135" t="e">
        <f>Tabla7[[#This Row],[RESULTADO OCTUBRE]]</f>
        <v>#N/A</v>
      </c>
      <c r="BG25" s="135" t="e">
        <f>Tabla7[[#This Row],[RESULTADO NOVIEMBRE]]</f>
        <v>#N/A</v>
      </c>
      <c r="BH25" s="136" t="e">
        <f>Tabla7[[#This Row],[RESULTADO DICIEMBRE]]</f>
        <v>#N/A</v>
      </c>
    </row>
    <row r="26" spans="2:60" ht="75" customHeight="1" x14ac:dyDescent="0.3">
      <c r="B26" s="23">
        <v>22</v>
      </c>
      <c r="C26" s="75" t="str">
        <f>'1-ANALISIS'!B27</f>
        <v/>
      </c>
      <c r="D26" s="74" t="str">
        <f>'1-ANALISIS'!C27</f>
        <v/>
      </c>
      <c r="E26" s="24"/>
      <c r="F26" s="141">
        <f>VLOOKUP(Tabla7[[#This Row],[CODIGO]],ANALISIS[[#All],[CODIGO]:[META]],3,FALSE)</f>
        <v>0</v>
      </c>
      <c r="G26" s="26"/>
      <c r="H26" s="26"/>
      <c r="I26" s="99" t="str">
        <f>IFERROR(VLOOKUP(Tabla7[[#This Row],[CODIGO]],GRAFOS!$A$61:$F$116,6,FALSE),"")</f>
        <v/>
      </c>
      <c r="J26" s="100" t="str">
        <f>IFERROR(VLOOKUP(Tabla7[[#This Row],[CODIGO]],GRAFOS!$A$61:$E$116,5,FALSE),"")</f>
        <v/>
      </c>
      <c r="K26" s="26"/>
      <c r="L26" s="81"/>
      <c r="M26" s="79"/>
      <c r="N26" s="101" t="e">
        <f t="shared" si="0"/>
        <v>#N/A</v>
      </c>
      <c r="O26" s="81"/>
      <c r="P26" s="79"/>
      <c r="Q26" s="101" t="e">
        <f t="shared" si="1"/>
        <v>#N/A</v>
      </c>
      <c r="R26" s="81"/>
      <c r="S26" s="79"/>
      <c r="T26" s="101" t="e">
        <f t="shared" si="2"/>
        <v>#N/A</v>
      </c>
      <c r="U26" s="81"/>
      <c r="V26" s="79"/>
      <c r="W26" s="101" t="e">
        <f t="shared" si="3"/>
        <v>#N/A</v>
      </c>
      <c r="X26" s="81"/>
      <c r="Y26" s="79"/>
      <c r="Z26" s="101" t="e">
        <f t="shared" si="4"/>
        <v>#N/A</v>
      </c>
      <c r="AA26" s="81"/>
      <c r="AB26" s="79"/>
      <c r="AC26" s="101" t="e">
        <f t="shared" si="5"/>
        <v>#N/A</v>
      </c>
      <c r="AD26" s="81"/>
      <c r="AE26" s="79"/>
      <c r="AF26" s="101" t="e">
        <f t="shared" si="6"/>
        <v>#N/A</v>
      </c>
      <c r="AG26" s="81"/>
      <c r="AH26" s="79"/>
      <c r="AI26" s="101" t="e">
        <f t="shared" si="7"/>
        <v>#N/A</v>
      </c>
      <c r="AJ26" s="81"/>
      <c r="AK26" s="79"/>
      <c r="AL26" s="101" t="e">
        <f t="shared" si="8"/>
        <v>#N/A</v>
      </c>
      <c r="AM26" s="81"/>
      <c r="AN26" s="79"/>
      <c r="AO26" s="101" t="e">
        <f t="shared" si="9"/>
        <v>#N/A</v>
      </c>
      <c r="AP26" s="81"/>
      <c r="AQ26" s="79"/>
      <c r="AR26" s="101" t="e">
        <f t="shared" si="10"/>
        <v>#N/A</v>
      </c>
      <c r="AS26" s="81"/>
      <c r="AT26" s="79"/>
      <c r="AU26" s="101" t="e">
        <f t="shared" si="11"/>
        <v>#N/A</v>
      </c>
      <c r="AV26" s="128" t="e">
        <f>VLOOKUP(C26,GRAFOS!$A$61:$G$116,7,FALSE)</f>
        <v>#N/A</v>
      </c>
      <c r="AW26" s="135" t="e">
        <f>Tabla7[[#This Row],[RESULTADO ENERO]]</f>
        <v>#N/A</v>
      </c>
      <c r="AX26" s="135" t="e">
        <f>Tabla7[[#This Row],[RESULTADO FEBRERO]]</f>
        <v>#N/A</v>
      </c>
      <c r="AY26" s="135" t="e">
        <f>Tabla7[[#This Row],[RESULTADO MARZO]]</f>
        <v>#N/A</v>
      </c>
      <c r="AZ26" s="135" t="e">
        <f>Tabla7[[#This Row],[RESULTADO ABRIL]]</f>
        <v>#N/A</v>
      </c>
      <c r="BA26" s="135" t="e">
        <f>Tabla7[[#This Row],[RESULTADO MAYO]]</f>
        <v>#N/A</v>
      </c>
      <c r="BB26" s="135" t="e">
        <f>Tabla7[[#This Row],[RESULTADO JUNIO]]</f>
        <v>#N/A</v>
      </c>
      <c r="BC26" s="135" t="e">
        <f>Tabla7[[#This Row],[RESULTADO JULIO]]</f>
        <v>#N/A</v>
      </c>
      <c r="BD26" s="135" t="e">
        <f>Tabla7[[#This Row],[RESULTADO AGOSTO]]</f>
        <v>#N/A</v>
      </c>
      <c r="BE26" s="135" t="e">
        <f>Tabla7[[#This Row],[RESULTADO SEPTIEMBRE]]</f>
        <v>#N/A</v>
      </c>
      <c r="BF26" s="135" t="e">
        <f>Tabla7[[#This Row],[RESULTADO OCTUBRE]]</f>
        <v>#N/A</v>
      </c>
      <c r="BG26" s="135" t="e">
        <f>Tabla7[[#This Row],[RESULTADO NOVIEMBRE]]</f>
        <v>#N/A</v>
      </c>
      <c r="BH26" s="136" t="e">
        <f>Tabla7[[#This Row],[RESULTADO DICIEMBRE]]</f>
        <v>#N/A</v>
      </c>
    </row>
    <row r="27" spans="2:60" ht="75" customHeight="1" x14ac:dyDescent="0.3">
      <c r="B27" s="23">
        <v>23</v>
      </c>
      <c r="C27" s="75" t="str">
        <f>'1-ANALISIS'!B28</f>
        <v/>
      </c>
      <c r="D27" s="74" t="str">
        <f>'1-ANALISIS'!C28</f>
        <v/>
      </c>
      <c r="E27" s="24"/>
      <c r="F27" s="141">
        <f>VLOOKUP(Tabla7[[#This Row],[CODIGO]],ANALISIS[[#All],[CODIGO]:[META]],3,FALSE)</f>
        <v>0</v>
      </c>
      <c r="G27" s="26"/>
      <c r="H27" s="26"/>
      <c r="I27" s="99" t="str">
        <f>IFERROR(VLOOKUP(Tabla7[[#This Row],[CODIGO]],GRAFOS!$A$61:$F$116,6,FALSE),"")</f>
        <v/>
      </c>
      <c r="J27" s="100" t="str">
        <f>IFERROR(VLOOKUP(Tabla7[[#This Row],[CODIGO]],GRAFOS!$A$61:$E$116,5,FALSE),"")</f>
        <v/>
      </c>
      <c r="K27" s="26"/>
      <c r="L27" s="81"/>
      <c r="M27" s="79"/>
      <c r="N27" s="101" t="e">
        <f t="shared" si="0"/>
        <v>#N/A</v>
      </c>
      <c r="O27" s="81"/>
      <c r="P27" s="79"/>
      <c r="Q27" s="101" t="e">
        <f t="shared" si="1"/>
        <v>#N/A</v>
      </c>
      <c r="R27" s="81"/>
      <c r="S27" s="79"/>
      <c r="T27" s="101" t="e">
        <f t="shared" si="2"/>
        <v>#N/A</v>
      </c>
      <c r="U27" s="81"/>
      <c r="V27" s="79"/>
      <c r="W27" s="101" t="e">
        <f t="shared" si="3"/>
        <v>#N/A</v>
      </c>
      <c r="X27" s="81"/>
      <c r="Y27" s="79"/>
      <c r="Z27" s="101" t="e">
        <f t="shared" si="4"/>
        <v>#N/A</v>
      </c>
      <c r="AA27" s="81"/>
      <c r="AB27" s="79"/>
      <c r="AC27" s="101" t="e">
        <f t="shared" si="5"/>
        <v>#N/A</v>
      </c>
      <c r="AD27" s="81"/>
      <c r="AE27" s="79"/>
      <c r="AF27" s="101" t="e">
        <f t="shared" si="6"/>
        <v>#N/A</v>
      </c>
      <c r="AG27" s="81"/>
      <c r="AH27" s="79"/>
      <c r="AI27" s="101" t="e">
        <f t="shared" si="7"/>
        <v>#N/A</v>
      </c>
      <c r="AJ27" s="81"/>
      <c r="AK27" s="79"/>
      <c r="AL27" s="101" t="e">
        <f t="shared" si="8"/>
        <v>#N/A</v>
      </c>
      <c r="AM27" s="81"/>
      <c r="AN27" s="79"/>
      <c r="AO27" s="101" t="e">
        <f t="shared" si="9"/>
        <v>#N/A</v>
      </c>
      <c r="AP27" s="81"/>
      <c r="AQ27" s="79"/>
      <c r="AR27" s="101" t="e">
        <f t="shared" si="10"/>
        <v>#N/A</v>
      </c>
      <c r="AS27" s="81"/>
      <c r="AT27" s="79"/>
      <c r="AU27" s="101" t="e">
        <f t="shared" si="11"/>
        <v>#N/A</v>
      </c>
      <c r="AV27" s="128" t="e">
        <f>VLOOKUP(C27,GRAFOS!$A$61:$G$116,7,FALSE)</f>
        <v>#N/A</v>
      </c>
      <c r="AW27" s="135" t="e">
        <f>Tabla7[[#This Row],[RESULTADO ENERO]]</f>
        <v>#N/A</v>
      </c>
      <c r="AX27" s="135" t="e">
        <f>Tabla7[[#This Row],[RESULTADO FEBRERO]]</f>
        <v>#N/A</v>
      </c>
      <c r="AY27" s="135" t="e">
        <f>Tabla7[[#This Row],[RESULTADO MARZO]]</f>
        <v>#N/A</v>
      </c>
      <c r="AZ27" s="135" t="e">
        <f>Tabla7[[#This Row],[RESULTADO ABRIL]]</f>
        <v>#N/A</v>
      </c>
      <c r="BA27" s="135" t="e">
        <f>Tabla7[[#This Row],[RESULTADO MAYO]]</f>
        <v>#N/A</v>
      </c>
      <c r="BB27" s="135" t="e">
        <f>Tabla7[[#This Row],[RESULTADO JUNIO]]</f>
        <v>#N/A</v>
      </c>
      <c r="BC27" s="135" t="e">
        <f>Tabla7[[#This Row],[RESULTADO JULIO]]</f>
        <v>#N/A</v>
      </c>
      <c r="BD27" s="135" t="e">
        <f>Tabla7[[#This Row],[RESULTADO AGOSTO]]</f>
        <v>#N/A</v>
      </c>
      <c r="BE27" s="135" t="e">
        <f>Tabla7[[#This Row],[RESULTADO SEPTIEMBRE]]</f>
        <v>#N/A</v>
      </c>
      <c r="BF27" s="135" t="e">
        <f>Tabla7[[#This Row],[RESULTADO OCTUBRE]]</f>
        <v>#N/A</v>
      </c>
      <c r="BG27" s="135" t="e">
        <f>Tabla7[[#This Row],[RESULTADO NOVIEMBRE]]</f>
        <v>#N/A</v>
      </c>
      <c r="BH27" s="136" t="e">
        <f>Tabla7[[#This Row],[RESULTADO DICIEMBRE]]</f>
        <v>#N/A</v>
      </c>
    </row>
    <row r="28" spans="2:60" ht="75" customHeight="1" x14ac:dyDescent="0.3">
      <c r="B28" s="23">
        <v>24</v>
      </c>
      <c r="C28" s="75" t="str">
        <f>'1-ANALISIS'!B29</f>
        <v/>
      </c>
      <c r="D28" s="74" t="str">
        <f>'1-ANALISIS'!C29</f>
        <v/>
      </c>
      <c r="E28" s="24"/>
      <c r="F28" s="141">
        <f>VLOOKUP(Tabla7[[#This Row],[CODIGO]],ANALISIS[[#All],[CODIGO]:[META]],3,FALSE)</f>
        <v>0</v>
      </c>
      <c r="G28" s="26"/>
      <c r="H28" s="26"/>
      <c r="I28" s="99" t="str">
        <f>IFERROR(VLOOKUP(Tabla7[[#This Row],[CODIGO]],GRAFOS!$A$61:$F$116,6,FALSE),"")</f>
        <v/>
      </c>
      <c r="J28" s="100" t="str">
        <f>IFERROR(VLOOKUP(Tabla7[[#This Row],[CODIGO]],GRAFOS!$A$61:$E$116,5,FALSE),"")</f>
        <v/>
      </c>
      <c r="K28" s="26"/>
      <c r="L28" s="81"/>
      <c r="M28" s="79"/>
      <c r="N28" s="101" t="e">
        <f t="shared" si="0"/>
        <v>#N/A</v>
      </c>
      <c r="O28" s="81"/>
      <c r="P28" s="79"/>
      <c r="Q28" s="101" t="e">
        <f t="shared" si="1"/>
        <v>#N/A</v>
      </c>
      <c r="R28" s="81"/>
      <c r="S28" s="79"/>
      <c r="T28" s="101" t="e">
        <f t="shared" si="2"/>
        <v>#N/A</v>
      </c>
      <c r="U28" s="81"/>
      <c r="V28" s="79"/>
      <c r="W28" s="101" t="e">
        <f t="shared" si="3"/>
        <v>#N/A</v>
      </c>
      <c r="X28" s="81"/>
      <c r="Y28" s="79"/>
      <c r="Z28" s="101" t="e">
        <f t="shared" si="4"/>
        <v>#N/A</v>
      </c>
      <c r="AA28" s="81"/>
      <c r="AB28" s="79"/>
      <c r="AC28" s="101" t="e">
        <f t="shared" si="5"/>
        <v>#N/A</v>
      </c>
      <c r="AD28" s="81"/>
      <c r="AE28" s="79"/>
      <c r="AF28" s="101" t="e">
        <f t="shared" si="6"/>
        <v>#N/A</v>
      </c>
      <c r="AG28" s="81"/>
      <c r="AH28" s="79"/>
      <c r="AI28" s="101" t="e">
        <f t="shared" si="7"/>
        <v>#N/A</v>
      </c>
      <c r="AJ28" s="81"/>
      <c r="AK28" s="79"/>
      <c r="AL28" s="101" t="e">
        <f t="shared" si="8"/>
        <v>#N/A</v>
      </c>
      <c r="AM28" s="81"/>
      <c r="AN28" s="79"/>
      <c r="AO28" s="101" t="e">
        <f t="shared" si="9"/>
        <v>#N/A</v>
      </c>
      <c r="AP28" s="81"/>
      <c r="AQ28" s="79"/>
      <c r="AR28" s="101" t="e">
        <f t="shared" si="10"/>
        <v>#N/A</v>
      </c>
      <c r="AS28" s="81"/>
      <c r="AT28" s="79"/>
      <c r="AU28" s="101" t="e">
        <f t="shared" si="11"/>
        <v>#N/A</v>
      </c>
      <c r="AV28" s="128" t="e">
        <f>VLOOKUP(C28,GRAFOS!$A$61:$G$116,7,FALSE)</f>
        <v>#N/A</v>
      </c>
      <c r="AW28" s="135" t="e">
        <f>Tabla7[[#This Row],[RESULTADO ENERO]]</f>
        <v>#N/A</v>
      </c>
      <c r="AX28" s="135" t="e">
        <f>Tabla7[[#This Row],[RESULTADO FEBRERO]]</f>
        <v>#N/A</v>
      </c>
      <c r="AY28" s="135" t="e">
        <f>Tabla7[[#This Row],[RESULTADO MARZO]]</f>
        <v>#N/A</v>
      </c>
      <c r="AZ28" s="135" t="e">
        <f>Tabla7[[#This Row],[RESULTADO ABRIL]]</f>
        <v>#N/A</v>
      </c>
      <c r="BA28" s="135" t="e">
        <f>Tabla7[[#This Row],[RESULTADO MAYO]]</f>
        <v>#N/A</v>
      </c>
      <c r="BB28" s="135" t="e">
        <f>Tabla7[[#This Row],[RESULTADO JUNIO]]</f>
        <v>#N/A</v>
      </c>
      <c r="BC28" s="135" t="e">
        <f>Tabla7[[#This Row],[RESULTADO JULIO]]</f>
        <v>#N/A</v>
      </c>
      <c r="BD28" s="135" t="e">
        <f>Tabla7[[#This Row],[RESULTADO AGOSTO]]</f>
        <v>#N/A</v>
      </c>
      <c r="BE28" s="135" t="e">
        <f>Tabla7[[#This Row],[RESULTADO SEPTIEMBRE]]</f>
        <v>#N/A</v>
      </c>
      <c r="BF28" s="135" t="e">
        <f>Tabla7[[#This Row],[RESULTADO OCTUBRE]]</f>
        <v>#N/A</v>
      </c>
      <c r="BG28" s="135" t="e">
        <f>Tabla7[[#This Row],[RESULTADO NOVIEMBRE]]</f>
        <v>#N/A</v>
      </c>
      <c r="BH28" s="136" t="e">
        <f>Tabla7[[#This Row],[RESULTADO DICIEMBRE]]</f>
        <v>#N/A</v>
      </c>
    </row>
    <row r="29" spans="2:60" ht="75" customHeight="1" x14ac:dyDescent="0.3">
      <c r="B29" s="23">
        <v>25</v>
      </c>
      <c r="C29" s="75" t="str">
        <f>'1-ANALISIS'!B30</f>
        <v/>
      </c>
      <c r="D29" s="74" t="str">
        <f>'1-ANALISIS'!C30</f>
        <v/>
      </c>
      <c r="E29" s="24"/>
      <c r="F29" s="141">
        <f>VLOOKUP(Tabla7[[#This Row],[CODIGO]],ANALISIS[[#All],[CODIGO]:[META]],3,FALSE)</f>
        <v>0</v>
      </c>
      <c r="G29" s="26"/>
      <c r="H29" s="26"/>
      <c r="I29" s="99" t="str">
        <f>IFERROR(VLOOKUP(Tabla7[[#This Row],[CODIGO]],GRAFOS!$A$61:$F$116,6,FALSE),"")</f>
        <v/>
      </c>
      <c r="J29" s="100" t="str">
        <f>IFERROR(VLOOKUP(Tabla7[[#This Row],[CODIGO]],GRAFOS!$A$61:$E$116,5,FALSE),"")</f>
        <v/>
      </c>
      <c r="K29" s="26"/>
      <c r="L29" s="81"/>
      <c r="M29" s="79"/>
      <c r="N29" s="101" t="e">
        <f t="shared" si="0"/>
        <v>#N/A</v>
      </c>
      <c r="O29" s="81"/>
      <c r="P29" s="79"/>
      <c r="Q29" s="101" t="e">
        <f t="shared" si="1"/>
        <v>#N/A</v>
      </c>
      <c r="R29" s="81"/>
      <c r="S29" s="79"/>
      <c r="T29" s="101" t="e">
        <f t="shared" si="2"/>
        <v>#N/A</v>
      </c>
      <c r="U29" s="81"/>
      <c r="V29" s="79"/>
      <c r="W29" s="101" t="e">
        <f t="shared" si="3"/>
        <v>#N/A</v>
      </c>
      <c r="X29" s="81"/>
      <c r="Y29" s="79"/>
      <c r="Z29" s="101" t="e">
        <f t="shared" si="4"/>
        <v>#N/A</v>
      </c>
      <c r="AA29" s="81"/>
      <c r="AB29" s="79"/>
      <c r="AC29" s="101" t="e">
        <f t="shared" si="5"/>
        <v>#N/A</v>
      </c>
      <c r="AD29" s="81"/>
      <c r="AE29" s="79"/>
      <c r="AF29" s="101" t="e">
        <f t="shared" si="6"/>
        <v>#N/A</v>
      </c>
      <c r="AG29" s="81"/>
      <c r="AH29" s="79"/>
      <c r="AI29" s="101" t="e">
        <f t="shared" si="7"/>
        <v>#N/A</v>
      </c>
      <c r="AJ29" s="81"/>
      <c r="AK29" s="79"/>
      <c r="AL29" s="101" t="e">
        <f t="shared" si="8"/>
        <v>#N/A</v>
      </c>
      <c r="AM29" s="81"/>
      <c r="AN29" s="79"/>
      <c r="AO29" s="101" t="e">
        <f t="shared" si="9"/>
        <v>#N/A</v>
      </c>
      <c r="AP29" s="81"/>
      <c r="AQ29" s="79"/>
      <c r="AR29" s="101" t="e">
        <f t="shared" si="10"/>
        <v>#N/A</v>
      </c>
      <c r="AS29" s="81"/>
      <c r="AT29" s="79"/>
      <c r="AU29" s="101" t="e">
        <f t="shared" si="11"/>
        <v>#N/A</v>
      </c>
      <c r="AV29" s="128" t="e">
        <f>VLOOKUP(C29,GRAFOS!$A$61:$G$116,7,FALSE)</f>
        <v>#N/A</v>
      </c>
      <c r="AW29" s="135" t="e">
        <f>Tabla7[[#This Row],[RESULTADO ENERO]]</f>
        <v>#N/A</v>
      </c>
      <c r="AX29" s="135" t="e">
        <f>Tabla7[[#This Row],[RESULTADO FEBRERO]]</f>
        <v>#N/A</v>
      </c>
      <c r="AY29" s="135" t="e">
        <f>Tabla7[[#This Row],[RESULTADO MARZO]]</f>
        <v>#N/A</v>
      </c>
      <c r="AZ29" s="135" t="e">
        <f>Tabla7[[#This Row],[RESULTADO ABRIL]]</f>
        <v>#N/A</v>
      </c>
      <c r="BA29" s="135" t="e">
        <f>Tabla7[[#This Row],[RESULTADO MAYO]]</f>
        <v>#N/A</v>
      </c>
      <c r="BB29" s="135" t="e">
        <f>Tabla7[[#This Row],[RESULTADO JUNIO]]</f>
        <v>#N/A</v>
      </c>
      <c r="BC29" s="135" t="e">
        <f>Tabla7[[#This Row],[RESULTADO JULIO]]</f>
        <v>#N/A</v>
      </c>
      <c r="BD29" s="135" t="e">
        <f>Tabla7[[#This Row],[RESULTADO AGOSTO]]</f>
        <v>#N/A</v>
      </c>
      <c r="BE29" s="135" t="e">
        <f>Tabla7[[#This Row],[RESULTADO SEPTIEMBRE]]</f>
        <v>#N/A</v>
      </c>
      <c r="BF29" s="135" t="e">
        <f>Tabla7[[#This Row],[RESULTADO OCTUBRE]]</f>
        <v>#N/A</v>
      </c>
      <c r="BG29" s="135" t="e">
        <f>Tabla7[[#This Row],[RESULTADO NOVIEMBRE]]</f>
        <v>#N/A</v>
      </c>
      <c r="BH29" s="136" t="e">
        <f>Tabla7[[#This Row],[RESULTADO DICIEMBRE]]</f>
        <v>#N/A</v>
      </c>
    </row>
    <row r="30" spans="2:60" ht="75" customHeight="1" x14ac:dyDescent="0.3">
      <c r="B30" s="23">
        <v>26</v>
      </c>
      <c r="C30" s="75" t="str">
        <f>'1-ANALISIS'!B31</f>
        <v/>
      </c>
      <c r="D30" s="74" t="str">
        <f>'1-ANALISIS'!C31</f>
        <v/>
      </c>
      <c r="E30" s="24"/>
      <c r="F30" s="141">
        <f>VLOOKUP(Tabla7[[#This Row],[CODIGO]],ANALISIS[[#All],[CODIGO]:[META]],3,FALSE)</f>
        <v>0</v>
      </c>
      <c r="G30" s="26"/>
      <c r="H30" s="26"/>
      <c r="I30" s="99" t="str">
        <f>IFERROR(VLOOKUP(Tabla7[[#This Row],[CODIGO]],GRAFOS!$A$61:$F$116,6,FALSE),"")</f>
        <v/>
      </c>
      <c r="J30" s="100" t="str">
        <f>IFERROR(VLOOKUP(Tabla7[[#This Row],[CODIGO]],GRAFOS!$A$61:$E$116,5,FALSE),"")</f>
        <v/>
      </c>
      <c r="K30" s="26"/>
      <c r="L30" s="81"/>
      <c r="M30" s="79"/>
      <c r="N30" s="101" t="e">
        <f t="shared" si="0"/>
        <v>#N/A</v>
      </c>
      <c r="O30" s="81"/>
      <c r="P30" s="79"/>
      <c r="Q30" s="101" t="e">
        <f t="shared" si="1"/>
        <v>#N/A</v>
      </c>
      <c r="R30" s="81"/>
      <c r="S30" s="79"/>
      <c r="T30" s="101" t="e">
        <f t="shared" si="2"/>
        <v>#N/A</v>
      </c>
      <c r="U30" s="81"/>
      <c r="V30" s="79"/>
      <c r="W30" s="101" t="e">
        <f t="shared" si="3"/>
        <v>#N/A</v>
      </c>
      <c r="X30" s="81"/>
      <c r="Y30" s="79"/>
      <c r="Z30" s="101" t="e">
        <f t="shared" si="4"/>
        <v>#N/A</v>
      </c>
      <c r="AA30" s="81"/>
      <c r="AB30" s="79"/>
      <c r="AC30" s="101" t="e">
        <f t="shared" si="5"/>
        <v>#N/A</v>
      </c>
      <c r="AD30" s="81"/>
      <c r="AE30" s="79"/>
      <c r="AF30" s="101" t="e">
        <f t="shared" si="6"/>
        <v>#N/A</v>
      </c>
      <c r="AG30" s="81"/>
      <c r="AH30" s="79"/>
      <c r="AI30" s="101" t="e">
        <f t="shared" si="7"/>
        <v>#N/A</v>
      </c>
      <c r="AJ30" s="81"/>
      <c r="AK30" s="79"/>
      <c r="AL30" s="101" t="e">
        <f t="shared" si="8"/>
        <v>#N/A</v>
      </c>
      <c r="AM30" s="81"/>
      <c r="AN30" s="79"/>
      <c r="AO30" s="101" t="e">
        <f t="shared" si="9"/>
        <v>#N/A</v>
      </c>
      <c r="AP30" s="81"/>
      <c r="AQ30" s="79"/>
      <c r="AR30" s="101" t="e">
        <f t="shared" si="10"/>
        <v>#N/A</v>
      </c>
      <c r="AS30" s="81"/>
      <c r="AT30" s="79"/>
      <c r="AU30" s="101" t="e">
        <f t="shared" si="11"/>
        <v>#N/A</v>
      </c>
      <c r="AV30" s="128" t="e">
        <f>VLOOKUP(C30,GRAFOS!$A$61:$G$116,7,FALSE)</f>
        <v>#N/A</v>
      </c>
      <c r="AW30" s="135" t="e">
        <f>Tabla7[[#This Row],[RESULTADO ENERO]]</f>
        <v>#N/A</v>
      </c>
      <c r="AX30" s="135" t="e">
        <f>Tabla7[[#This Row],[RESULTADO FEBRERO]]</f>
        <v>#N/A</v>
      </c>
      <c r="AY30" s="135" t="e">
        <f>Tabla7[[#This Row],[RESULTADO MARZO]]</f>
        <v>#N/A</v>
      </c>
      <c r="AZ30" s="135" t="e">
        <f>Tabla7[[#This Row],[RESULTADO ABRIL]]</f>
        <v>#N/A</v>
      </c>
      <c r="BA30" s="135" t="e">
        <f>Tabla7[[#This Row],[RESULTADO MAYO]]</f>
        <v>#N/A</v>
      </c>
      <c r="BB30" s="135" t="e">
        <f>Tabla7[[#This Row],[RESULTADO JUNIO]]</f>
        <v>#N/A</v>
      </c>
      <c r="BC30" s="135" t="e">
        <f>Tabla7[[#This Row],[RESULTADO JULIO]]</f>
        <v>#N/A</v>
      </c>
      <c r="BD30" s="135" t="e">
        <f>Tabla7[[#This Row],[RESULTADO AGOSTO]]</f>
        <v>#N/A</v>
      </c>
      <c r="BE30" s="135" t="e">
        <f>Tabla7[[#This Row],[RESULTADO SEPTIEMBRE]]</f>
        <v>#N/A</v>
      </c>
      <c r="BF30" s="135" t="e">
        <f>Tabla7[[#This Row],[RESULTADO OCTUBRE]]</f>
        <v>#N/A</v>
      </c>
      <c r="BG30" s="135" t="e">
        <f>Tabla7[[#This Row],[RESULTADO NOVIEMBRE]]</f>
        <v>#N/A</v>
      </c>
      <c r="BH30" s="136" t="e">
        <f>Tabla7[[#This Row],[RESULTADO DICIEMBRE]]</f>
        <v>#N/A</v>
      </c>
    </row>
    <row r="31" spans="2:60" ht="75" customHeight="1" x14ac:dyDescent="0.3">
      <c r="B31" s="23">
        <v>27</v>
      </c>
      <c r="C31" s="75" t="str">
        <f>'1-ANALISIS'!B32</f>
        <v/>
      </c>
      <c r="D31" s="74" t="str">
        <f>'1-ANALISIS'!C32</f>
        <v/>
      </c>
      <c r="E31" s="24"/>
      <c r="F31" s="141">
        <f>VLOOKUP(Tabla7[[#This Row],[CODIGO]],ANALISIS[[#All],[CODIGO]:[META]],3,FALSE)</f>
        <v>0</v>
      </c>
      <c r="G31" s="26"/>
      <c r="H31" s="26"/>
      <c r="I31" s="99" t="str">
        <f>IFERROR(VLOOKUP(Tabla7[[#This Row],[CODIGO]],GRAFOS!$A$61:$F$116,6,FALSE),"")</f>
        <v/>
      </c>
      <c r="J31" s="100" t="str">
        <f>IFERROR(VLOOKUP(Tabla7[[#This Row],[CODIGO]],GRAFOS!$A$61:$E$116,5,FALSE),"")</f>
        <v/>
      </c>
      <c r="K31" s="26"/>
      <c r="L31" s="81"/>
      <c r="M31" s="79"/>
      <c r="N31" s="101" t="e">
        <f t="shared" si="0"/>
        <v>#N/A</v>
      </c>
      <c r="O31" s="81"/>
      <c r="P31" s="79"/>
      <c r="Q31" s="101" t="e">
        <f t="shared" si="1"/>
        <v>#N/A</v>
      </c>
      <c r="R31" s="81"/>
      <c r="S31" s="79"/>
      <c r="T31" s="101" t="e">
        <f t="shared" si="2"/>
        <v>#N/A</v>
      </c>
      <c r="U31" s="81"/>
      <c r="V31" s="79"/>
      <c r="W31" s="101" t="e">
        <f t="shared" si="3"/>
        <v>#N/A</v>
      </c>
      <c r="X31" s="81"/>
      <c r="Y31" s="79"/>
      <c r="Z31" s="101" t="e">
        <f t="shared" si="4"/>
        <v>#N/A</v>
      </c>
      <c r="AA31" s="81"/>
      <c r="AB31" s="79"/>
      <c r="AC31" s="101" t="e">
        <f t="shared" si="5"/>
        <v>#N/A</v>
      </c>
      <c r="AD31" s="81"/>
      <c r="AE31" s="79"/>
      <c r="AF31" s="101" t="e">
        <f t="shared" si="6"/>
        <v>#N/A</v>
      </c>
      <c r="AG31" s="81"/>
      <c r="AH31" s="79"/>
      <c r="AI31" s="101" t="e">
        <f t="shared" si="7"/>
        <v>#N/A</v>
      </c>
      <c r="AJ31" s="81"/>
      <c r="AK31" s="79"/>
      <c r="AL31" s="101" t="e">
        <f t="shared" si="8"/>
        <v>#N/A</v>
      </c>
      <c r="AM31" s="81"/>
      <c r="AN31" s="79"/>
      <c r="AO31" s="101" t="e">
        <f t="shared" si="9"/>
        <v>#N/A</v>
      </c>
      <c r="AP31" s="81"/>
      <c r="AQ31" s="79"/>
      <c r="AR31" s="101" t="e">
        <f t="shared" si="10"/>
        <v>#N/A</v>
      </c>
      <c r="AS31" s="81"/>
      <c r="AT31" s="79"/>
      <c r="AU31" s="101" t="e">
        <f t="shared" si="11"/>
        <v>#N/A</v>
      </c>
      <c r="AV31" s="128" t="e">
        <f>VLOOKUP(C31,GRAFOS!$A$61:$G$116,7,FALSE)</f>
        <v>#N/A</v>
      </c>
      <c r="AW31" s="135" t="e">
        <f>Tabla7[[#This Row],[RESULTADO ENERO]]</f>
        <v>#N/A</v>
      </c>
      <c r="AX31" s="135" t="e">
        <f>Tabla7[[#This Row],[RESULTADO FEBRERO]]</f>
        <v>#N/A</v>
      </c>
      <c r="AY31" s="135" t="e">
        <f>Tabla7[[#This Row],[RESULTADO MARZO]]</f>
        <v>#N/A</v>
      </c>
      <c r="AZ31" s="135" t="e">
        <f>Tabla7[[#This Row],[RESULTADO ABRIL]]</f>
        <v>#N/A</v>
      </c>
      <c r="BA31" s="135" t="e">
        <f>Tabla7[[#This Row],[RESULTADO MAYO]]</f>
        <v>#N/A</v>
      </c>
      <c r="BB31" s="135" t="e">
        <f>Tabla7[[#This Row],[RESULTADO JUNIO]]</f>
        <v>#N/A</v>
      </c>
      <c r="BC31" s="135" t="e">
        <f>Tabla7[[#This Row],[RESULTADO JULIO]]</f>
        <v>#N/A</v>
      </c>
      <c r="BD31" s="135" t="e">
        <f>Tabla7[[#This Row],[RESULTADO AGOSTO]]</f>
        <v>#N/A</v>
      </c>
      <c r="BE31" s="135" t="e">
        <f>Tabla7[[#This Row],[RESULTADO SEPTIEMBRE]]</f>
        <v>#N/A</v>
      </c>
      <c r="BF31" s="135" t="e">
        <f>Tabla7[[#This Row],[RESULTADO OCTUBRE]]</f>
        <v>#N/A</v>
      </c>
      <c r="BG31" s="135" t="e">
        <f>Tabla7[[#This Row],[RESULTADO NOVIEMBRE]]</f>
        <v>#N/A</v>
      </c>
      <c r="BH31" s="136" t="e">
        <f>Tabla7[[#This Row],[RESULTADO DICIEMBRE]]</f>
        <v>#N/A</v>
      </c>
    </row>
    <row r="32" spans="2:60" ht="75" customHeight="1" x14ac:dyDescent="0.3">
      <c r="B32" s="23">
        <v>28</v>
      </c>
      <c r="C32" s="75" t="str">
        <f>'1-ANALISIS'!B33</f>
        <v/>
      </c>
      <c r="D32" s="74" t="str">
        <f>'1-ANALISIS'!C33</f>
        <v/>
      </c>
      <c r="E32" s="24"/>
      <c r="F32" s="141">
        <f>VLOOKUP(Tabla7[[#This Row],[CODIGO]],ANALISIS[[#All],[CODIGO]:[META]],3,FALSE)</f>
        <v>0</v>
      </c>
      <c r="G32" s="26"/>
      <c r="H32" s="26"/>
      <c r="I32" s="99" t="str">
        <f>IFERROR(VLOOKUP(Tabla7[[#This Row],[CODIGO]],GRAFOS!$A$61:$F$116,6,FALSE),"")</f>
        <v/>
      </c>
      <c r="J32" s="100" t="str">
        <f>IFERROR(VLOOKUP(Tabla7[[#This Row],[CODIGO]],GRAFOS!$A$61:$E$116,5,FALSE),"")</f>
        <v/>
      </c>
      <c r="K32" s="26"/>
      <c r="L32" s="81"/>
      <c r="M32" s="79"/>
      <c r="N32" s="101" t="e">
        <f t="shared" si="0"/>
        <v>#N/A</v>
      </c>
      <c r="O32" s="81"/>
      <c r="P32" s="79"/>
      <c r="Q32" s="101" t="e">
        <f t="shared" si="1"/>
        <v>#N/A</v>
      </c>
      <c r="R32" s="81"/>
      <c r="S32" s="79"/>
      <c r="T32" s="101" t="e">
        <f t="shared" si="2"/>
        <v>#N/A</v>
      </c>
      <c r="U32" s="81"/>
      <c r="V32" s="79"/>
      <c r="W32" s="101" t="e">
        <f t="shared" si="3"/>
        <v>#N/A</v>
      </c>
      <c r="X32" s="81"/>
      <c r="Y32" s="79"/>
      <c r="Z32" s="101" t="e">
        <f t="shared" si="4"/>
        <v>#N/A</v>
      </c>
      <c r="AA32" s="81"/>
      <c r="AB32" s="79"/>
      <c r="AC32" s="101" t="e">
        <f t="shared" si="5"/>
        <v>#N/A</v>
      </c>
      <c r="AD32" s="81"/>
      <c r="AE32" s="79"/>
      <c r="AF32" s="101" t="e">
        <f t="shared" si="6"/>
        <v>#N/A</v>
      </c>
      <c r="AG32" s="81"/>
      <c r="AH32" s="79"/>
      <c r="AI32" s="101" t="e">
        <f t="shared" si="7"/>
        <v>#N/A</v>
      </c>
      <c r="AJ32" s="81"/>
      <c r="AK32" s="79"/>
      <c r="AL32" s="101" t="e">
        <f t="shared" si="8"/>
        <v>#N/A</v>
      </c>
      <c r="AM32" s="81"/>
      <c r="AN32" s="79"/>
      <c r="AO32" s="101" t="e">
        <f t="shared" si="9"/>
        <v>#N/A</v>
      </c>
      <c r="AP32" s="81"/>
      <c r="AQ32" s="79"/>
      <c r="AR32" s="101" t="e">
        <f t="shared" si="10"/>
        <v>#N/A</v>
      </c>
      <c r="AS32" s="81"/>
      <c r="AT32" s="79"/>
      <c r="AU32" s="101" t="e">
        <f t="shared" si="11"/>
        <v>#N/A</v>
      </c>
      <c r="AV32" s="128" t="e">
        <f>VLOOKUP(C32,GRAFOS!$A$61:$G$116,7,FALSE)</f>
        <v>#N/A</v>
      </c>
      <c r="AW32" s="135" t="e">
        <f>Tabla7[[#This Row],[RESULTADO ENERO]]</f>
        <v>#N/A</v>
      </c>
      <c r="AX32" s="135" t="e">
        <f>Tabla7[[#This Row],[RESULTADO FEBRERO]]</f>
        <v>#N/A</v>
      </c>
      <c r="AY32" s="135" t="e">
        <f>Tabla7[[#This Row],[RESULTADO MARZO]]</f>
        <v>#N/A</v>
      </c>
      <c r="AZ32" s="135" t="e">
        <f>Tabla7[[#This Row],[RESULTADO ABRIL]]</f>
        <v>#N/A</v>
      </c>
      <c r="BA32" s="135" t="e">
        <f>Tabla7[[#This Row],[RESULTADO MAYO]]</f>
        <v>#N/A</v>
      </c>
      <c r="BB32" s="135" t="e">
        <f>Tabla7[[#This Row],[RESULTADO JUNIO]]</f>
        <v>#N/A</v>
      </c>
      <c r="BC32" s="135" t="e">
        <f>Tabla7[[#This Row],[RESULTADO JULIO]]</f>
        <v>#N/A</v>
      </c>
      <c r="BD32" s="135" t="e">
        <f>Tabla7[[#This Row],[RESULTADO AGOSTO]]</f>
        <v>#N/A</v>
      </c>
      <c r="BE32" s="135" t="e">
        <f>Tabla7[[#This Row],[RESULTADO SEPTIEMBRE]]</f>
        <v>#N/A</v>
      </c>
      <c r="BF32" s="135" t="e">
        <f>Tabla7[[#This Row],[RESULTADO OCTUBRE]]</f>
        <v>#N/A</v>
      </c>
      <c r="BG32" s="135" t="e">
        <f>Tabla7[[#This Row],[RESULTADO NOVIEMBRE]]</f>
        <v>#N/A</v>
      </c>
      <c r="BH32" s="136" t="e">
        <f>Tabla7[[#This Row],[RESULTADO DICIEMBRE]]</f>
        <v>#N/A</v>
      </c>
    </row>
    <row r="33" spans="2:60" ht="75" customHeight="1" x14ac:dyDescent="0.3">
      <c r="B33" s="23">
        <v>29</v>
      </c>
      <c r="C33" s="75" t="str">
        <f>'1-ANALISIS'!B34</f>
        <v/>
      </c>
      <c r="D33" s="74" t="str">
        <f>'1-ANALISIS'!C34</f>
        <v/>
      </c>
      <c r="E33" s="24"/>
      <c r="F33" s="141">
        <f>VLOOKUP(Tabla7[[#This Row],[CODIGO]],ANALISIS[[#All],[CODIGO]:[META]],3,FALSE)</f>
        <v>0</v>
      </c>
      <c r="G33" s="26"/>
      <c r="H33" s="26"/>
      <c r="I33" s="99" t="str">
        <f>IFERROR(VLOOKUP(Tabla7[[#This Row],[CODIGO]],GRAFOS!$A$61:$F$116,6,FALSE),"")</f>
        <v/>
      </c>
      <c r="J33" s="100" t="str">
        <f>IFERROR(VLOOKUP(Tabla7[[#This Row],[CODIGO]],GRAFOS!$A$61:$E$116,5,FALSE),"")</f>
        <v/>
      </c>
      <c r="K33" s="26"/>
      <c r="L33" s="81"/>
      <c r="M33" s="79"/>
      <c r="N33" s="101" t="e">
        <f t="shared" si="0"/>
        <v>#N/A</v>
      </c>
      <c r="O33" s="81"/>
      <c r="P33" s="79"/>
      <c r="Q33" s="101" t="e">
        <f t="shared" si="1"/>
        <v>#N/A</v>
      </c>
      <c r="R33" s="81"/>
      <c r="S33" s="79"/>
      <c r="T33" s="101" t="e">
        <f t="shared" si="2"/>
        <v>#N/A</v>
      </c>
      <c r="U33" s="81"/>
      <c r="V33" s="79"/>
      <c r="W33" s="101" t="e">
        <f t="shared" si="3"/>
        <v>#N/A</v>
      </c>
      <c r="X33" s="81"/>
      <c r="Y33" s="79"/>
      <c r="Z33" s="101" t="e">
        <f t="shared" si="4"/>
        <v>#N/A</v>
      </c>
      <c r="AA33" s="81"/>
      <c r="AB33" s="79"/>
      <c r="AC33" s="101" t="e">
        <f t="shared" si="5"/>
        <v>#N/A</v>
      </c>
      <c r="AD33" s="81"/>
      <c r="AE33" s="79"/>
      <c r="AF33" s="101" t="e">
        <f t="shared" si="6"/>
        <v>#N/A</v>
      </c>
      <c r="AG33" s="81"/>
      <c r="AH33" s="79"/>
      <c r="AI33" s="101" t="e">
        <f t="shared" si="7"/>
        <v>#N/A</v>
      </c>
      <c r="AJ33" s="81"/>
      <c r="AK33" s="79"/>
      <c r="AL33" s="101" t="e">
        <f t="shared" si="8"/>
        <v>#N/A</v>
      </c>
      <c r="AM33" s="81"/>
      <c r="AN33" s="79"/>
      <c r="AO33" s="101" t="e">
        <f t="shared" si="9"/>
        <v>#N/A</v>
      </c>
      <c r="AP33" s="81"/>
      <c r="AQ33" s="79"/>
      <c r="AR33" s="101" t="e">
        <f t="shared" si="10"/>
        <v>#N/A</v>
      </c>
      <c r="AS33" s="81"/>
      <c r="AT33" s="79"/>
      <c r="AU33" s="101" t="e">
        <f t="shared" si="11"/>
        <v>#N/A</v>
      </c>
      <c r="AV33" s="128" t="e">
        <f>VLOOKUP(C33,GRAFOS!$A$61:$G$116,7,FALSE)</f>
        <v>#N/A</v>
      </c>
      <c r="AW33" s="135" t="e">
        <f>Tabla7[[#This Row],[RESULTADO ENERO]]</f>
        <v>#N/A</v>
      </c>
      <c r="AX33" s="135" t="e">
        <f>Tabla7[[#This Row],[RESULTADO FEBRERO]]</f>
        <v>#N/A</v>
      </c>
      <c r="AY33" s="135" t="e">
        <f>Tabla7[[#This Row],[RESULTADO MARZO]]</f>
        <v>#N/A</v>
      </c>
      <c r="AZ33" s="135" t="e">
        <f>Tabla7[[#This Row],[RESULTADO ABRIL]]</f>
        <v>#N/A</v>
      </c>
      <c r="BA33" s="135" t="e">
        <f>Tabla7[[#This Row],[RESULTADO MAYO]]</f>
        <v>#N/A</v>
      </c>
      <c r="BB33" s="135" t="e">
        <f>Tabla7[[#This Row],[RESULTADO JUNIO]]</f>
        <v>#N/A</v>
      </c>
      <c r="BC33" s="135" t="e">
        <f>Tabla7[[#This Row],[RESULTADO JULIO]]</f>
        <v>#N/A</v>
      </c>
      <c r="BD33" s="135" t="e">
        <f>Tabla7[[#This Row],[RESULTADO AGOSTO]]</f>
        <v>#N/A</v>
      </c>
      <c r="BE33" s="135" t="e">
        <f>Tabla7[[#This Row],[RESULTADO SEPTIEMBRE]]</f>
        <v>#N/A</v>
      </c>
      <c r="BF33" s="135" t="e">
        <f>Tabla7[[#This Row],[RESULTADO OCTUBRE]]</f>
        <v>#N/A</v>
      </c>
      <c r="BG33" s="135" t="e">
        <f>Tabla7[[#This Row],[RESULTADO NOVIEMBRE]]</f>
        <v>#N/A</v>
      </c>
      <c r="BH33" s="136" t="e">
        <f>Tabla7[[#This Row],[RESULTADO DICIEMBRE]]</f>
        <v>#N/A</v>
      </c>
    </row>
    <row r="34" spans="2:60" ht="75" customHeight="1" x14ac:dyDescent="0.3">
      <c r="B34" s="23">
        <v>30</v>
      </c>
      <c r="C34" s="75" t="str">
        <f>'1-ANALISIS'!B35</f>
        <v/>
      </c>
      <c r="D34" s="74" t="str">
        <f>'1-ANALISIS'!C35</f>
        <v/>
      </c>
      <c r="E34" s="24"/>
      <c r="F34" s="141">
        <f>VLOOKUP(Tabla7[[#This Row],[CODIGO]],ANALISIS[[#All],[CODIGO]:[META]],3,FALSE)</f>
        <v>0</v>
      </c>
      <c r="G34" s="26"/>
      <c r="H34" s="26"/>
      <c r="I34" s="99" t="str">
        <f>IFERROR(VLOOKUP(Tabla7[[#This Row],[CODIGO]],GRAFOS!$A$61:$F$116,6,FALSE),"")</f>
        <v/>
      </c>
      <c r="J34" s="100" t="str">
        <f>IFERROR(VLOOKUP(Tabla7[[#This Row],[CODIGO]],GRAFOS!$A$61:$E$116,5,FALSE),"")</f>
        <v/>
      </c>
      <c r="K34" s="26"/>
      <c r="L34" s="81"/>
      <c r="M34" s="79"/>
      <c r="N34" s="101" t="e">
        <f t="shared" si="0"/>
        <v>#N/A</v>
      </c>
      <c r="O34" s="81"/>
      <c r="P34" s="79"/>
      <c r="Q34" s="101" t="e">
        <f t="shared" si="1"/>
        <v>#N/A</v>
      </c>
      <c r="R34" s="81"/>
      <c r="S34" s="79"/>
      <c r="T34" s="101" t="e">
        <f t="shared" si="2"/>
        <v>#N/A</v>
      </c>
      <c r="U34" s="81"/>
      <c r="V34" s="79"/>
      <c r="W34" s="101" t="e">
        <f t="shared" si="3"/>
        <v>#N/A</v>
      </c>
      <c r="X34" s="81"/>
      <c r="Y34" s="79"/>
      <c r="Z34" s="101" t="e">
        <f t="shared" si="4"/>
        <v>#N/A</v>
      </c>
      <c r="AA34" s="81"/>
      <c r="AB34" s="79"/>
      <c r="AC34" s="101" t="e">
        <f t="shared" si="5"/>
        <v>#N/A</v>
      </c>
      <c r="AD34" s="81"/>
      <c r="AE34" s="79"/>
      <c r="AF34" s="101" t="e">
        <f t="shared" si="6"/>
        <v>#N/A</v>
      </c>
      <c r="AG34" s="81"/>
      <c r="AH34" s="79"/>
      <c r="AI34" s="101" t="e">
        <f t="shared" si="7"/>
        <v>#N/A</v>
      </c>
      <c r="AJ34" s="81"/>
      <c r="AK34" s="79"/>
      <c r="AL34" s="101" t="e">
        <f t="shared" si="8"/>
        <v>#N/A</v>
      </c>
      <c r="AM34" s="81"/>
      <c r="AN34" s="79"/>
      <c r="AO34" s="101" t="e">
        <f t="shared" si="9"/>
        <v>#N/A</v>
      </c>
      <c r="AP34" s="81"/>
      <c r="AQ34" s="79"/>
      <c r="AR34" s="101" t="e">
        <f t="shared" si="10"/>
        <v>#N/A</v>
      </c>
      <c r="AS34" s="81"/>
      <c r="AT34" s="79"/>
      <c r="AU34" s="101" t="e">
        <f t="shared" si="11"/>
        <v>#N/A</v>
      </c>
      <c r="AV34" s="128" t="e">
        <f>VLOOKUP(C34,GRAFOS!$A$61:$G$116,7,FALSE)</f>
        <v>#N/A</v>
      </c>
      <c r="AW34" s="135" t="e">
        <f>Tabla7[[#This Row],[RESULTADO ENERO]]</f>
        <v>#N/A</v>
      </c>
      <c r="AX34" s="135" t="e">
        <f>Tabla7[[#This Row],[RESULTADO FEBRERO]]</f>
        <v>#N/A</v>
      </c>
      <c r="AY34" s="135" t="e">
        <f>Tabla7[[#This Row],[RESULTADO MARZO]]</f>
        <v>#N/A</v>
      </c>
      <c r="AZ34" s="135" t="e">
        <f>Tabla7[[#This Row],[RESULTADO ABRIL]]</f>
        <v>#N/A</v>
      </c>
      <c r="BA34" s="135" t="e">
        <f>Tabla7[[#This Row],[RESULTADO MAYO]]</f>
        <v>#N/A</v>
      </c>
      <c r="BB34" s="135" t="e">
        <f>Tabla7[[#This Row],[RESULTADO JUNIO]]</f>
        <v>#N/A</v>
      </c>
      <c r="BC34" s="135" t="e">
        <f>Tabla7[[#This Row],[RESULTADO JULIO]]</f>
        <v>#N/A</v>
      </c>
      <c r="BD34" s="135" t="e">
        <f>Tabla7[[#This Row],[RESULTADO AGOSTO]]</f>
        <v>#N/A</v>
      </c>
      <c r="BE34" s="135" t="e">
        <f>Tabla7[[#This Row],[RESULTADO SEPTIEMBRE]]</f>
        <v>#N/A</v>
      </c>
      <c r="BF34" s="135" t="e">
        <f>Tabla7[[#This Row],[RESULTADO OCTUBRE]]</f>
        <v>#N/A</v>
      </c>
      <c r="BG34" s="135" t="e">
        <f>Tabla7[[#This Row],[RESULTADO NOVIEMBRE]]</f>
        <v>#N/A</v>
      </c>
      <c r="BH34" s="136" t="e">
        <f>Tabla7[[#This Row],[RESULTADO DICIEMBRE]]</f>
        <v>#N/A</v>
      </c>
    </row>
    <row r="35" spans="2:60" ht="75" customHeight="1" x14ac:dyDescent="0.3">
      <c r="B35" s="23">
        <v>31</v>
      </c>
      <c r="C35" s="75" t="str">
        <f>'1-ANALISIS'!B36</f>
        <v/>
      </c>
      <c r="D35" s="74" t="str">
        <f>'1-ANALISIS'!C36</f>
        <v/>
      </c>
      <c r="E35" s="24"/>
      <c r="F35" s="141">
        <f>VLOOKUP(Tabla7[[#This Row],[CODIGO]],ANALISIS[[#All],[CODIGO]:[META]],3,FALSE)</f>
        <v>0</v>
      </c>
      <c r="G35" s="26"/>
      <c r="H35" s="26"/>
      <c r="I35" s="99" t="str">
        <f>IFERROR(VLOOKUP(Tabla7[[#This Row],[CODIGO]],GRAFOS!$A$61:$F$116,6,FALSE),"")</f>
        <v/>
      </c>
      <c r="J35" s="100" t="str">
        <f>IFERROR(VLOOKUP(Tabla7[[#This Row],[CODIGO]],GRAFOS!$A$61:$E$116,5,FALSE),"")</f>
        <v/>
      </c>
      <c r="K35" s="26"/>
      <c r="L35" s="81"/>
      <c r="M35" s="79"/>
      <c r="N35" s="102" t="e">
        <f t="shared" si="0"/>
        <v>#N/A</v>
      </c>
      <c r="O35" s="81"/>
      <c r="P35" s="79"/>
      <c r="Q35" s="101" t="e">
        <f t="shared" si="1"/>
        <v>#N/A</v>
      </c>
      <c r="R35" s="81"/>
      <c r="S35" s="79"/>
      <c r="T35" s="101" t="e">
        <f t="shared" si="2"/>
        <v>#N/A</v>
      </c>
      <c r="U35" s="81"/>
      <c r="V35" s="79"/>
      <c r="W35" s="101" t="e">
        <f t="shared" si="3"/>
        <v>#N/A</v>
      </c>
      <c r="X35" s="81"/>
      <c r="Y35" s="79"/>
      <c r="Z35" s="101" t="e">
        <f t="shared" si="4"/>
        <v>#N/A</v>
      </c>
      <c r="AA35" s="81"/>
      <c r="AB35" s="79"/>
      <c r="AC35" s="101" t="e">
        <f t="shared" si="5"/>
        <v>#N/A</v>
      </c>
      <c r="AD35" s="81"/>
      <c r="AE35" s="79"/>
      <c r="AF35" s="101" t="e">
        <f t="shared" si="6"/>
        <v>#N/A</v>
      </c>
      <c r="AG35" s="81"/>
      <c r="AH35" s="79"/>
      <c r="AI35" s="101" t="e">
        <f t="shared" si="7"/>
        <v>#N/A</v>
      </c>
      <c r="AJ35" s="81"/>
      <c r="AK35" s="79"/>
      <c r="AL35" s="101" t="e">
        <f t="shared" si="8"/>
        <v>#N/A</v>
      </c>
      <c r="AM35" s="81"/>
      <c r="AN35" s="79"/>
      <c r="AO35" s="101" t="e">
        <f t="shared" si="9"/>
        <v>#N/A</v>
      </c>
      <c r="AP35" s="81"/>
      <c r="AQ35" s="79"/>
      <c r="AR35" s="101" t="e">
        <f t="shared" si="10"/>
        <v>#N/A</v>
      </c>
      <c r="AS35" s="81"/>
      <c r="AT35" s="79"/>
      <c r="AU35" s="101" t="e">
        <f t="shared" si="11"/>
        <v>#N/A</v>
      </c>
      <c r="AV35" s="128" t="e">
        <f>VLOOKUP(C35,GRAFOS!$A$61:$G$116,7,FALSE)</f>
        <v>#N/A</v>
      </c>
      <c r="AW35" s="135" t="e">
        <f>Tabla7[[#This Row],[RESULTADO ENERO]]</f>
        <v>#N/A</v>
      </c>
      <c r="AX35" s="135" t="e">
        <f>Tabla7[[#This Row],[RESULTADO FEBRERO]]</f>
        <v>#N/A</v>
      </c>
      <c r="AY35" s="135" t="e">
        <f>Tabla7[[#This Row],[RESULTADO MARZO]]</f>
        <v>#N/A</v>
      </c>
      <c r="AZ35" s="135" t="e">
        <f>Tabla7[[#This Row],[RESULTADO ABRIL]]</f>
        <v>#N/A</v>
      </c>
      <c r="BA35" s="135" t="e">
        <f>Tabla7[[#This Row],[RESULTADO MAYO]]</f>
        <v>#N/A</v>
      </c>
      <c r="BB35" s="135" t="e">
        <f>Tabla7[[#This Row],[RESULTADO JUNIO]]</f>
        <v>#N/A</v>
      </c>
      <c r="BC35" s="135" t="e">
        <f>Tabla7[[#This Row],[RESULTADO JULIO]]</f>
        <v>#N/A</v>
      </c>
      <c r="BD35" s="135" t="e">
        <f>Tabla7[[#This Row],[RESULTADO AGOSTO]]</f>
        <v>#N/A</v>
      </c>
      <c r="BE35" s="135" t="e">
        <f>Tabla7[[#This Row],[RESULTADO SEPTIEMBRE]]</f>
        <v>#N/A</v>
      </c>
      <c r="BF35" s="135" t="e">
        <f>Tabla7[[#This Row],[RESULTADO OCTUBRE]]</f>
        <v>#N/A</v>
      </c>
      <c r="BG35" s="135" t="e">
        <f>Tabla7[[#This Row],[RESULTADO NOVIEMBRE]]</f>
        <v>#N/A</v>
      </c>
      <c r="BH35" s="136" t="e">
        <f>Tabla7[[#This Row],[RESULTADO DICIEMBRE]]</f>
        <v>#N/A</v>
      </c>
    </row>
    <row r="36" spans="2:60" ht="75" customHeight="1" x14ac:dyDescent="0.3">
      <c r="B36" s="23">
        <v>32</v>
      </c>
      <c r="C36" s="75" t="str">
        <f>'1-ANALISIS'!B37</f>
        <v/>
      </c>
      <c r="D36" s="74" t="str">
        <f>'1-ANALISIS'!C37</f>
        <v/>
      </c>
      <c r="E36" s="24"/>
      <c r="F36" s="141">
        <f>VLOOKUP(Tabla7[[#This Row],[CODIGO]],ANALISIS[[#All],[CODIGO]:[META]],3,FALSE)</f>
        <v>0</v>
      </c>
      <c r="G36" s="26"/>
      <c r="H36" s="26"/>
      <c r="I36" s="99" t="str">
        <f>IFERROR(VLOOKUP(Tabla7[[#This Row],[CODIGO]],GRAFOS!$A$61:$F$116,6,FALSE),"")</f>
        <v/>
      </c>
      <c r="J36" s="100" t="str">
        <f>IFERROR(VLOOKUP(Tabla7[[#This Row],[CODIGO]],GRAFOS!$A$61:$E$116,5,FALSE),"")</f>
        <v/>
      </c>
      <c r="K36" s="26"/>
      <c r="L36" s="81"/>
      <c r="M36" s="79"/>
      <c r="N36" s="102" t="e">
        <f t="shared" si="0"/>
        <v>#N/A</v>
      </c>
      <c r="O36" s="81"/>
      <c r="P36" s="79"/>
      <c r="Q36" s="101" t="e">
        <f t="shared" si="1"/>
        <v>#N/A</v>
      </c>
      <c r="R36" s="81"/>
      <c r="S36" s="79"/>
      <c r="T36" s="101" t="e">
        <f t="shared" si="2"/>
        <v>#N/A</v>
      </c>
      <c r="U36" s="81"/>
      <c r="V36" s="79"/>
      <c r="W36" s="101" t="e">
        <f t="shared" si="3"/>
        <v>#N/A</v>
      </c>
      <c r="X36" s="81"/>
      <c r="Y36" s="79"/>
      <c r="Z36" s="101" t="e">
        <f t="shared" si="4"/>
        <v>#N/A</v>
      </c>
      <c r="AA36" s="81"/>
      <c r="AB36" s="79"/>
      <c r="AC36" s="101" t="e">
        <f t="shared" si="5"/>
        <v>#N/A</v>
      </c>
      <c r="AD36" s="81"/>
      <c r="AE36" s="79"/>
      <c r="AF36" s="101" t="e">
        <f t="shared" si="6"/>
        <v>#N/A</v>
      </c>
      <c r="AG36" s="81"/>
      <c r="AH36" s="79"/>
      <c r="AI36" s="101" t="e">
        <f t="shared" si="7"/>
        <v>#N/A</v>
      </c>
      <c r="AJ36" s="81"/>
      <c r="AK36" s="79"/>
      <c r="AL36" s="101" t="e">
        <f t="shared" si="8"/>
        <v>#N/A</v>
      </c>
      <c r="AM36" s="81"/>
      <c r="AN36" s="79"/>
      <c r="AO36" s="101" t="e">
        <f t="shared" si="9"/>
        <v>#N/A</v>
      </c>
      <c r="AP36" s="81"/>
      <c r="AQ36" s="79"/>
      <c r="AR36" s="101" t="e">
        <f t="shared" si="10"/>
        <v>#N/A</v>
      </c>
      <c r="AS36" s="81"/>
      <c r="AT36" s="79"/>
      <c r="AU36" s="101" t="e">
        <f t="shared" si="11"/>
        <v>#N/A</v>
      </c>
      <c r="AV36" s="128" t="e">
        <f>VLOOKUP(C36,GRAFOS!$A$61:$G$116,7,FALSE)</f>
        <v>#N/A</v>
      </c>
      <c r="AW36" s="135" t="e">
        <f>Tabla7[[#This Row],[RESULTADO ENERO]]</f>
        <v>#N/A</v>
      </c>
      <c r="AX36" s="135" t="e">
        <f>Tabla7[[#This Row],[RESULTADO FEBRERO]]</f>
        <v>#N/A</v>
      </c>
      <c r="AY36" s="135" t="e">
        <f>Tabla7[[#This Row],[RESULTADO MARZO]]</f>
        <v>#N/A</v>
      </c>
      <c r="AZ36" s="135" t="e">
        <f>Tabla7[[#This Row],[RESULTADO ABRIL]]</f>
        <v>#N/A</v>
      </c>
      <c r="BA36" s="135" t="e">
        <f>Tabla7[[#This Row],[RESULTADO MAYO]]</f>
        <v>#N/A</v>
      </c>
      <c r="BB36" s="135" t="e">
        <f>Tabla7[[#This Row],[RESULTADO JUNIO]]</f>
        <v>#N/A</v>
      </c>
      <c r="BC36" s="135" t="e">
        <f>Tabla7[[#This Row],[RESULTADO JULIO]]</f>
        <v>#N/A</v>
      </c>
      <c r="BD36" s="135" t="e">
        <f>Tabla7[[#This Row],[RESULTADO AGOSTO]]</f>
        <v>#N/A</v>
      </c>
      <c r="BE36" s="135" t="e">
        <f>Tabla7[[#This Row],[RESULTADO SEPTIEMBRE]]</f>
        <v>#N/A</v>
      </c>
      <c r="BF36" s="135" t="e">
        <f>Tabla7[[#This Row],[RESULTADO OCTUBRE]]</f>
        <v>#N/A</v>
      </c>
      <c r="BG36" s="135" t="e">
        <f>Tabla7[[#This Row],[RESULTADO NOVIEMBRE]]</f>
        <v>#N/A</v>
      </c>
      <c r="BH36" s="136" t="e">
        <f>Tabla7[[#This Row],[RESULTADO DICIEMBRE]]</f>
        <v>#N/A</v>
      </c>
    </row>
    <row r="37" spans="2:60" ht="75" customHeight="1" x14ac:dyDescent="0.3">
      <c r="B37" s="23">
        <v>33</v>
      </c>
      <c r="C37" s="75" t="str">
        <f>'1-ANALISIS'!B38</f>
        <v/>
      </c>
      <c r="D37" s="74" t="str">
        <f>'1-ANALISIS'!C38</f>
        <v/>
      </c>
      <c r="E37" s="24"/>
      <c r="F37" s="141">
        <f>VLOOKUP(Tabla7[[#This Row],[CODIGO]],ANALISIS[[#All],[CODIGO]:[META]],3,FALSE)</f>
        <v>0</v>
      </c>
      <c r="G37" s="26"/>
      <c r="H37" s="26"/>
      <c r="I37" s="99" t="str">
        <f>IFERROR(VLOOKUP(Tabla7[[#This Row],[CODIGO]],GRAFOS!$A$61:$F$116,6,FALSE),"")</f>
        <v/>
      </c>
      <c r="J37" s="100" t="str">
        <f>IFERROR(VLOOKUP(Tabla7[[#This Row],[CODIGO]],GRAFOS!$A$61:$E$116,5,FALSE),"")</f>
        <v/>
      </c>
      <c r="K37" s="26"/>
      <c r="L37" s="81"/>
      <c r="M37" s="79"/>
      <c r="N37" s="102" t="e">
        <f t="shared" ref="N37:N59" si="12">IF(AV37="*100%",L37/M37*100,IF(AV37=1000,L37/M37*1000,IF(AV37="A/B",L37/M37)))</f>
        <v>#N/A</v>
      </c>
      <c r="O37" s="81"/>
      <c r="P37" s="79"/>
      <c r="Q37" s="101" t="e">
        <f t="shared" ref="Q37:Q59" si="13">IF(AV37="*100%",O37/P37*100,IF(AV37=1000,O37/P37*1000,IF(AV37="A/B",O37/P37)))</f>
        <v>#N/A</v>
      </c>
      <c r="R37" s="81"/>
      <c r="S37" s="79"/>
      <c r="T37" s="101" t="e">
        <f t="shared" ref="T37:T59" si="14">IF(AV37="*100%",R37/S37*100,IF(AV37=1000,R37/S37*1000,IF(AV37="A/B",R37/S37)))</f>
        <v>#N/A</v>
      </c>
      <c r="U37" s="81"/>
      <c r="V37" s="79"/>
      <c r="W37" s="101" t="e">
        <f t="shared" ref="W37:W59" si="15">IF(AV37="*100%",U37/V37*100,IF(AV37=1000,U37/V37*1000,IF(AV37="A/B",U37/V37)))</f>
        <v>#N/A</v>
      </c>
      <c r="X37" s="81"/>
      <c r="Y37" s="79"/>
      <c r="Z37" s="101" t="e">
        <f t="shared" ref="Z37:Z59" si="16">IF(AV37="*100%",X37/Y37*100,IF(AV37=1000,X37/Y37*1000,IF(AV37="A/B",X37/Y37)))</f>
        <v>#N/A</v>
      </c>
      <c r="AA37" s="81"/>
      <c r="AB37" s="79"/>
      <c r="AC37" s="101" t="e">
        <f t="shared" ref="AC37:AC59" si="17">IF(AV37="*100%",AA37/AB37*100,IF(AV37=1000,AA37/AB37*1000,IF(AV37="A/B",AA37/AB37)))</f>
        <v>#N/A</v>
      </c>
      <c r="AD37" s="81"/>
      <c r="AE37" s="79"/>
      <c r="AF37" s="101" t="e">
        <f t="shared" ref="AF37:AF59" si="18">IF(AV37="*100%",AD37/AE37*100,IF(AV37=1000,AD37/AE37*1000,IF(AV37="A/B",AD37/AE37)))</f>
        <v>#N/A</v>
      </c>
      <c r="AG37" s="81"/>
      <c r="AH37" s="79"/>
      <c r="AI37" s="101" t="e">
        <f t="shared" ref="AI37:AI59" si="19">IF(AV37="*100%",AG37/AH37*100,IF(AV37=1000,AG37/AH37*1000,IF(AV37="A/B",AG37/AH37)))</f>
        <v>#N/A</v>
      </c>
      <c r="AJ37" s="81"/>
      <c r="AK37" s="79"/>
      <c r="AL37" s="101" t="e">
        <f t="shared" ref="AL37:AL59" si="20">IF(AV37="*100%",AJ37/AK37*100,IF(AV37=1000,AJ37/AK37*1000,IF(AV37="A/B",AJ37/AK37)))</f>
        <v>#N/A</v>
      </c>
      <c r="AM37" s="81"/>
      <c r="AN37" s="79"/>
      <c r="AO37" s="101" t="e">
        <f t="shared" ref="AO37:AO59" si="21">IF(AV37="*100%",AM37/AN37*100,IF(AV37=1000,AM37/AN37*1000,IF(AV37="A/B",AM37/AN37)))</f>
        <v>#N/A</v>
      </c>
      <c r="AP37" s="81"/>
      <c r="AQ37" s="79"/>
      <c r="AR37" s="101" t="e">
        <f t="shared" ref="AR37:AR59" si="22">IF(AV37="*100%",AP37/AQ37*100,IF(AV37=1000,AP37/AQ37*1000,IF(AV37="A/B",AP37/AQ37)))</f>
        <v>#N/A</v>
      </c>
      <c r="AS37" s="81"/>
      <c r="AT37" s="79"/>
      <c r="AU37" s="101" t="e">
        <f t="shared" ref="AU37:AU59" si="23">IF(AV37="*100%",AS37/AT37*100,IF(AV37=1000,AS37/AT37*1000,IF(AV37="A/B",AS37/AT37)))</f>
        <v>#N/A</v>
      </c>
      <c r="AV37" s="128" t="e">
        <f>VLOOKUP(C37,GRAFOS!$A$61:$G$116,7,FALSE)</f>
        <v>#N/A</v>
      </c>
      <c r="AW37" s="135" t="e">
        <f>Tabla7[[#This Row],[RESULTADO ENERO]]</f>
        <v>#N/A</v>
      </c>
      <c r="AX37" s="135" t="e">
        <f>Tabla7[[#This Row],[RESULTADO FEBRERO]]</f>
        <v>#N/A</v>
      </c>
      <c r="AY37" s="135" t="e">
        <f>Tabla7[[#This Row],[RESULTADO MARZO]]</f>
        <v>#N/A</v>
      </c>
      <c r="AZ37" s="135" t="e">
        <f>Tabla7[[#This Row],[RESULTADO ABRIL]]</f>
        <v>#N/A</v>
      </c>
      <c r="BA37" s="135" t="e">
        <f>Tabla7[[#This Row],[RESULTADO MAYO]]</f>
        <v>#N/A</v>
      </c>
      <c r="BB37" s="135" t="e">
        <f>Tabla7[[#This Row],[RESULTADO JUNIO]]</f>
        <v>#N/A</v>
      </c>
      <c r="BC37" s="135" t="e">
        <f>Tabla7[[#This Row],[RESULTADO JULIO]]</f>
        <v>#N/A</v>
      </c>
      <c r="BD37" s="135" t="e">
        <f>Tabla7[[#This Row],[RESULTADO AGOSTO]]</f>
        <v>#N/A</v>
      </c>
      <c r="BE37" s="135" t="e">
        <f>Tabla7[[#This Row],[RESULTADO SEPTIEMBRE]]</f>
        <v>#N/A</v>
      </c>
      <c r="BF37" s="135" t="e">
        <f>Tabla7[[#This Row],[RESULTADO OCTUBRE]]</f>
        <v>#N/A</v>
      </c>
      <c r="BG37" s="135" t="e">
        <f>Tabla7[[#This Row],[RESULTADO NOVIEMBRE]]</f>
        <v>#N/A</v>
      </c>
      <c r="BH37" s="136" t="e">
        <f>Tabla7[[#This Row],[RESULTADO DICIEMBRE]]</f>
        <v>#N/A</v>
      </c>
    </row>
    <row r="38" spans="2:60" ht="75" customHeight="1" x14ac:dyDescent="0.3">
      <c r="B38" s="23">
        <v>34</v>
      </c>
      <c r="C38" s="75" t="str">
        <f>'1-ANALISIS'!B39</f>
        <v/>
      </c>
      <c r="D38" s="74" t="str">
        <f>'1-ANALISIS'!C39</f>
        <v/>
      </c>
      <c r="E38" s="24"/>
      <c r="F38" s="141">
        <f>VLOOKUP(Tabla7[[#This Row],[CODIGO]],ANALISIS[[#All],[CODIGO]:[META]],3,FALSE)</f>
        <v>0</v>
      </c>
      <c r="G38" s="26"/>
      <c r="H38" s="26"/>
      <c r="I38" s="99" t="str">
        <f>IFERROR(VLOOKUP(Tabla7[[#This Row],[CODIGO]],GRAFOS!$A$61:$F$116,6,FALSE),"")</f>
        <v/>
      </c>
      <c r="J38" s="100" t="str">
        <f>IFERROR(VLOOKUP(Tabla7[[#This Row],[CODIGO]],GRAFOS!$A$61:$E$116,5,FALSE),"")</f>
        <v/>
      </c>
      <c r="K38" s="26"/>
      <c r="L38" s="81"/>
      <c r="M38" s="79"/>
      <c r="N38" s="102" t="e">
        <f t="shared" si="12"/>
        <v>#N/A</v>
      </c>
      <c r="O38" s="81"/>
      <c r="P38" s="79"/>
      <c r="Q38" s="101" t="e">
        <f t="shared" si="13"/>
        <v>#N/A</v>
      </c>
      <c r="R38" s="81"/>
      <c r="S38" s="79"/>
      <c r="T38" s="101" t="e">
        <f t="shared" si="14"/>
        <v>#N/A</v>
      </c>
      <c r="U38" s="81"/>
      <c r="V38" s="79"/>
      <c r="W38" s="101" t="e">
        <f t="shared" si="15"/>
        <v>#N/A</v>
      </c>
      <c r="X38" s="81"/>
      <c r="Y38" s="79"/>
      <c r="Z38" s="101" t="e">
        <f t="shared" si="16"/>
        <v>#N/A</v>
      </c>
      <c r="AA38" s="81"/>
      <c r="AB38" s="79"/>
      <c r="AC38" s="101" t="e">
        <f t="shared" si="17"/>
        <v>#N/A</v>
      </c>
      <c r="AD38" s="81"/>
      <c r="AE38" s="79"/>
      <c r="AF38" s="101" t="e">
        <f t="shared" si="18"/>
        <v>#N/A</v>
      </c>
      <c r="AG38" s="81"/>
      <c r="AH38" s="79"/>
      <c r="AI38" s="101" t="e">
        <f t="shared" si="19"/>
        <v>#N/A</v>
      </c>
      <c r="AJ38" s="81"/>
      <c r="AK38" s="79"/>
      <c r="AL38" s="101" t="e">
        <f t="shared" si="20"/>
        <v>#N/A</v>
      </c>
      <c r="AM38" s="81"/>
      <c r="AN38" s="79"/>
      <c r="AO38" s="101" t="e">
        <f t="shared" si="21"/>
        <v>#N/A</v>
      </c>
      <c r="AP38" s="81"/>
      <c r="AQ38" s="79"/>
      <c r="AR38" s="101" t="e">
        <f t="shared" si="22"/>
        <v>#N/A</v>
      </c>
      <c r="AS38" s="81"/>
      <c r="AT38" s="79"/>
      <c r="AU38" s="101" t="e">
        <f t="shared" si="23"/>
        <v>#N/A</v>
      </c>
      <c r="AV38" s="128" t="e">
        <f>VLOOKUP(C38,GRAFOS!$A$61:$G$116,7,FALSE)</f>
        <v>#N/A</v>
      </c>
      <c r="AW38" s="135" t="e">
        <f>Tabla7[[#This Row],[RESULTADO ENERO]]</f>
        <v>#N/A</v>
      </c>
      <c r="AX38" s="135" t="e">
        <f>Tabla7[[#This Row],[RESULTADO FEBRERO]]</f>
        <v>#N/A</v>
      </c>
      <c r="AY38" s="135" t="e">
        <f>Tabla7[[#This Row],[RESULTADO MARZO]]</f>
        <v>#N/A</v>
      </c>
      <c r="AZ38" s="135" t="e">
        <f>Tabla7[[#This Row],[RESULTADO ABRIL]]</f>
        <v>#N/A</v>
      </c>
      <c r="BA38" s="135" t="e">
        <f>Tabla7[[#This Row],[RESULTADO MAYO]]</f>
        <v>#N/A</v>
      </c>
      <c r="BB38" s="135" t="e">
        <f>Tabla7[[#This Row],[RESULTADO JUNIO]]</f>
        <v>#N/A</v>
      </c>
      <c r="BC38" s="135" t="e">
        <f>Tabla7[[#This Row],[RESULTADO JULIO]]</f>
        <v>#N/A</v>
      </c>
      <c r="BD38" s="135" t="e">
        <f>Tabla7[[#This Row],[RESULTADO AGOSTO]]</f>
        <v>#N/A</v>
      </c>
      <c r="BE38" s="135" t="e">
        <f>Tabla7[[#This Row],[RESULTADO SEPTIEMBRE]]</f>
        <v>#N/A</v>
      </c>
      <c r="BF38" s="135" t="e">
        <f>Tabla7[[#This Row],[RESULTADO OCTUBRE]]</f>
        <v>#N/A</v>
      </c>
      <c r="BG38" s="135" t="e">
        <f>Tabla7[[#This Row],[RESULTADO NOVIEMBRE]]</f>
        <v>#N/A</v>
      </c>
      <c r="BH38" s="136" t="e">
        <f>Tabla7[[#This Row],[RESULTADO DICIEMBRE]]</f>
        <v>#N/A</v>
      </c>
    </row>
    <row r="39" spans="2:60" ht="75" customHeight="1" x14ac:dyDescent="0.3">
      <c r="B39" s="23">
        <v>35</v>
      </c>
      <c r="C39" s="75" t="str">
        <f>'1-ANALISIS'!B40</f>
        <v/>
      </c>
      <c r="D39" s="74" t="str">
        <f>'1-ANALISIS'!C40</f>
        <v/>
      </c>
      <c r="E39" s="24"/>
      <c r="F39" s="141">
        <f>VLOOKUP(Tabla7[[#This Row],[CODIGO]],ANALISIS[[#All],[CODIGO]:[META]],3,FALSE)</f>
        <v>0</v>
      </c>
      <c r="G39" s="26"/>
      <c r="H39" s="26"/>
      <c r="I39" s="99" t="str">
        <f>IFERROR(VLOOKUP(Tabla7[[#This Row],[CODIGO]],GRAFOS!$A$61:$F$116,6,FALSE),"")</f>
        <v/>
      </c>
      <c r="J39" s="100" t="str">
        <f>IFERROR(VLOOKUP(Tabla7[[#This Row],[CODIGO]],GRAFOS!$A$61:$E$116,5,FALSE),"")</f>
        <v/>
      </c>
      <c r="K39" s="26"/>
      <c r="L39" s="81"/>
      <c r="M39" s="79"/>
      <c r="N39" s="102" t="e">
        <f t="shared" si="12"/>
        <v>#N/A</v>
      </c>
      <c r="O39" s="81"/>
      <c r="P39" s="79"/>
      <c r="Q39" s="101" t="e">
        <f t="shared" si="13"/>
        <v>#N/A</v>
      </c>
      <c r="R39" s="81"/>
      <c r="S39" s="79"/>
      <c r="T39" s="101" t="e">
        <f t="shared" si="14"/>
        <v>#N/A</v>
      </c>
      <c r="U39" s="81"/>
      <c r="V39" s="79"/>
      <c r="W39" s="101" t="e">
        <f t="shared" si="15"/>
        <v>#N/A</v>
      </c>
      <c r="X39" s="81"/>
      <c r="Y39" s="79"/>
      <c r="Z39" s="101" t="e">
        <f t="shared" si="16"/>
        <v>#N/A</v>
      </c>
      <c r="AA39" s="81"/>
      <c r="AB39" s="79"/>
      <c r="AC39" s="101" t="e">
        <f t="shared" si="17"/>
        <v>#N/A</v>
      </c>
      <c r="AD39" s="81"/>
      <c r="AE39" s="79"/>
      <c r="AF39" s="101" t="e">
        <f t="shared" si="18"/>
        <v>#N/A</v>
      </c>
      <c r="AG39" s="81"/>
      <c r="AH39" s="79"/>
      <c r="AI39" s="101" t="e">
        <f t="shared" si="19"/>
        <v>#N/A</v>
      </c>
      <c r="AJ39" s="81"/>
      <c r="AK39" s="79"/>
      <c r="AL39" s="101" t="e">
        <f t="shared" si="20"/>
        <v>#N/A</v>
      </c>
      <c r="AM39" s="81"/>
      <c r="AN39" s="79"/>
      <c r="AO39" s="101" t="e">
        <f t="shared" si="21"/>
        <v>#N/A</v>
      </c>
      <c r="AP39" s="81"/>
      <c r="AQ39" s="79"/>
      <c r="AR39" s="101" t="e">
        <f t="shared" si="22"/>
        <v>#N/A</v>
      </c>
      <c r="AS39" s="81"/>
      <c r="AT39" s="79"/>
      <c r="AU39" s="101" t="e">
        <f t="shared" si="23"/>
        <v>#N/A</v>
      </c>
      <c r="AV39" s="128" t="e">
        <f>VLOOKUP(C39,GRAFOS!$A$61:$G$116,7,FALSE)</f>
        <v>#N/A</v>
      </c>
      <c r="AW39" s="135" t="e">
        <f>Tabla7[[#This Row],[RESULTADO ENERO]]</f>
        <v>#N/A</v>
      </c>
      <c r="AX39" s="135" t="e">
        <f>Tabla7[[#This Row],[RESULTADO FEBRERO]]</f>
        <v>#N/A</v>
      </c>
      <c r="AY39" s="135" t="e">
        <f>Tabla7[[#This Row],[RESULTADO MARZO]]</f>
        <v>#N/A</v>
      </c>
      <c r="AZ39" s="135" t="e">
        <f>Tabla7[[#This Row],[RESULTADO ABRIL]]</f>
        <v>#N/A</v>
      </c>
      <c r="BA39" s="135" t="e">
        <f>Tabla7[[#This Row],[RESULTADO MAYO]]</f>
        <v>#N/A</v>
      </c>
      <c r="BB39" s="135" t="e">
        <f>Tabla7[[#This Row],[RESULTADO JUNIO]]</f>
        <v>#N/A</v>
      </c>
      <c r="BC39" s="135" t="e">
        <f>Tabla7[[#This Row],[RESULTADO JULIO]]</f>
        <v>#N/A</v>
      </c>
      <c r="BD39" s="135" t="e">
        <f>Tabla7[[#This Row],[RESULTADO AGOSTO]]</f>
        <v>#N/A</v>
      </c>
      <c r="BE39" s="135" t="e">
        <f>Tabla7[[#This Row],[RESULTADO SEPTIEMBRE]]</f>
        <v>#N/A</v>
      </c>
      <c r="BF39" s="135" t="e">
        <f>Tabla7[[#This Row],[RESULTADO OCTUBRE]]</f>
        <v>#N/A</v>
      </c>
      <c r="BG39" s="135" t="e">
        <f>Tabla7[[#This Row],[RESULTADO NOVIEMBRE]]</f>
        <v>#N/A</v>
      </c>
      <c r="BH39" s="136" t="e">
        <f>Tabla7[[#This Row],[RESULTADO DICIEMBRE]]</f>
        <v>#N/A</v>
      </c>
    </row>
    <row r="40" spans="2:60" ht="75" customHeight="1" x14ac:dyDescent="0.3">
      <c r="B40" s="23">
        <v>36</v>
      </c>
      <c r="C40" s="75" t="str">
        <f>'1-ANALISIS'!B41</f>
        <v/>
      </c>
      <c r="D40" s="74" t="str">
        <f>'1-ANALISIS'!C41</f>
        <v/>
      </c>
      <c r="E40" s="24"/>
      <c r="F40" s="141">
        <f>VLOOKUP(Tabla7[[#This Row],[CODIGO]],ANALISIS[[#All],[CODIGO]:[META]],3,FALSE)</f>
        <v>0</v>
      </c>
      <c r="G40" s="26"/>
      <c r="H40" s="26"/>
      <c r="I40" s="99" t="str">
        <f>IFERROR(VLOOKUP(Tabla7[[#This Row],[CODIGO]],GRAFOS!$A$61:$F$116,6,FALSE),"")</f>
        <v/>
      </c>
      <c r="J40" s="100" t="str">
        <f>IFERROR(VLOOKUP(Tabla7[[#This Row],[CODIGO]],GRAFOS!$A$61:$E$116,5,FALSE),"")</f>
        <v/>
      </c>
      <c r="K40" s="26"/>
      <c r="L40" s="81"/>
      <c r="M40" s="79"/>
      <c r="N40" s="102" t="e">
        <f t="shared" si="12"/>
        <v>#N/A</v>
      </c>
      <c r="O40" s="81"/>
      <c r="P40" s="79"/>
      <c r="Q40" s="101" t="e">
        <f t="shared" si="13"/>
        <v>#N/A</v>
      </c>
      <c r="R40" s="81"/>
      <c r="S40" s="79"/>
      <c r="T40" s="101" t="e">
        <f t="shared" si="14"/>
        <v>#N/A</v>
      </c>
      <c r="U40" s="81"/>
      <c r="V40" s="79"/>
      <c r="W40" s="101" t="e">
        <f t="shared" si="15"/>
        <v>#N/A</v>
      </c>
      <c r="X40" s="81"/>
      <c r="Y40" s="79"/>
      <c r="Z40" s="101" t="e">
        <f t="shared" si="16"/>
        <v>#N/A</v>
      </c>
      <c r="AA40" s="81"/>
      <c r="AB40" s="79"/>
      <c r="AC40" s="101" t="e">
        <f t="shared" si="17"/>
        <v>#N/A</v>
      </c>
      <c r="AD40" s="81"/>
      <c r="AE40" s="79"/>
      <c r="AF40" s="101" t="e">
        <f t="shared" si="18"/>
        <v>#N/A</v>
      </c>
      <c r="AG40" s="81"/>
      <c r="AH40" s="79"/>
      <c r="AI40" s="101" t="e">
        <f t="shared" si="19"/>
        <v>#N/A</v>
      </c>
      <c r="AJ40" s="81"/>
      <c r="AK40" s="79"/>
      <c r="AL40" s="101" t="e">
        <f t="shared" si="20"/>
        <v>#N/A</v>
      </c>
      <c r="AM40" s="81"/>
      <c r="AN40" s="79"/>
      <c r="AO40" s="101" t="e">
        <f t="shared" si="21"/>
        <v>#N/A</v>
      </c>
      <c r="AP40" s="81"/>
      <c r="AQ40" s="79"/>
      <c r="AR40" s="101" t="e">
        <f t="shared" si="22"/>
        <v>#N/A</v>
      </c>
      <c r="AS40" s="81"/>
      <c r="AT40" s="79"/>
      <c r="AU40" s="101" t="e">
        <f t="shared" si="23"/>
        <v>#N/A</v>
      </c>
      <c r="AV40" s="128" t="e">
        <f>VLOOKUP(C40,GRAFOS!$A$61:$G$116,7,FALSE)</f>
        <v>#N/A</v>
      </c>
      <c r="AW40" s="135" t="e">
        <f>Tabla7[[#This Row],[RESULTADO ENERO]]</f>
        <v>#N/A</v>
      </c>
      <c r="AX40" s="135" t="e">
        <f>Tabla7[[#This Row],[RESULTADO FEBRERO]]</f>
        <v>#N/A</v>
      </c>
      <c r="AY40" s="135" t="e">
        <f>Tabla7[[#This Row],[RESULTADO MARZO]]</f>
        <v>#N/A</v>
      </c>
      <c r="AZ40" s="135" t="e">
        <f>Tabla7[[#This Row],[RESULTADO ABRIL]]</f>
        <v>#N/A</v>
      </c>
      <c r="BA40" s="135" t="e">
        <f>Tabla7[[#This Row],[RESULTADO MAYO]]</f>
        <v>#N/A</v>
      </c>
      <c r="BB40" s="135" t="e">
        <f>Tabla7[[#This Row],[RESULTADO JUNIO]]</f>
        <v>#N/A</v>
      </c>
      <c r="BC40" s="135" t="e">
        <f>Tabla7[[#This Row],[RESULTADO JULIO]]</f>
        <v>#N/A</v>
      </c>
      <c r="BD40" s="135" t="e">
        <f>Tabla7[[#This Row],[RESULTADO AGOSTO]]</f>
        <v>#N/A</v>
      </c>
      <c r="BE40" s="135" t="e">
        <f>Tabla7[[#This Row],[RESULTADO SEPTIEMBRE]]</f>
        <v>#N/A</v>
      </c>
      <c r="BF40" s="135" t="e">
        <f>Tabla7[[#This Row],[RESULTADO OCTUBRE]]</f>
        <v>#N/A</v>
      </c>
      <c r="BG40" s="135" t="e">
        <f>Tabla7[[#This Row],[RESULTADO NOVIEMBRE]]</f>
        <v>#N/A</v>
      </c>
      <c r="BH40" s="136" t="e">
        <f>Tabla7[[#This Row],[RESULTADO DICIEMBRE]]</f>
        <v>#N/A</v>
      </c>
    </row>
    <row r="41" spans="2:60" ht="75" customHeight="1" x14ac:dyDescent="0.3">
      <c r="B41" s="23">
        <v>37</v>
      </c>
      <c r="C41" s="75" t="str">
        <f>'1-ANALISIS'!B42</f>
        <v/>
      </c>
      <c r="D41" s="74" t="str">
        <f>'1-ANALISIS'!C42</f>
        <v/>
      </c>
      <c r="E41" s="24"/>
      <c r="F41" s="141">
        <f>VLOOKUP(Tabla7[[#This Row],[CODIGO]],ANALISIS[[#All],[CODIGO]:[META]],3,FALSE)</f>
        <v>0</v>
      </c>
      <c r="G41" s="26"/>
      <c r="H41" s="26"/>
      <c r="I41" s="99" t="str">
        <f>IFERROR(VLOOKUP(Tabla7[[#This Row],[CODIGO]],GRAFOS!$A$61:$F$116,6,FALSE),"")</f>
        <v/>
      </c>
      <c r="J41" s="100" t="str">
        <f>IFERROR(VLOOKUP(Tabla7[[#This Row],[CODIGO]],GRAFOS!$A$61:$E$116,5,FALSE),"")</f>
        <v/>
      </c>
      <c r="K41" s="26"/>
      <c r="L41" s="81"/>
      <c r="M41" s="79"/>
      <c r="N41" s="102" t="e">
        <f t="shared" si="12"/>
        <v>#N/A</v>
      </c>
      <c r="O41" s="81"/>
      <c r="P41" s="79"/>
      <c r="Q41" s="101" t="e">
        <f t="shared" si="13"/>
        <v>#N/A</v>
      </c>
      <c r="R41" s="81"/>
      <c r="S41" s="79"/>
      <c r="T41" s="101" t="e">
        <f t="shared" si="14"/>
        <v>#N/A</v>
      </c>
      <c r="U41" s="81"/>
      <c r="V41" s="79"/>
      <c r="W41" s="101" t="e">
        <f t="shared" si="15"/>
        <v>#N/A</v>
      </c>
      <c r="X41" s="81"/>
      <c r="Y41" s="79"/>
      <c r="Z41" s="101" t="e">
        <f t="shared" si="16"/>
        <v>#N/A</v>
      </c>
      <c r="AA41" s="81"/>
      <c r="AB41" s="79"/>
      <c r="AC41" s="101" t="e">
        <f t="shared" si="17"/>
        <v>#N/A</v>
      </c>
      <c r="AD41" s="81"/>
      <c r="AE41" s="79"/>
      <c r="AF41" s="101" t="e">
        <f t="shared" si="18"/>
        <v>#N/A</v>
      </c>
      <c r="AG41" s="81"/>
      <c r="AH41" s="79"/>
      <c r="AI41" s="101" t="e">
        <f t="shared" si="19"/>
        <v>#N/A</v>
      </c>
      <c r="AJ41" s="81"/>
      <c r="AK41" s="79"/>
      <c r="AL41" s="101" t="e">
        <f t="shared" si="20"/>
        <v>#N/A</v>
      </c>
      <c r="AM41" s="81"/>
      <c r="AN41" s="79"/>
      <c r="AO41" s="101" t="e">
        <f t="shared" si="21"/>
        <v>#N/A</v>
      </c>
      <c r="AP41" s="81"/>
      <c r="AQ41" s="79"/>
      <c r="AR41" s="101" t="e">
        <f t="shared" si="22"/>
        <v>#N/A</v>
      </c>
      <c r="AS41" s="81"/>
      <c r="AT41" s="79"/>
      <c r="AU41" s="101" t="e">
        <f t="shared" si="23"/>
        <v>#N/A</v>
      </c>
      <c r="AV41" s="128" t="e">
        <f>VLOOKUP(C41,GRAFOS!$A$61:$G$116,7,FALSE)</f>
        <v>#N/A</v>
      </c>
      <c r="AW41" s="135" t="e">
        <f>Tabla7[[#This Row],[RESULTADO ENERO]]</f>
        <v>#N/A</v>
      </c>
      <c r="AX41" s="135" t="e">
        <f>Tabla7[[#This Row],[RESULTADO FEBRERO]]</f>
        <v>#N/A</v>
      </c>
      <c r="AY41" s="135" t="e">
        <f>Tabla7[[#This Row],[RESULTADO MARZO]]</f>
        <v>#N/A</v>
      </c>
      <c r="AZ41" s="135" t="e">
        <f>Tabla7[[#This Row],[RESULTADO ABRIL]]</f>
        <v>#N/A</v>
      </c>
      <c r="BA41" s="135" t="e">
        <f>Tabla7[[#This Row],[RESULTADO MAYO]]</f>
        <v>#N/A</v>
      </c>
      <c r="BB41" s="135" t="e">
        <f>Tabla7[[#This Row],[RESULTADO JUNIO]]</f>
        <v>#N/A</v>
      </c>
      <c r="BC41" s="135" t="e">
        <f>Tabla7[[#This Row],[RESULTADO JULIO]]</f>
        <v>#N/A</v>
      </c>
      <c r="BD41" s="135" t="e">
        <f>Tabla7[[#This Row],[RESULTADO AGOSTO]]</f>
        <v>#N/A</v>
      </c>
      <c r="BE41" s="135" t="e">
        <f>Tabla7[[#This Row],[RESULTADO SEPTIEMBRE]]</f>
        <v>#N/A</v>
      </c>
      <c r="BF41" s="135" t="e">
        <f>Tabla7[[#This Row],[RESULTADO OCTUBRE]]</f>
        <v>#N/A</v>
      </c>
      <c r="BG41" s="135" t="e">
        <f>Tabla7[[#This Row],[RESULTADO NOVIEMBRE]]</f>
        <v>#N/A</v>
      </c>
      <c r="BH41" s="136" t="e">
        <f>Tabla7[[#This Row],[RESULTADO DICIEMBRE]]</f>
        <v>#N/A</v>
      </c>
    </row>
    <row r="42" spans="2:60" ht="75" customHeight="1" x14ac:dyDescent="0.3">
      <c r="B42" s="23">
        <v>38</v>
      </c>
      <c r="C42" s="75" t="str">
        <f>'1-ANALISIS'!B43</f>
        <v/>
      </c>
      <c r="D42" s="74" t="str">
        <f>'1-ANALISIS'!C43</f>
        <v/>
      </c>
      <c r="E42" s="24"/>
      <c r="F42" s="141">
        <f>VLOOKUP(Tabla7[[#This Row],[CODIGO]],ANALISIS[[#All],[CODIGO]:[META]],3,FALSE)</f>
        <v>0</v>
      </c>
      <c r="G42" s="26"/>
      <c r="H42" s="26"/>
      <c r="I42" s="99" t="str">
        <f>IFERROR(VLOOKUP(Tabla7[[#This Row],[CODIGO]],GRAFOS!$A$61:$F$116,6,FALSE),"")</f>
        <v/>
      </c>
      <c r="J42" s="100" t="str">
        <f>IFERROR(VLOOKUP(Tabla7[[#This Row],[CODIGO]],GRAFOS!$A$61:$E$116,5,FALSE),"")</f>
        <v/>
      </c>
      <c r="K42" s="26"/>
      <c r="L42" s="81"/>
      <c r="M42" s="79"/>
      <c r="N42" s="102" t="e">
        <f t="shared" si="12"/>
        <v>#N/A</v>
      </c>
      <c r="O42" s="81"/>
      <c r="P42" s="79"/>
      <c r="Q42" s="101" t="e">
        <f t="shared" si="13"/>
        <v>#N/A</v>
      </c>
      <c r="R42" s="81"/>
      <c r="S42" s="79"/>
      <c r="T42" s="101" t="e">
        <f t="shared" si="14"/>
        <v>#N/A</v>
      </c>
      <c r="U42" s="81"/>
      <c r="V42" s="79"/>
      <c r="W42" s="101" t="e">
        <f t="shared" si="15"/>
        <v>#N/A</v>
      </c>
      <c r="X42" s="81"/>
      <c r="Y42" s="79"/>
      <c r="Z42" s="101" t="e">
        <f t="shared" si="16"/>
        <v>#N/A</v>
      </c>
      <c r="AA42" s="81"/>
      <c r="AB42" s="79"/>
      <c r="AC42" s="101" t="e">
        <f t="shared" si="17"/>
        <v>#N/A</v>
      </c>
      <c r="AD42" s="81"/>
      <c r="AE42" s="79"/>
      <c r="AF42" s="101" t="e">
        <f t="shared" si="18"/>
        <v>#N/A</v>
      </c>
      <c r="AG42" s="81"/>
      <c r="AH42" s="79"/>
      <c r="AI42" s="101" t="e">
        <f t="shared" si="19"/>
        <v>#N/A</v>
      </c>
      <c r="AJ42" s="81"/>
      <c r="AK42" s="79"/>
      <c r="AL42" s="101" t="e">
        <f t="shared" si="20"/>
        <v>#N/A</v>
      </c>
      <c r="AM42" s="81"/>
      <c r="AN42" s="79"/>
      <c r="AO42" s="101" t="e">
        <f t="shared" si="21"/>
        <v>#N/A</v>
      </c>
      <c r="AP42" s="81"/>
      <c r="AQ42" s="79"/>
      <c r="AR42" s="101" t="e">
        <f t="shared" si="22"/>
        <v>#N/A</v>
      </c>
      <c r="AS42" s="81"/>
      <c r="AT42" s="79"/>
      <c r="AU42" s="101" t="e">
        <f t="shared" si="23"/>
        <v>#N/A</v>
      </c>
      <c r="AV42" s="128" t="e">
        <f>VLOOKUP(C42,GRAFOS!$A$61:$G$116,7,FALSE)</f>
        <v>#N/A</v>
      </c>
      <c r="AW42" s="135" t="e">
        <f>Tabla7[[#This Row],[RESULTADO ENERO]]</f>
        <v>#N/A</v>
      </c>
      <c r="AX42" s="135" t="e">
        <f>Tabla7[[#This Row],[RESULTADO FEBRERO]]</f>
        <v>#N/A</v>
      </c>
      <c r="AY42" s="135" t="e">
        <f>Tabla7[[#This Row],[RESULTADO MARZO]]</f>
        <v>#N/A</v>
      </c>
      <c r="AZ42" s="135" t="e">
        <f>Tabla7[[#This Row],[RESULTADO ABRIL]]</f>
        <v>#N/A</v>
      </c>
      <c r="BA42" s="135" t="e">
        <f>Tabla7[[#This Row],[RESULTADO MAYO]]</f>
        <v>#N/A</v>
      </c>
      <c r="BB42" s="135" t="e">
        <f>Tabla7[[#This Row],[RESULTADO JUNIO]]</f>
        <v>#N/A</v>
      </c>
      <c r="BC42" s="135" t="e">
        <f>Tabla7[[#This Row],[RESULTADO JULIO]]</f>
        <v>#N/A</v>
      </c>
      <c r="BD42" s="135" t="e">
        <f>Tabla7[[#This Row],[RESULTADO AGOSTO]]</f>
        <v>#N/A</v>
      </c>
      <c r="BE42" s="135" t="e">
        <f>Tabla7[[#This Row],[RESULTADO SEPTIEMBRE]]</f>
        <v>#N/A</v>
      </c>
      <c r="BF42" s="135" t="e">
        <f>Tabla7[[#This Row],[RESULTADO OCTUBRE]]</f>
        <v>#N/A</v>
      </c>
      <c r="BG42" s="135" t="e">
        <f>Tabla7[[#This Row],[RESULTADO NOVIEMBRE]]</f>
        <v>#N/A</v>
      </c>
      <c r="BH42" s="136" t="e">
        <f>Tabla7[[#This Row],[RESULTADO DICIEMBRE]]</f>
        <v>#N/A</v>
      </c>
    </row>
    <row r="43" spans="2:60" ht="75" customHeight="1" x14ac:dyDescent="0.3">
      <c r="B43" s="23">
        <v>39</v>
      </c>
      <c r="C43" s="75" t="str">
        <f>'1-ANALISIS'!B44</f>
        <v/>
      </c>
      <c r="D43" s="74" t="str">
        <f>'1-ANALISIS'!C44</f>
        <v/>
      </c>
      <c r="E43" s="24"/>
      <c r="F43" s="141">
        <f>VLOOKUP(Tabla7[[#This Row],[CODIGO]],ANALISIS[[#All],[CODIGO]:[META]],3,FALSE)</f>
        <v>0</v>
      </c>
      <c r="G43" s="26"/>
      <c r="H43" s="26"/>
      <c r="I43" s="99" t="str">
        <f>IFERROR(VLOOKUP(Tabla7[[#This Row],[CODIGO]],GRAFOS!$A$61:$F$116,6,FALSE),"")</f>
        <v/>
      </c>
      <c r="J43" s="100" t="str">
        <f>IFERROR(VLOOKUP(Tabla7[[#This Row],[CODIGO]],GRAFOS!$A$61:$E$116,5,FALSE),"")</f>
        <v/>
      </c>
      <c r="K43" s="26"/>
      <c r="L43" s="81"/>
      <c r="M43" s="79"/>
      <c r="N43" s="102" t="e">
        <f t="shared" si="12"/>
        <v>#N/A</v>
      </c>
      <c r="O43" s="81"/>
      <c r="P43" s="79"/>
      <c r="Q43" s="101" t="e">
        <f t="shared" si="13"/>
        <v>#N/A</v>
      </c>
      <c r="R43" s="81"/>
      <c r="S43" s="79"/>
      <c r="T43" s="101" t="e">
        <f t="shared" si="14"/>
        <v>#N/A</v>
      </c>
      <c r="U43" s="81"/>
      <c r="V43" s="79"/>
      <c r="W43" s="101" t="e">
        <f t="shared" si="15"/>
        <v>#N/A</v>
      </c>
      <c r="X43" s="81"/>
      <c r="Y43" s="79"/>
      <c r="Z43" s="101" t="e">
        <f t="shared" si="16"/>
        <v>#N/A</v>
      </c>
      <c r="AA43" s="81"/>
      <c r="AB43" s="79"/>
      <c r="AC43" s="101" t="e">
        <f t="shared" si="17"/>
        <v>#N/A</v>
      </c>
      <c r="AD43" s="81"/>
      <c r="AE43" s="79"/>
      <c r="AF43" s="101" t="e">
        <f t="shared" si="18"/>
        <v>#N/A</v>
      </c>
      <c r="AG43" s="81"/>
      <c r="AH43" s="79"/>
      <c r="AI43" s="101" t="e">
        <f t="shared" si="19"/>
        <v>#N/A</v>
      </c>
      <c r="AJ43" s="81"/>
      <c r="AK43" s="79"/>
      <c r="AL43" s="101" t="e">
        <f t="shared" si="20"/>
        <v>#N/A</v>
      </c>
      <c r="AM43" s="81"/>
      <c r="AN43" s="79"/>
      <c r="AO43" s="101" t="e">
        <f t="shared" si="21"/>
        <v>#N/A</v>
      </c>
      <c r="AP43" s="81"/>
      <c r="AQ43" s="79"/>
      <c r="AR43" s="101" t="e">
        <f t="shared" si="22"/>
        <v>#N/A</v>
      </c>
      <c r="AS43" s="81"/>
      <c r="AT43" s="79"/>
      <c r="AU43" s="101" t="e">
        <f t="shared" si="23"/>
        <v>#N/A</v>
      </c>
      <c r="AV43" s="128" t="e">
        <f>VLOOKUP(C43,GRAFOS!$A$61:$G$116,7,FALSE)</f>
        <v>#N/A</v>
      </c>
      <c r="AW43" s="135" t="e">
        <f>Tabla7[[#This Row],[RESULTADO ENERO]]</f>
        <v>#N/A</v>
      </c>
      <c r="AX43" s="135" t="e">
        <f>Tabla7[[#This Row],[RESULTADO FEBRERO]]</f>
        <v>#N/A</v>
      </c>
      <c r="AY43" s="135" t="e">
        <f>Tabla7[[#This Row],[RESULTADO MARZO]]</f>
        <v>#N/A</v>
      </c>
      <c r="AZ43" s="135" t="e">
        <f>Tabla7[[#This Row],[RESULTADO ABRIL]]</f>
        <v>#N/A</v>
      </c>
      <c r="BA43" s="135" t="e">
        <f>Tabla7[[#This Row],[RESULTADO MAYO]]</f>
        <v>#N/A</v>
      </c>
      <c r="BB43" s="135" t="e">
        <f>Tabla7[[#This Row],[RESULTADO JUNIO]]</f>
        <v>#N/A</v>
      </c>
      <c r="BC43" s="135" t="e">
        <f>Tabla7[[#This Row],[RESULTADO JULIO]]</f>
        <v>#N/A</v>
      </c>
      <c r="BD43" s="135" t="e">
        <f>Tabla7[[#This Row],[RESULTADO AGOSTO]]</f>
        <v>#N/A</v>
      </c>
      <c r="BE43" s="135" t="e">
        <f>Tabla7[[#This Row],[RESULTADO SEPTIEMBRE]]</f>
        <v>#N/A</v>
      </c>
      <c r="BF43" s="135" t="e">
        <f>Tabla7[[#This Row],[RESULTADO OCTUBRE]]</f>
        <v>#N/A</v>
      </c>
      <c r="BG43" s="135" t="e">
        <f>Tabla7[[#This Row],[RESULTADO NOVIEMBRE]]</f>
        <v>#N/A</v>
      </c>
      <c r="BH43" s="136" t="e">
        <f>Tabla7[[#This Row],[RESULTADO DICIEMBRE]]</f>
        <v>#N/A</v>
      </c>
    </row>
    <row r="44" spans="2:60" ht="75" customHeight="1" x14ac:dyDescent="0.3">
      <c r="B44" s="23">
        <v>40</v>
      </c>
      <c r="C44" s="75" t="str">
        <f>'1-ANALISIS'!B45</f>
        <v/>
      </c>
      <c r="D44" s="74" t="str">
        <f>'1-ANALISIS'!C45</f>
        <v/>
      </c>
      <c r="E44" s="24"/>
      <c r="F44" s="141">
        <f>VLOOKUP(Tabla7[[#This Row],[CODIGO]],ANALISIS[[#All],[CODIGO]:[META]],3,FALSE)</f>
        <v>0</v>
      </c>
      <c r="G44" s="26"/>
      <c r="H44" s="26"/>
      <c r="I44" s="99" t="str">
        <f>IFERROR(VLOOKUP(Tabla7[[#This Row],[CODIGO]],GRAFOS!$A$61:$F$116,6,FALSE),"")</f>
        <v/>
      </c>
      <c r="J44" s="100" t="str">
        <f>IFERROR(VLOOKUP(Tabla7[[#This Row],[CODIGO]],GRAFOS!$A$61:$E$116,5,FALSE),"")</f>
        <v/>
      </c>
      <c r="K44" s="26"/>
      <c r="L44" s="81"/>
      <c r="M44" s="79"/>
      <c r="N44" s="102" t="e">
        <f t="shared" si="12"/>
        <v>#N/A</v>
      </c>
      <c r="O44" s="81"/>
      <c r="P44" s="79"/>
      <c r="Q44" s="101" t="e">
        <f t="shared" si="13"/>
        <v>#N/A</v>
      </c>
      <c r="R44" s="81"/>
      <c r="S44" s="79"/>
      <c r="T44" s="101" t="e">
        <f t="shared" si="14"/>
        <v>#N/A</v>
      </c>
      <c r="U44" s="81"/>
      <c r="V44" s="79"/>
      <c r="W44" s="101" t="e">
        <f t="shared" si="15"/>
        <v>#N/A</v>
      </c>
      <c r="X44" s="81"/>
      <c r="Y44" s="79"/>
      <c r="Z44" s="101" t="e">
        <f t="shared" si="16"/>
        <v>#N/A</v>
      </c>
      <c r="AA44" s="81"/>
      <c r="AB44" s="79"/>
      <c r="AC44" s="101" t="e">
        <f t="shared" si="17"/>
        <v>#N/A</v>
      </c>
      <c r="AD44" s="81"/>
      <c r="AE44" s="79"/>
      <c r="AF44" s="101" t="e">
        <f t="shared" si="18"/>
        <v>#N/A</v>
      </c>
      <c r="AG44" s="81"/>
      <c r="AH44" s="79"/>
      <c r="AI44" s="101" t="e">
        <f t="shared" si="19"/>
        <v>#N/A</v>
      </c>
      <c r="AJ44" s="81"/>
      <c r="AK44" s="79"/>
      <c r="AL44" s="101" t="e">
        <f t="shared" si="20"/>
        <v>#N/A</v>
      </c>
      <c r="AM44" s="81"/>
      <c r="AN44" s="79"/>
      <c r="AO44" s="101" t="e">
        <f t="shared" si="21"/>
        <v>#N/A</v>
      </c>
      <c r="AP44" s="81"/>
      <c r="AQ44" s="79"/>
      <c r="AR44" s="101" t="e">
        <f t="shared" si="22"/>
        <v>#N/A</v>
      </c>
      <c r="AS44" s="81"/>
      <c r="AT44" s="79"/>
      <c r="AU44" s="101" t="e">
        <f t="shared" si="23"/>
        <v>#N/A</v>
      </c>
      <c r="AV44" s="128" t="e">
        <f>VLOOKUP(C44,GRAFOS!$A$61:$G$116,7,FALSE)</f>
        <v>#N/A</v>
      </c>
      <c r="AW44" s="135" t="e">
        <f>Tabla7[[#This Row],[RESULTADO ENERO]]</f>
        <v>#N/A</v>
      </c>
      <c r="AX44" s="135" t="e">
        <f>Tabla7[[#This Row],[RESULTADO FEBRERO]]</f>
        <v>#N/A</v>
      </c>
      <c r="AY44" s="135" t="e">
        <f>Tabla7[[#This Row],[RESULTADO MARZO]]</f>
        <v>#N/A</v>
      </c>
      <c r="AZ44" s="135" t="e">
        <f>Tabla7[[#This Row],[RESULTADO ABRIL]]</f>
        <v>#N/A</v>
      </c>
      <c r="BA44" s="135" t="e">
        <f>Tabla7[[#This Row],[RESULTADO MAYO]]</f>
        <v>#N/A</v>
      </c>
      <c r="BB44" s="135" t="e">
        <f>Tabla7[[#This Row],[RESULTADO JUNIO]]</f>
        <v>#N/A</v>
      </c>
      <c r="BC44" s="135" t="e">
        <f>Tabla7[[#This Row],[RESULTADO JULIO]]</f>
        <v>#N/A</v>
      </c>
      <c r="BD44" s="135" t="e">
        <f>Tabla7[[#This Row],[RESULTADO AGOSTO]]</f>
        <v>#N/A</v>
      </c>
      <c r="BE44" s="135" t="e">
        <f>Tabla7[[#This Row],[RESULTADO SEPTIEMBRE]]</f>
        <v>#N/A</v>
      </c>
      <c r="BF44" s="135" t="e">
        <f>Tabla7[[#This Row],[RESULTADO OCTUBRE]]</f>
        <v>#N/A</v>
      </c>
      <c r="BG44" s="135" t="e">
        <f>Tabla7[[#This Row],[RESULTADO NOVIEMBRE]]</f>
        <v>#N/A</v>
      </c>
      <c r="BH44" s="136" t="e">
        <f>Tabla7[[#This Row],[RESULTADO DICIEMBRE]]</f>
        <v>#N/A</v>
      </c>
    </row>
    <row r="45" spans="2:60" ht="75" customHeight="1" x14ac:dyDescent="0.3">
      <c r="B45" s="23">
        <v>41</v>
      </c>
      <c r="C45" s="75" t="str">
        <f>'1-ANALISIS'!B46</f>
        <v/>
      </c>
      <c r="D45" s="74" t="str">
        <f>'1-ANALISIS'!C46</f>
        <v/>
      </c>
      <c r="E45" s="24"/>
      <c r="F45" s="141">
        <f>VLOOKUP(Tabla7[[#This Row],[CODIGO]],ANALISIS[[#All],[CODIGO]:[META]],3,FALSE)</f>
        <v>0</v>
      </c>
      <c r="G45" s="26"/>
      <c r="H45" s="26"/>
      <c r="I45" s="99" t="str">
        <f>IFERROR(VLOOKUP(Tabla7[[#This Row],[CODIGO]],GRAFOS!$A$61:$F$116,6,FALSE),"")</f>
        <v/>
      </c>
      <c r="J45" s="100" t="str">
        <f>IFERROR(VLOOKUP(Tabla7[[#This Row],[CODIGO]],GRAFOS!$A$61:$E$116,5,FALSE),"")</f>
        <v/>
      </c>
      <c r="K45" s="26"/>
      <c r="L45" s="81"/>
      <c r="M45" s="79"/>
      <c r="N45" s="102" t="e">
        <f t="shared" si="12"/>
        <v>#N/A</v>
      </c>
      <c r="O45" s="81"/>
      <c r="P45" s="79"/>
      <c r="Q45" s="101" t="e">
        <f t="shared" si="13"/>
        <v>#N/A</v>
      </c>
      <c r="R45" s="81"/>
      <c r="S45" s="79"/>
      <c r="T45" s="101" t="e">
        <f t="shared" si="14"/>
        <v>#N/A</v>
      </c>
      <c r="U45" s="81"/>
      <c r="V45" s="79"/>
      <c r="W45" s="101" t="e">
        <f t="shared" si="15"/>
        <v>#N/A</v>
      </c>
      <c r="X45" s="81"/>
      <c r="Y45" s="79"/>
      <c r="Z45" s="101" t="e">
        <f t="shared" si="16"/>
        <v>#N/A</v>
      </c>
      <c r="AA45" s="81"/>
      <c r="AB45" s="79"/>
      <c r="AC45" s="101" t="e">
        <f t="shared" si="17"/>
        <v>#N/A</v>
      </c>
      <c r="AD45" s="81"/>
      <c r="AE45" s="79"/>
      <c r="AF45" s="101" t="e">
        <f t="shared" si="18"/>
        <v>#N/A</v>
      </c>
      <c r="AG45" s="81"/>
      <c r="AH45" s="79"/>
      <c r="AI45" s="101" t="e">
        <f t="shared" si="19"/>
        <v>#N/A</v>
      </c>
      <c r="AJ45" s="81"/>
      <c r="AK45" s="79"/>
      <c r="AL45" s="101" t="e">
        <f t="shared" si="20"/>
        <v>#N/A</v>
      </c>
      <c r="AM45" s="81"/>
      <c r="AN45" s="79"/>
      <c r="AO45" s="101" t="e">
        <f t="shared" si="21"/>
        <v>#N/A</v>
      </c>
      <c r="AP45" s="81"/>
      <c r="AQ45" s="79"/>
      <c r="AR45" s="101" t="e">
        <f t="shared" si="22"/>
        <v>#N/A</v>
      </c>
      <c r="AS45" s="81"/>
      <c r="AT45" s="79"/>
      <c r="AU45" s="101" t="e">
        <f t="shared" si="23"/>
        <v>#N/A</v>
      </c>
      <c r="AV45" s="128" t="e">
        <f>VLOOKUP(C45,GRAFOS!$A$61:$G$116,7,FALSE)</f>
        <v>#N/A</v>
      </c>
      <c r="AW45" s="135" t="e">
        <f>Tabla7[[#This Row],[RESULTADO ENERO]]</f>
        <v>#N/A</v>
      </c>
      <c r="AX45" s="135" t="e">
        <f>Tabla7[[#This Row],[RESULTADO FEBRERO]]</f>
        <v>#N/A</v>
      </c>
      <c r="AY45" s="135" t="e">
        <f>Tabla7[[#This Row],[RESULTADO MARZO]]</f>
        <v>#N/A</v>
      </c>
      <c r="AZ45" s="135" t="e">
        <f>Tabla7[[#This Row],[RESULTADO ABRIL]]</f>
        <v>#N/A</v>
      </c>
      <c r="BA45" s="135" t="e">
        <f>Tabla7[[#This Row],[RESULTADO MAYO]]</f>
        <v>#N/A</v>
      </c>
      <c r="BB45" s="135" t="e">
        <f>Tabla7[[#This Row],[RESULTADO JUNIO]]</f>
        <v>#N/A</v>
      </c>
      <c r="BC45" s="135" t="e">
        <f>Tabla7[[#This Row],[RESULTADO JULIO]]</f>
        <v>#N/A</v>
      </c>
      <c r="BD45" s="135" t="e">
        <f>Tabla7[[#This Row],[RESULTADO AGOSTO]]</f>
        <v>#N/A</v>
      </c>
      <c r="BE45" s="135" t="e">
        <f>Tabla7[[#This Row],[RESULTADO SEPTIEMBRE]]</f>
        <v>#N/A</v>
      </c>
      <c r="BF45" s="135" t="e">
        <f>Tabla7[[#This Row],[RESULTADO OCTUBRE]]</f>
        <v>#N/A</v>
      </c>
      <c r="BG45" s="135" t="e">
        <f>Tabla7[[#This Row],[RESULTADO NOVIEMBRE]]</f>
        <v>#N/A</v>
      </c>
      <c r="BH45" s="136" t="e">
        <f>Tabla7[[#This Row],[RESULTADO DICIEMBRE]]</f>
        <v>#N/A</v>
      </c>
    </row>
    <row r="46" spans="2:60" ht="75" customHeight="1" x14ac:dyDescent="0.3">
      <c r="B46" s="23">
        <v>42</v>
      </c>
      <c r="C46" s="75" t="str">
        <f>'1-ANALISIS'!B47</f>
        <v/>
      </c>
      <c r="D46" s="74" t="str">
        <f>'1-ANALISIS'!C47</f>
        <v/>
      </c>
      <c r="E46" s="24"/>
      <c r="F46" s="141">
        <f>VLOOKUP(Tabla7[[#This Row],[CODIGO]],ANALISIS[[#All],[CODIGO]:[META]],3,FALSE)</f>
        <v>0</v>
      </c>
      <c r="G46" s="26"/>
      <c r="H46" s="26"/>
      <c r="I46" s="99" t="str">
        <f>IFERROR(VLOOKUP(Tabla7[[#This Row],[CODIGO]],GRAFOS!$A$61:$F$116,6,FALSE),"")</f>
        <v/>
      </c>
      <c r="J46" s="100" t="str">
        <f>IFERROR(VLOOKUP(Tabla7[[#This Row],[CODIGO]],GRAFOS!$A$61:$E$116,5,FALSE),"")</f>
        <v/>
      </c>
      <c r="K46" s="26"/>
      <c r="L46" s="81"/>
      <c r="M46" s="79"/>
      <c r="N46" s="102" t="e">
        <f t="shared" si="12"/>
        <v>#N/A</v>
      </c>
      <c r="O46" s="81"/>
      <c r="P46" s="79"/>
      <c r="Q46" s="101" t="e">
        <f t="shared" si="13"/>
        <v>#N/A</v>
      </c>
      <c r="R46" s="81"/>
      <c r="S46" s="79"/>
      <c r="T46" s="101" t="e">
        <f t="shared" si="14"/>
        <v>#N/A</v>
      </c>
      <c r="U46" s="81"/>
      <c r="V46" s="79"/>
      <c r="W46" s="101" t="e">
        <f t="shared" si="15"/>
        <v>#N/A</v>
      </c>
      <c r="X46" s="81"/>
      <c r="Y46" s="79"/>
      <c r="Z46" s="101" t="e">
        <f t="shared" si="16"/>
        <v>#N/A</v>
      </c>
      <c r="AA46" s="81"/>
      <c r="AB46" s="79"/>
      <c r="AC46" s="101" t="e">
        <f t="shared" si="17"/>
        <v>#N/A</v>
      </c>
      <c r="AD46" s="81"/>
      <c r="AE46" s="79"/>
      <c r="AF46" s="101" t="e">
        <f t="shared" si="18"/>
        <v>#N/A</v>
      </c>
      <c r="AG46" s="81"/>
      <c r="AH46" s="79"/>
      <c r="AI46" s="101" t="e">
        <f t="shared" si="19"/>
        <v>#N/A</v>
      </c>
      <c r="AJ46" s="81"/>
      <c r="AK46" s="79"/>
      <c r="AL46" s="101" t="e">
        <f t="shared" si="20"/>
        <v>#N/A</v>
      </c>
      <c r="AM46" s="81"/>
      <c r="AN46" s="79"/>
      <c r="AO46" s="101" t="e">
        <f t="shared" si="21"/>
        <v>#N/A</v>
      </c>
      <c r="AP46" s="81"/>
      <c r="AQ46" s="79"/>
      <c r="AR46" s="101" t="e">
        <f t="shared" si="22"/>
        <v>#N/A</v>
      </c>
      <c r="AS46" s="81"/>
      <c r="AT46" s="79"/>
      <c r="AU46" s="101" t="e">
        <f t="shared" si="23"/>
        <v>#N/A</v>
      </c>
      <c r="AV46" s="128" t="e">
        <f>VLOOKUP(C46,GRAFOS!$A$61:$G$116,7,FALSE)</f>
        <v>#N/A</v>
      </c>
      <c r="AW46" s="135" t="e">
        <f>Tabla7[[#This Row],[RESULTADO ENERO]]</f>
        <v>#N/A</v>
      </c>
      <c r="AX46" s="135" t="e">
        <f>Tabla7[[#This Row],[RESULTADO FEBRERO]]</f>
        <v>#N/A</v>
      </c>
      <c r="AY46" s="135" t="e">
        <f>Tabla7[[#This Row],[RESULTADO MARZO]]</f>
        <v>#N/A</v>
      </c>
      <c r="AZ46" s="135" t="e">
        <f>Tabla7[[#This Row],[RESULTADO ABRIL]]</f>
        <v>#N/A</v>
      </c>
      <c r="BA46" s="135" t="e">
        <f>Tabla7[[#This Row],[RESULTADO MAYO]]</f>
        <v>#N/A</v>
      </c>
      <c r="BB46" s="135" t="e">
        <f>Tabla7[[#This Row],[RESULTADO JUNIO]]</f>
        <v>#N/A</v>
      </c>
      <c r="BC46" s="135" t="e">
        <f>Tabla7[[#This Row],[RESULTADO JULIO]]</f>
        <v>#N/A</v>
      </c>
      <c r="BD46" s="135" t="e">
        <f>Tabla7[[#This Row],[RESULTADO AGOSTO]]</f>
        <v>#N/A</v>
      </c>
      <c r="BE46" s="135" t="e">
        <f>Tabla7[[#This Row],[RESULTADO SEPTIEMBRE]]</f>
        <v>#N/A</v>
      </c>
      <c r="BF46" s="135" t="e">
        <f>Tabla7[[#This Row],[RESULTADO OCTUBRE]]</f>
        <v>#N/A</v>
      </c>
      <c r="BG46" s="135" t="e">
        <f>Tabla7[[#This Row],[RESULTADO NOVIEMBRE]]</f>
        <v>#N/A</v>
      </c>
      <c r="BH46" s="136" t="e">
        <f>Tabla7[[#This Row],[RESULTADO DICIEMBRE]]</f>
        <v>#N/A</v>
      </c>
    </row>
    <row r="47" spans="2:60" ht="75" customHeight="1" x14ac:dyDescent="0.3">
      <c r="B47" s="23">
        <v>43</v>
      </c>
      <c r="C47" s="75" t="str">
        <f>'1-ANALISIS'!B48</f>
        <v/>
      </c>
      <c r="D47" s="74" t="str">
        <f>'1-ANALISIS'!C48</f>
        <v/>
      </c>
      <c r="E47" s="24"/>
      <c r="F47" s="141">
        <f>VLOOKUP(Tabla7[[#This Row],[CODIGO]],ANALISIS[[#All],[CODIGO]:[META]],3,FALSE)</f>
        <v>0</v>
      </c>
      <c r="G47" s="26"/>
      <c r="H47" s="26"/>
      <c r="I47" s="99" t="str">
        <f>IFERROR(VLOOKUP(Tabla7[[#This Row],[CODIGO]],GRAFOS!$A$61:$F$116,6,FALSE),"")</f>
        <v/>
      </c>
      <c r="J47" s="100" t="str">
        <f>IFERROR(VLOOKUP(Tabla7[[#This Row],[CODIGO]],GRAFOS!$A$61:$E$116,5,FALSE),"")</f>
        <v/>
      </c>
      <c r="K47" s="26"/>
      <c r="L47" s="81"/>
      <c r="M47" s="79"/>
      <c r="N47" s="102" t="e">
        <f t="shared" si="12"/>
        <v>#N/A</v>
      </c>
      <c r="O47" s="81"/>
      <c r="P47" s="79"/>
      <c r="Q47" s="101" t="e">
        <f t="shared" si="13"/>
        <v>#N/A</v>
      </c>
      <c r="R47" s="81"/>
      <c r="S47" s="79"/>
      <c r="T47" s="101" t="e">
        <f t="shared" si="14"/>
        <v>#N/A</v>
      </c>
      <c r="U47" s="81"/>
      <c r="V47" s="79"/>
      <c r="W47" s="101" t="e">
        <f t="shared" si="15"/>
        <v>#N/A</v>
      </c>
      <c r="X47" s="81"/>
      <c r="Y47" s="79"/>
      <c r="Z47" s="101" t="e">
        <f t="shared" si="16"/>
        <v>#N/A</v>
      </c>
      <c r="AA47" s="81"/>
      <c r="AB47" s="79"/>
      <c r="AC47" s="101" t="e">
        <f t="shared" si="17"/>
        <v>#N/A</v>
      </c>
      <c r="AD47" s="81"/>
      <c r="AE47" s="79"/>
      <c r="AF47" s="101" t="e">
        <f t="shared" si="18"/>
        <v>#N/A</v>
      </c>
      <c r="AG47" s="81"/>
      <c r="AH47" s="79"/>
      <c r="AI47" s="101" t="e">
        <f t="shared" si="19"/>
        <v>#N/A</v>
      </c>
      <c r="AJ47" s="81"/>
      <c r="AK47" s="79"/>
      <c r="AL47" s="101" t="e">
        <f t="shared" si="20"/>
        <v>#N/A</v>
      </c>
      <c r="AM47" s="81"/>
      <c r="AN47" s="79"/>
      <c r="AO47" s="101" t="e">
        <f t="shared" si="21"/>
        <v>#N/A</v>
      </c>
      <c r="AP47" s="81"/>
      <c r="AQ47" s="79"/>
      <c r="AR47" s="101" t="e">
        <f t="shared" si="22"/>
        <v>#N/A</v>
      </c>
      <c r="AS47" s="81"/>
      <c r="AT47" s="79"/>
      <c r="AU47" s="101" t="e">
        <f t="shared" si="23"/>
        <v>#N/A</v>
      </c>
      <c r="AV47" s="128" t="e">
        <f>VLOOKUP(C47,GRAFOS!$A$61:$G$116,7,FALSE)</f>
        <v>#N/A</v>
      </c>
      <c r="AW47" s="135" t="e">
        <f>Tabla7[[#This Row],[RESULTADO ENERO]]</f>
        <v>#N/A</v>
      </c>
      <c r="AX47" s="135" t="e">
        <f>Tabla7[[#This Row],[RESULTADO FEBRERO]]</f>
        <v>#N/A</v>
      </c>
      <c r="AY47" s="135" t="e">
        <f>Tabla7[[#This Row],[RESULTADO MARZO]]</f>
        <v>#N/A</v>
      </c>
      <c r="AZ47" s="135" t="e">
        <f>Tabla7[[#This Row],[RESULTADO ABRIL]]</f>
        <v>#N/A</v>
      </c>
      <c r="BA47" s="135" t="e">
        <f>Tabla7[[#This Row],[RESULTADO MAYO]]</f>
        <v>#N/A</v>
      </c>
      <c r="BB47" s="135" t="e">
        <f>Tabla7[[#This Row],[RESULTADO JUNIO]]</f>
        <v>#N/A</v>
      </c>
      <c r="BC47" s="135" t="e">
        <f>Tabla7[[#This Row],[RESULTADO JULIO]]</f>
        <v>#N/A</v>
      </c>
      <c r="BD47" s="135" t="e">
        <f>Tabla7[[#This Row],[RESULTADO AGOSTO]]</f>
        <v>#N/A</v>
      </c>
      <c r="BE47" s="135" t="e">
        <f>Tabla7[[#This Row],[RESULTADO SEPTIEMBRE]]</f>
        <v>#N/A</v>
      </c>
      <c r="BF47" s="135" t="e">
        <f>Tabla7[[#This Row],[RESULTADO OCTUBRE]]</f>
        <v>#N/A</v>
      </c>
      <c r="BG47" s="135" t="e">
        <f>Tabla7[[#This Row],[RESULTADO NOVIEMBRE]]</f>
        <v>#N/A</v>
      </c>
      <c r="BH47" s="136" t="e">
        <f>Tabla7[[#This Row],[RESULTADO DICIEMBRE]]</f>
        <v>#N/A</v>
      </c>
    </row>
    <row r="48" spans="2:60" ht="75" customHeight="1" x14ac:dyDescent="0.3">
      <c r="B48" s="23">
        <v>44</v>
      </c>
      <c r="C48" s="75" t="str">
        <f>'1-ANALISIS'!B49</f>
        <v/>
      </c>
      <c r="D48" s="74" t="str">
        <f>'1-ANALISIS'!C49</f>
        <v/>
      </c>
      <c r="E48" s="24"/>
      <c r="F48" s="141">
        <f>VLOOKUP(Tabla7[[#This Row],[CODIGO]],ANALISIS[[#All],[CODIGO]:[META]],3,FALSE)</f>
        <v>0</v>
      </c>
      <c r="G48" s="26"/>
      <c r="H48" s="26"/>
      <c r="I48" s="99" t="str">
        <f>IFERROR(VLOOKUP(Tabla7[[#This Row],[CODIGO]],GRAFOS!$A$61:$F$116,6,FALSE),"")</f>
        <v/>
      </c>
      <c r="J48" s="100" t="str">
        <f>IFERROR(VLOOKUP(Tabla7[[#This Row],[CODIGO]],GRAFOS!$A$61:$E$116,5,FALSE),"")</f>
        <v/>
      </c>
      <c r="K48" s="26"/>
      <c r="L48" s="81"/>
      <c r="M48" s="79"/>
      <c r="N48" s="102" t="e">
        <f t="shared" si="12"/>
        <v>#N/A</v>
      </c>
      <c r="O48" s="81"/>
      <c r="P48" s="79"/>
      <c r="Q48" s="101" t="e">
        <f t="shared" si="13"/>
        <v>#N/A</v>
      </c>
      <c r="R48" s="81"/>
      <c r="S48" s="79"/>
      <c r="T48" s="101" t="e">
        <f t="shared" si="14"/>
        <v>#N/A</v>
      </c>
      <c r="U48" s="81"/>
      <c r="V48" s="79"/>
      <c r="W48" s="101" t="e">
        <f t="shared" si="15"/>
        <v>#N/A</v>
      </c>
      <c r="X48" s="81"/>
      <c r="Y48" s="79"/>
      <c r="Z48" s="101" t="e">
        <f t="shared" si="16"/>
        <v>#N/A</v>
      </c>
      <c r="AA48" s="81"/>
      <c r="AB48" s="79"/>
      <c r="AC48" s="101" t="e">
        <f t="shared" si="17"/>
        <v>#N/A</v>
      </c>
      <c r="AD48" s="81"/>
      <c r="AE48" s="79"/>
      <c r="AF48" s="101" t="e">
        <f t="shared" si="18"/>
        <v>#N/A</v>
      </c>
      <c r="AG48" s="81"/>
      <c r="AH48" s="79"/>
      <c r="AI48" s="101" t="e">
        <f t="shared" si="19"/>
        <v>#N/A</v>
      </c>
      <c r="AJ48" s="81"/>
      <c r="AK48" s="79"/>
      <c r="AL48" s="101" t="e">
        <f t="shared" si="20"/>
        <v>#N/A</v>
      </c>
      <c r="AM48" s="81"/>
      <c r="AN48" s="79"/>
      <c r="AO48" s="101" t="e">
        <f t="shared" si="21"/>
        <v>#N/A</v>
      </c>
      <c r="AP48" s="81"/>
      <c r="AQ48" s="79"/>
      <c r="AR48" s="101" t="e">
        <f t="shared" si="22"/>
        <v>#N/A</v>
      </c>
      <c r="AS48" s="81"/>
      <c r="AT48" s="79"/>
      <c r="AU48" s="101" t="e">
        <f t="shared" si="23"/>
        <v>#N/A</v>
      </c>
      <c r="AV48" s="128" t="e">
        <f>VLOOKUP(C48,GRAFOS!$A$61:$G$116,7,FALSE)</f>
        <v>#N/A</v>
      </c>
      <c r="AW48" s="135" t="e">
        <f>Tabla7[[#This Row],[RESULTADO ENERO]]</f>
        <v>#N/A</v>
      </c>
      <c r="AX48" s="135" t="e">
        <f>Tabla7[[#This Row],[RESULTADO FEBRERO]]</f>
        <v>#N/A</v>
      </c>
      <c r="AY48" s="135" t="e">
        <f>Tabla7[[#This Row],[RESULTADO MARZO]]</f>
        <v>#N/A</v>
      </c>
      <c r="AZ48" s="135" t="e">
        <f>Tabla7[[#This Row],[RESULTADO ABRIL]]</f>
        <v>#N/A</v>
      </c>
      <c r="BA48" s="135" t="e">
        <f>Tabla7[[#This Row],[RESULTADO MAYO]]</f>
        <v>#N/A</v>
      </c>
      <c r="BB48" s="135" t="e">
        <f>Tabla7[[#This Row],[RESULTADO JUNIO]]</f>
        <v>#N/A</v>
      </c>
      <c r="BC48" s="135" t="e">
        <f>Tabla7[[#This Row],[RESULTADO JULIO]]</f>
        <v>#N/A</v>
      </c>
      <c r="BD48" s="135" t="e">
        <f>Tabla7[[#This Row],[RESULTADO AGOSTO]]</f>
        <v>#N/A</v>
      </c>
      <c r="BE48" s="135" t="e">
        <f>Tabla7[[#This Row],[RESULTADO SEPTIEMBRE]]</f>
        <v>#N/A</v>
      </c>
      <c r="BF48" s="135" t="e">
        <f>Tabla7[[#This Row],[RESULTADO OCTUBRE]]</f>
        <v>#N/A</v>
      </c>
      <c r="BG48" s="135" t="e">
        <f>Tabla7[[#This Row],[RESULTADO NOVIEMBRE]]</f>
        <v>#N/A</v>
      </c>
      <c r="BH48" s="136" t="e">
        <f>Tabla7[[#This Row],[RESULTADO DICIEMBRE]]</f>
        <v>#N/A</v>
      </c>
    </row>
    <row r="49" spans="2:60" ht="75" customHeight="1" x14ac:dyDescent="0.3">
      <c r="B49" s="23">
        <v>45</v>
      </c>
      <c r="C49" s="75" t="str">
        <f>'1-ANALISIS'!B50</f>
        <v/>
      </c>
      <c r="D49" s="74" t="str">
        <f>'1-ANALISIS'!C50</f>
        <v/>
      </c>
      <c r="E49" s="24"/>
      <c r="F49" s="141">
        <f>VLOOKUP(Tabla7[[#This Row],[CODIGO]],ANALISIS[[#All],[CODIGO]:[META]],3,FALSE)</f>
        <v>0</v>
      </c>
      <c r="G49" s="26"/>
      <c r="H49" s="26"/>
      <c r="I49" s="99" t="str">
        <f>IFERROR(VLOOKUP(Tabla7[[#This Row],[CODIGO]],GRAFOS!$A$61:$F$116,6,FALSE),"")</f>
        <v/>
      </c>
      <c r="J49" s="100" t="str">
        <f>IFERROR(VLOOKUP(Tabla7[[#This Row],[CODIGO]],GRAFOS!$A$61:$E$116,5,FALSE),"")</f>
        <v/>
      </c>
      <c r="K49" s="26"/>
      <c r="L49" s="81"/>
      <c r="M49" s="79"/>
      <c r="N49" s="102" t="e">
        <f t="shared" si="12"/>
        <v>#N/A</v>
      </c>
      <c r="O49" s="81"/>
      <c r="P49" s="79"/>
      <c r="Q49" s="101" t="e">
        <f t="shared" si="13"/>
        <v>#N/A</v>
      </c>
      <c r="R49" s="81"/>
      <c r="S49" s="79"/>
      <c r="T49" s="101" t="e">
        <f t="shared" si="14"/>
        <v>#N/A</v>
      </c>
      <c r="U49" s="81"/>
      <c r="V49" s="79"/>
      <c r="W49" s="101" t="e">
        <f t="shared" si="15"/>
        <v>#N/A</v>
      </c>
      <c r="X49" s="81"/>
      <c r="Y49" s="79"/>
      <c r="Z49" s="101" t="e">
        <f t="shared" si="16"/>
        <v>#N/A</v>
      </c>
      <c r="AA49" s="81"/>
      <c r="AB49" s="79"/>
      <c r="AC49" s="101" t="e">
        <f t="shared" si="17"/>
        <v>#N/A</v>
      </c>
      <c r="AD49" s="81"/>
      <c r="AE49" s="79"/>
      <c r="AF49" s="101" t="e">
        <f t="shared" si="18"/>
        <v>#N/A</v>
      </c>
      <c r="AG49" s="81"/>
      <c r="AH49" s="79"/>
      <c r="AI49" s="101" t="e">
        <f t="shared" si="19"/>
        <v>#N/A</v>
      </c>
      <c r="AJ49" s="81"/>
      <c r="AK49" s="79"/>
      <c r="AL49" s="101" t="e">
        <f t="shared" si="20"/>
        <v>#N/A</v>
      </c>
      <c r="AM49" s="81"/>
      <c r="AN49" s="79"/>
      <c r="AO49" s="101" t="e">
        <f t="shared" si="21"/>
        <v>#N/A</v>
      </c>
      <c r="AP49" s="81"/>
      <c r="AQ49" s="79"/>
      <c r="AR49" s="101" t="e">
        <f t="shared" si="22"/>
        <v>#N/A</v>
      </c>
      <c r="AS49" s="81"/>
      <c r="AT49" s="79"/>
      <c r="AU49" s="101" t="e">
        <f t="shared" si="23"/>
        <v>#N/A</v>
      </c>
      <c r="AV49" s="128" t="e">
        <f>VLOOKUP(C49,GRAFOS!$A$61:$G$116,7,FALSE)</f>
        <v>#N/A</v>
      </c>
      <c r="AW49" s="135" t="e">
        <f>Tabla7[[#This Row],[RESULTADO ENERO]]</f>
        <v>#N/A</v>
      </c>
      <c r="AX49" s="135" t="e">
        <f>Tabla7[[#This Row],[RESULTADO FEBRERO]]</f>
        <v>#N/A</v>
      </c>
      <c r="AY49" s="135" t="e">
        <f>Tabla7[[#This Row],[RESULTADO MARZO]]</f>
        <v>#N/A</v>
      </c>
      <c r="AZ49" s="135" t="e">
        <f>Tabla7[[#This Row],[RESULTADO ABRIL]]</f>
        <v>#N/A</v>
      </c>
      <c r="BA49" s="135" t="e">
        <f>Tabla7[[#This Row],[RESULTADO MAYO]]</f>
        <v>#N/A</v>
      </c>
      <c r="BB49" s="135" t="e">
        <f>Tabla7[[#This Row],[RESULTADO JUNIO]]</f>
        <v>#N/A</v>
      </c>
      <c r="BC49" s="135" t="e">
        <f>Tabla7[[#This Row],[RESULTADO JULIO]]</f>
        <v>#N/A</v>
      </c>
      <c r="BD49" s="135" t="e">
        <f>Tabla7[[#This Row],[RESULTADO AGOSTO]]</f>
        <v>#N/A</v>
      </c>
      <c r="BE49" s="135" t="e">
        <f>Tabla7[[#This Row],[RESULTADO SEPTIEMBRE]]</f>
        <v>#N/A</v>
      </c>
      <c r="BF49" s="135" t="e">
        <f>Tabla7[[#This Row],[RESULTADO OCTUBRE]]</f>
        <v>#N/A</v>
      </c>
      <c r="BG49" s="135" t="e">
        <f>Tabla7[[#This Row],[RESULTADO NOVIEMBRE]]</f>
        <v>#N/A</v>
      </c>
      <c r="BH49" s="136" t="e">
        <f>Tabla7[[#This Row],[RESULTADO DICIEMBRE]]</f>
        <v>#N/A</v>
      </c>
    </row>
    <row r="50" spans="2:60" ht="75" customHeight="1" x14ac:dyDescent="0.3">
      <c r="B50" s="23">
        <v>46</v>
      </c>
      <c r="C50" s="75" t="str">
        <f>'1-ANALISIS'!B51</f>
        <v/>
      </c>
      <c r="D50" s="74" t="str">
        <f>'1-ANALISIS'!C51</f>
        <v/>
      </c>
      <c r="E50" s="24"/>
      <c r="F50" s="141">
        <f>VLOOKUP(Tabla7[[#This Row],[CODIGO]],ANALISIS[[#All],[CODIGO]:[META]],3,FALSE)</f>
        <v>0</v>
      </c>
      <c r="G50" s="26"/>
      <c r="H50" s="26"/>
      <c r="I50" s="99" t="str">
        <f>IFERROR(VLOOKUP(Tabla7[[#This Row],[CODIGO]],GRAFOS!$A$61:$F$116,6,FALSE),"")</f>
        <v/>
      </c>
      <c r="J50" s="100" t="str">
        <f>IFERROR(VLOOKUP(Tabla7[[#This Row],[CODIGO]],GRAFOS!$A$61:$E$116,5,FALSE),"")</f>
        <v/>
      </c>
      <c r="K50" s="26"/>
      <c r="L50" s="81"/>
      <c r="M50" s="79"/>
      <c r="N50" s="102" t="e">
        <f t="shared" si="12"/>
        <v>#N/A</v>
      </c>
      <c r="O50" s="81"/>
      <c r="P50" s="79"/>
      <c r="Q50" s="101" t="e">
        <f t="shared" si="13"/>
        <v>#N/A</v>
      </c>
      <c r="R50" s="81"/>
      <c r="S50" s="79"/>
      <c r="T50" s="101" t="e">
        <f t="shared" si="14"/>
        <v>#N/A</v>
      </c>
      <c r="U50" s="81"/>
      <c r="V50" s="79"/>
      <c r="W50" s="101" t="e">
        <f t="shared" si="15"/>
        <v>#N/A</v>
      </c>
      <c r="X50" s="81"/>
      <c r="Y50" s="79"/>
      <c r="Z50" s="101" t="e">
        <f t="shared" si="16"/>
        <v>#N/A</v>
      </c>
      <c r="AA50" s="81"/>
      <c r="AB50" s="79"/>
      <c r="AC50" s="101" t="e">
        <f t="shared" si="17"/>
        <v>#N/A</v>
      </c>
      <c r="AD50" s="81"/>
      <c r="AE50" s="79"/>
      <c r="AF50" s="101" t="e">
        <f t="shared" si="18"/>
        <v>#N/A</v>
      </c>
      <c r="AG50" s="81"/>
      <c r="AH50" s="79"/>
      <c r="AI50" s="101" t="e">
        <f t="shared" si="19"/>
        <v>#N/A</v>
      </c>
      <c r="AJ50" s="81"/>
      <c r="AK50" s="79"/>
      <c r="AL50" s="101" t="e">
        <f t="shared" si="20"/>
        <v>#N/A</v>
      </c>
      <c r="AM50" s="81"/>
      <c r="AN50" s="79"/>
      <c r="AO50" s="101" t="e">
        <f t="shared" si="21"/>
        <v>#N/A</v>
      </c>
      <c r="AP50" s="81"/>
      <c r="AQ50" s="79"/>
      <c r="AR50" s="101" t="e">
        <f t="shared" si="22"/>
        <v>#N/A</v>
      </c>
      <c r="AS50" s="81"/>
      <c r="AT50" s="79"/>
      <c r="AU50" s="101" t="e">
        <f t="shared" si="23"/>
        <v>#N/A</v>
      </c>
      <c r="AV50" s="128" t="e">
        <f>VLOOKUP(C50,GRAFOS!$A$61:$G$116,7,FALSE)</f>
        <v>#N/A</v>
      </c>
      <c r="AW50" s="135" t="e">
        <f>Tabla7[[#This Row],[RESULTADO ENERO]]</f>
        <v>#N/A</v>
      </c>
      <c r="AX50" s="135" t="e">
        <f>Tabla7[[#This Row],[RESULTADO FEBRERO]]</f>
        <v>#N/A</v>
      </c>
      <c r="AY50" s="135" t="e">
        <f>Tabla7[[#This Row],[RESULTADO MARZO]]</f>
        <v>#N/A</v>
      </c>
      <c r="AZ50" s="135" t="e">
        <f>Tabla7[[#This Row],[RESULTADO ABRIL]]</f>
        <v>#N/A</v>
      </c>
      <c r="BA50" s="135" t="e">
        <f>Tabla7[[#This Row],[RESULTADO MAYO]]</f>
        <v>#N/A</v>
      </c>
      <c r="BB50" s="135" t="e">
        <f>Tabla7[[#This Row],[RESULTADO JUNIO]]</f>
        <v>#N/A</v>
      </c>
      <c r="BC50" s="135" t="e">
        <f>Tabla7[[#This Row],[RESULTADO JULIO]]</f>
        <v>#N/A</v>
      </c>
      <c r="BD50" s="135" t="e">
        <f>Tabla7[[#This Row],[RESULTADO AGOSTO]]</f>
        <v>#N/A</v>
      </c>
      <c r="BE50" s="135" t="e">
        <f>Tabla7[[#This Row],[RESULTADO SEPTIEMBRE]]</f>
        <v>#N/A</v>
      </c>
      <c r="BF50" s="135" t="e">
        <f>Tabla7[[#This Row],[RESULTADO OCTUBRE]]</f>
        <v>#N/A</v>
      </c>
      <c r="BG50" s="135" t="e">
        <f>Tabla7[[#This Row],[RESULTADO NOVIEMBRE]]</f>
        <v>#N/A</v>
      </c>
      <c r="BH50" s="136" t="e">
        <f>Tabla7[[#This Row],[RESULTADO DICIEMBRE]]</f>
        <v>#N/A</v>
      </c>
    </row>
    <row r="51" spans="2:60" ht="75" customHeight="1" x14ac:dyDescent="0.3">
      <c r="B51" s="23">
        <v>47</v>
      </c>
      <c r="C51" s="75" t="str">
        <f>'1-ANALISIS'!B52</f>
        <v/>
      </c>
      <c r="D51" s="74" t="str">
        <f>'1-ANALISIS'!C52</f>
        <v/>
      </c>
      <c r="E51" s="24"/>
      <c r="F51" s="141">
        <f>VLOOKUP(Tabla7[[#This Row],[CODIGO]],ANALISIS[[#All],[CODIGO]:[META]],3,FALSE)</f>
        <v>0</v>
      </c>
      <c r="G51" s="26"/>
      <c r="H51" s="26"/>
      <c r="I51" s="99" t="str">
        <f>IFERROR(VLOOKUP(Tabla7[[#This Row],[CODIGO]],GRAFOS!$A$61:$F$116,6,FALSE),"")</f>
        <v/>
      </c>
      <c r="J51" s="100" t="str">
        <f>IFERROR(VLOOKUP(Tabla7[[#This Row],[CODIGO]],GRAFOS!$A$61:$E$116,5,FALSE),"")</f>
        <v/>
      </c>
      <c r="K51" s="26"/>
      <c r="L51" s="81"/>
      <c r="M51" s="79"/>
      <c r="N51" s="102" t="e">
        <f t="shared" si="12"/>
        <v>#N/A</v>
      </c>
      <c r="O51" s="81"/>
      <c r="P51" s="79"/>
      <c r="Q51" s="101" t="e">
        <f t="shared" si="13"/>
        <v>#N/A</v>
      </c>
      <c r="R51" s="81"/>
      <c r="S51" s="79"/>
      <c r="T51" s="101" t="e">
        <f t="shared" si="14"/>
        <v>#N/A</v>
      </c>
      <c r="U51" s="81"/>
      <c r="V51" s="79"/>
      <c r="W51" s="101" t="e">
        <f t="shared" si="15"/>
        <v>#N/A</v>
      </c>
      <c r="X51" s="81"/>
      <c r="Y51" s="79"/>
      <c r="Z51" s="101" t="e">
        <f t="shared" si="16"/>
        <v>#N/A</v>
      </c>
      <c r="AA51" s="81"/>
      <c r="AB51" s="79"/>
      <c r="AC51" s="101" t="e">
        <f t="shared" si="17"/>
        <v>#N/A</v>
      </c>
      <c r="AD51" s="81"/>
      <c r="AE51" s="79"/>
      <c r="AF51" s="101" t="e">
        <f t="shared" si="18"/>
        <v>#N/A</v>
      </c>
      <c r="AG51" s="81"/>
      <c r="AH51" s="79"/>
      <c r="AI51" s="101" t="e">
        <f t="shared" si="19"/>
        <v>#N/A</v>
      </c>
      <c r="AJ51" s="81"/>
      <c r="AK51" s="79"/>
      <c r="AL51" s="101" t="e">
        <f t="shared" si="20"/>
        <v>#N/A</v>
      </c>
      <c r="AM51" s="81"/>
      <c r="AN51" s="79"/>
      <c r="AO51" s="101" t="e">
        <f t="shared" si="21"/>
        <v>#N/A</v>
      </c>
      <c r="AP51" s="81"/>
      <c r="AQ51" s="79"/>
      <c r="AR51" s="101" t="e">
        <f t="shared" si="22"/>
        <v>#N/A</v>
      </c>
      <c r="AS51" s="81"/>
      <c r="AT51" s="79"/>
      <c r="AU51" s="101" t="e">
        <f t="shared" si="23"/>
        <v>#N/A</v>
      </c>
      <c r="AV51" s="128" t="e">
        <f>VLOOKUP(C51,GRAFOS!$A$61:$G$116,7,FALSE)</f>
        <v>#N/A</v>
      </c>
      <c r="AW51" s="135" t="e">
        <f>Tabla7[[#This Row],[RESULTADO ENERO]]</f>
        <v>#N/A</v>
      </c>
      <c r="AX51" s="135" t="e">
        <f>Tabla7[[#This Row],[RESULTADO FEBRERO]]</f>
        <v>#N/A</v>
      </c>
      <c r="AY51" s="135" t="e">
        <f>Tabla7[[#This Row],[RESULTADO MARZO]]</f>
        <v>#N/A</v>
      </c>
      <c r="AZ51" s="135" t="e">
        <f>Tabla7[[#This Row],[RESULTADO ABRIL]]</f>
        <v>#N/A</v>
      </c>
      <c r="BA51" s="135" t="e">
        <f>Tabla7[[#This Row],[RESULTADO MAYO]]</f>
        <v>#N/A</v>
      </c>
      <c r="BB51" s="135" t="e">
        <f>Tabla7[[#This Row],[RESULTADO JUNIO]]</f>
        <v>#N/A</v>
      </c>
      <c r="BC51" s="135" t="e">
        <f>Tabla7[[#This Row],[RESULTADO JULIO]]</f>
        <v>#N/A</v>
      </c>
      <c r="BD51" s="135" t="e">
        <f>Tabla7[[#This Row],[RESULTADO AGOSTO]]</f>
        <v>#N/A</v>
      </c>
      <c r="BE51" s="135" t="e">
        <f>Tabla7[[#This Row],[RESULTADO SEPTIEMBRE]]</f>
        <v>#N/A</v>
      </c>
      <c r="BF51" s="135" t="e">
        <f>Tabla7[[#This Row],[RESULTADO OCTUBRE]]</f>
        <v>#N/A</v>
      </c>
      <c r="BG51" s="135" t="e">
        <f>Tabla7[[#This Row],[RESULTADO NOVIEMBRE]]</f>
        <v>#N/A</v>
      </c>
      <c r="BH51" s="136" t="e">
        <f>Tabla7[[#This Row],[RESULTADO DICIEMBRE]]</f>
        <v>#N/A</v>
      </c>
    </row>
    <row r="52" spans="2:60" ht="75" customHeight="1" x14ac:dyDescent="0.3">
      <c r="B52" s="23">
        <v>48</v>
      </c>
      <c r="C52" s="75" t="str">
        <f>'1-ANALISIS'!B53</f>
        <v/>
      </c>
      <c r="D52" s="74" t="str">
        <f>'1-ANALISIS'!C53</f>
        <v/>
      </c>
      <c r="E52" s="24"/>
      <c r="F52" s="141">
        <f>VLOOKUP(Tabla7[[#This Row],[CODIGO]],ANALISIS[[#All],[CODIGO]:[META]],3,FALSE)</f>
        <v>0</v>
      </c>
      <c r="G52" s="26"/>
      <c r="H52" s="26"/>
      <c r="I52" s="99" t="str">
        <f>IFERROR(VLOOKUP(Tabla7[[#This Row],[CODIGO]],GRAFOS!$A$61:$F$116,6,FALSE),"")</f>
        <v/>
      </c>
      <c r="J52" s="100" t="str">
        <f>IFERROR(VLOOKUP(Tabla7[[#This Row],[CODIGO]],GRAFOS!$A$61:$E$116,5,FALSE),"")</f>
        <v/>
      </c>
      <c r="K52" s="26"/>
      <c r="L52" s="81"/>
      <c r="M52" s="79"/>
      <c r="N52" s="102" t="e">
        <f t="shared" si="12"/>
        <v>#N/A</v>
      </c>
      <c r="O52" s="81"/>
      <c r="P52" s="79"/>
      <c r="Q52" s="101" t="e">
        <f t="shared" si="13"/>
        <v>#N/A</v>
      </c>
      <c r="R52" s="81"/>
      <c r="S52" s="79"/>
      <c r="T52" s="101" t="e">
        <f t="shared" si="14"/>
        <v>#N/A</v>
      </c>
      <c r="U52" s="81"/>
      <c r="V52" s="79"/>
      <c r="W52" s="101" t="e">
        <f t="shared" si="15"/>
        <v>#N/A</v>
      </c>
      <c r="X52" s="81"/>
      <c r="Y52" s="79"/>
      <c r="Z52" s="101" t="e">
        <f t="shared" si="16"/>
        <v>#N/A</v>
      </c>
      <c r="AA52" s="81"/>
      <c r="AB52" s="79"/>
      <c r="AC52" s="101" t="e">
        <f t="shared" si="17"/>
        <v>#N/A</v>
      </c>
      <c r="AD52" s="81"/>
      <c r="AE52" s="79"/>
      <c r="AF52" s="101" t="e">
        <f t="shared" si="18"/>
        <v>#N/A</v>
      </c>
      <c r="AG52" s="81"/>
      <c r="AH52" s="79"/>
      <c r="AI52" s="101" t="e">
        <f t="shared" si="19"/>
        <v>#N/A</v>
      </c>
      <c r="AJ52" s="81"/>
      <c r="AK52" s="79"/>
      <c r="AL52" s="101" t="e">
        <f t="shared" si="20"/>
        <v>#N/A</v>
      </c>
      <c r="AM52" s="81"/>
      <c r="AN52" s="79"/>
      <c r="AO52" s="101" t="e">
        <f t="shared" si="21"/>
        <v>#N/A</v>
      </c>
      <c r="AP52" s="81"/>
      <c r="AQ52" s="79"/>
      <c r="AR52" s="101" t="e">
        <f t="shared" si="22"/>
        <v>#N/A</v>
      </c>
      <c r="AS52" s="81"/>
      <c r="AT52" s="79"/>
      <c r="AU52" s="101" t="e">
        <f t="shared" si="23"/>
        <v>#N/A</v>
      </c>
      <c r="AV52" s="128" t="e">
        <f>VLOOKUP(C52,GRAFOS!$A$61:$G$116,7,FALSE)</f>
        <v>#N/A</v>
      </c>
      <c r="AW52" s="135" t="e">
        <f>Tabla7[[#This Row],[RESULTADO ENERO]]</f>
        <v>#N/A</v>
      </c>
      <c r="AX52" s="135" t="e">
        <f>Tabla7[[#This Row],[RESULTADO FEBRERO]]</f>
        <v>#N/A</v>
      </c>
      <c r="AY52" s="135" t="e">
        <f>Tabla7[[#This Row],[RESULTADO MARZO]]</f>
        <v>#N/A</v>
      </c>
      <c r="AZ52" s="135" t="e">
        <f>Tabla7[[#This Row],[RESULTADO ABRIL]]</f>
        <v>#N/A</v>
      </c>
      <c r="BA52" s="135" t="e">
        <f>Tabla7[[#This Row],[RESULTADO MAYO]]</f>
        <v>#N/A</v>
      </c>
      <c r="BB52" s="135" t="e">
        <f>Tabla7[[#This Row],[RESULTADO JUNIO]]</f>
        <v>#N/A</v>
      </c>
      <c r="BC52" s="135" t="e">
        <f>Tabla7[[#This Row],[RESULTADO JULIO]]</f>
        <v>#N/A</v>
      </c>
      <c r="BD52" s="135" t="e">
        <f>Tabla7[[#This Row],[RESULTADO AGOSTO]]</f>
        <v>#N/A</v>
      </c>
      <c r="BE52" s="135" t="e">
        <f>Tabla7[[#This Row],[RESULTADO SEPTIEMBRE]]</f>
        <v>#N/A</v>
      </c>
      <c r="BF52" s="135" t="e">
        <f>Tabla7[[#This Row],[RESULTADO OCTUBRE]]</f>
        <v>#N/A</v>
      </c>
      <c r="BG52" s="135" t="e">
        <f>Tabla7[[#This Row],[RESULTADO NOVIEMBRE]]</f>
        <v>#N/A</v>
      </c>
      <c r="BH52" s="136" t="e">
        <f>Tabla7[[#This Row],[RESULTADO DICIEMBRE]]</f>
        <v>#N/A</v>
      </c>
    </row>
    <row r="53" spans="2:60" ht="75" customHeight="1" x14ac:dyDescent="0.3">
      <c r="B53" s="23">
        <v>49</v>
      </c>
      <c r="C53" s="75" t="str">
        <f>'1-ANALISIS'!B54</f>
        <v/>
      </c>
      <c r="D53" s="74" t="str">
        <f>'1-ANALISIS'!C54</f>
        <v/>
      </c>
      <c r="E53" s="24"/>
      <c r="F53" s="141">
        <f>VLOOKUP(Tabla7[[#This Row],[CODIGO]],ANALISIS[[#All],[CODIGO]:[META]],3,FALSE)</f>
        <v>0</v>
      </c>
      <c r="G53" s="26"/>
      <c r="H53" s="26"/>
      <c r="I53" s="99" t="str">
        <f>IFERROR(VLOOKUP(Tabla7[[#This Row],[CODIGO]],GRAFOS!$A$61:$F$116,6,FALSE),"")</f>
        <v/>
      </c>
      <c r="J53" s="100" t="str">
        <f>IFERROR(VLOOKUP(Tabla7[[#This Row],[CODIGO]],GRAFOS!$A$61:$E$116,5,FALSE),"")</f>
        <v/>
      </c>
      <c r="K53" s="26"/>
      <c r="L53" s="81"/>
      <c r="M53" s="79"/>
      <c r="N53" s="102" t="e">
        <f t="shared" si="12"/>
        <v>#N/A</v>
      </c>
      <c r="O53" s="81"/>
      <c r="P53" s="79"/>
      <c r="Q53" s="101" t="e">
        <f t="shared" si="13"/>
        <v>#N/A</v>
      </c>
      <c r="R53" s="81"/>
      <c r="S53" s="79"/>
      <c r="T53" s="101" t="e">
        <f t="shared" si="14"/>
        <v>#N/A</v>
      </c>
      <c r="U53" s="81"/>
      <c r="V53" s="79"/>
      <c r="W53" s="101" t="e">
        <f t="shared" si="15"/>
        <v>#N/A</v>
      </c>
      <c r="X53" s="81"/>
      <c r="Y53" s="79"/>
      <c r="Z53" s="101" t="e">
        <f t="shared" si="16"/>
        <v>#N/A</v>
      </c>
      <c r="AA53" s="81"/>
      <c r="AB53" s="79"/>
      <c r="AC53" s="101" t="e">
        <f t="shared" si="17"/>
        <v>#N/A</v>
      </c>
      <c r="AD53" s="81"/>
      <c r="AE53" s="79"/>
      <c r="AF53" s="101" t="e">
        <f t="shared" si="18"/>
        <v>#N/A</v>
      </c>
      <c r="AG53" s="81"/>
      <c r="AH53" s="79"/>
      <c r="AI53" s="101" t="e">
        <f t="shared" si="19"/>
        <v>#N/A</v>
      </c>
      <c r="AJ53" s="81"/>
      <c r="AK53" s="79"/>
      <c r="AL53" s="101" t="e">
        <f t="shared" si="20"/>
        <v>#N/A</v>
      </c>
      <c r="AM53" s="81"/>
      <c r="AN53" s="79"/>
      <c r="AO53" s="101" t="e">
        <f t="shared" si="21"/>
        <v>#N/A</v>
      </c>
      <c r="AP53" s="81"/>
      <c r="AQ53" s="79"/>
      <c r="AR53" s="101" t="e">
        <f t="shared" si="22"/>
        <v>#N/A</v>
      </c>
      <c r="AS53" s="81"/>
      <c r="AT53" s="79"/>
      <c r="AU53" s="101" t="e">
        <f t="shared" si="23"/>
        <v>#N/A</v>
      </c>
      <c r="AV53" s="128" t="e">
        <f>VLOOKUP(C53,GRAFOS!$A$61:$G$116,7,FALSE)</f>
        <v>#N/A</v>
      </c>
      <c r="AW53" s="135" t="e">
        <f>Tabla7[[#This Row],[RESULTADO ENERO]]</f>
        <v>#N/A</v>
      </c>
      <c r="AX53" s="135" t="e">
        <f>Tabla7[[#This Row],[RESULTADO FEBRERO]]</f>
        <v>#N/A</v>
      </c>
      <c r="AY53" s="135" t="e">
        <f>Tabla7[[#This Row],[RESULTADO MARZO]]</f>
        <v>#N/A</v>
      </c>
      <c r="AZ53" s="135" t="e">
        <f>Tabla7[[#This Row],[RESULTADO ABRIL]]</f>
        <v>#N/A</v>
      </c>
      <c r="BA53" s="135" t="e">
        <f>Tabla7[[#This Row],[RESULTADO MAYO]]</f>
        <v>#N/A</v>
      </c>
      <c r="BB53" s="135" t="e">
        <f>Tabla7[[#This Row],[RESULTADO JUNIO]]</f>
        <v>#N/A</v>
      </c>
      <c r="BC53" s="135" t="e">
        <f>Tabla7[[#This Row],[RESULTADO JULIO]]</f>
        <v>#N/A</v>
      </c>
      <c r="BD53" s="135" t="e">
        <f>Tabla7[[#This Row],[RESULTADO AGOSTO]]</f>
        <v>#N/A</v>
      </c>
      <c r="BE53" s="135" t="e">
        <f>Tabla7[[#This Row],[RESULTADO SEPTIEMBRE]]</f>
        <v>#N/A</v>
      </c>
      <c r="BF53" s="135" t="e">
        <f>Tabla7[[#This Row],[RESULTADO OCTUBRE]]</f>
        <v>#N/A</v>
      </c>
      <c r="BG53" s="135" t="e">
        <f>Tabla7[[#This Row],[RESULTADO NOVIEMBRE]]</f>
        <v>#N/A</v>
      </c>
      <c r="BH53" s="136" t="e">
        <f>Tabla7[[#This Row],[RESULTADO DICIEMBRE]]</f>
        <v>#N/A</v>
      </c>
    </row>
    <row r="54" spans="2:60" ht="75" customHeight="1" x14ac:dyDescent="0.3">
      <c r="B54" s="23">
        <v>50</v>
      </c>
      <c r="C54" s="75" t="str">
        <f>'1-ANALISIS'!B55</f>
        <v/>
      </c>
      <c r="D54" s="74" t="str">
        <f>'1-ANALISIS'!C55</f>
        <v/>
      </c>
      <c r="E54" s="24"/>
      <c r="F54" s="141">
        <f>VLOOKUP(Tabla7[[#This Row],[CODIGO]],ANALISIS[[#All],[CODIGO]:[META]],3,FALSE)</f>
        <v>0</v>
      </c>
      <c r="G54" s="26"/>
      <c r="H54" s="26"/>
      <c r="I54" s="99" t="str">
        <f>IFERROR(VLOOKUP(Tabla7[[#This Row],[CODIGO]],GRAFOS!$A$61:$F$116,6,FALSE),"")</f>
        <v/>
      </c>
      <c r="J54" s="100" t="str">
        <f>IFERROR(VLOOKUP(Tabla7[[#This Row],[CODIGO]],GRAFOS!$A$61:$E$116,5,FALSE),"")</f>
        <v/>
      </c>
      <c r="K54" s="26"/>
      <c r="L54" s="81"/>
      <c r="M54" s="79"/>
      <c r="N54" s="102" t="e">
        <f t="shared" si="12"/>
        <v>#N/A</v>
      </c>
      <c r="O54" s="81"/>
      <c r="P54" s="79"/>
      <c r="Q54" s="101" t="e">
        <f t="shared" si="13"/>
        <v>#N/A</v>
      </c>
      <c r="R54" s="81"/>
      <c r="S54" s="79"/>
      <c r="T54" s="101" t="e">
        <f t="shared" si="14"/>
        <v>#N/A</v>
      </c>
      <c r="U54" s="81"/>
      <c r="V54" s="79"/>
      <c r="W54" s="101" t="e">
        <f t="shared" si="15"/>
        <v>#N/A</v>
      </c>
      <c r="X54" s="81"/>
      <c r="Y54" s="79"/>
      <c r="Z54" s="101" t="e">
        <f t="shared" si="16"/>
        <v>#N/A</v>
      </c>
      <c r="AA54" s="81"/>
      <c r="AB54" s="79"/>
      <c r="AC54" s="101" t="e">
        <f t="shared" si="17"/>
        <v>#N/A</v>
      </c>
      <c r="AD54" s="81"/>
      <c r="AE54" s="79"/>
      <c r="AF54" s="101" t="e">
        <f t="shared" si="18"/>
        <v>#N/A</v>
      </c>
      <c r="AG54" s="81"/>
      <c r="AH54" s="79"/>
      <c r="AI54" s="101" t="e">
        <f t="shared" si="19"/>
        <v>#N/A</v>
      </c>
      <c r="AJ54" s="81"/>
      <c r="AK54" s="79"/>
      <c r="AL54" s="101" t="e">
        <f t="shared" si="20"/>
        <v>#N/A</v>
      </c>
      <c r="AM54" s="81"/>
      <c r="AN54" s="79"/>
      <c r="AO54" s="101" t="e">
        <f t="shared" si="21"/>
        <v>#N/A</v>
      </c>
      <c r="AP54" s="81"/>
      <c r="AQ54" s="79"/>
      <c r="AR54" s="101" t="e">
        <f t="shared" si="22"/>
        <v>#N/A</v>
      </c>
      <c r="AS54" s="81"/>
      <c r="AT54" s="79"/>
      <c r="AU54" s="101" t="e">
        <f t="shared" si="23"/>
        <v>#N/A</v>
      </c>
      <c r="AV54" s="128" t="e">
        <f>VLOOKUP(C54,GRAFOS!$A$61:$G$116,7,FALSE)</f>
        <v>#N/A</v>
      </c>
      <c r="AW54" s="135" t="e">
        <f>Tabla7[[#This Row],[RESULTADO ENERO]]</f>
        <v>#N/A</v>
      </c>
      <c r="AX54" s="135" t="e">
        <f>Tabla7[[#This Row],[RESULTADO FEBRERO]]</f>
        <v>#N/A</v>
      </c>
      <c r="AY54" s="135" t="e">
        <f>Tabla7[[#This Row],[RESULTADO MARZO]]</f>
        <v>#N/A</v>
      </c>
      <c r="AZ54" s="135" t="e">
        <f>Tabla7[[#This Row],[RESULTADO ABRIL]]</f>
        <v>#N/A</v>
      </c>
      <c r="BA54" s="135" t="e">
        <f>Tabla7[[#This Row],[RESULTADO MAYO]]</f>
        <v>#N/A</v>
      </c>
      <c r="BB54" s="135" t="e">
        <f>Tabla7[[#This Row],[RESULTADO JUNIO]]</f>
        <v>#N/A</v>
      </c>
      <c r="BC54" s="135" t="e">
        <f>Tabla7[[#This Row],[RESULTADO JULIO]]</f>
        <v>#N/A</v>
      </c>
      <c r="BD54" s="135" t="e">
        <f>Tabla7[[#This Row],[RESULTADO AGOSTO]]</f>
        <v>#N/A</v>
      </c>
      <c r="BE54" s="135" t="e">
        <f>Tabla7[[#This Row],[RESULTADO SEPTIEMBRE]]</f>
        <v>#N/A</v>
      </c>
      <c r="BF54" s="135" t="e">
        <f>Tabla7[[#This Row],[RESULTADO OCTUBRE]]</f>
        <v>#N/A</v>
      </c>
      <c r="BG54" s="135" t="e">
        <f>Tabla7[[#This Row],[RESULTADO NOVIEMBRE]]</f>
        <v>#N/A</v>
      </c>
      <c r="BH54" s="136" t="e">
        <f>Tabla7[[#This Row],[RESULTADO DICIEMBRE]]</f>
        <v>#N/A</v>
      </c>
    </row>
    <row r="55" spans="2:60" ht="75" customHeight="1" x14ac:dyDescent="0.3">
      <c r="B55" s="23">
        <v>51</v>
      </c>
      <c r="C55" s="75" t="str">
        <f>'1-ANALISIS'!B56</f>
        <v/>
      </c>
      <c r="D55" s="74" t="str">
        <f>'1-ANALISIS'!C56</f>
        <v/>
      </c>
      <c r="E55" s="24"/>
      <c r="F55" s="141">
        <f>VLOOKUP(Tabla7[[#This Row],[CODIGO]],ANALISIS[[#All],[CODIGO]:[META]],3,FALSE)</f>
        <v>0</v>
      </c>
      <c r="G55" s="26"/>
      <c r="H55" s="26"/>
      <c r="I55" s="99" t="str">
        <f>IFERROR(VLOOKUP(Tabla7[[#This Row],[CODIGO]],GRAFOS!$A$61:$F$116,6,FALSE),"")</f>
        <v/>
      </c>
      <c r="J55" s="100" t="str">
        <f>IFERROR(VLOOKUP(Tabla7[[#This Row],[CODIGO]],GRAFOS!$A$61:$E$116,5,FALSE),"")</f>
        <v/>
      </c>
      <c r="K55" s="26"/>
      <c r="L55" s="81"/>
      <c r="M55" s="79"/>
      <c r="N55" s="102" t="e">
        <f t="shared" si="12"/>
        <v>#N/A</v>
      </c>
      <c r="O55" s="81"/>
      <c r="P55" s="79"/>
      <c r="Q55" s="101" t="e">
        <f t="shared" si="13"/>
        <v>#N/A</v>
      </c>
      <c r="R55" s="81"/>
      <c r="S55" s="79"/>
      <c r="T55" s="101" t="e">
        <f t="shared" si="14"/>
        <v>#N/A</v>
      </c>
      <c r="U55" s="81"/>
      <c r="V55" s="79"/>
      <c r="W55" s="101" t="e">
        <f t="shared" si="15"/>
        <v>#N/A</v>
      </c>
      <c r="X55" s="81"/>
      <c r="Y55" s="79"/>
      <c r="Z55" s="101" t="e">
        <f t="shared" si="16"/>
        <v>#N/A</v>
      </c>
      <c r="AA55" s="81"/>
      <c r="AB55" s="79"/>
      <c r="AC55" s="101" t="e">
        <f t="shared" si="17"/>
        <v>#N/A</v>
      </c>
      <c r="AD55" s="81"/>
      <c r="AE55" s="79"/>
      <c r="AF55" s="101" t="e">
        <f t="shared" si="18"/>
        <v>#N/A</v>
      </c>
      <c r="AG55" s="81"/>
      <c r="AH55" s="79"/>
      <c r="AI55" s="101" t="e">
        <f t="shared" si="19"/>
        <v>#N/A</v>
      </c>
      <c r="AJ55" s="81"/>
      <c r="AK55" s="79"/>
      <c r="AL55" s="101" t="e">
        <f t="shared" si="20"/>
        <v>#N/A</v>
      </c>
      <c r="AM55" s="81"/>
      <c r="AN55" s="79"/>
      <c r="AO55" s="101" t="e">
        <f t="shared" si="21"/>
        <v>#N/A</v>
      </c>
      <c r="AP55" s="81"/>
      <c r="AQ55" s="79"/>
      <c r="AR55" s="101" t="e">
        <f t="shared" si="22"/>
        <v>#N/A</v>
      </c>
      <c r="AS55" s="81"/>
      <c r="AT55" s="79"/>
      <c r="AU55" s="101" t="e">
        <f t="shared" si="23"/>
        <v>#N/A</v>
      </c>
      <c r="AV55" s="128" t="e">
        <f>VLOOKUP(C55,GRAFOS!$A$61:$G$116,7,FALSE)</f>
        <v>#N/A</v>
      </c>
      <c r="AW55" s="135" t="e">
        <f>Tabla7[[#This Row],[RESULTADO ENERO]]</f>
        <v>#N/A</v>
      </c>
      <c r="AX55" s="135" t="e">
        <f>Tabla7[[#This Row],[RESULTADO FEBRERO]]</f>
        <v>#N/A</v>
      </c>
      <c r="AY55" s="135" t="e">
        <f>Tabla7[[#This Row],[RESULTADO MARZO]]</f>
        <v>#N/A</v>
      </c>
      <c r="AZ55" s="135" t="e">
        <f>Tabla7[[#This Row],[RESULTADO ABRIL]]</f>
        <v>#N/A</v>
      </c>
      <c r="BA55" s="135" t="e">
        <f>Tabla7[[#This Row],[RESULTADO MAYO]]</f>
        <v>#N/A</v>
      </c>
      <c r="BB55" s="135" t="e">
        <f>Tabla7[[#This Row],[RESULTADO JUNIO]]</f>
        <v>#N/A</v>
      </c>
      <c r="BC55" s="135" t="e">
        <f>Tabla7[[#This Row],[RESULTADO JULIO]]</f>
        <v>#N/A</v>
      </c>
      <c r="BD55" s="135" t="e">
        <f>Tabla7[[#This Row],[RESULTADO AGOSTO]]</f>
        <v>#N/A</v>
      </c>
      <c r="BE55" s="135" t="e">
        <f>Tabla7[[#This Row],[RESULTADO SEPTIEMBRE]]</f>
        <v>#N/A</v>
      </c>
      <c r="BF55" s="135" t="e">
        <f>Tabla7[[#This Row],[RESULTADO OCTUBRE]]</f>
        <v>#N/A</v>
      </c>
      <c r="BG55" s="135" t="e">
        <f>Tabla7[[#This Row],[RESULTADO NOVIEMBRE]]</f>
        <v>#N/A</v>
      </c>
      <c r="BH55" s="136" t="e">
        <f>Tabla7[[#This Row],[RESULTADO DICIEMBRE]]</f>
        <v>#N/A</v>
      </c>
    </row>
    <row r="56" spans="2:60" ht="75" customHeight="1" x14ac:dyDescent="0.3">
      <c r="B56" s="23">
        <v>52</v>
      </c>
      <c r="C56" s="75" t="str">
        <f>'1-ANALISIS'!B57</f>
        <v/>
      </c>
      <c r="D56" s="74" t="str">
        <f>'1-ANALISIS'!C57</f>
        <v/>
      </c>
      <c r="E56" s="24"/>
      <c r="F56" s="141">
        <f>VLOOKUP(Tabla7[[#This Row],[CODIGO]],ANALISIS[[#All],[CODIGO]:[META]],3,FALSE)</f>
        <v>0</v>
      </c>
      <c r="G56" s="26"/>
      <c r="H56" s="26"/>
      <c r="I56" s="99" t="str">
        <f>IFERROR(VLOOKUP(Tabla7[[#This Row],[CODIGO]],GRAFOS!$A$61:$F$116,6,FALSE),"")</f>
        <v/>
      </c>
      <c r="J56" s="100" t="str">
        <f>IFERROR(VLOOKUP(Tabla7[[#This Row],[CODIGO]],GRAFOS!$A$61:$E$116,5,FALSE),"")</f>
        <v/>
      </c>
      <c r="K56" s="26"/>
      <c r="L56" s="81"/>
      <c r="M56" s="79"/>
      <c r="N56" s="102" t="e">
        <f t="shared" si="12"/>
        <v>#N/A</v>
      </c>
      <c r="O56" s="81"/>
      <c r="P56" s="79"/>
      <c r="Q56" s="101" t="e">
        <f t="shared" si="13"/>
        <v>#N/A</v>
      </c>
      <c r="R56" s="81"/>
      <c r="S56" s="79"/>
      <c r="T56" s="101" t="e">
        <f t="shared" si="14"/>
        <v>#N/A</v>
      </c>
      <c r="U56" s="81"/>
      <c r="V56" s="79"/>
      <c r="W56" s="101" t="e">
        <f t="shared" si="15"/>
        <v>#N/A</v>
      </c>
      <c r="X56" s="81"/>
      <c r="Y56" s="79"/>
      <c r="Z56" s="101" t="e">
        <f t="shared" si="16"/>
        <v>#N/A</v>
      </c>
      <c r="AA56" s="81"/>
      <c r="AB56" s="79"/>
      <c r="AC56" s="101" t="e">
        <f t="shared" si="17"/>
        <v>#N/A</v>
      </c>
      <c r="AD56" s="81"/>
      <c r="AE56" s="79"/>
      <c r="AF56" s="101" t="e">
        <f t="shared" si="18"/>
        <v>#N/A</v>
      </c>
      <c r="AG56" s="81"/>
      <c r="AH56" s="79"/>
      <c r="AI56" s="101" t="e">
        <f t="shared" si="19"/>
        <v>#N/A</v>
      </c>
      <c r="AJ56" s="81"/>
      <c r="AK56" s="79"/>
      <c r="AL56" s="101" t="e">
        <f t="shared" si="20"/>
        <v>#N/A</v>
      </c>
      <c r="AM56" s="81"/>
      <c r="AN56" s="79"/>
      <c r="AO56" s="101" t="e">
        <f t="shared" si="21"/>
        <v>#N/A</v>
      </c>
      <c r="AP56" s="81"/>
      <c r="AQ56" s="79"/>
      <c r="AR56" s="101" t="e">
        <f t="shared" si="22"/>
        <v>#N/A</v>
      </c>
      <c r="AS56" s="81"/>
      <c r="AT56" s="79"/>
      <c r="AU56" s="101" t="e">
        <f t="shared" si="23"/>
        <v>#N/A</v>
      </c>
      <c r="AV56" s="128" t="e">
        <f>VLOOKUP(C56,GRAFOS!$A$61:$G$116,7,FALSE)</f>
        <v>#N/A</v>
      </c>
      <c r="AW56" s="135" t="e">
        <f>Tabla7[[#This Row],[RESULTADO ENERO]]</f>
        <v>#N/A</v>
      </c>
      <c r="AX56" s="135" t="e">
        <f>Tabla7[[#This Row],[RESULTADO FEBRERO]]</f>
        <v>#N/A</v>
      </c>
      <c r="AY56" s="135" t="e">
        <f>Tabla7[[#This Row],[RESULTADO MARZO]]</f>
        <v>#N/A</v>
      </c>
      <c r="AZ56" s="135" t="e">
        <f>Tabla7[[#This Row],[RESULTADO ABRIL]]</f>
        <v>#N/A</v>
      </c>
      <c r="BA56" s="135" t="e">
        <f>Tabla7[[#This Row],[RESULTADO MAYO]]</f>
        <v>#N/A</v>
      </c>
      <c r="BB56" s="135" t="e">
        <f>Tabla7[[#This Row],[RESULTADO JUNIO]]</f>
        <v>#N/A</v>
      </c>
      <c r="BC56" s="135" t="e">
        <f>Tabla7[[#This Row],[RESULTADO JULIO]]</f>
        <v>#N/A</v>
      </c>
      <c r="BD56" s="135" t="e">
        <f>Tabla7[[#This Row],[RESULTADO AGOSTO]]</f>
        <v>#N/A</v>
      </c>
      <c r="BE56" s="135" t="e">
        <f>Tabla7[[#This Row],[RESULTADO SEPTIEMBRE]]</f>
        <v>#N/A</v>
      </c>
      <c r="BF56" s="135" t="e">
        <f>Tabla7[[#This Row],[RESULTADO OCTUBRE]]</f>
        <v>#N/A</v>
      </c>
      <c r="BG56" s="135" t="e">
        <f>Tabla7[[#This Row],[RESULTADO NOVIEMBRE]]</f>
        <v>#N/A</v>
      </c>
      <c r="BH56" s="136" t="e">
        <f>Tabla7[[#This Row],[RESULTADO DICIEMBRE]]</f>
        <v>#N/A</v>
      </c>
    </row>
    <row r="57" spans="2:60" ht="75" customHeight="1" x14ac:dyDescent="0.3">
      <c r="B57" s="23">
        <v>53</v>
      </c>
      <c r="C57" s="75" t="str">
        <f>'1-ANALISIS'!B58</f>
        <v/>
      </c>
      <c r="D57" s="74" t="str">
        <f>'1-ANALISIS'!C58</f>
        <v/>
      </c>
      <c r="E57" s="24"/>
      <c r="F57" s="141">
        <f>VLOOKUP(Tabla7[[#This Row],[CODIGO]],ANALISIS[[#All],[CODIGO]:[META]],3,FALSE)</f>
        <v>0</v>
      </c>
      <c r="G57" s="26"/>
      <c r="H57" s="26"/>
      <c r="I57" s="99" t="str">
        <f>IFERROR(VLOOKUP(Tabla7[[#This Row],[CODIGO]],GRAFOS!$A$61:$F$116,6,FALSE),"")</f>
        <v/>
      </c>
      <c r="J57" s="100" t="str">
        <f>IFERROR(VLOOKUP(Tabla7[[#This Row],[CODIGO]],GRAFOS!$A$61:$E$116,5,FALSE),"")</f>
        <v/>
      </c>
      <c r="K57" s="26"/>
      <c r="L57" s="81"/>
      <c r="M57" s="79"/>
      <c r="N57" s="102" t="e">
        <f t="shared" si="12"/>
        <v>#N/A</v>
      </c>
      <c r="O57" s="81"/>
      <c r="P57" s="79"/>
      <c r="Q57" s="101" t="e">
        <f t="shared" si="13"/>
        <v>#N/A</v>
      </c>
      <c r="R57" s="81"/>
      <c r="S57" s="79"/>
      <c r="T57" s="101" t="e">
        <f t="shared" si="14"/>
        <v>#N/A</v>
      </c>
      <c r="U57" s="81"/>
      <c r="V57" s="79"/>
      <c r="W57" s="101" t="e">
        <f t="shared" si="15"/>
        <v>#N/A</v>
      </c>
      <c r="X57" s="81"/>
      <c r="Y57" s="79"/>
      <c r="Z57" s="101" t="e">
        <f t="shared" si="16"/>
        <v>#N/A</v>
      </c>
      <c r="AA57" s="81"/>
      <c r="AB57" s="79"/>
      <c r="AC57" s="101" t="e">
        <f t="shared" si="17"/>
        <v>#N/A</v>
      </c>
      <c r="AD57" s="81"/>
      <c r="AE57" s="79"/>
      <c r="AF57" s="101" t="e">
        <f t="shared" si="18"/>
        <v>#N/A</v>
      </c>
      <c r="AG57" s="81"/>
      <c r="AH57" s="79"/>
      <c r="AI57" s="101" t="e">
        <f t="shared" si="19"/>
        <v>#N/A</v>
      </c>
      <c r="AJ57" s="81"/>
      <c r="AK57" s="79"/>
      <c r="AL57" s="101" t="e">
        <f t="shared" si="20"/>
        <v>#N/A</v>
      </c>
      <c r="AM57" s="81"/>
      <c r="AN57" s="79"/>
      <c r="AO57" s="101" t="e">
        <f t="shared" si="21"/>
        <v>#N/A</v>
      </c>
      <c r="AP57" s="81"/>
      <c r="AQ57" s="79"/>
      <c r="AR57" s="101" t="e">
        <f t="shared" si="22"/>
        <v>#N/A</v>
      </c>
      <c r="AS57" s="81"/>
      <c r="AT57" s="79"/>
      <c r="AU57" s="101" t="e">
        <f t="shared" si="23"/>
        <v>#N/A</v>
      </c>
      <c r="AV57" s="128" t="e">
        <f>VLOOKUP(C57,GRAFOS!$A$61:$G$116,7,FALSE)</f>
        <v>#N/A</v>
      </c>
      <c r="AW57" s="135" t="e">
        <f>Tabla7[[#This Row],[RESULTADO ENERO]]</f>
        <v>#N/A</v>
      </c>
      <c r="AX57" s="135" t="e">
        <f>Tabla7[[#This Row],[RESULTADO FEBRERO]]</f>
        <v>#N/A</v>
      </c>
      <c r="AY57" s="135" t="e">
        <f>Tabla7[[#This Row],[RESULTADO MARZO]]</f>
        <v>#N/A</v>
      </c>
      <c r="AZ57" s="135" t="e">
        <f>Tabla7[[#This Row],[RESULTADO ABRIL]]</f>
        <v>#N/A</v>
      </c>
      <c r="BA57" s="135" t="e">
        <f>Tabla7[[#This Row],[RESULTADO MAYO]]</f>
        <v>#N/A</v>
      </c>
      <c r="BB57" s="135" t="e">
        <f>Tabla7[[#This Row],[RESULTADO JUNIO]]</f>
        <v>#N/A</v>
      </c>
      <c r="BC57" s="135" t="e">
        <f>Tabla7[[#This Row],[RESULTADO JULIO]]</f>
        <v>#N/A</v>
      </c>
      <c r="BD57" s="135" t="e">
        <f>Tabla7[[#This Row],[RESULTADO AGOSTO]]</f>
        <v>#N/A</v>
      </c>
      <c r="BE57" s="135" t="e">
        <f>Tabla7[[#This Row],[RESULTADO SEPTIEMBRE]]</f>
        <v>#N/A</v>
      </c>
      <c r="BF57" s="135" t="e">
        <f>Tabla7[[#This Row],[RESULTADO OCTUBRE]]</f>
        <v>#N/A</v>
      </c>
      <c r="BG57" s="135" t="e">
        <f>Tabla7[[#This Row],[RESULTADO NOVIEMBRE]]</f>
        <v>#N/A</v>
      </c>
      <c r="BH57" s="136" t="e">
        <f>Tabla7[[#This Row],[RESULTADO DICIEMBRE]]</f>
        <v>#N/A</v>
      </c>
    </row>
    <row r="58" spans="2:60" ht="75" customHeight="1" x14ac:dyDescent="0.3">
      <c r="B58" s="23">
        <v>54</v>
      </c>
      <c r="C58" s="75" t="str">
        <f>'1-ANALISIS'!B59</f>
        <v/>
      </c>
      <c r="D58" s="74" t="str">
        <f>'1-ANALISIS'!C59</f>
        <v/>
      </c>
      <c r="E58" s="24"/>
      <c r="F58" s="141">
        <f>VLOOKUP(Tabla7[[#This Row],[CODIGO]],ANALISIS[[#All],[CODIGO]:[META]],3,FALSE)</f>
        <v>0</v>
      </c>
      <c r="G58" s="26"/>
      <c r="H58" s="26"/>
      <c r="I58" s="99" t="str">
        <f>IFERROR(VLOOKUP(Tabla7[[#This Row],[CODIGO]],GRAFOS!$A$61:$F$116,6,FALSE),"")</f>
        <v/>
      </c>
      <c r="J58" s="100" t="str">
        <f>IFERROR(VLOOKUP(Tabla7[[#This Row],[CODIGO]],GRAFOS!$A$61:$E$116,5,FALSE),"")</f>
        <v/>
      </c>
      <c r="K58" s="26"/>
      <c r="L58" s="81"/>
      <c r="M58" s="79"/>
      <c r="N58" s="102" t="e">
        <f t="shared" si="12"/>
        <v>#N/A</v>
      </c>
      <c r="O58" s="81"/>
      <c r="P58" s="79"/>
      <c r="Q58" s="101" t="e">
        <f t="shared" si="13"/>
        <v>#N/A</v>
      </c>
      <c r="R58" s="81"/>
      <c r="S58" s="79"/>
      <c r="T58" s="101" t="e">
        <f t="shared" si="14"/>
        <v>#N/A</v>
      </c>
      <c r="U58" s="81"/>
      <c r="V58" s="79"/>
      <c r="W58" s="101" t="e">
        <f t="shared" si="15"/>
        <v>#N/A</v>
      </c>
      <c r="X58" s="81"/>
      <c r="Y58" s="79"/>
      <c r="Z58" s="101" t="e">
        <f t="shared" si="16"/>
        <v>#N/A</v>
      </c>
      <c r="AA58" s="81"/>
      <c r="AB58" s="79"/>
      <c r="AC58" s="101" t="e">
        <f t="shared" si="17"/>
        <v>#N/A</v>
      </c>
      <c r="AD58" s="81"/>
      <c r="AE58" s="79"/>
      <c r="AF58" s="101" t="e">
        <f t="shared" si="18"/>
        <v>#N/A</v>
      </c>
      <c r="AG58" s="81"/>
      <c r="AH58" s="79"/>
      <c r="AI58" s="101" t="e">
        <f t="shared" si="19"/>
        <v>#N/A</v>
      </c>
      <c r="AJ58" s="81"/>
      <c r="AK58" s="79"/>
      <c r="AL58" s="101" t="e">
        <f t="shared" si="20"/>
        <v>#N/A</v>
      </c>
      <c r="AM58" s="81"/>
      <c r="AN58" s="79"/>
      <c r="AO58" s="101" t="e">
        <f t="shared" si="21"/>
        <v>#N/A</v>
      </c>
      <c r="AP58" s="81"/>
      <c r="AQ58" s="79"/>
      <c r="AR58" s="101" t="e">
        <f t="shared" si="22"/>
        <v>#N/A</v>
      </c>
      <c r="AS58" s="81"/>
      <c r="AT58" s="79"/>
      <c r="AU58" s="101" t="e">
        <f t="shared" si="23"/>
        <v>#N/A</v>
      </c>
      <c r="AV58" s="128" t="e">
        <f>VLOOKUP(C58,GRAFOS!$A$61:$G$116,7,FALSE)</f>
        <v>#N/A</v>
      </c>
      <c r="AW58" s="135" t="e">
        <f>Tabla7[[#This Row],[RESULTADO ENERO]]</f>
        <v>#N/A</v>
      </c>
      <c r="AX58" s="135" t="e">
        <f>Tabla7[[#This Row],[RESULTADO FEBRERO]]</f>
        <v>#N/A</v>
      </c>
      <c r="AY58" s="135" t="e">
        <f>Tabla7[[#This Row],[RESULTADO MARZO]]</f>
        <v>#N/A</v>
      </c>
      <c r="AZ58" s="135" t="e">
        <f>Tabla7[[#This Row],[RESULTADO ABRIL]]</f>
        <v>#N/A</v>
      </c>
      <c r="BA58" s="135" t="e">
        <f>Tabla7[[#This Row],[RESULTADO MAYO]]</f>
        <v>#N/A</v>
      </c>
      <c r="BB58" s="135" t="e">
        <f>Tabla7[[#This Row],[RESULTADO JUNIO]]</f>
        <v>#N/A</v>
      </c>
      <c r="BC58" s="135" t="e">
        <f>Tabla7[[#This Row],[RESULTADO JULIO]]</f>
        <v>#N/A</v>
      </c>
      <c r="BD58" s="135" t="e">
        <f>Tabla7[[#This Row],[RESULTADO AGOSTO]]</f>
        <v>#N/A</v>
      </c>
      <c r="BE58" s="135" t="e">
        <f>Tabla7[[#This Row],[RESULTADO SEPTIEMBRE]]</f>
        <v>#N/A</v>
      </c>
      <c r="BF58" s="135" t="e">
        <f>Tabla7[[#This Row],[RESULTADO OCTUBRE]]</f>
        <v>#N/A</v>
      </c>
      <c r="BG58" s="135" t="e">
        <f>Tabla7[[#This Row],[RESULTADO NOVIEMBRE]]</f>
        <v>#N/A</v>
      </c>
      <c r="BH58" s="136" t="e">
        <f>Tabla7[[#This Row],[RESULTADO DICIEMBRE]]</f>
        <v>#N/A</v>
      </c>
    </row>
    <row r="59" spans="2:60" ht="75" customHeight="1" thickBot="1" x14ac:dyDescent="0.35">
      <c r="B59" s="23">
        <v>55</v>
      </c>
      <c r="C59" s="75" t="str">
        <f>'1-ANALISIS'!B60</f>
        <v/>
      </c>
      <c r="D59" s="74" t="str">
        <f>'1-ANALISIS'!C60</f>
        <v/>
      </c>
      <c r="E59" s="24"/>
      <c r="F59" s="141">
        <f>VLOOKUP(Tabla7[[#This Row],[CODIGO]],ANALISIS[[#All],[CODIGO]:[META]],3,FALSE)</f>
        <v>0</v>
      </c>
      <c r="G59" s="26"/>
      <c r="H59" s="26"/>
      <c r="I59" s="99" t="str">
        <f>IFERROR(VLOOKUP(Tabla7[[#This Row],[CODIGO]],GRAFOS!$A$61:$F$116,6,FALSE),"")</f>
        <v/>
      </c>
      <c r="J59" s="100" t="str">
        <f>IFERROR(VLOOKUP(Tabla7[[#This Row],[CODIGO]],GRAFOS!$A$61:$E$116,5,FALSE),"")</f>
        <v/>
      </c>
      <c r="K59" s="26"/>
      <c r="L59" s="82"/>
      <c r="M59" s="83"/>
      <c r="N59" s="103" t="e">
        <f t="shared" si="12"/>
        <v>#N/A</v>
      </c>
      <c r="O59" s="82"/>
      <c r="P59" s="83"/>
      <c r="Q59" s="104" t="e">
        <f t="shared" si="13"/>
        <v>#N/A</v>
      </c>
      <c r="R59" s="82"/>
      <c r="S59" s="83"/>
      <c r="T59" s="104" t="e">
        <f t="shared" si="14"/>
        <v>#N/A</v>
      </c>
      <c r="U59" s="82"/>
      <c r="V59" s="83"/>
      <c r="W59" s="104" t="e">
        <f t="shared" si="15"/>
        <v>#N/A</v>
      </c>
      <c r="X59" s="82"/>
      <c r="Y59" s="83"/>
      <c r="Z59" s="104" t="e">
        <f t="shared" si="16"/>
        <v>#N/A</v>
      </c>
      <c r="AA59" s="82"/>
      <c r="AB59" s="83"/>
      <c r="AC59" s="104" t="e">
        <f t="shared" si="17"/>
        <v>#N/A</v>
      </c>
      <c r="AD59" s="82"/>
      <c r="AE59" s="83"/>
      <c r="AF59" s="104" t="e">
        <f t="shared" si="18"/>
        <v>#N/A</v>
      </c>
      <c r="AG59" s="82"/>
      <c r="AH59" s="83"/>
      <c r="AI59" s="104" t="e">
        <f t="shared" si="19"/>
        <v>#N/A</v>
      </c>
      <c r="AJ59" s="82"/>
      <c r="AK59" s="83"/>
      <c r="AL59" s="104" t="e">
        <f t="shared" si="20"/>
        <v>#N/A</v>
      </c>
      <c r="AM59" s="82"/>
      <c r="AN59" s="83"/>
      <c r="AO59" s="104" t="e">
        <f t="shared" si="21"/>
        <v>#N/A</v>
      </c>
      <c r="AP59" s="82"/>
      <c r="AQ59" s="83"/>
      <c r="AR59" s="104" t="e">
        <f t="shared" si="22"/>
        <v>#N/A</v>
      </c>
      <c r="AS59" s="82"/>
      <c r="AT59" s="83"/>
      <c r="AU59" s="104" t="e">
        <f t="shared" si="23"/>
        <v>#N/A</v>
      </c>
      <c r="AV59" s="128" t="e">
        <f>VLOOKUP(C59,GRAFOS!$A$61:$G$116,7,FALSE)</f>
        <v>#N/A</v>
      </c>
      <c r="AW59" s="135" t="e">
        <f>Tabla7[[#This Row],[RESULTADO ENERO]]</f>
        <v>#N/A</v>
      </c>
      <c r="AX59" s="135" t="e">
        <f>Tabla7[[#This Row],[RESULTADO FEBRERO]]</f>
        <v>#N/A</v>
      </c>
      <c r="AY59" s="135" t="e">
        <f>Tabla7[[#This Row],[RESULTADO MARZO]]</f>
        <v>#N/A</v>
      </c>
      <c r="AZ59" s="135" t="e">
        <f>Tabla7[[#This Row],[RESULTADO ABRIL]]</f>
        <v>#N/A</v>
      </c>
      <c r="BA59" s="135" t="e">
        <f>Tabla7[[#This Row],[RESULTADO MAYO]]</f>
        <v>#N/A</v>
      </c>
      <c r="BB59" s="135" t="e">
        <f>Tabla7[[#This Row],[RESULTADO JUNIO]]</f>
        <v>#N/A</v>
      </c>
      <c r="BC59" s="135" t="e">
        <f>Tabla7[[#This Row],[RESULTADO JULIO]]</f>
        <v>#N/A</v>
      </c>
      <c r="BD59" s="135" t="e">
        <f>Tabla7[[#This Row],[RESULTADO AGOSTO]]</f>
        <v>#N/A</v>
      </c>
      <c r="BE59" s="135" t="e">
        <f>Tabla7[[#This Row],[RESULTADO SEPTIEMBRE]]</f>
        <v>#N/A</v>
      </c>
      <c r="BF59" s="135" t="e">
        <f>Tabla7[[#This Row],[RESULTADO OCTUBRE]]</f>
        <v>#N/A</v>
      </c>
      <c r="BG59" s="135" t="e">
        <f>Tabla7[[#This Row],[RESULTADO NOVIEMBRE]]</f>
        <v>#N/A</v>
      </c>
      <c r="BH59" s="136" t="e">
        <f>Tabla7[[#This Row],[RESULTADO DICIEMBRE]]</f>
        <v>#N/A</v>
      </c>
    </row>
  </sheetData>
  <sheetProtection sheet="1" objects="1" scenarios="1" formatCells="0" formatColumns="0" formatRows="0" autoFilter="0" pivotTables="0"/>
  <mergeCells count="14">
    <mergeCell ref="AJ3:AL3"/>
    <mergeCell ref="AM3:AO3"/>
    <mergeCell ref="AP3:AR3"/>
    <mergeCell ref="AS3:AU3"/>
    <mergeCell ref="B2:H2"/>
    <mergeCell ref="L2:AU2"/>
    <mergeCell ref="L3:N3"/>
    <mergeCell ref="O3:Q3"/>
    <mergeCell ref="R3:T3"/>
    <mergeCell ref="U3:W3"/>
    <mergeCell ref="X3:Z3"/>
    <mergeCell ref="AA3:AC3"/>
    <mergeCell ref="AD3:AF3"/>
    <mergeCell ref="AG3:AI3"/>
  </mergeCells>
  <conditionalFormatting sqref="K5:K59">
    <cfRule type="expression" dxfId="217" priority="2">
      <formula>K5="DECRECIENTE"</formula>
    </cfRule>
    <cfRule type="expression" dxfId="216" priority="3">
      <formula>K5="CRECIENTE"</formula>
    </cfRule>
  </conditionalFormatting>
  <conditionalFormatting sqref="N5:N59">
    <cfRule type="expression" dxfId="215" priority="100">
      <formula>AND(K5="CRECIENTE",F5&gt;N5)</formula>
    </cfRule>
    <cfRule type="expression" dxfId="214" priority="101">
      <formula>AND(K5="CRECIENTE",F5&lt;=N5)</formula>
    </cfRule>
    <cfRule type="expression" dxfId="213" priority="102">
      <formula>AND(K5="DECRECIENTE",F5&gt;=N5)</formula>
    </cfRule>
    <cfRule type="expression" dxfId="212" priority="103">
      <formula>AND(K5="DECRECIENTE",F5&lt;N5)</formula>
    </cfRule>
  </conditionalFormatting>
  <conditionalFormatting sqref="Q5:Q59">
    <cfRule type="expression" dxfId="211" priority="104">
      <formula>AND(K5="CRECIENTE",F5&gt;Q5)</formula>
    </cfRule>
    <cfRule type="expression" dxfId="210" priority="105">
      <formula>AND(K5="CRECIENTE",F5&lt;=Q5)</formula>
    </cfRule>
    <cfRule type="expression" dxfId="209" priority="106">
      <formula>AND(K5="DECRECIENTE",F5&gt;=Q5)</formula>
    </cfRule>
    <cfRule type="expression" dxfId="208" priority="107">
      <formula>AND(K5="DECRECIENTE",F5&lt;Q5)</formula>
    </cfRule>
  </conditionalFormatting>
  <conditionalFormatting sqref="T5:T59">
    <cfRule type="expression" dxfId="207" priority="108">
      <formula>AND(K5="CRECIENTE",F5&gt;T5)</formula>
    </cfRule>
    <cfRule type="expression" dxfId="206" priority="109">
      <formula>AND(K5="CRECIENTE",F5&lt;=T5)</formula>
    </cfRule>
    <cfRule type="expression" dxfId="205" priority="110">
      <formula>AND(K5="DECRECIENTE",F5&gt;=T5)</formula>
    </cfRule>
    <cfRule type="expression" dxfId="204" priority="111">
      <formula>AND(K5="DECRECIENTE",F5&lt;T5)</formula>
    </cfRule>
  </conditionalFormatting>
  <conditionalFormatting sqref="W5:W59">
    <cfRule type="expression" dxfId="203" priority="112">
      <formula>AND(K5="CRECIENTE",F5&gt;W5)</formula>
    </cfRule>
    <cfRule type="expression" dxfId="202" priority="113">
      <formula>AND(K5="CRECIENTE",F5&lt;=W5)</formula>
    </cfRule>
    <cfRule type="expression" dxfId="201" priority="114">
      <formula>AND(K5="DECRECIENTE",F5&gt;=W5)</formula>
    </cfRule>
    <cfRule type="expression" dxfId="200" priority="115">
      <formula>AND(K5="DECRECIENTE",F5&lt;W5)</formula>
    </cfRule>
  </conditionalFormatting>
  <conditionalFormatting sqref="Z5:Z59">
    <cfRule type="expression" dxfId="199" priority="116">
      <formula>AND(K5="CRECIENTE",F5&gt;Z5)</formula>
    </cfRule>
    <cfRule type="expression" dxfId="198" priority="117">
      <formula>AND(K5="CRECIENTE",F5&lt;=Z5)</formula>
    </cfRule>
    <cfRule type="expression" dxfId="197" priority="118">
      <formula>AND(K5="DECRECIENTE",F5&gt;=Z5)</formula>
    </cfRule>
    <cfRule type="expression" dxfId="196" priority="119">
      <formula>AND(K5="DECRECIENTE",F5&lt;Z5)</formula>
    </cfRule>
  </conditionalFormatting>
  <conditionalFormatting sqref="AC5:AC59">
    <cfRule type="expression" dxfId="195" priority="120">
      <formula>AND(K5="CRECIENTE",F5&gt;AC5)</formula>
    </cfRule>
    <cfRule type="expression" dxfId="194" priority="121">
      <formula>AND(K5="CRECIENTE",F5&lt;=AC5)</formula>
    </cfRule>
    <cfRule type="expression" dxfId="193" priority="122">
      <formula>AND(K5="DECRECIENTE",F5&gt;=AC5)</formula>
    </cfRule>
    <cfRule type="expression" dxfId="192" priority="123">
      <formula>AND(K5="DECRECIENTE",F5&lt;AC5)</formula>
    </cfRule>
  </conditionalFormatting>
  <conditionalFormatting sqref="AF5:AF59">
    <cfRule type="expression" dxfId="191" priority="124">
      <formula>AND(K5="CRECIENTE",F5&gt;AF5)</formula>
    </cfRule>
    <cfRule type="expression" dxfId="190" priority="125">
      <formula>AND(K5="CRECIENTE",F5&lt;=AF5)</formula>
    </cfRule>
    <cfRule type="expression" dxfId="189" priority="126">
      <formula>AND(K5="DECRECIENTE",F5&gt;=AF5)</formula>
    </cfRule>
    <cfRule type="expression" dxfId="188" priority="127">
      <formula>AND(K5="DECRECIENTE",F5&lt;AF5)</formula>
    </cfRule>
  </conditionalFormatting>
  <conditionalFormatting sqref="AI5:AI59">
    <cfRule type="expression" dxfId="187" priority="128">
      <formula>AND(K5="CRECIENTE",F5&gt;AI5)</formula>
    </cfRule>
    <cfRule type="expression" dxfId="186" priority="129">
      <formula>AND(K5="CRECIENTE",F5&lt;=AI5)</formula>
    </cfRule>
    <cfRule type="expression" dxfId="185" priority="130">
      <formula>AND(K5="DECRECIENTE",F5&gt;=AI5)</formula>
    </cfRule>
    <cfRule type="expression" dxfId="184" priority="131">
      <formula>AND(K5="DECRECIENTE",F5&lt;AI5)</formula>
    </cfRule>
  </conditionalFormatting>
  <conditionalFormatting sqref="AL5:AL59">
    <cfRule type="expression" dxfId="183" priority="132">
      <formula>AND(K5="CRECIENTE",F5&gt;AL5)</formula>
    </cfRule>
    <cfRule type="expression" dxfId="182" priority="133">
      <formula>AND(K5="CRECIENTE",F5&lt;=AL5)</formula>
    </cfRule>
    <cfRule type="expression" dxfId="181" priority="134">
      <formula>AND(K5="DECRECIENTE",F5&gt;=AL5)</formula>
    </cfRule>
    <cfRule type="expression" dxfId="180" priority="135">
      <formula>AND(K5="DECRECIENTE",F5&lt;AL5)</formula>
    </cfRule>
  </conditionalFormatting>
  <conditionalFormatting sqref="AO5:AO59">
    <cfRule type="expression" dxfId="179" priority="136">
      <formula>AND(K5="CRECIENTE",F5&gt;AO5)</formula>
    </cfRule>
    <cfRule type="expression" dxfId="178" priority="137">
      <formula>AND(K5="CRECIENTE",F5&lt;=AO5)</formula>
    </cfRule>
    <cfRule type="expression" dxfId="177" priority="138">
      <formula>AND(K5="DECRECIENTE",F5&gt;=AO5)</formula>
    </cfRule>
    <cfRule type="expression" dxfId="176" priority="139">
      <formula>AND(K5="DECRECIENTE",F5&lt;AO5)</formula>
    </cfRule>
  </conditionalFormatting>
  <conditionalFormatting sqref="AR5:AR59">
    <cfRule type="expression" dxfId="175" priority="140">
      <formula>AND(K5="CRECIENTE",F5&gt;AR5)</formula>
    </cfRule>
    <cfRule type="expression" dxfId="174" priority="141">
      <formula>AND(K5="CRECIENTE",F5&lt;=AR5)</formula>
    </cfRule>
    <cfRule type="expression" dxfId="173" priority="142">
      <formula>AND(K5="DECRECIENTE",F5&gt;=AR5)</formula>
    </cfRule>
    <cfRule type="expression" dxfId="172" priority="143">
      <formula>AND(K5="DECRECIENTE",F5&lt;AR5)</formula>
    </cfRule>
  </conditionalFormatting>
  <conditionalFormatting sqref="AU5:AU59">
    <cfRule type="expression" dxfId="171" priority="144">
      <formula>AND(K5="CRECIENTE",F5&gt;AU5)</formula>
    </cfRule>
    <cfRule type="expression" dxfId="170" priority="145">
      <formula>AND(K5="CRECIENTE",F5&lt;=AU5)</formula>
    </cfRule>
    <cfRule type="expression" dxfId="169" priority="146">
      <formula>AND(K5="DECRECIENTE",F5&gt;=AU5)</formula>
    </cfRule>
    <cfRule type="expression" dxfId="168" priority="147">
      <formula>AND(K5="DECRECIENTE",F5&lt;AU5)</formula>
    </cfRule>
  </conditionalFormatting>
  <dataValidations count="1">
    <dataValidation type="list" allowBlank="1" showInputMessage="1" showErrorMessage="1" sqref="K5:K59" xr:uid="{00000000-0002-0000-0800-000000000000}">
      <formula1>"CRECIENTE,DECRECIENTE"</formula1>
    </dataValidation>
  </dataValidations>
  <printOptions horizontalCentered="1"/>
  <pageMargins left="0.25" right="0.25" top="0.75" bottom="0.75" header="0.3" footer="0.3"/>
  <pageSetup scale="77" orientation="landscape" r:id="rId1"/>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high="1" low="1" xr2:uid="{00000000-0003-0000-0800-000000000000}">
          <x14:colorSeries rgb="FF237A8E"/>
          <x14:colorNegative rgb="FFD00000"/>
          <x14:colorAxis rgb="FF000000"/>
          <x14:colorMarkers rgb="FFD00000"/>
          <x14:colorFirst rgb="FFD00000"/>
          <x14:colorLast rgb="FFD00000"/>
          <x14:colorHigh theme="6" tint="-0.499984740745262"/>
          <x14:colorLow rgb="FFFF0000"/>
          <x14:sparklines>
            <x14:sparkline>
              <xm:f>'3. RESULTADO IND'!AW5:BH5</xm:f>
              <xm:sqref>E5</xm:sqref>
            </x14:sparkline>
            <x14:sparkline>
              <xm:f>'3. RESULTADO IND'!AW6:BH6</xm:f>
              <xm:sqref>E6</xm:sqref>
            </x14:sparkline>
            <x14:sparkline>
              <xm:f>'3. RESULTADO IND'!AW7:BH7</xm:f>
              <xm:sqref>E7</xm:sqref>
            </x14:sparkline>
            <x14:sparkline>
              <xm:f>'3. RESULTADO IND'!AW8:BH8</xm:f>
              <xm:sqref>E8</xm:sqref>
            </x14:sparkline>
            <x14:sparkline>
              <xm:f>'3. RESULTADO IND'!AW9:BH9</xm:f>
              <xm:sqref>E9</xm:sqref>
            </x14:sparkline>
            <x14:sparkline>
              <xm:f>'3. RESULTADO IND'!AW10:BH10</xm:f>
              <xm:sqref>E10</xm:sqref>
            </x14:sparkline>
            <x14:sparkline>
              <xm:f>'3. RESULTADO IND'!AW11:BH11</xm:f>
              <xm:sqref>E11</xm:sqref>
            </x14:sparkline>
            <x14:sparkline>
              <xm:f>'3. RESULTADO IND'!AW12:BH12</xm:f>
              <xm:sqref>E12</xm:sqref>
            </x14:sparkline>
            <x14:sparkline>
              <xm:f>'3. RESULTADO IND'!AW13:BH13</xm:f>
              <xm:sqref>E13</xm:sqref>
            </x14:sparkline>
            <x14:sparkline>
              <xm:f>'3. RESULTADO IND'!AW14:BH14</xm:f>
              <xm:sqref>E14</xm:sqref>
            </x14:sparkline>
            <x14:sparkline>
              <xm:f>'3. RESULTADO IND'!AW15:BH15</xm:f>
              <xm:sqref>E15</xm:sqref>
            </x14:sparkline>
            <x14:sparkline>
              <xm:f>'3. RESULTADO IND'!AW16:BH16</xm:f>
              <xm:sqref>E16</xm:sqref>
            </x14:sparkline>
            <x14:sparkline>
              <xm:f>'3. RESULTADO IND'!AW17:BH17</xm:f>
              <xm:sqref>E17</xm:sqref>
            </x14:sparkline>
            <x14:sparkline>
              <xm:f>'3. RESULTADO IND'!AW18:BH18</xm:f>
              <xm:sqref>E18</xm:sqref>
            </x14:sparkline>
            <x14:sparkline>
              <xm:f>'3. RESULTADO IND'!AW19:BH19</xm:f>
              <xm:sqref>E19</xm:sqref>
            </x14:sparkline>
            <x14:sparkline>
              <xm:f>'3. RESULTADO IND'!AW20:BH20</xm:f>
              <xm:sqref>E20</xm:sqref>
            </x14:sparkline>
            <x14:sparkline>
              <xm:f>'3. RESULTADO IND'!AW21:BH21</xm:f>
              <xm:sqref>E21</xm:sqref>
            </x14:sparkline>
            <x14:sparkline>
              <xm:f>'3. RESULTADO IND'!AW22:BH22</xm:f>
              <xm:sqref>E22</xm:sqref>
            </x14:sparkline>
            <x14:sparkline>
              <xm:f>'3. RESULTADO IND'!AW23:BH23</xm:f>
              <xm:sqref>E23</xm:sqref>
            </x14:sparkline>
            <x14:sparkline>
              <xm:f>'3. RESULTADO IND'!AW24:BH24</xm:f>
              <xm:sqref>E24</xm:sqref>
            </x14:sparkline>
            <x14:sparkline>
              <xm:f>'3. RESULTADO IND'!AW25:BH25</xm:f>
              <xm:sqref>E25</xm:sqref>
            </x14:sparkline>
            <x14:sparkline>
              <xm:f>'3. RESULTADO IND'!AW26:BH26</xm:f>
              <xm:sqref>E26</xm:sqref>
            </x14:sparkline>
            <x14:sparkline>
              <xm:f>'3. RESULTADO IND'!AW27:BH27</xm:f>
              <xm:sqref>E27</xm:sqref>
            </x14:sparkline>
            <x14:sparkline>
              <xm:f>'3. RESULTADO IND'!AW28:BH28</xm:f>
              <xm:sqref>E28</xm:sqref>
            </x14:sparkline>
            <x14:sparkline>
              <xm:f>'3. RESULTADO IND'!AW29:BH29</xm:f>
              <xm:sqref>E29</xm:sqref>
            </x14:sparkline>
            <x14:sparkline>
              <xm:f>'3. RESULTADO IND'!AW30:BH30</xm:f>
              <xm:sqref>E30</xm:sqref>
            </x14:sparkline>
            <x14:sparkline>
              <xm:f>'3. RESULTADO IND'!AW31:BH31</xm:f>
              <xm:sqref>E31</xm:sqref>
            </x14:sparkline>
            <x14:sparkline>
              <xm:f>'3. RESULTADO IND'!AW32:BH32</xm:f>
              <xm:sqref>E32</xm:sqref>
            </x14:sparkline>
            <x14:sparkline>
              <xm:f>'3. RESULTADO IND'!AW33:BH33</xm:f>
              <xm:sqref>E33</xm:sqref>
            </x14:sparkline>
            <x14:sparkline>
              <xm:f>'3. RESULTADO IND'!AW34:BH34</xm:f>
              <xm:sqref>E34</xm:sqref>
            </x14:sparkline>
            <x14:sparkline>
              <xm:f>'3. RESULTADO IND'!AW35:BH35</xm:f>
              <xm:sqref>E35</xm:sqref>
            </x14:sparkline>
            <x14:sparkline>
              <xm:f>'3. RESULTADO IND'!AW36:BH36</xm:f>
              <xm:sqref>E36</xm:sqref>
            </x14:sparkline>
            <x14:sparkline>
              <xm:f>'3. RESULTADO IND'!AW37:BH37</xm:f>
              <xm:sqref>E37</xm:sqref>
            </x14:sparkline>
            <x14:sparkline>
              <xm:f>'3. RESULTADO IND'!AW38:BH38</xm:f>
              <xm:sqref>E38</xm:sqref>
            </x14:sparkline>
            <x14:sparkline>
              <xm:f>'3. RESULTADO IND'!AW39:BH39</xm:f>
              <xm:sqref>E39</xm:sqref>
            </x14:sparkline>
            <x14:sparkline>
              <xm:f>'3. RESULTADO IND'!AW40:BH40</xm:f>
              <xm:sqref>E40</xm:sqref>
            </x14:sparkline>
            <x14:sparkline>
              <xm:f>'3. RESULTADO IND'!AW41:BH41</xm:f>
              <xm:sqref>E41</xm:sqref>
            </x14:sparkline>
            <x14:sparkline>
              <xm:f>'3. RESULTADO IND'!AW42:BH42</xm:f>
              <xm:sqref>E42</xm:sqref>
            </x14:sparkline>
            <x14:sparkline>
              <xm:f>'3. RESULTADO IND'!AW43:BH43</xm:f>
              <xm:sqref>E43</xm:sqref>
            </x14:sparkline>
            <x14:sparkline>
              <xm:f>'3. RESULTADO IND'!AW44:BH44</xm:f>
              <xm:sqref>E44</xm:sqref>
            </x14:sparkline>
            <x14:sparkline>
              <xm:f>'3. RESULTADO IND'!AW45:BH45</xm:f>
              <xm:sqref>E45</xm:sqref>
            </x14:sparkline>
            <x14:sparkline>
              <xm:f>'3. RESULTADO IND'!AW46:BH46</xm:f>
              <xm:sqref>E46</xm:sqref>
            </x14:sparkline>
            <x14:sparkline>
              <xm:f>'3. RESULTADO IND'!AW47:BH47</xm:f>
              <xm:sqref>E47</xm:sqref>
            </x14:sparkline>
            <x14:sparkline>
              <xm:f>'3. RESULTADO IND'!AW48:BH48</xm:f>
              <xm:sqref>E48</xm:sqref>
            </x14:sparkline>
            <x14:sparkline>
              <xm:f>'3. RESULTADO IND'!AW49:BH49</xm:f>
              <xm:sqref>E49</xm:sqref>
            </x14:sparkline>
            <x14:sparkline>
              <xm:f>'3. RESULTADO IND'!AW50:BH50</xm:f>
              <xm:sqref>E50</xm:sqref>
            </x14:sparkline>
            <x14:sparkline>
              <xm:f>'3. RESULTADO IND'!AW51:BH51</xm:f>
              <xm:sqref>E51</xm:sqref>
            </x14:sparkline>
            <x14:sparkline>
              <xm:f>'3. RESULTADO IND'!AW52:BH52</xm:f>
              <xm:sqref>E52</xm:sqref>
            </x14:sparkline>
            <x14:sparkline>
              <xm:f>'3. RESULTADO IND'!AW53:BH53</xm:f>
              <xm:sqref>E53</xm:sqref>
            </x14:sparkline>
            <x14:sparkline>
              <xm:f>'3. RESULTADO IND'!AW54:BH54</xm:f>
              <xm:sqref>E54</xm:sqref>
            </x14:sparkline>
            <x14:sparkline>
              <xm:f>'3. RESULTADO IND'!AW55:BH55</xm:f>
              <xm:sqref>E55</xm:sqref>
            </x14:sparkline>
            <x14:sparkline>
              <xm:f>'3. RESULTADO IND'!AW56:BH56</xm:f>
              <xm:sqref>E56</xm:sqref>
            </x14:sparkline>
            <x14:sparkline>
              <xm:f>'3. RESULTADO IND'!AW57:BH57</xm:f>
              <xm:sqref>E57</xm:sqref>
            </x14:sparkline>
            <x14:sparkline>
              <xm:f>'3. RESULTADO IND'!AW58:BH58</xm:f>
              <xm:sqref>E58</xm:sqref>
            </x14:sparkline>
            <x14:sparkline>
              <xm:f>'3. RESULTADO IND'!AW59:BH59</xm:f>
              <xm:sqref>E59</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59999389629810485"/>
    <pageSetUpPr fitToPage="1"/>
  </sheetPr>
  <dimension ref="A1:P49"/>
  <sheetViews>
    <sheetView showGridLines="0" zoomScale="115" zoomScaleNormal="115" workbookViewId="0"/>
  </sheetViews>
  <sheetFormatPr baseColWidth="10" defaultColWidth="0" defaultRowHeight="14.4" zeroHeight="1" x14ac:dyDescent="0.3"/>
  <cols>
    <col min="1" max="1" width="1.44140625" customWidth="1"/>
    <col min="2" max="2" width="23.88671875" customWidth="1"/>
    <col min="3" max="3" width="0.5546875" customWidth="1"/>
    <col min="4" max="4" width="20.88671875" customWidth="1"/>
    <col min="5" max="5" width="1" customWidth="1"/>
    <col min="6" max="6" width="17.5546875" customWidth="1"/>
    <col min="7" max="7" width="1" customWidth="1"/>
    <col min="8" max="8" width="12.5546875" customWidth="1"/>
    <col min="9" max="9" width="0.88671875" customWidth="1"/>
    <col min="10" max="10" width="14" customWidth="1"/>
    <col min="11" max="11" width="1" customWidth="1"/>
    <col min="12" max="12" width="21.5546875" customWidth="1"/>
    <col min="13" max="13" width="1.332031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13</v>
      </c>
      <c r="F2" s="55" t="s">
        <v>3</v>
      </c>
      <c r="H2" s="176" t="str">
        <f>VLOOKUP(D2,INDICADORES!A2:C56,3,FALSE)</f>
        <v>Proporción de gestantes con consulta de control prenatal de primera vez antes de las 12 semanas de gestación</v>
      </c>
      <c r="I2" s="177"/>
      <c r="J2" s="177"/>
      <c r="K2" s="177"/>
      <c r="L2" s="177"/>
      <c r="M2" s="177"/>
      <c r="N2" s="178"/>
    </row>
    <row r="3" spans="2:15" ht="15.6" thickTop="1" thickBot="1" x14ac:dyDescent="0.35"/>
    <row r="4" spans="2:15" ht="30" customHeight="1" thickTop="1" thickBot="1" x14ac:dyDescent="0.35">
      <c r="B4" s="55" t="s">
        <v>4</v>
      </c>
      <c r="D4" s="170" t="str">
        <f>VLOOKUP(D2,INDICADORES!A2:D56,4,FALSE)</f>
        <v>Proporción de gestantes con consulta de control prenatal de primera vez antes de las 12 semanas de gestación</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139"/>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28.8"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2.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c r="D25" s="76"/>
    </row>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x14ac:dyDescent="0.3"/>
    <row r="42" spans="2:15" x14ac:dyDescent="0.3"/>
    <row r="43" spans="2:15" x14ac:dyDescent="0.3"/>
    <row r="44" spans="2:15" x14ac:dyDescent="0.3"/>
    <row r="45" spans="2:15" x14ac:dyDescent="0.3"/>
    <row r="46" spans="2:15" x14ac:dyDescent="0.3"/>
    <row r="47" spans="2:15" x14ac:dyDescent="0.3"/>
    <row r="48" spans="2:15" x14ac:dyDescent="0.3"/>
    <row r="49" x14ac:dyDescent="0.3"/>
  </sheetData>
  <autoFilter ref="B28:O40" xr:uid="{00000000-0009-0000-0000-000009000000}">
    <filterColumn colId="12" showButton="0"/>
  </autoFilter>
  <mergeCells count="23">
    <mergeCell ref="N36:O36"/>
    <mergeCell ref="N37:O37"/>
    <mergeCell ref="N38:O38"/>
    <mergeCell ref="N39:O39"/>
    <mergeCell ref="N40:O40"/>
    <mergeCell ref="N34:O34"/>
    <mergeCell ref="N35:O35"/>
    <mergeCell ref="D12:O12"/>
    <mergeCell ref="D14:O14"/>
    <mergeCell ref="B26:O26"/>
    <mergeCell ref="N28:O28"/>
    <mergeCell ref="N29:O29"/>
    <mergeCell ref="D24:O24"/>
    <mergeCell ref="D22:O22"/>
    <mergeCell ref="N30:O30"/>
    <mergeCell ref="N31:O31"/>
    <mergeCell ref="N32:O32"/>
    <mergeCell ref="N33:O33"/>
    <mergeCell ref="D4:O4"/>
    <mergeCell ref="B6:O6"/>
    <mergeCell ref="D18:O18"/>
    <mergeCell ref="D20:O20"/>
    <mergeCell ref="H2:N2"/>
  </mergeCells>
  <conditionalFormatting sqref="D16">
    <cfRule type="cellIs" dxfId="167" priority="1" operator="equal">
      <formula>"EXTREMO"</formula>
    </cfRule>
    <cfRule type="cellIs" dxfId="166" priority="2" operator="equal">
      <formula>"ALTO"</formula>
    </cfRule>
    <cfRule type="cellIs" dxfId="165" priority="3" operator="equal">
      <formula>"MODERADO"</formula>
    </cfRule>
    <cfRule type="cellIs" dxfId="16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21</v>
      </c>
      <c r="F2" s="55" t="s">
        <v>3</v>
      </c>
      <c r="H2" s="176" t="str">
        <f>VLOOKUP(D2,INDICADORES!A2:C56,3,FALSE)</f>
        <v>Proporción de gestantes con valoración por odontología</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gestantes que recibieron consulta de odontología durante su embarazo.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4.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A000000}">
    <filterColumn colId="12" showButton="0"/>
  </autoFilter>
  <mergeCells count="23">
    <mergeCell ref="N34:O34"/>
    <mergeCell ref="N35:O35"/>
    <mergeCell ref="D20:O20"/>
    <mergeCell ref="D22:O22"/>
    <mergeCell ref="D24:O24"/>
    <mergeCell ref="B26:O26"/>
    <mergeCell ref="N28:O28"/>
    <mergeCell ref="N29:O29"/>
    <mergeCell ref="H2:N2"/>
    <mergeCell ref="N30:O30"/>
    <mergeCell ref="N31:O31"/>
    <mergeCell ref="N32:O32"/>
    <mergeCell ref="N33:O33"/>
    <mergeCell ref="D4:O4"/>
    <mergeCell ref="B6:O6"/>
    <mergeCell ref="D12:O12"/>
    <mergeCell ref="D14:O14"/>
    <mergeCell ref="D18:O18"/>
    <mergeCell ref="N36:O36"/>
    <mergeCell ref="N37:O37"/>
    <mergeCell ref="N38:O38"/>
    <mergeCell ref="N39:O39"/>
    <mergeCell ref="N40:O40"/>
  </mergeCells>
  <conditionalFormatting sqref="D16">
    <cfRule type="cellIs" dxfId="163" priority="1" operator="equal">
      <formula>"EXTREMO"</formula>
    </cfRule>
    <cfRule type="cellIs" dxfId="162" priority="2" operator="equal">
      <formula>"ALTO"</formula>
    </cfRule>
    <cfRule type="cellIs" dxfId="161" priority="3" operator="equal">
      <formula>"MODERADO"</formula>
    </cfRule>
    <cfRule type="cellIs" dxfId="16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26</v>
      </c>
      <c r="F2" s="55" t="s">
        <v>3</v>
      </c>
      <c r="H2" s="176" t="str">
        <f>VLOOKUP(D2,INDICADORES!A2:C56,3,FALSE)</f>
        <v>Proporción de partos por cesárea</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nacimientos por cesárea en la Institución Prestadora de Servicios de Salud en un periodo determinado.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VLOOKUP(D2,'2-PRIORIZACION'!D4:J59,7,FALSE)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8.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B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59" priority="1" operator="equal">
      <formula>"EXTREMO"</formula>
    </cfRule>
    <cfRule type="cellIs" dxfId="158" priority="2" operator="equal">
      <formula>"ALTO"</formula>
    </cfRule>
    <cfRule type="cellIs" dxfId="157" priority="3" operator="equal">
      <formula>"MODERADO"</formula>
    </cfRule>
    <cfRule type="cellIs" dxfId="15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33</v>
      </c>
      <c r="F2" s="55" t="s">
        <v>3</v>
      </c>
      <c r="H2" s="176" t="str">
        <f>VLOOKUP(D2,INDICADORES!A2:C56,3,FALSE)</f>
        <v>Tasa de mortalidad perinatal</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relación entre de defunciones de fetos de 22 semanas completas (154 días) de gestación o con 500 gramos o más de peso y los siete días completos después del nacimiento, por cada 1.000 nacimientos</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VLOOKUP(D2,'2-PRIORIZACION'!D4:J59,7,FALSE)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C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55" priority="1" operator="equal">
      <formula>"EXTREMO"</formula>
    </cfRule>
    <cfRule type="cellIs" dxfId="154" priority="2" operator="equal">
      <formula>"ALTO"</formula>
    </cfRule>
    <cfRule type="cellIs" dxfId="153" priority="3" operator="equal">
      <formula>"MODERADO"</formula>
    </cfRule>
    <cfRule type="cellIs" dxfId="15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40</v>
      </c>
      <c r="F2" s="55" t="s">
        <v>3</v>
      </c>
      <c r="H2" s="176" t="str">
        <f>VLOOKUP(D2,INDICADORES!A2:C56,3,FALSE)</f>
        <v>Relación Morbilidad Materna Extrema(MME) / Muerte Materna temprana (MM)</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relación de MME / MM indica el número de casos de morbilidad materna extrema por cada caso de muerte materna temprana.</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VLOOKUP(D2,'2-PRIORIZACION'!D4:J59,7,FALSE)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4.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D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51" priority="1" operator="equal">
      <formula>"EXTREMO"</formula>
    </cfRule>
    <cfRule type="cellIs" dxfId="150" priority="2" operator="equal">
      <formula>"ALTO"</formula>
    </cfRule>
    <cfRule type="cellIs" dxfId="149" priority="3" operator="equal">
      <formula>"MODERADO"</formula>
    </cfRule>
    <cfRule type="cellIs" dxfId="14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48</v>
      </c>
      <c r="F2" s="55" t="s">
        <v>3</v>
      </c>
      <c r="H2" s="176" t="str">
        <f>VLOOKUP(D2,INDICADORES!A2:C56,3,FALSE)</f>
        <v>Proporción de recién nacidos con tamizaje para Hipotiroidismo</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recién nacidos a quienes se les realizó tamizaje para Hipotiroidismo.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3.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E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47" priority="1" operator="equal">
      <formula>"EXTREMO"</formula>
    </cfRule>
    <cfRule type="cellIs" dxfId="146" priority="2" operator="equal">
      <formula>"ALTO"</formula>
    </cfRule>
    <cfRule type="cellIs" dxfId="145" priority="3" operator="equal">
      <formula>"MODERADO"</formula>
    </cfRule>
    <cfRule type="cellIs" dxfId="14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54</v>
      </c>
      <c r="F2" s="55" t="s">
        <v>3</v>
      </c>
      <c r="H2" s="176" t="str">
        <f>VLOOKUP(D2,INDICADORES!A2:C56,3,FALSE)</f>
        <v>Proporción de reingreso hospitalario por Infección Respiratoria Aguda (IRA) en menores de 5 años</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reingreso hospitalario por IRA en menores de 5 años, en un periodo determinado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9.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0F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43" priority="1" operator="equal">
      <formula>"EXTREMO"</formula>
    </cfRule>
    <cfRule type="cellIs" dxfId="142" priority="2" operator="equal">
      <formula>"ALTO"</formula>
    </cfRule>
    <cfRule type="cellIs" dxfId="141" priority="3" operator="equal">
      <formula>"MODERADO"</formula>
    </cfRule>
    <cfRule type="cellIs" dxfId="14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60</v>
      </c>
      <c r="F2" s="55" t="s">
        <v>3</v>
      </c>
      <c r="H2" s="176" t="str">
        <f>VLOOKUP(D2,INDICADORES!A2:C56,3,FALSE)</f>
        <v>Letalidad por Infección Respiratoria Aguda (IRA) en menores de 5 años</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defunciones de niños menores de 5 años cuya causa básica de muerte fue Infección Respiratoria Aguda (IRA) con relación al número total de menores de 5 años atendidos con diagnóstico de IRA</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5.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0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39" priority="1" operator="equal">
      <formula>"EXTREMO"</formula>
    </cfRule>
    <cfRule type="cellIs" dxfId="138" priority="2" operator="equal">
      <formula>"ALTO"</formula>
    </cfRule>
    <cfRule type="cellIs" dxfId="137" priority="3" operator="equal">
      <formula>"MODERADO"</formula>
    </cfRule>
    <cfRule type="cellIs" dxfId="13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66</v>
      </c>
      <c r="F2" s="55" t="s">
        <v>3</v>
      </c>
      <c r="H2" s="176" t="str">
        <f>VLOOKUP(D2,INDICADORES!A2:C56,3,FALSE)</f>
        <v>Letalidad en menores de 5 años por Enfermedad Diarreica Aguda (EDA)</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defunciones de niños menores de 5 años cuya causa básica de muerte fue Enfermedad Diarreica Aguda (EDA) con relación al número total de menores de 5 años atendidos con diagnóstico de EDA.</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1.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1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35" priority="1" operator="equal">
      <formula>"EXTREMO"</formula>
    </cfRule>
    <cfRule type="cellIs" dxfId="134" priority="2" operator="equal">
      <formula>"ALTO"</formula>
    </cfRule>
    <cfRule type="cellIs" dxfId="133" priority="3" operator="equal">
      <formula>"MODERADO"</formula>
    </cfRule>
    <cfRule type="cellIs" dxfId="13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72</v>
      </c>
      <c r="F2" s="55" t="s">
        <v>3</v>
      </c>
      <c r="H2" s="176" t="str">
        <f>VLOOKUP(D2,INDICADORES!A2:C56,3,FALSE)</f>
        <v>Proporción de gestantes con asesoría pre-test para prueba de Virus de la inmunodeficiencia Humana (VIH)</v>
      </c>
      <c r="I2" s="177"/>
      <c r="J2" s="177"/>
      <c r="K2" s="177"/>
      <c r="L2" s="177"/>
      <c r="M2" s="177"/>
      <c r="N2" s="178"/>
    </row>
    <row r="3" spans="2:15" ht="15.6" thickTop="1" thickBot="1" x14ac:dyDescent="0.35"/>
    <row r="4" spans="2:15" ht="30" customHeight="1" thickTop="1" thickBot="1" x14ac:dyDescent="0.35">
      <c r="B4" s="55" t="s">
        <v>4</v>
      </c>
      <c r="D4" s="170" t="str">
        <f>VLOOKUP(D2,INDICADORES!A2:D56,4,FALSE)</f>
        <v xml:space="preserve">Indica el número de gestantes a quienes se les realizó asesoría pre-test para prueba de VIH (ELISA)
</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8"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2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31" priority="1" operator="equal">
      <formula>"EXTREMO"</formula>
    </cfRule>
    <cfRule type="cellIs" dxfId="130" priority="2" operator="equal">
      <formula>"ALTO"</formula>
    </cfRule>
    <cfRule type="cellIs" dxfId="129" priority="3" operator="equal">
      <formula>"MODERADO"</formula>
    </cfRule>
    <cfRule type="cellIs" dxfId="12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77</v>
      </c>
      <c r="F2" s="55" t="s">
        <v>3</v>
      </c>
      <c r="H2" s="176" t="str">
        <f>VLOOKUP(D2,INDICADORES!A2:C56,3,FALSE)</f>
        <v>Proporción de niños y niñas menores de 18 meses, hijos de madre viviendo con VIH, con diagnóstico de VIH</v>
      </c>
      <c r="I2" s="177"/>
      <c r="J2" s="177"/>
      <c r="K2" s="177"/>
      <c r="L2" s="177"/>
      <c r="M2" s="177"/>
      <c r="N2" s="178"/>
    </row>
    <row r="3" spans="2:15" ht="15.6" thickTop="1" thickBot="1" x14ac:dyDescent="0.35"/>
    <row r="4" spans="2:15" ht="30" customHeight="1" thickTop="1" thickBot="1" x14ac:dyDescent="0.35">
      <c r="B4" s="55" t="s">
        <v>4</v>
      </c>
      <c r="D4" s="170" t="str">
        <f>VLOOKUP(D2,INDICADORES!A2:D56,4,FALSE)</f>
        <v>Proporción de niños y niñas menores de 18 meses, hijos de madre viviendo con VIH, con diagnóstico de VIH.</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62"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62"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62" t="s">
        <v>514</v>
      </c>
      <c r="D22" s="170"/>
      <c r="E22" s="171"/>
      <c r="F22" s="171"/>
      <c r="G22" s="171"/>
      <c r="H22" s="171"/>
      <c r="I22" s="171"/>
      <c r="J22" s="171"/>
      <c r="K22" s="171"/>
      <c r="L22" s="171"/>
      <c r="M22" s="171"/>
      <c r="N22" s="171"/>
      <c r="O22" s="172"/>
    </row>
    <row r="23" spans="2:15" ht="15.6" thickTop="1" thickBot="1" x14ac:dyDescent="0.35"/>
    <row r="24" spans="2:15" ht="159" customHeight="1" thickTop="1" thickBot="1" x14ac:dyDescent="0.35">
      <c r="B24" s="62"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3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27" priority="1" operator="equal">
      <formula>"EXTREMO"</formula>
    </cfRule>
    <cfRule type="cellIs" dxfId="126" priority="2" operator="equal">
      <formula>"ALTO"</formula>
    </cfRule>
    <cfRule type="cellIs" dxfId="125" priority="3" operator="equal">
      <formula>"MODERADO"</formula>
    </cfRule>
    <cfRule type="cellIs" dxfId="12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84</v>
      </c>
      <c r="F2" s="55" t="s">
        <v>3</v>
      </c>
      <c r="H2" s="176" t="str">
        <f>VLOOKUP(D2,INDICADORES!A2:C56,3,FALSE)</f>
        <v>Proporción de mujeres a las que se les realizó toma de serología en el momento del parto o aborto</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mujeres a las que se les realizó serología en el momento del parto o aborto.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3.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4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23" priority="1" operator="equal">
      <formula>"EXTREMO"</formula>
    </cfRule>
    <cfRule type="cellIs" dxfId="122" priority="2" operator="equal">
      <formula>"ALTO"</formula>
    </cfRule>
    <cfRule type="cellIs" dxfId="121" priority="3" operator="equal">
      <formula>"MODERADO"</formula>
    </cfRule>
    <cfRule type="cellIs" dxfId="12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90</v>
      </c>
      <c r="F2" s="55" t="s">
        <v>3</v>
      </c>
      <c r="H2" s="176" t="str">
        <f>VLOOKUP(D2,INDICADORES!A2:C56,3,FALSE)</f>
        <v>Proporción de pacientes hospitalizados por Dengue Grave</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pacientes hospitalizados con diagnóstico de Dengue Grave, en un periodo determinado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9.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5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19" priority="1" operator="equal">
      <formula>"EXTREMO"</formula>
    </cfRule>
    <cfRule type="cellIs" dxfId="118" priority="2" operator="equal">
      <formula>"ALTO"</formula>
    </cfRule>
    <cfRule type="cellIs" dxfId="117" priority="3" operator="equal">
      <formula>"MODERADO"</formula>
    </cfRule>
    <cfRule type="cellIs" dxfId="11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96</v>
      </c>
      <c r="F2" s="55" t="s">
        <v>3</v>
      </c>
      <c r="H2" s="176" t="str">
        <f>VLOOKUP(D2,INDICADORES!A2:C56,3,FALSE)</f>
        <v>Proporción de personas con Hipertensión Arterial a quienes se les realiza medición de LDL en un período determinado.</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personas con Hipertensión Arterial a quienes se les realizo como mínimo una medida de LDL en el año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6.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6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15" priority="1" operator="equal">
      <formula>"EXTREMO"</formula>
    </cfRule>
    <cfRule type="cellIs" dxfId="114" priority="2" operator="equal">
      <formula>"ALTO"</formula>
    </cfRule>
    <cfRule type="cellIs" dxfId="113" priority="3" operator="equal">
      <formula>"MODERADO"</formula>
    </cfRule>
    <cfRule type="cellIs" dxfId="11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103</v>
      </c>
      <c r="F2" s="55" t="s">
        <v>3</v>
      </c>
      <c r="H2" s="176" t="str">
        <f>VLOOKUP(D2,INDICADORES!A2:C56,3,FALSE)</f>
        <v>Proporción de personas con Diabetes a quienes se les realizó toma de hemoglobina glicosilada en el último semestre</v>
      </c>
      <c r="I2" s="177"/>
      <c r="J2" s="177"/>
      <c r="K2" s="177"/>
      <c r="L2" s="177"/>
      <c r="M2" s="177"/>
      <c r="N2" s="178"/>
    </row>
    <row r="3" spans="2:15" ht="15.6" thickTop="1" thickBot="1" x14ac:dyDescent="0.35"/>
    <row r="4" spans="2:15" ht="30" customHeight="1" thickTop="1" thickBot="1" x14ac:dyDescent="0.35">
      <c r="B4" s="55" t="s">
        <v>4</v>
      </c>
      <c r="D4" s="170" t="str">
        <f>VLOOKUP(D2,INDICADORES!A2:D56,4,FALSE)</f>
        <v>Proporción de paciente con diagnóstico de Diabetes Mellitus a quienes se les realizó toma de hemoglobina glicosilada en el último semestre.</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8.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7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11" priority="1" operator="equal">
      <formula>"EXTREMO"</formula>
    </cfRule>
    <cfRule type="cellIs" dxfId="110" priority="2" operator="equal">
      <formula>"ALTO"</formula>
    </cfRule>
    <cfRule type="cellIs" dxfId="109" priority="3" operator="equal">
      <formula>"MODERADO"</formula>
    </cfRule>
    <cfRule type="cellIs" dxfId="10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109</v>
      </c>
      <c r="F2" s="55" t="s">
        <v>3</v>
      </c>
      <c r="H2" s="176" t="str">
        <f>VLOOKUP(D2,INDICADORES!A2:C56,3,FALSE)</f>
        <v>Proporción de personas con Diabetes Mellitus a quienes se les realiza medición de LDL</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personas con Diabetes Mellitus a quienes se les realizó como mínimo una medida de LDL en el año</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5.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8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07" priority="1" operator="equal">
      <formula>"EXTREMO"</formula>
    </cfRule>
    <cfRule type="cellIs" dxfId="106" priority="2" operator="equal">
      <formula>"ALTO"</formula>
    </cfRule>
    <cfRule type="cellIs" dxfId="105" priority="3" operator="equal">
      <formula>"MODERADO"</formula>
    </cfRule>
    <cfRule type="cellIs" dxfId="10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115</v>
      </c>
      <c r="F2" s="55" t="s">
        <v>3</v>
      </c>
      <c r="H2" s="176" t="str">
        <f>VLOOKUP(D2,INDICADORES!A2:C56,3,FALSE)</f>
        <v>Proporción de personas con Hipertensión arterial (HTA), estudiadas para Enfermedad Renal Crónica (ERC)</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pacientes con diagnóstico de HTA que han sido estudiados para ERC</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6.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9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03" priority="1" operator="equal">
      <formula>"EXTREMO"</formula>
    </cfRule>
    <cfRule type="cellIs" dxfId="102" priority="2" operator="equal">
      <formula>"ALTO"</formula>
    </cfRule>
    <cfRule type="cellIs" dxfId="101" priority="3" operator="equal">
      <formula>"MODERADO"</formula>
    </cfRule>
    <cfRule type="cellIs" dxfId="10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121</v>
      </c>
      <c r="F2" s="55" t="s">
        <v>3</v>
      </c>
      <c r="H2" s="176" t="str">
        <f>VLOOKUP(D2,INDICADORES!A2:C56,3,FALSE)</f>
        <v>Proporción de personas con Diabetes Mellitus, estudiadas para Enfermedad Renal Crónica (ERC).</v>
      </c>
      <c r="I2" s="177"/>
      <c r="J2" s="177"/>
      <c r="K2" s="177"/>
      <c r="L2" s="177"/>
      <c r="M2" s="177"/>
      <c r="N2" s="178"/>
    </row>
    <row r="3" spans="2:15" ht="15.6" thickTop="1" thickBot="1" x14ac:dyDescent="0.35"/>
    <row r="4" spans="2:15" ht="30" customHeight="1" thickTop="1" thickBot="1" x14ac:dyDescent="0.35">
      <c r="B4" s="55" t="s">
        <v>4</v>
      </c>
      <c r="D4" s="170" t="str">
        <f>VLOOKUP(D2,INDICADORES!A2:D56,4,FALSE)</f>
        <v xml:space="preserve">Expresa la proporción de pacientes con diagnóstico de Diabetes Mellitus que han sido estudiados para ERC
</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6.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A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99" priority="1" operator="equal">
      <formula>"EXTREMO"</formula>
    </cfRule>
    <cfRule type="cellIs" dxfId="98" priority="2" operator="equal">
      <formula>"ALTO"</formula>
    </cfRule>
    <cfRule type="cellIs" dxfId="97" priority="3" operator="equal">
      <formula>"MODERADO"</formula>
    </cfRule>
    <cfRule type="cellIs" dxfId="9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127</v>
      </c>
      <c r="F2" s="55" t="s">
        <v>3</v>
      </c>
      <c r="H2" s="176" t="str">
        <f>VLOOKUP(D2,INDICADORES!A2:C56,3,FALSE)</f>
        <v>Proporción de personas en diálisis con hemoglobina mayor o igual a 10 g/dl</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personas en diálisis que presentan un valor promedio de hemoglobina mayor o igual a 10g/dl en el último trimestre</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B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95" priority="1" operator="equal">
      <formula>"EXTREMO"</formula>
    </cfRule>
    <cfRule type="cellIs" dxfId="94" priority="2" operator="equal">
      <formula>"ALTO"</formula>
    </cfRule>
    <cfRule type="cellIs" dxfId="93" priority="3" operator="equal">
      <formula>"MODERADO"</formula>
    </cfRule>
    <cfRule type="cellIs" dxfId="9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133</v>
      </c>
      <c r="F2" s="55" t="s">
        <v>3</v>
      </c>
      <c r="H2" s="176" t="str">
        <f>VLOOKUP(D2,INDICADORES!A2:C56,3,FALSE)</f>
        <v>Proporción de pacientes prevalentes en hemodiálisis con catéter como acceso vascular</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pacientes en hemodiálisis que tienen catéter como acceso vascular</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3.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C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91" priority="1" operator="equal">
      <formula>"EXTREMO"</formula>
    </cfRule>
    <cfRule type="cellIs" dxfId="90" priority="2" operator="equal">
      <formula>"ALTO"</formula>
    </cfRule>
    <cfRule type="cellIs" dxfId="89" priority="3" operator="equal">
      <formula>"MODERADO"</formula>
    </cfRule>
    <cfRule type="cellIs" dxfId="8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138</v>
      </c>
      <c r="F2" s="55" t="s">
        <v>3</v>
      </c>
      <c r="H2" s="176" t="str">
        <f>VLOOKUP(D2,INDICADORES!A2:C56,3,FALSE)</f>
        <v>Proporción de mujeres entre los 50 y 69 años con toma de mamografía en los últimos 2 años.</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mujeres tamizadas en los últimos 2 años para cáncer de seno, entre la población femenina de 50-69 años asignada a la IPS.</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2.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D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87" priority="1" operator="equal">
      <formula>"EXTREMO"</formula>
    </cfRule>
    <cfRule type="cellIs" dxfId="86" priority="2" operator="equal">
      <formula>"ALTO"</formula>
    </cfRule>
    <cfRule type="cellIs" dxfId="85" priority="3" operator="equal">
      <formula>"MODERADO"</formula>
    </cfRule>
    <cfRule type="cellIs" dxfId="8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144</v>
      </c>
      <c r="F2" s="55" t="s">
        <v>3</v>
      </c>
      <c r="H2" s="176" t="str">
        <f>VLOOKUP(D2,INDICADORES!A2:C56,3,FALSE)</f>
        <v>Tiempo promedio de espera para el inicio del tratamiento en cáncer de mama</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promedio de tiempo de espera para el inicio del tratamiento en cáncer de mama</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80"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E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83" priority="1" operator="equal">
      <formula>"EXTREMO"</formula>
    </cfRule>
    <cfRule type="cellIs" dxfId="82" priority="2" operator="equal">
      <formula>"ALTO"</formula>
    </cfRule>
    <cfRule type="cellIs" dxfId="81" priority="3" operator="equal">
      <formula>"MODERADO"</formula>
    </cfRule>
    <cfRule type="cellIs" dxfId="8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152</v>
      </c>
      <c r="F2" s="55" t="s">
        <v>3</v>
      </c>
      <c r="H2" s="176" t="str">
        <f>VLOOKUP(D2,INDICADORES!A2:C56,3,FALSE)</f>
        <v>Proporción de mujeres entre 25 y 69 años con toma de citología en el último año</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número de mujeres con toma de citología en el último año entre la población femenina de 25- 69 años asignada a la IPS.</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6.2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1F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79" priority="1" operator="equal">
      <formula>"EXTREMO"</formula>
    </cfRule>
    <cfRule type="cellIs" dxfId="78" priority="2" operator="equal">
      <formula>"ALTO"</formula>
    </cfRule>
    <cfRule type="cellIs" dxfId="77" priority="3" operator="equal">
      <formula>"MODERADO"</formula>
    </cfRule>
    <cfRule type="cellIs" dxfId="7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158</v>
      </c>
      <c r="F2" s="55" t="s">
        <v>3</v>
      </c>
      <c r="H2" s="176" t="str">
        <f>VLOOKUP(D2,INDICADORES!A2:C56,3,FALSE)</f>
        <v>Tiempo promedio de espera entre el diagnóstico probable y el diagnóstico definitivo Leucemia Aguda Pediátrica (LAP) en menores de 18 años</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el tiempo de espera entre el diagnóstico probable y el diagnóstico definitivo de LAP enmenores de 18 años.</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74.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20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75" priority="1" operator="equal">
      <formula>"EXTREMO"</formula>
    </cfRule>
    <cfRule type="cellIs" dxfId="74" priority="2" operator="equal">
      <formula>"ALTO"</formula>
    </cfRule>
    <cfRule type="cellIs" dxfId="73" priority="3" operator="equal">
      <formula>"MODERADO"</formula>
    </cfRule>
    <cfRule type="cellIs" dxfId="7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6" tint="0.59999389629810485"/>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55" t="s">
        <v>1</v>
      </c>
      <c r="D2" s="56" t="s">
        <v>165</v>
      </c>
      <c r="F2" s="55" t="s">
        <v>3</v>
      </c>
      <c r="H2" s="176" t="str">
        <f>VLOOKUP(D2,INDICADORES!A2:C56,3,FALSE)</f>
        <v>Proporción de menores de 18 años que cumplen el estándar de 5 días para el inicio de tratamiento de Leucemia Aguda Pediátrica-LAP</v>
      </c>
      <c r="I2" s="177"/>
      <c r="J2" s="177"/>
      <c r="K2" s="177"/>
      <c r="L2" s="177"/>
      <c r="M2" s="177"/>
      <c r="N2" s="178"/>
    </row>
    <row r="3" spans="2:15" ht="15.6" thickTop="1" thickBot="1" x14ac:dyDescent="0.35"/>
    <row r="4" spans="2:15" ht="30" customHeight="1" thickTop="1" thickBot="1" x14ac:dyDescent="0.35">
      <c r="B4" s="55" t="s">
        <v>4</v>
      </c>
      <c r="D4" s="170" t="str">
        <f>VLOOKUP(D2,INDICADORES!A2:D56,4,FALSE)</f>
        <v>Expresa la proporción de menores de 18 años que cumplen con el estándar de 5 días para el inicio de tratamiento de LAP</v>
      </c>
      <c r="E4" s="171"/>
      <c r="F4" s="171"/>
      <c r="G4" s="171"/>
      <c r="H4" s="171"/>
      <c r="I4" s="171"/>
      <c r="J4" s="171"/>
      <c r="K4" s="171"/>
      <c r="L4" s="171"/>
      <c r="M4" s="171"/>
      <c r="N4" s="171"/>
      <c r="O4" s="172"/>
    </row>
    <row r="5" spans="2:15" ht="15.6" thickTop="1" thickBot="1" x14ac:dyDescent="0.35"/>
    <row r="6" spans="2:15" ht="19.5" customHeight="1" thickTop="1" thickBot="1" x14ac:dyDescent="0.35">
      <c r="B6" s="173" t="s">
        <v>503</v>
      </c>
      <c r="C6" s="174"/>
      <c r="D6" s="174"/>
      <c r="E6" s="174"/>
      <c r="F6" s="174"/>
      <c r="G6" s="174"/>
      <c r="H6" s="174"/>
      <c r="I6" s="174"/>
      <c r="J6" s="174"/>
      <c r="K6" s="174"/>
      <c r="L6" s="174"/>
      <c r="M6" s="174"/>
      <c r="N6" s="174"/>
      <c r="O6" s="175"/>
    </row>
    <row r="7" spans="2:15" ht="6.75" customHeight="1" thickTop="1" thickBot="1" x14ac:dyDescent="0.35"/>
    <row r="8" spans="2:15" ht="24.75" customHeight="1" thickTop="1" thickBot="1" x14ac:dyDescent="0.35">
      <c r="B8" s="55" t="s">
        <v>504</v>
      </c>
      <c r="D8" s="57"/>
      <c r="F8" s="55" t="s">
        <v>505</v>
      </c>
      <c r="H8" s="57"/>
      <c r="J8" s="55" t="s">
        <v>506</v>
      </c>
      <c r="L8" s="55" t="s">
        <v>507</v>
      </c>
      <c r="N8" s="57"/>
    </row>
    <row r="9" spans="2:15" ht="15.6" thickTop="1" thickBot="1" x14ac:dyDescent="0.35"/>
    <row r="10" spans="2:15" ht="19.5" customHeight="1" thickTop="1" thickBot="1" x14ac:dyDescent="0.35">
      <c r="B10" s="55" t="s">
        <v>508</v>
      </c>
      <c r="D10" s="57"/>
      <c r="F10" s="55" t="s">
        <v>505</v>
      </c>
      <c r="H10" s="57"/>
      <c r="J10" s="55" t="s">
        <v>506</v>
      </c>
    </row>
    <row r="11" spans="2:15" ht="15.6" thickTop="1" thickBot="1" x14ac:dyDescent="0.35"/>
    <row r="12" spans="2:15" ht="25.5" customHeight="1" thickTop="1" thickBot="1" x14ac:dyDescent="0.35">
      <c r="B12" s="55" t="s">
        <v>509</v>
      </c>
      <c r="D12" s="170"/>
      <c r="E12" s="171"/>
      <c r="F12" s="171"/>
      <c r="G12" s="171"/>
      <c r="H12" s="171"/>
      <c r="I12" s="171"/>
      <c r="J12" s="171"/>
      <c r="K12" s="171"/>
      <c r="L12" s="171"/>
      <c r="M12" s="171"/>
      <c r="N12" s="171"/>
      <c r="O12" s="172"/>
    </row>
    <row r="13" spans="2:15" ht="15.6" thickTop="1" thickBot="1" x14ac:dyDescent="0.35"/>
    <row r="14" spans="2:15" ht="27" customHeight="1" thickTop="1" thickBot="1" x14ac:dyDescent="0.35">
      <c r="B14" s="55" t="s">
        <v>510</v>
      </c>
      <c r="D14" s="170"/>
      <c r="E14" s="171"/>
      <c r="F14" s="171"/>
      <c r="G14" s="171"/>
      <c r="H14" s="171"/>
      <c r="I14" s="171"/>
      <c r="J14" s="171"/>
      <c r="K14" s="171"/>
      <c r="L14" s="171"/>
      <c r="M14" s="171"/>
      <c r="N14" s="171"/>
      <c r="O14" s="172"/>
    </row>
    <row r="15" spans="2:15" ht="15.6" thickTop="1" thickBot="1" x14ac:dyDescent="0.35"/>
    <row r="16" spans="2:15" ht="42" customHeight="1" thickTop="1" thickBot="1" x14ac:dyDescent="0.35">
      <c r="B16" s="55" t="s">
        <v>511</v>
      </c>
      <c r="D16" s="57" t="e">
        <f>VLOOKUP(D2,PRIORIZACION[[#All],[CODIGO]:[CATEGORIA DE SEVERIDAD]],7,FALSE)</f>
        <v>#N/A</v>
      </c>
      <c r="I16" s="2"/>
    </row>
    <row r="17" spans="2:15" ht="15.6" thickTop="1" thickBot="1" x14ac:dyDescent="0.35"/>
    <row r="18" spans="2:15" ht="37.5" customHeight="1" thickTop="1" thickBot="1" x14ac:dyDescent="0.35">
      <c r="B18" s="55" t="s">
        <v>512</v>
      </c>
      <c r="D18" s="170"/>
      <c r="E18" s="171"/>
      <c r="F18" s="171"/>
      <c r="G18" s="171"/>
      <c r="H18" s="171"/>
      <c r="I18" s="171"/>
      <c r="J18" s="171"/>
      <c r="K18" s="171"/>
      <c r="L18" s="171"/>
      <c r="M18" s="171"/>
      <c r="N18" s="171"/>
      <c r="O18" s="172"/>
    </row>
    <row r="19" spans="2:15" ht="15.6" thickTop="1" thickBot="1" x14ac:dyDescent="0.35"/>
    <row r="20" spans="2:15" ht="27.75" customHeight="1" thickTop="1" thickBot="1" x14ac:dyDescent="0.35">
      <c r="B20" s="55" t="s">
        <v>513</v>
      </c>
      <c r="D20" s="170"/>
      <c r="E20" s="171"/>
      <c r="F20" s="171"/>
      <c r="G20" s="171"/>
      <c r="H20" s="171"/>
      <c r="I20" s="171"/>
      <c r="J20" s="171"/>
      <c r="K20" s="171"/>
      <c r="L20" s="171"/>
      <c r="M20" s="171"/>
      <c r="N20" s="171"/>
      <c r="O20" s="172"/>
    </row>
    <row r="21" spans="2:15" ht="15.6" thickTop="1" thickBot="1" x14ac:dyDescent="0.35"/>
    <row r="22" spans="2:15" ht="15.6" thickTop="1" thickBot="1" x14ac:dyDescent="0.35">
      <c r="B22" s="55" t="s">
        <v>514</v>
      </c>
      <c r="D22" s="170"/>
      <c r="E22" s="171"/>
      <c r="F22" s="171"/>
      <c r="G22" s="171"/>
      <c r="H22" s="171"/>
      <c r="I22" s="171"/>
      <c r="J22" s="171"/>
      <c r="K22" s="171"/>
      <c r="L22" s="171"/>
      <c r="M22" s="171"/>
      <c r="N22" s="171"/>
      <c r="O22" s="172"/>
    </row>
    <row r="23" spans="2:15" ht="15.6" thickTop="1" thickBot="1" x14ac:dyDescent="0.35"/>
    <row r="24" spans="2:15" ht="168.75" customHeight="1" thickTop="1" thickBot="1" x14ac:dyDescent="0.35">
      <c r="B24" s="55" t="s">
        <v>460</v>
      </c>
      <c r="C24" s="54"/>
      <c r="D24" s="170"/>
      <c r="E24" s="171"/>
      <c r="F24" s="171"/>
      <c r="G24" s="171"/>
      <c r="H24" s="171"/>
      <c r="I24" s="171"/>
      <c r="J24" s="171"/>
      <c r="K24" s="171"/>
      <c r="L24" s="171"/>
      <c r="M24" s="171"/>
      <c r="N24" s="171"/>
      <c r="O24" s="172"/>
    </row>
    <row r="25" spans="2:15" ht="15.6" thickTop="1" thickBot="1" x14ac:dyDescent="0.35"/>
    <row r="26" spans="2:15" ht="21.6" thickTop="1" thickBot="1" x14ac:dyDescent="0.35">
      <c r="B26" s="173" t="s">
        <v>515</v>
      </c>
      <c r="C26" s="174"/>
      <c r="D26" s="174"/>
      <c r="E26" s="174"/>
      <c r="F26" s="174"/>
      <c r="G26" s="174"/>
      <c r="H26" s="174"/>
      <c r="I26" s="174"/>
      <c r="J26" s="174"/>
      <c r="K26" s="174"/>
      <c r="L26" s="174"/>
      <c r="M26" s="174"/>
      <c r="N26" s="174"/>
      <c r="O26" s="175"/>
    </row>
    <row r="27" spans="2:15" ht="6.75" customHeight="1" thickTop="1" thickBot="1" x14ac:dyDescent="0.35"/>
    <row r="28" spans="2:15" s="2" customFormat="1" ht="30.75" customHeight="1" thickTop="1" thickBot="1" x14ac:dyDescent="0.35">
      <c r="B28" s="58" t="s">
        <v>516</v>
      </c>
      <c r="C28"/>
      <c r="D28" s="58" t="s">
        <v>517</v>
      </c>
      <c r="F28" s="58" t="s">
        <v>457</v>
      </c>
      <c r="H28" s="58" t="s">
        <v>518</v>
      </c>
      <c r="J28" s="58" t="s">
        <v>519</v>
      </c>
      <c r="L28" s="58" t="s">
        <v>520</v>
      </c>
      <c r="N28" s="181" t="s">
        <v>521</v>
      </c>
      <c r="O28" s="182"/>
    </row>
    <row r="29" spans="2:15" ht="21" customHeight="1" x14ac:dyDescent="0.3">
      <c r="B29" s="59"/>
      <c r="D29" s="59"/>
      <c r="F29" s="59"/>
      <c r="H29" s="59"/>
      <c r="J29" s="59"/>
      <c r="L29" s="59"/>
      <c r="N29" s="183"/>
      <c r="O29" s="184"/>
    </row>
    <row r="30" spans="2:15" ht="21" customHeight="1" x14ac:dyDescent="0.3">
      <c r="B30" s="60"/>
      <c r="D30" s="60"/>
      <c r="F30" s="60"/>
      <c r="H30" s="60"/>
      <c r="J30" s="60"/>
      <c r="L30" s="60"/>
      <c r="N30" s="179"/>
      <c r="O30" s="180"/>
    </row>
    <row r="31" spans="2:15" ht="21" customHeight="1" x14ac:dyDescent="0.3">
      <c r="B31" s="60"/>
      <c r="D31" s="60"/>
      <c r="F31" s="60"/>
      <c r="H31" s="60"/>
      <c r="J31" s="60"/>
      <c r="L31" s="60"/>
      <c r="N31" s="179"/>
      <c r="O31" s="180"/>
    </row>
    <row r="32" spans="2:15" ht="21" customHeight="1" x14ac:dyDescent="0.3">
      <c r="B32" s="60"/>
      <c r="D32" s="60"/>
      <c r="F32" s="60"/>
      <c r="H32" s="60"/>
      <c r="J32" s="60"/>
      <c r="L32" s="60"/>
      <c r="N32" s="179"/>
      <c r="O32" s="180"/>
    </row>
    <row r="33" spans="2:15" ht="21" customHeight="1" x14ac:dyDescent="0.3">
      <c r="B33" s="60"/>
      <c r="D33" s="60"/>
      <c r="F33" s="60"/>
      <c r="H33" s="60"/>
      <c r="J33" s="60"/>
      <c r="L33" s="60"/>
      <c r="N33" s="179"/>
      <c r="O33" s="180"/>
    </row>
    <row r="34" spans="2:15" ht="21" customHeight="1" x14ac:dyDescent="0.3">
      <c r="B34" s="60"/>
      <c r="D34" s="60"/>
      <c r="F34" s="60"/>
      <c r="H34" s="60"/>
      <c r="J34" s="60"/>
      <c r="L34" s="60"/>
      <c r="N34" s="179"/>
      <c r="O34" s="180"/>
    </row>
    <row r="35" spans="2:15" ht="21" customHeight="1" x14ac:dyDescent="0.3">
      <c r="B35" s="60"/>
      <c r="D35" s="60"/>
      <c r="F35" s="60"/>
      <c r="H35" s="60"/>
      <c r="J35" s="60"/>
      <c r="L35" s="60"/>
      <c r="N35" s="179"/>
      <c r="O35" s="180"/>
    </row>
    <row r="36" spans="2:15" ht="21" customHeight="1" x14ac:dyDescent="0.3">
      <c r="B36" s="60"/>
      <c r="D36" s="60"/>
      <c r="F36" s="60"/>
      <c r="H36" s="60"/>
      <c r="J36" s="60"/>
      <c r="L36" s="60"/>
      <c r="N36" s="179"/>
      <c r="O36" s="180"/>
    </row>
    <row r="37" spans="2:15" ht="21" customHeight="1" x14ac:dyDescent="0.3">
      <c r="B37" s="60"/>
      <c r="D37" s="60"/>
      <c r="F37" s="60"/>
      <c r="H37" s="60"/>
      <c r="J37" s="60"/>
      <c r="L37" s="60"/>
      <c r="N37" s="179"/>
      <c r="O37" s="180"/>
    </row>
    <row r="38" spans="2:15" ht="21" customHeight="1" x14ac:dyDescent="0.3">
      <c r="B38" s="60"/>
      <c r="D38" s="60"/>
      <c r="F38" s="60"/>
      <c r="H38" s="60"/>
      <c r="J38" s="60"/>
      <c r="L38" s="60"/>
      <c r="N38" s="179"/>
      <c r="O38" s="180"/>
    </row>
    <row r="39" spans="2:15" ht="21" customHeight="1" x14ac:dyDescent="0.3">
      <c r="B39" s="60"/>
      <c r="D39" s="60"/>
      <c r="F39" s="60"/>
      <c r="H39" s="60"/>
      <c r="J39" s="60"/>
      <c r="L39" s="60"/>
      <c r="N39" s="179"/>
      <c r="O39" s="180"/>
    </row>
    <row r="40" spans="2:15" ht="21" customHeight="1" thickBot="1" x14ac:dyDescent="0.35">
      <c r="B40" s="61"/>
      <c r="D40" s="61"/>
      <c r="F40" s="61"/>
      <c r="H40" s="61"/>
      <c r="J40" s="61"/>
      <c r="L40" s="61"/>
      <c r="N40" s="185"/>
      <c r="O40" s="186"/>
    </row>
    <row r="41" spans="2:15" ht="14.4" x14ac:dyDescent="0.3"/>
  </sheetData>
  <autoFilter ref="B28:O40" xr:uid="{00000000-0009-0000-0000-000021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71" priority="1" operator="equal">
      <formula>"EXTREMO"</formula>
    </cfRule>
    <cfRule type="cellIs" dxfId="70" priority="2" operator="equal">
      <formula>"ALTO"</formula>
    </cfRule>
    <cfRule type="cellIs" dxfId="69" priority="3" operator="equal">
      <formula>"MODERADO"</formula>
    </cfRule>
    <cfRule type="cellIs" dxfId="6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172</v>
      </c>
      <c r="F2" s="87" t="s">
        <v>3</v>
      </c>
      <c r="H2" s="190" t="str">
        <f>VLOOKUP(D2,INDICADORES!A2:C56,3,FALSE)</f>
        <v>Tasa de Incidencia de Neumonía Asociada a Ventilador Mecánico (NAV)</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del riesgo de NAV en la población de pacientes con ventilador mecánico en la Unidad de Cuidado Intensivo-UCI</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2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181</v>
      </c>
      <c r="F2" s="87" t="s">
        <v>3</v>
      </c>
      <c r="H2" s="190" t="str">
        <f>VLOOKUP(D2,INDICADORES!A2:C56,3,FALSE)</f>
        <v>Tasa de Incidencia de Infección del Tracto Urinario Asociada a Catéter (ISTU-AC)</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del riesgo de ISTU-AC en la población de pacientes con catéter urinario en la Unidad de Cuidado Intensivo-UCI</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3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189</v>
      </c>
      <c r="F2" s="87" t="s">
        <v>3</v>
      </c>
      <c r="H2" s="190" t="str">
        <f>VLOOKUP(D2,INDICADORES!A2:C56,3,FALSE)</f>
        <v>Tasa de Incidencia de Infección del Torrente Sanguíneo Asociada a Catéter (ITS- AC)</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del riesgo de ITS-AC en la población de pacientes con catéter central en la Unidad de Cuidado Intensivo-UCI</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4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197</v>
      </c>
      <c r="F2" s="87" t="s">
        <v>3</v>
      </c>
      <c r="H2" s="190" t="str">
        <f>VLOOKUP(D2,INDICADORES!A2:C56,3,FALSE)</f>
        <v>Proporción de endometritis pos parto vaginal</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del riesgo de endometritis pos parto en las gestantes atendidos en la institucion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5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67" priority="1" operator="equal">
      <formula>"EXTREMO"</formula>
    </cfRule>
    <cfRule type="cellIs" dxfId="66" priority="2" operator="equal">
      <formula>"ALTO"</formula>
    </cfRule>
    <cfRule type="cellIs" dxfId="65" priority="3" operator="equal">
      <formula>"MODERADO"</formula>
    </cfRule>
    <cfRule type="cellIs" dxfId="6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203</v>
      </c>
      <c r="F2" s="87" t="s">
        <v>3</v>
      </c>
      <c r="H2" s="190" t="str">
        <f>VLOOKUP(D2,INDICADORES!A2:C56,3,FALSE)</f>
        <v>Proporción de endometritis pos cesárea</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 riesgo de endometritis pos cesárea en las gestantes atendidas en la institucion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6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63" priority="1" operator="equal">
      <formula>"EXTREMO"</formula>
    </cfRule>
    <cfRule type="cellIs" dxfId="62" priority="2" operator="equal">
      <formula>"ALTO"</formula>
    </cfRule>
    <cfRule type="cellIs" dxfId="61" priority="3" operator="equal">
      <formula>"MODERADO"</formula>
    </cfRule>
    <cfRule type="cellIs" dxfId="6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209</v>
      </c>
      <c r="F2" s="87" t="s">
        <v>3</v>
      </c>
      <c r="H2" s="190" t="str">
        <f>VLOOKUP(D2,INDICADORES!A2:C56,3,FALSE)</f>
        <v>Tasa de caída de pacientes en el servicio de hospitalización</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 las caídas de pacientes en hospitalización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7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59" priority="1" operator="equal">
      <formula>"EXTREMO"</formula>
    </cfRule>
    <cfRule type="cellIs" dxfId="58" priority="2" operator="equal">
      <formula>"ALTO"</formula>
    </cfRule>
    <cfRule type="cellIs" dxfId="57" priority="3" operator="equal">
      <formula>"MODERADO"</formula>
    </cfRule>
    <cfRule type="cellIs" dxfId="5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2FAF69"/>
    <pageSetUpPr fitToPage="1"/>
  </sheetPr>
  <dimension ref="A1:P41"/>
  <sheetViews>
    <sheetView showGridLines="0" workbookViewId="0">
      <selection activeCell="J16" sqref="J16"/>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216</v>
      </c>
      <c r="F2" s="87" t="s">
        <v>3</v>
      </c>
      <c r="H2" s="190" t="str">
        <f>VLOOKUP(D2,INDICADORES!A2:C56,3,FALSE)</f>
        <v>Tasa de caída de pacientes en el servicio de urgencias</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 las caídas de pacientes en urgencias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8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55" priority="1" operator="equal">
      <formula>"EXTREMO"</formula>
    </cfRule>
    <cfRule type="cellIs" dxfId="54" priority="2" operator="equal">
      <formula>"ALTO"</formula>
    </cfRule>
    <cfRule type="cellIs" dxfId="53" priority="3" operator="equal">
      <formula>"MODERADO"</formula>
    </cfRule>
    <cfRule type="cellIs" dxfId="5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223</v>
      </c>
      <c r="F2" s="87" t="s">
        <v>3</v>
      </c>
      <c r="H2" s="190" t="str">
        <f>VLOOKUP(D2,INDICADORES!A2:C56,3,FALSE)</f>
        <v>Tasa de caída de pacientes en el servicio de consulta externa</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 las caídas de pacientes en consulta externa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9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51" priority="1" operator="equal">
      <formula>"EXTREMO"</formula>
    </cfRule>
    <cfRule type="cellIs" dxfId="50" priority="2" operator="equal">
      <formula>"ALTO"</formula>
    </cfRule>
    <cfRule type="cellIs" dxfId="49" priority="3" operator="equal">
      <formula>"MODERADO"</formula>
    </cfRule>
    <cfRule type="cellIs" dxfId="4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230</v>
      </c>
      <c r="F2" s="87" t="s">
        <v>3</v>
      </c>
      <c r="H2" s="190" t="str">
        <f>VLOOKUP(D2,INDICADORES!A2:C56,3,FALSE)</f>
        <v>Tasa de caída de pacientes en el servicio de Apoyo Diagnóstico y Complementación Terapéutica</v>
      </c>
      <c r="I2" s="191"/>
      <c r="J2" s="191"/>
      <c r="K2" s="191"/>
      <c r="L2" s="191"/>
      <c r="M2" s="191"/>
      <c r="N2" s="192"/>
    </row>
    <row r="3" spans="2:15" ht="15.6" thickTop="1" thickBot="1" x14ac:dyDescent="0.35"/>
    <row r="4" spans="2:15" ht="30" customHeight="1" thickTop="1" thickBot="1" x14ac:dyDescent="0.35">
      <c r="B4" s="87" t="s">
        <v>4</v>
      </c>
      <c r="D4" s="193" t="str">
        <f>VLOOKUP(D2,INDICADORES!A2:D56,4,FALSE)</f>
        <v>Es un estimador de las caídas de pacientes en Apoyo Diagnóstico y Complementación Terapéutica en un mes de seguimiento.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A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47" priority="1" operator="equal">
      <formula>"EXTREMO"</formula>
    </cfRule>
    <cfRule type="cellIs" dxfId="46" priority="2" operator="equal">
      <formula>"ALTO"</formula>
    </cfRule>
    <cfRule type="cellIs" dxfId="45" priority="3" operator="equal">
      <formula>"MODERADO"</formula>
    </cfRule>
    <cfRule type="cellIs" dxfId="4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237</v>
      </c>
      <c r="F2" s="87" t="s">
        <v>3</v>
      </c>
      <c r="H2" s="190" t="str">
        <f>VLOOKUP(D2,INDICADORES!A2:C56,3,FALSE)</f>
        <v>Proporción de eventos adversos relacionados con la administración de medicamentos en hospitalización</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el número de eventos adversos relacionados con la administración de medicamentos en el servicio de hospitalización.</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B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43" priority="1" operator="equal">
      <formula>"EXTREMO"</formula>
    </cfRule>
    <cfRule type="cellIs" dxfId="42" priority="2" operator="equal">
      <formula>"ALTO"</formula>
    </cfRule>
    <cfRule type="cellIs" dxfId="41" priority="3" operator="equal">
      <formula>"MODERADO"</formula>
    </cfRule>
    <cfRule type="cellIs" dxfId="4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244</v>
      </c>
      <c r="F2" s="87" t="s">
        <v>3</v>
      </c>
      <c r="H2" s="190" t="str">
        <f>VLOOKUP(D2,INDICADORES!A2:C56,3,FALSE)</f>
        <v>Proporción de eventos adversos relacionados con la administración de medicamentos en urgencias</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el número de eventos adversos relacionados con la administración de medicamentos en el servicio de urgencias.</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C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39" priority="1" operator="equal">
      <formula>"EXTREMO"</formula>
    </cfRule>
    <cfRule type="cellIs" dxfId="38" priority="2" operator="equal">
      <formula>"ALTO"</formula>
    </cfRule>
    <cfRule type="cellIs" dxfId="37" priority="3" operator="equal">
      <formula>"MODERADO"</formula>
    </cfRule>
    <cfRule type="cellIs" dxfId="3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251</v>
      </c>
      <c r="F2" s="87" t="s">
        <v>3</v>
      </c>
      <c r="H2" s="190" t="str">
        <f>VLOOKUP(D2,INDICADORES!A2:C56,3,FALSE)</f>
        <v>Tasa de úlceras por presión.</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el número de pacientes hospitalizados que durante su permanencia desarrollaron úlceras por presión en un periodo determinado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D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35" priority="1" operator="equal">
      <formula>"EXTREMO"</formula>
    </cfRule>
    <cfRule type="cellIs" dxfId="34" priority="2" operator="equal">
      <formula>"ALTO"</formula>
    </cfRule>
    <cfRule type="cellIs" dxfId="33" priority="3" operator="equal">
      <formula>"MODERADO"</formula>
    </cfRule>
    <cfRule type="cellIs" dxfId="3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259</v>
      </c>
      <c r="F2" s="87" t="s">
        <v>3</v>
      </c>
      <c r="H2" s="190" t="str">
        <f>VLOOKUP(D2,INDICADORES!A2:C56,3,FALSE)</f>
        <v>Proporción de reingreso de pacientes al servicio de Urgencias en menos de 72 horas.</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la proporción de pacientes atendidos en urgencias que reingresan al mismo servicio de la misma institución por el mismo diagnóstico de egreso dentro de las 72 horas posteriores dado de alta</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E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31" priority="1" operator="equal">
      <formula>"EXTREMO"</formula>
    </cfRule>
    <cfRule type="cellIs" dxfId="30" priority="2" operator="equal">
      <formula>"ALTO"</formula>
    </cfRule>
    <cfRule type="cellIs" dxfId="29" priority="3" operator="equal">
      <formula>"MODERADO"</formula>
    </cfRule>
    <cfRule type="cellIs" dxfId="2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266</v>
      </c>
      <c r="F2" s="87" t="s">
        <v>3</v>
      </c>
      <c r="H2" s="190" t="str">
        <f>VLOOKUP(D2,INDICADORES!A2:C56,3,FALSE)</f>
        <v>Tasa de reingreso de pacientes hospitalizados en menos de 15 días</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la proporción de reingresos de pacientes hospitalizados en menos de 15 días, en un periodo determinado.</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2F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27" priority="1" operator="equal">
      <formula>"EXTREMO"</formula>
    </cfRule>
    <cfRule type="cellIs" dxfId="26" priority="2" operator="equal">
      <formula>"ALTO"</formula>
    </cfRule>
    <cfRule type="cellIs" dxfId="25" priority="3" operator="equal">
      <formula>"MODERADO"</formula>
    </cfRule>
    <cfRule type="cellIs" dxfId="2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2FAF69"/>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87" t="s">
        <v>1</v>
      </c>
      <c r="D2" s="88" t="s">
        <v>274</v>
      </c>
      <c r="F2" s="87" t="s">
        <v>3</v>
      </c>
      <c r="H2" s="190" t="str">
        <f>VLOOKUP(D2,INDICADORES!A2:C56,3,FALSE)</f>
        <v>Proporción de cancelación de cirugía</v>
      </c>
      <c r="I2" s="191"/>
      <c r="J2" s="191"/>
      <c r="K2" s="191"/>
      <c r="L2" s="191"/>
      <c r="M2" s="191"/>
      <c r="N2" s="192"/>
    </row>
    <row r="3" spans="2:15" ht="15.6" thickTop="1" thickBot="1" x14ac:dyDescent="0.35"/>
    <row r="4" spans="2:15" ht="30" customHeight="1" thickTop="1" thickBot="1" x14ac:dyDescent="0.35">
      <c r="B4" s="87" t="s">
        <v>4</v>
      </c>
      <c r="D4" s="193" t="str">
        <f>VLOOKUP(D2,INDICADORES!A2:D56,4,FALSE)</f>
        <v>Expresa la proporción de cirugías programadas en quirófano que son canceladas por causas atribuibles a la institución.</v>
      </c>
      <c r="E4" s="194"/>
      <c r="F4" s="194"/>
      <c r="G4" s="194"/>
      <c r="H4" s="194"/>
      <c r="I4" s="194"/>
      <c r="J4" s="194"/>
      <c r="K4" s="194"/>
      <c r="L4" s="194"/>
      <c r="M4" s="194"/>
      <c r="N4" s="194"/>
      <c r="O4" s="195"/>
    </row>
    <row r="5" spans="2:15" ht="15.6" thickTop="1" thickBot="1" x14ac:dyDescent="0.35"/>
    <row r="6" spans="2:15" ht="19.5" customHeight="1" thickTop="1" thickBot="1" x14ac:dyDescent="0.35">
      <c r="B6" s="196" t="s">
        <v>503</v>
      </c>
      <c r="C6" s="197"/>
      <c r="D6" s="197"/>
      <c r="E6" s="197"/>
      <c r="F6" s="197"/>
      <c r="G6" s="197"/>
      <c r="H6" s="197"/>
      <c r="I6" s="197"/>
      <c r="J6" s="197"/>
      <c r="K6" s="197"/>
      <c r="L6" s="197"/>
      <c r="M6" s="197"/>
      <c r="N6" s="197"/>
      <c r="O6" s="198"/>
    </row>
    <row r="7" spans="2:15" ht="6.75" customHeight="1" thickTop="1" thickBot="1" x14ac:dyDescent="0.35"/>
    <row r="8" spans="2:15" ht="24.75" customHeight="1" thickTop="1" thickBot="1" x14ac:dyDescent="0.35">
      <c r="B8" s="87" t="s">
        <v>504</v>
      </c>
      <c r="D8" s="93"/>
      <c r="F8" s="87" t="s">
        <v>505</v>
      </c>
      <c r="H8" s="93"/>
      <c r="J8" s="87" t="s">
        <v>506</v>
      </c>
      <c r="L8" s="87" t="s">
        <v>507</v>
      </c>
      <c r="N8" s="93"/>
    </row>
    <row r="9" spans="2:15" ht="15.6" thickTop="1" thickBot="1" x14ac:dyDescent="0.35"/>
    <row r="10" spans="2:15" ht="19.5" customHeight="1" thickTop="1" thickBot="1" x14ac:dyDescent="0.35">
      <c r="B10" s="87" t="s">
        <v>508</v>
      </c>
      <c r="D10" s="93"/>
      <c r="F10" s="87" t="s">
        <v>505</v>
      </c>
      <c r="H10" s="93"/>
      <c r="J10" s="87" t="s">
        <v>506</v>
      </c>
    </row>
    <row r="11" spans="2:15" ht="15.6" thickTop="1" thickBot="1" x14ac:dyDescent="0.35"/>
    <row r="12" spans="2:15" ht="25.5" customHeight="1" thickTop="1" thickBot="1" x14ac:dyDescent="0.35">
      <c r="B12" s="87" t="s">
        <v>509</v>
      </c>
      <c r="D12" s="187"/>
      <c r="E12" s="188"/>
      <c r="F12" s="188"/>
      <c r="G12" s="188"/>
      <c r="H12" s="188"/>
      <c r="I12" s="188"/>
      <c r="J12" s="188"/>
      <c r="K12" s="188"/>
      <c r="L12" s="188"/>
      <c r="M12" s="188"/>
      <c r="N12" s="188"/>
      <c r="O12" s="189"/>
    </row>
    <row r="13" spans="2:15" ht="15.6" thickTop="1" thickBot="1" x14ac:dyDescent="0.35"/>
    <row r="14" spans="2:15" ht="27" customHeight="1" thickTop="1" thickBot="1" x14ac:dyDescent="0.35">
      <c r="B14" s="87" t="s">
        <v>510</v>
      </c>
      <c r="D14" s="187"/>
      <c r="E14" s="188"/>
      <c r="F14" s="188"/>
      <c r="G14" s="188"/>
      <c r="H14" s="188"/>
      <c r="I14" s="188"/>
      <c r="J14" s="188"/>
      <c r="K14" s="188"/>
      <c r="L14" s="188"/>
      <c r="M14" s="188"/>
      <c r="N14" s="188"/>
      <c r="O14" s="189"/>
    </row>
    <row r="15" spans="2:15" ht="15.6" thickTop="1" thickBot="1" x14ac:dyDescent="0.35"/>
    <row r="16" spans="2:15" ht="42" customHeight="1" thickTop="1" thickBot="1" x14ac:dyDescent="0.35">
      <c r="B16" s="87" t="s">
        <v>511</v>
      </c>
      <c r="D16" s="88" t="e">
        <f>VLOOKUP(D2,PRIORIZACION[[#All],[CODIGO]:[CATEGORIA DE SEVERIDAD]],7,FALSE)</f>
        <v>#N/A</v>
      </c>
      <c r="I16" s="2"/>
    </row>
    <row r="17" spans="2:15" ht="15.6" thickTop="1" thickBot="1" x14ac:dyDescent="0.35"/>
    <row r="18" spans="2:15" ht="37.5" customHeight="1" thickTop="1" thickBot="1" x14ac:dyDescent="0.35">
      <c r="B18" s="87" t="s">
        <v>512</v>
      </c>
      <c r="D18" s="187"/>
      <c r="E18" s="188"/>
      <c r="F18" s="188"/>
      <c r="G18" s="188"/>
      <c r="H18" s="188"/>
      <c r="I18" s="188"/>
      <c r="J18" s="188"/>
      <c r="K18" s="188"/>
      <c r="L18" s="188"/>
      <c r="M18" s="188"/>
      <c r="N18" s="188"/>
      <c r="O18" s="189"/>
    </row>
    <row r="19" spans="2:15" ht="15.6" thickTop="1" thickBot="1" x14ac:dyDescent="0.35"/>
    <row r="20" spans="2:15" ht="27.75" customHeight="1" thickTop="1" thickBot="1" x14ac:dyDescent="0.35">
      <c r="B20" s="87" t="s">
        <v>513</v>
      </c>
      <c r="D20" s="187"/>
      <c r="E20" s="188"/>
      <c r="F20" s="188"/>
      <c r="G20" s="188"/>
      <c r="H20" s="188"/>
      <c r="I20" s="188"/>
      <c r="J20" s="188"/>
      <c r="K20" s="188"/>
      <c r="L20" s="188"/>
      <c r="M20" s="188"/>
      <c r="N20" s="188"/>
      <c r="O20" s="189"/>
    </row>
    <row r="21" spans="2:15" ht="15.6" thickTop="1" thickBot="1" x14ac:dyDescent="0.35"/>
    <row r="22" spans="2:15" ht="15.6" thickTop="1" thickBot="1" x14ac:dyDescent="0.35">
      <c r="B22" s="87" t="s">
        <v>514</v>
      </c>
      <c r="D22" s="187"/>
      <c r="E22" s="188"/>
      <c r="F22" s="188"/>
      <c r="G22" s="188"/>
      <c r="H22" s="188"/>
      <c r="I22" s="188"/>
      <c r="J22" s="188"/>
      <c r="K22" s="188"/>
      <c r="L22" s="188"/>
      <c r="M22" s="188"/>
      <c r="N22" s="188"/>
      <c r="O22" s="189"/>
    </row>
    <row r="23" spans="2:15" ht="15.6" thickTop="1" thickBot="1" x14ac:dyDescent="0.35"/>
    <row r="24" spans="2:15" ht="169.5" customHeight="1" thickTop="1" thickBot="1" x14ac:dyDescent="0.35">
      <c r="B24" s="87" t="s">
        <v>460</v>
      </c>
      <c r="C24" s="54"/>
      <c r="D24" s="187"/>
      <c r="E24" s="188"/>
      <c r="F24" s="188"/>
      <c r="G24" s="188"/>
      <c r="H24" s="188"/>
      <c r="I24" s="188"/>
      <c r="J24" s="188"/>
      <c r="K24" s="188"/>
      <c r="L24" s="188"/>
      <c r="M24" s="188"/>
      <c r="N24" s="188"/>
      <c r="O24" s="189"/>
    </row>
    <row r="25" spans="2:15" ht="15.6" thickTop="1" thickBot="1" x14ac:dyDescent="0.35"/>
    <row r="26" spans="2:15" ht="21.6" thickTop="1" thickBot="1" x14ac:dyDescent="0.35">
      <c r="B26" s="196" t="s">
        <v>515</v>
      </c>
      <c r="C26" s="197"/>
      <c r="D26" s="197"/>
      <c r="E26" s="197"/>
      <c r="F26" s="197"/>
      <c r="G26" s="197"/>
      <c r="H26" s="197"/>
      <c r="I26" s="197"/>
      <c r="J26" s="197"/>
      <c r="K26" s="197"/>
      <c r="L26" s="197"/>
      <c r="M26" s="197"/>
      <c r="N26" s="197"/>
      <c r="O26" s="198"/>
    </row>
    <row r="27" spans="2:15" ht="6.75" customHeight="1" thickTop="1" thickBot="1" x14ac:dyDescent="0.35"/>
    <row r="28" spans="2:15" s="2" customFormat="1" ht="30.75" customHeight="1" thickTop="1" thickBot="1" x14ac:dyDescent="0.35">
      <c r="B28" s="89" t="s">
        <v>516</v>
      </c>
      <c r="C28"/>
      <c r="D28" s="87" t="s">
        <v>517</v>
      </c>
      <c r="F28" s="87" t="s">
        <v>457</v>
      </c>
      <c r="H28" s="87" t="s">
        <v>518</v>
      </c>
      <c r="J28" s="87" t="s">
        <v>519</v>
      </c>
      <c r="L28" s="87" t="s">
        <v>520</v>
      </c>
      <c r="N28" s="201" t="s">
        <v>521</v>
      </c>
      <c r="O28" s="202"/>
    </row>
    <row r="29" spans="2:15" ht="21" customHeight="1" thickTop="1" x14ac:dyDescent="0.3">
      <c r="B29" s="90"/>
      <c r="D29" s="90"/>
      <c r="F29" s="90"/>
      <c r="H29" s="90"/>
      <c r="J29" s="90"/>
      <c r="L29" s="90"/>
      <c r="N29" s="203"/>
      <c r="O29" s="204"/>
    </row>
    <row r="30" spans="2:15" ht="21" customHeight="1" x14ac:dyDescent="0.3">
      <c r="B30" s="91"/>
      <c r="D30" s="91"/>
      <c r="F30" s="91"/>
      <c r="H30" s="91"/>
      <c r="J30" s="91"/>
      <c r="L30" s="91"/>
      <c r="N30" s="199"/>
      <c r="O30" s="200"/>
    </row>
    <row r="31" spans="2:15" ht="21" customHeight="1" x14ac:dyDescent="0.3">
      <c r="B31" s="91"/>
      <c r="D31" s="91"/>
      <c r="F31" s="91"/>
      <c r="H31" s="91"/>
      <c r="J31" s="91"/>
      <c r="L31" s="91"/>
      <c r="N31" s="199"/>
      <c r="O31" s="200"/>
    </row>
    <row r="32" spans="2:15" ht="21" customHeight="1" x14ac:dyDescent="0.3">
      <c r="B32" s="91"/>
      <c r="D32" s="91"/>
      <c r="F32" s="91"/>
      <c r="H32" s="91"/>
      <c r="J32" s="91"/>
      <c r="L32" s="91"/>
      <c r="N32" s="199"/>
      <c r="O32" s="200"/>
    </row>
    <row r="33" spans="2:15" ht="21" customHeight="1" x14ac:dyDescent="0.3">
      <c r="B33" s="91"/>
      <c r="D33" s="91"/>
      <c r="F33" s="91"/>
      <c r="H33" s="91"/>
      <c r="J33" s="91"/>
      <c r="L33" s="91"/>
      <c r="N33" s="199"/>
      <c r="O33" s="200"/>
    </row>
    <row r="34" spans="2:15" ht="21" customHeight="1" x14ac:dyDescent="0.3">
      <c r="B34" s="91"/>
      <c r="D34" s="91"/>
      <c r="F34" s="91"/>
      <c r="H34" s="91"/>
      <c r="J34" s="91"/>
      <c r="L34" s="91"/>
      <c r="N34" s="199"/>
      <c r="O34" s="200"/>
    </row>
    <row r="35" spans="2:15" ht="21" customHeight="1" x14ac:dyDescent="0.3">
      <c r="B35" s="91"/>
      <c r="D35" s="91"/>
      <c r="F35" s="91"/>
      <c r="H35" s="91"/>
      <c r="J35" s="91"/>
      <c r="L35" s="91"/>
      <c r="N35" s="199"/>
      <c r="O35" s="200"/>
    </row>
    <row r="36" spans="2:15" ht="21" customHeight="1" x14ac:dyDescent="0.3">
      <c r="B36" s="91"/>
      <c r="D36" s="91"/>
      <c r="F36" s="91"/>
      <c r="H36" s="91"/>
      <c r="J36" s="91"/>
      <c r="L36" s="91"/>
      <c r="N36" s="199"/>
      <c r="O36" s="200"/>
    </row>
    <row r="37" spans="2:15" ht="21" customHeight="1" x14ac:dyDescent="0.3">
      <c r="B37" s="91"/>
      <c r="D37" s="91"/>
      <c r="F37" s="91"/>
      <c r="H37" s="91"/>
      <c r="J37" s="91"/>
      <c r="L37" s="91"/>
      <c r="N37" s="199"/>
      <c r="O37" s="200"/>
    </row>
    <row r="38" spans="2:15" ht="21" customHeight="1" x14ac:dyDescent="0.3">
      <c r="B38" s="91"/>
      <c r="D38" s="91"/>
      <c r="F38" s="91"/>
      <c r="H38" s="91"/>
      <c r="J38" s="91"/>
      <c r="L38" s="91"/>
      <c r="N38" s="199"/>
      <c r="O38" s="200"/>
    </row>
    <row r="39" spans="2:15" ht="21" customHeight="1" x14ac:dyDescent="0.3">
      <c r="B39" s="91"/>
      <c r="D39" s="91"/>
      <c r="F39" s="91"/>
      <c r="H39" s="91"/>
      <c r="J39" s="91"/>
      <c r="L39" s="91"/>
      <c r="N39" s="199"/>
      <c r="O39" s="200"/>
    </row>
    <row r="40" spans="2:15" ht="21" customHeight="1" thickBot="1" x14ac:dyDescent="0.35">
      <c r="B40" s="92"/>
      <c r="D40" s="92"/>
      <c r="F40" s="92"/>
      <c r="H40" s="92"/>
      <c r="J40" s="92"/>
      <c r="L40" s="92"/>
      <c r="N40" s="205"/>
      <c r="O40" s="206"/>
    </row>
    <row r="41" spans="2:15" ht="14.4" x14ac:dyDescent="0.3"/>
  </sheetData>
  <autoFilter ref="B28:O40" xr:uid="{00000000-0009-0000-0000-000030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23" priority="1" operator="equal">
      <formula>"EXTREMO"</formula>
    </cfRule>
    <cfRule type="cellIs" dxfId="22" priority="2" operator="equal">
      <formula>"ALTO"</formula>
    </cfRule>
    <cfRule type="cellIs" dxfId="21" priority="3" operator="equal">
      <formula>"MODERADO"</formula>
    </cfRule>
    <cfRule type="cellIs" dxfId="2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281</v>
      </c>
      <c r="F2" s="63" t="s">
        <v>3</v>
      </c>
      <c r="H2" s="210" t="str">
        <f>VLOOKUP(D2,INDICADORES!A2:C56,3,FALSE)</f>
        <v>Tiempo promedio de espera para la asignación de cita de Medicina General</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Medicina General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1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289</v>
      </c>
      <c r="F2" s="63" t="s">
        <v>3</v>
      </c>
      <c r="H2" s="210" t="str">
        <f>VLOOKUP(D2,INDICADORES!A2:C56,3,FALSE)</f>
        <v>Tiempo promedio de espera para la asignación de cita de Odontología General</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Odontología General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2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296</v>
      </c>
      <c r="F2" s="63" t="s">
        <v>3</v>
      </c>
      <c r="H2" s="210" t="str">
        <f>VLOOKUP(D2,INDICADORES!A2:C56,3,FALSE)</f>
        <v>Tiempo promedio de espera para la asignación de cita de Medicina Interna</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Medicina Interna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3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303</v>
      </c>
      <c r="F2" s="63" t="s">
        <v>3</v>
      </c>
      <c r="H2" s="210" t="str">
        <f>VLOOKUP(D2,INDICADORES!A2:C56,3,FALSE)</f>
        <v xml:space="preserve">Tiempo promedio de espera para la asignación de cita de Pediatría </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Pediatría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4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310</v>
      </c>
      <c r="F2" s="63" t="s">
        <v>3</v>
      </c>
      <c r="H2" s="210" t="str">
        <f>VLOOKUP(D2,INDICADORES!A2:C56,3,FALSE)</f>
        <v>Tiempo promedio de espera para la asignación de cita de Ginecología</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Ginecología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5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316</v>
      </c>
      <c r="F2" s="63" t="s">
        <v>3</v>
      </c>
      <c r="H2" s="210" t="str">
        <f>VLOOKUP(D2,INDICADORES!A2:C56,3,FALSE)</f>
        <v>Tiempo promedio de espera para la asignación de cita de Obstetricia</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Obstetricia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6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322</v>
      </c>
      <c r="F2" s="63" t="s">
        <v>3</v>
      </c>
      <c r="H2" s="210" t="str">
        <f>VLOOKUP(D2,INDICADORES!A2:C56,3,FALSE)</f>
        <v>Tiempo promedio de espera para la asignación de cita de Cirugía General</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 la cita para consulta por Cirugía General de primera vez por parte del paciente/usuario a la IPS y la fecha en que es asignada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7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329</v>
      </c>
      <c r="F2" s="63" t="s">
        <v>3</v>
      </c>
      <c r="H2" s="210" t="str">
        <f>VLOOKUP(D2,INDICADORES!A2:C56,3,FALSE)</f>
        <v>Tiempo promedio de espera para la toma de Ecografía</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para la toma de una Ecografía por parte del paciente/usuario y la fecha en que es realizada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8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336</v>
      </c>
      <c r="F2" s="63" t="s">
        <v>3</v>
      </c>
      <c r="H2" s="210" t="str">
        <f>VLOOKUP(D2,INDICADORES!A2:C56,3,FALSE)</f>
        <v>Tiempo promedio de espera para la toma de Resonancia Magnética Nuclear</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para la toma de una Resonancia Magnética Nuclear por parte del paciente/usuario y la fecha en que es realizada.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9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343</v>
      </c>
      <c r="F2" s="63" t="s">
        <v>3</v>
      </c>
      <c r="H2" s="210" t="str">
        <f>VLOOKUP(D2,INDICADORES!A2:C56,3,FALSE)</f>
        <v>Tiempo promedio de espera para la atención del paciente clasificado como Triage 2 en el servicio de urgencias</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minutos para el paciente clasificado como Triage 2, en el servicio de urgencias hasta que se inicia la atención en consulta de urgencias por médico.</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A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pageMargins left="0.31496062992125984" right="0.31496062992125984" top="0.55118110236220474" bottom="0.74803149606299213" header="0.31496062992125984" footer="0.31496062992125984"/>
  <pageSetup scale="61"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351</v>
      </c>
      <c r="F2" s="63" t="s">
        <v>3</v>
      </c>
      <c r="H2" s="210" t="str">
        <f>VLOOKUP(D2,INDICADORES!A2:C56,3,FALSE)</f>
        <v>Tiempo promedio de espera para la realización de Cirugía de Cataratas</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del paciente para la realización de Cirugía de Cataratas y la fecha en que es programada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B000000}">
    <filterColumn colId="12" showButton="0"/>
  </autoFilter>
  <mergeCells count="23">
    <mergeCell ref="N36:O36"/>
    <mergeCell ref="N37:O37"/>
    <mergeCell ref="N38:O38"/>
    <mergeCell ref="N39:O39"/>
    <mergeCell ref="N40:O40"/>
    <mergeCell ref="N35:O35"/>
    <mergeCell ref="D20:O20"/>
    <mergeCell ref="D22:O22"/>
    <mergeCell ref="D24:O24"/>
    <mergeCell ref="B26:O26"/>
    <mergeCell ref="N28:O28"/>
    <mergeCell ref="N29:O29"/>
    <mergeCell ref="N30:O30"/>
    <mergeCell ref="N31:O31"/>
    <mergeCell ref="N32:O32"/>
    <mergeCell ref="N33:O33"/>
    <mergeCell ref="N34:O34"/>
    <mergeCell ref="D18:O18"/>
    <mergeCell ref="H2:N2"/>
    <mergeCell ref="D4:O4"/>
    <mergeCell ref="B6:O6"/>
    <mergeCell ref="D12:O12"/>
    <mergeCell ref="D14:O14"/>
  </mergeCells>
  <conditionalFormatting sqref="D16">
    <cfRule type="cellIs" dxfId="19" priority="1" operator="equal">
      <formula>"EXTREMO"</formula>
    </cfRule>
    <cfRule type="cellIs" dxfId="18" priority="2" operator="equal">
      <formula>"ALTO"</formula>
    </cfRule>
    <cfRule type="cellIs" dxfId="17" priority="3" operator="equal">
      <formula>"MODERADO"</formula>
    </cfRule>
    <cfRule type="cellIs" dxfId="16"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357</v>
      </c>
      <c r="F2" s="63" t="s">
        <v>3</v>
      </c>
      <c r="H2" s="210" t="str">
        <f>VLOOKUP(D2,INDICADORES!A2:C56,3,FALSE)</f>
        <v>Tiempo promedio de espera para la realización de Cirugía de Reemplazo de cadera</v>
      </c>
      <c r="I2" s="211"/>
      <c r="J2" s="211"/>
      <c r="K2" s="211"/>
      <c r="L2" s="211"/>
      <c r="M2" s="211"/>
      <c r="N2" s="212"/>
    </row>
    <row r="3" spans="2:15" ht="15.6" thickTop="1" thickBot="1" x14ac:dyDescent="0.35"/>
    <row r="4" spans="2:15" ht="30" customHeight="1" thickTop="1" thickBot="1" x14ac:dyDescent="0.35">
      <c r="B4" s="63" t="s">
        <v>4</v>
      </c>
      <c r="D4" s="207" t="str">
        <f>VLOOKUP(D2,INDICADORES!A2:D56,4,FALSE)</f>
        <v xml:space="preserve">Expresa el tiempo de espera en días calendario, que transcurren entre la fecha de solicitud del paciente al prestador para la realización de Cirugía de Reemplazo de cadera y la fecha en que es realizada.
</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C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5" priority="1" operator="equal">
      <formula>"EXTREMO"</formula>
    </cfRule>
    <cfRule type="cellIs" dxfId="14" priority="2" operator="equal">
      <formula>"ALTO"</formula>
    </cfRule>
    <cfRule type="cellIs" dxfId="13" priority="3" operator="equal">
      <formula>"MODERADO"</formula>
    </cfRule>
    <cfRule type="cellIs" dxfId="12"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363</v>
      </c>
      <c r="F2" s="63" t="s">
        <v>3</v>
      </c>
      <c r="H2" s="210" t="str">
        <f>VLOOKUP(D2,INDICADORES!A2:C56,3,FALSE)</f>
        <v>Tiempo promedio de espera para la realización de Cirugía para revascularización miocárdica</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el tiempo de espera en días calendario, que transcurren entre la fecha de solicitud del paciente al prestador para la realización de Cirugía de revascularización miocárdica y la fecha en que es realizada.</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D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11" priority="1" operator="equal">
      <formula>"EXTREMO"</formula>
    </cfRule>
    <cfRule type="cellIs" dxfId="10" priority="2" operator="equal">
      <formula>"ALTO"</formula>
    </cfRule>
    <cfRule type="cellIs" dxfId="9" priority="3" operator="equal">
      <formula>"MODERADO"</formula>
    </cfRule>
    <cfRule type="cellIs" dxfId="8"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tint="0.39997558519241921"/>
    <pageSetUpPr fitToPage="1"/>
  </sheetPr>
  <dimension ref="A1:P41"/>
  <sheetViews>
    <sheetView showGridLines="0" workbookViewId="0">
      <selection activeCell="B2" sqref="B2"/>
    </sheetView>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369</v>
      </c>
      <c r="F2" s="63" t="s">
        <v>3</v>
      </c>
      <c r="H2" s="210" t="str">
        <f>VLOOKUP(D2,INDICADORES!A2:C56,3,FALSE)</f>
        <v>Proporción de Satisfacción Global de los usuarios en la IPS</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la proporción de usuarios satisfechos con los servicios recibidos en la IPS</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E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tint="0.39997558519241921"/>
    <pageSetUpPr fitToPage="1"/>
  </sheetPr>
  <dimension ref="A1:P41"/>
  <sheetViews>
    <sheetView showGridLines="0" workbookViewId="0"/>
  </sheetViews>
  <sheetFormatPr baseColWidth="10" defaultColWidth="0" defaultRowHeight="15" customHeight="1" zeroHeight="1" x14ac:dyDescent="0.3"/>
  <cols>
    <col min="1" max="1" width="1.44140625" customWidth="1"/>
    <col min="2" max="2" width="29.5546875" customWidth="1"/>
    <col min="3" max="3" width="0.88671875" customWidth="1"/>
    <col min="4" max="4" width="22.33203125" customWidth="1"/>
    <col min="5" max="5" width="1.5546875" customWidth="1"/>
    <col min="6" max="6" width="23.6640625" customWidth="1"/>
    <col min="7" max="7" width="0.88671875" customWidth="1"/>
    <col min="8" max="8" width="15.6640625" customWidth="1"/>
    <col min="9" max="9" width="1" customWidth="1"/>
    <col min="10" max="10" width="16.33203125" customWidth="1"/>
    <col min="11" max="11" width="1.88671875" customWidth="1"/>
    <col min="12" max="12" width="13.88671875" customWidth="1"/>
    <col min="13" max="13" width="1.44140625" customWidth="1"/>
    <col min="14" max="14" width="15.88671875" customWidth="1"/>
    <col min="15" max="15" width="15.109375" customWidth="1"/>
    <col min="16" max="16" width="1.109375" customWidth="1"/>
    <col min="17" max="16384" width="11.44140625" hidden="1"/>
  </cols>
  <sheetData>
    <row r="1" spans="2:15" ht="7.5" customHeight="1" thickBot="1" x14ac:dyDescent="0.35"/>
    <row r="2" spans="2:15" ht="56.25" customHeight="1" thickTop="1" thickBot="1" x14ac:dyDescent="0.35">
      <c r="B2" s="63" t="s">
        <v>1</v>
      </c>
      <c r="D2" s="64" t="s">
        <v>376</v>
      </c>
      <c r="F2" s="63" t="s">
        <v>3</v>
      </c>
      <c r="H2" s="210" t="str">
        <f>VLOOKUP(D2,INDICADORES!A2:C56,3,FALSE)</f>
        <v>Proporción de usuarios que recomendaría su IPS a familiares y amigos</v>
      </c>
      <c r="I2" s="211"/>
      <c r="J2" s="211"/>
      <c r="K2" s="211"/>
      <c r="L2" s="211"/>
      <c r="M2" s="211"/>
      <c r="N2" s="212"/>
    </row>
    <row r="3" spans="2:15" ht="15.6" thickTop="1" thickBot="1" x14ac:dyDescent="0.35"/>
    <row r="4" spans="2:15" ht="30" customHeight="1" thickTop="1" thickBot="1" x14ac:dyDescent="0.35">
      <c r="B4" s="63" t="s">
        <v>4</v>
      </c>
      <c r="D4" s="207" t="str">
        <f>VLOOKUP(D2,INDICADORES!A2:D56,4,FALSE)</f>
        <v>Expresa la proporción de usuarios que recomendaría su IPS a familiares y amigos</v>
      </c>
      <c r="E4" s="208"/>
      <c r="F4" s="208"/>
      <c r="G4" s="208"/>
      <c r="H4" s="208"/>
      <c r="I4" s="208"/>
      <c r="J4" s="208"/>
      <c r="K4" s="208"/>
      <c r="L4" s="208"/>
      <c r="M4" s="208"/>
      <c r="N4" s="208"/>
      <c r="O4" s="209"/>
    </row>
    <row r="5" spans="2:15" ht="15.6" thickTop="1" thickBot="1" x14ac:dyDescent="0.35"/>
    <row r="6" spans="2:15" ht="19.5" customHeight="1" thickTop="1" thickBot="1" x14ac:dyDescent="0.35">
      <c r="B6" s="213" t="s">
        <v>503</v>
      </c>
      <c r="C6" s="214"/>
      <c r="D6" s="214"/>
      <c r="E6" s="214"/>
      <c r="F6" s="214"/>
      <c r="G6" s="214"/>
      <c r="H6" s="214"/>
      <c r="I6" s="214"/>
      <c r="J6" s="214"/>
      <c r="K6" s="214"/>
      <c r="L6" s="214"/>
      <c r="M6" s="214"/>
      <c r="N6" s="214"/>
      <c r="O6" s="215"/>
    </row>
    <row r="7" spans="2:15" ht="6.75" customHeight="1" thickTop="1" thickBot="1" x14ac:dyDescent="0.35"/>
    <row r="8" spans="2:15" ht="24.75" customHeight="1" thickTop="1" thickBot="1" x14ac:dyDescent="0.35">
      <c r="B8" s="63" t="s">
        <v>504</v>
      </c>
      <c r="D8" s="94"/>
      <c r="F8" s="63" t="s">
        <v>505</v>
      </c>
      <c r="H8" s="94"/>
      <c r="J8" s="63" t="s">
        <v>506</v>
      </c>
      <c r="L8" s="63" t="s">
        <v>507</v>
      </c>
      <c r="N8" s="94"/>
    </row>
    <row r="9" spans="2:15" ht="15.6" thickTop="1" thickBot="1" x14ac:dyDescent="0.35"/>
    <row r="10" spans="2:15" ht="19.5" customHeight="1" thickTop="1" thickBot="1" x14ac:dyDescent="0.35">
      <c r="B10" s="63" t="s">
        <v>508</v>
      </c>
      <c r="D10" s="94"/>
      <c r="F10" s="63" t="s">
        <v>505</v>
      </c>
      <c r="H10" s="94"/>
      <c r="J10" s="63" t="s">
        <v>506</v>
      </c>
    </row>
    <row r="11" spans="2:15" ht="15.6" thickTop="1" thickBot="1" x14ac:dyDescent="0.35"/>
    <row r="12" spans="2:15" ht="25.5" customHeight="1" thickTop="1" thickBot="1" x14ac:dyDescent="0.35">
      <c r="B12" s="63" t="s">
        <v>509</v>
      </c>
      <c r="D12" s="207"/>
      <c r="E12" s="208"/>
      <c r="F12" s="208"/>
      <c r="G12" s="208"/>
      <c r="H12" s="208"/>
      <c r="I12" s="208"/>
      <c r="J12" s="208"/>
      <c r="K12" s="208"/>
      <c r="L12" s="208"/>
      <c r="M12" s="208"/>
      <c r="N12" s="208"/>
      <c r="O12" s="209"/>
    </row>
    <row r="13" spans="2:15" ht="15.6" thickTop="1" thickBot="1" x14ac:dyDescent="0.35"/>
    <row r="14" spans="2:15" ht="27" customHeight="1" thickTop="1" thickBot="1" x14ac:dyDescent="0.35">
      <c r="B14" s="63" t="s">
        <v>510</v>
      </c>
      <c r="D14" s="207"/>
      <c r="E14" s="208"/>
      <c r="F14" s="208"/>
      <c r="G14" s="208"/>
      <c r="H14" s="208"/>
      <c r="I14" s="208"/>
      <c r="J14" s="208"/>
      <c r="K14" s="208"/>
      <c r="L14" s="208"/>
      <c r="M14" s="208"/>
      <c r="N14" s="208"/>
      <c r="O14" s="209"/>
    </row>
    <row r="15" spans="2:15" ht="15.6" thickTop="1" thickBot="1" x14ac:dyDescent="0.35"/>
    <row r="16" spans="2:15" ht="42" customHeight="1" thickTop="1" thickBot="1" x14ac:dyDescent="0.35">
      <c r="B16" s="63" t="s">
        <v>511</v>
      </c>
      <c r="D16" s="64" t="e">
        <f>VLOOKUP(D2,PRIORIZACION[[#All],[CODIGO]:[CATEGORIA DE SEVERIDAD]],7,FALSE)</f>
        <v>#N/A</v>
      </c>
      <c r="I16" s="2"/>
    </row>
    <row r="17" spans="2:15" ht="15.6" thickTop="1" thickBot="1" x14ac:dyDescent="0.35"/>
    <row r="18" spans="2:15" ht="37.5" customHeight="1" thickTop="1" thickBot="1" x14ac:dyDescent="0.35">
      <c r="B18" s="63" t="s">
        <v>512</v>
      </c>
      <c r="D18" s="207"/>
      <c r="E18" s="208"/>
      <c r="F18" s="208"/>
      <c r="G18" s="208"/>
      <c r="H18" s="208"/>
      <c r="I18" s="208"/>
      <c r="J18" s="208"/>
      <c r="K18" s="208"/>
      <c r="L18" s="208"/>
      <c r="M18" s="208"/>
      <c r="N18" s="208"/>
      <c r="O18" s="209"/>
    </row>
    <row r="19" spans="2:15" ht="15.6" thickTop="1" thickBot="1" x14ac:dyDescent="0.35"/>
    <row r="20" spans="2:15" ht="27.75" customHeight="1" thickTop="1" thickBot="1" x14ac:dyDescent="0.35">
      <c r="B20" s="63" t="s">
        <v>513</v>
      </c>
      <c r="D20" s="207"/>
      <c r="E20" s="208"/>
      <c r="F20" s="208"/>
      <c r="G20" s="208"/>
      <c r="H20" s="208"/>
      <c r="I20" s="208"/>
      <c r="J20" s="208"/>
      <c r="K20" s="208"/>
      <c r="L20" s="208"/>
      <c r="M20" s="208"/>
      <c r="N20" s="208"/>
      <c r="O20" s="209"/>
    </row>
    <row r="21" spans="2:15" ht="15.6" thickTop="1" thickBot="1" x14ac:dyDescent="0.35"/>
    <row r="22" spans="2:15" ht="15.6" thickTop="1" thickBot="1" x14ac:dyDescent="0.35">
      <c r="B22" s="63" t="s">
        <v>514</v>
      </c>
      <c r="D22" s="207"/>
      <c r="E22" s="208"/>
      <c r="F22" s="208"/>
      <c r="G22" s="208"/>
      <c r="H22" s="208"/>
      <c r="I22" s="208"/>
      <c r="J22" s="208"/>
      <c r="K22" s="208"/>
      <c r="L22" s="208"/>
      <c r="M22" s="208"/>
      <c r="N22" s="208"/>
      <c r="O22" s="209"/>
    </row>
    <row r="23" spans="2:15" ht="15.6" thickTop="1" thickBot="1" x14ac:dyDescent="0.35"/>
    <row r="24" spans="2:15" ht="170.25" customHeight="1" thickTop="1" thickBot="1" x14ac:dyDescent="0.35">
      <c r="B24" s="63" t="s">
        <v>460</v>
      </c>
      <c r="C24" s="54"/>
      <c r="D24" s="207"/>
      <c r="E24" s="208"/>
      <c r="F24" s="208"/>
      <c r="G24" s="208"/>
      <c r="H24" s="208"/>
      <c r="I24" s="208"/>
      <c r="J24" s="208"/>
      <c r="K24" s="208"/>
      <c r="L24" s="208"/>
      <c r="M24" s="208"/>
      <c r="N24" s="208"/>
      <c r="O24" s="209"/>
    </row>
    <row r="25" spans="2:15" ht="15.6" thickTop="1" thickBot="1" x14ac:dyDescent="0.35"/>
    <row r="26" spans="2:15" ht="25.5" customHeight="1" thickTop="1" thickBot="1" x14ac:dyDescent="0.35">
      <c r="B26" s="218" t="s">
        <v>515</v>
      </c>
      <c r="C26" s="219"/>
      <c r="D26" s="219"/>
      <c r="E26" s="219"/>
      <c r="F26" s="219"/>
      <c r="G26" s="219"/>
      <c r="H26" s="219"/>
      <c r="I26" s="219"/>
      <c r="J26" s="219"/>
      <c r="K26" s="219"/>
      <c r="L26" s="219"/>
      <c r="M26" s="219"/>
      <c r="N26" s="219"/>
      <c r="O26" s="220"/>
    </row>
    <row r="27" spans="2:15" ht="6.75" customHeight="1" thickTop="1" thickBot="1" x14ac:dyDescent="0.35"/>
    <row r="28" spans="2:15" s="2" customFormat="1" ht="30.75" customHeight="1" thickTop="1" thickBot="1" x14ac:dyDescent="0.35">
      <c r="B28" s="65" t="s">
        <v>516</v>
      </c>
      <c r="C28"/>
      <c r="D28" s="65" t="s">
        <v>517</v>
      </c>
      <c r="F28" s="65" t="s">
        <v>457</v>
      </c>
      <c r="H28" s="65" t="s">
        <v>518</v>
      </c>
      <c r="J28" s="65" t="s">
        <v>519</v>
      </c>
      <c r="L28" s="65" t="s">
        <v>520</v>
      </c>
      <c r="N28" s="221" t="s">
        <v>521</v>
      </c>
      <c r="O28" s="222"/>
    </row>
    <row r="29" spans="2:15" ht="21" customHeight="1" x14ac:dyDescent="0.3">
      <c r="B29" s="66"/>
      <c r="D29" s="66"/>
      <c r="F29" s="66"/>
      <c r="H29" s="66"/>
      <c r="J29" s="66"/>
      <c r="L29" s="66"/>
      <c r="N29" s="223"/>
      <c r="O29" s="224"/>
    </row>
    <row r="30" spans="2:15" ht="21" customHeight="1" x14ac:dyDescent="0.3">
      <c r="B30" s="67"/>
      <c r="D30" s="67"/>
      <c r="F30" s="67"/>
      <c r="H30" s="67"/>
      <c r="J30" s="67"/>
      <c r="L30" s="67"/>
      <c r="N30" s="216"/>
      <c r="O30" s="217"/>
    </row>
    <row r="31" spans="2:15" ht="21" customHeight="1" x14ac:dyDescent="0.3">
      <c r="B31" s="67"/>
      <c r="D31" s="67"/>
      <c r="F31" s="67"/>
      <c r="H31" s="67"/>
      <c r="J31" s="67"/>
      <c r="L31" s="67"/>
      <c r="N31" s="216"/>
      <c r="O31" s="217"/>
    </row>
    <row r="32" spans="2:15" ht="21" customHeight="1" x14ac:dyDescent="0.3">
      <c r="B32" s="67"/>
      <c r="D32" s="67"/>
      <c r="F32" s="67"/>
      <c r="H32" s="67"/>
      <c r="J32" s="67"/>
      <c r="L32" s="67"/>
      <c r="N32" s="216"/>
      <c r="O32" s="217"/>
    </row>
    <row r="33" spans="2:15" ht="21" customHeight="1" x14ac:dyDescent="0.3">
      <c r="B33" s="67"/>
      <c r="D33" s="67"/>
      <c r="F33" s="67"/>
      <c r="H33" s="67"/>
      <c r="J33" s="67"/>
      <c r="L33" s="67"/>
      <c r="N33" s="216"/>
      <c r="O33" s="217"/>
    </row>
    <row r="34" spans="2:15" ht="21" customHeight="1" x14ac:dyDescent="0.3">
      <c r="B34" s="67"/>
      <c r="D34" s="67"/>
      <c r="F34" s="67"/>
      <c r="H34" s="67"/>
      <c r="J34" s="67"/>
      <c r="L34" s="67"/>
      <c r="N34" s="216"/>
      <c r="O34" s="217"/>
    </row>
    <row r="35" spans="2:15" ht="21" customHeight="1" x14ac:dyDescent="0.3">
      <c r="B35" s="67"/>
      <c r="D35" s="67"/>
      <c r="F35" s="67"/>
      <c r="H35" s="67"/>
      <c r="J35" s="67"/>
      <c r="L35" s="67"/>
      <c r="N35" s="216"/>
      <c r="O35" s="217"/>
    </row>
    <row r="36" spans="2:15" ht="21" customHeight="1" x14ac:dyDescent="0.3">
      <c r="B36" s="67"/>
      <c r="D36" s="67"/>
      <c r="F36" s="67"/>
      <c r="H36" s="67"/>
      <c r="J36" s="67"/>
      <c r="L36" s="67"/>
      <c r="N36" s="216"/>
      <c r="O36" s="217"/>
    </row>
    <row r="37" spans="2:15" ht="21" customHeight="1" x14ac:dyDescent="0.3">
      <c r="B37" s="67"/>
      <c r="D37" s="67"/>
      <c r="F37" s="67"/>
      <c r="H37" s="67"/>
      <c r="J37" s="67"/>
      <c r="L37" s="67"/>
      <c r="N37" s="216"/>
      <c r="O37" s="217"/>
    </row>
    <row r="38" spans="2:15" ht="21" customHeight="1" x14ac:dyDescent="0.3">
      <c r="B38" s="67"/>
      <c r="D38" s="67"/>
      <c r="F38" s="67"/>
      <c r="H38" s="67"/>
      <c r="J38" s="67"/>
      <c r="L38" s="67"/>
      <c r="N38" s="216"/>
      <c r="O38" s="217"/>
    </row>
    <row r="39" spans="2:15" ht="21" customHeight="1" x14ac:dyDescent="0.3">
      <c r="B39" s="67"/>
      <c r="D39" s="67"/>
      <c r="F39" s="67"/>
      <c r="H39" s="67"/>
      <c r="J39" s="67"/>
      <c r="L39" s="67"/>
      <c r="N39" s="216"/>
      <c r="O39" s="217"/>
    </row>
    <row r="40" spans="2:15" ht="21" customHeight="1" thickBot="1" x14ac:dyDescent="0.35">
      <c r="B40" s="68"/>
      <c r="D40" s="68"/>
      <c r="F40" s="68"/>
      <c r="H40" s="68"/>
      <c r="J40" s="68"/>
      <c r="L40" s="68"/>
      <c r="N40" s="225"/>
      <c r="O40" s="226"/>
    </row>
    <row r="41" spans="2:15" ht="14.4" x14ac:dyDescent="0.3"/>
  </sheetData>
  <autoFilter ref="B28:O40" xr:uid="{00000000-0009-0000-0000-00003F000000}">
    <filterColumn colId="12" showButton="0"/>
  </autoFilter>
  <mergeCells count="23">
    <mergeCell ref="D18:O18"/>
    <mergeCell ref="H2:N2"/>
    <mergeCell ref="D4:O4"/>
    <mergeCell ref="B6:O6"/>
    <mergeCell ref="D12:O12"/>
    <mergeCell ref="D14:O14"/>
    <mergeCell ref="N35:O35"/>
    <mergeCell ref="D20:O20"/>
    <mergeCell ref="D22:O22"/>
    <mergeCell ref="D24:O24"/>
    <mergeCell ref="B26:O26"/>
    <mergeCell ref="N28:O28"/>
    <mergeCell ref="N29:O29"/>
    <mergeCell ref="N30:O30"/>
    <mergeCell ref="N31:O31"/>
    <mergeCell ref="N32:O32"/>
    <mergeCell ref="N33:O33"/>
    <mergeCell ref="N34:O34"/>
    <mergeCell ref="N36:O36"/>
    <mergeCell ref="N37:O37"/>
    <mergeCell ref="N38:O38"/>
    <mergeCell ref="N39:O39"/>
    <mergeCell ref="N40:O40"/>
  </mergeCells>
  <conditionalFormatting sqref="D16">
    <cfRule type="cellIs" dxfId="3" priority="1" operator="equal">
      <formula>"EXTREMO"</formula>
    </cfRule>
    <cfRule type="cellIs" dxfId="2" priority="2" operator="equal">
      <formula>"ALTO"</formula>
    </cfRule>
    <cfRule type="cellIs" dxfId="1" priority="3" operator="equal">
      <formula>"MODERADO"</formula>
    </cfRule>
    <cfRule type="cellIs" dxfId="0" priority="4" operator="equal">
      <formula>"BAJO"</formula>
    </cfRule>
  </conditionalFormatting>
  <pageMargins left="0.31496062992125984" right="0.31496062992125984" top="0.55118110236220474" bottom="0.74803149606299213" header="0.31496062992125984" footer="0.31496062992125984"/>
  <pageSetup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64</vt:i4>
      </vt:variant>
      <vt:variant>
        <vt:lpstr>Rangos con nombre</vt:lpstr>
      </vt:variant>
      <vt:variant>
        <vt:i4>10</vt:i4>
      </vt:variant>
    </vt:vector>
  </HeadingPairs>
  <TitlesOfParts>
    <vt:vector size="74" baseType="lpstr">
      <vt:lpstr>FASES MOCA</vt:lpstr>
      <vt:lpstr>INDICADORES</vt:lpstr>
      <vt:lpstr>1-ANALISIS</vt:lpstr>
      <vt:lpstr>2-PRIORIZACION</vt:lpstr>
      <vt:lpstr>2.A CRITERIOS</vt:lpstr>
      <vt:lpstr>CALCULOS</vt:lpstr>
      <vt:lpstr>2.B MAPA CALOR</vt:lpstr>
      <vt:lpstr>GRAFOS</vt:lpstr>
      <vt:lpstr>3. RESULTADO IND</vt:lpstr>
      <vt:lpstr>P11</vt:lpstr>
      <vt:lpstr>P12</vt:lpstr>
      <vt:lpstr>P13</vt:lpstr>
      <vt:lpstr>P14</vt:lpstr>
      <vt:lpstr>P15</vt:lpstr>
      <vt:lpstr>P16</vt:lpstr>
      <vt:lpstr>P17</vt:lpstr>
      <vt:lpstr>P18</vt:lpstr>
      <vt:lpstr>P19</vt:lpstr>
      <vt:lpstr>P110</vt:lpstr>
      <vt:lpstr>P111</vt:lpstr>
      <vt:lpstr>P112</vt:lpstr>
      <vt:lpstr>P113</vt:lpstr>
      <vt:lpstr>P114</vt:lpstr>
      <vt:lpstr>P115</vt:lpstr>
      <vt:lpstr>P116</vt:lpstr>
      <vt:lpstr>P117</vt:lpstr>
      <vt:lpstr>P118</vt:lpstr>
      <vt:lpstr>P119</vt:lpstr>
      <vt:lpstr>P120</vt:lpstr>
      <vt:lpstr>P121</vt:lpstr>
      <vt:lpstr>P122</vt:lpstr>
      <vt:lpstr>P123</vt:lpstr>
      <vt:lpstr>P124</vt:lpstr>
      <vt:lpstr>P125</vt:lpstr>
      <vt:lpstr>P21</vt:lpstr>
      <vt:lpstr>P22</vt:lpstr>
      <vt:lpstr>P23</vt:lpstr>
      <vt:lpstr>P24</vt:lpstr>
      <vt:lpstr>P25</vt:lpstr>
      <vt:lpstr>P26</vt:lpstr>
      <vt:lpstr>P27</vt:lpstr>
      <vt:lpstr>P28</vt:lpstr>
      <vt:lpstr>P29</vt:lpstr>
      <vt:lpstr>P210</vt:lpstr>
      <vt:lpstr>P211</vt:lpstr>
      <vt:lpstr>P212</vt:lpstr>
      <vt:lpstr>P213</vt:lpstr>
      <vt:lpstr>P214</vt:lpstr>
      <vt:lpstr>P215</vt:lpstr>
      <vt:lpstr>P31</vt:lpstr>
      <vt:lpstr>P32</vt:lpstr>
      <vt:lpstr>P33</vt:lpstr>
      <vt:lpstr>P34</vt:lpstr>
      <vt:lpstr>P35</vt:lpstr>
      <vt:lpstr>P36</vt:lpstr>
      <vt:lpstr>P37</vt:lpstr>
      <vt:lpstr>P38</vt:lpstr>
      <vt:lpstr>P39</vt:lpstr>
      <vt:lpstr>P310</vt:lpstr>
      <vt:lpstr>P311</vt:lpstr>
      <vt:lpstr>P312</vt:lpstr>
      <vt:lpstr>P313</vt:lpstr>
      <vt:lpstr>P314</vt:lpstr>
      <vt:lpstr>P315</vt:lpstr>
      <vt:lpstr>'2.B MAPA CALOR'!Área_de_impresión</vt:lpstr>
      <vt:lpstr>CODIGO</vt:lpstr>
      <vt:lpstr>CALCULOS!FACTIBILIDAD_DE_INTERVENCIÓN</vt:lpstr>
      <vt:lpstr>FACTIBILIDAD_DE_INTERVENCIÓN</vt:lpstr>
      <vt:lpstr>GRADO_DE_SEVERIDAD</vt:lpstr>
      <vt:lpstr>GRAFOP.1.1</vt:lpstr>
      <vt:lpstr>CALCULOS!GRAVEDAD_DEL_EFECTO</vt:lpstr>
      <vt:lpstr>GRAVEDAD_DEL_EFECTO</vt:lpstr>
      <vt:lpstr>CALCULOS!INDICADOR</vt:lpstr>
      <vt:lpstr>INDICADOR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Adriana perdomo</cp:lastModifiedBy>
  <cp:revision/>
  <dcterms:created xsi:type="dcterms:W3CDTF">2019-11-28T18:51:58Z</dcterms:created>
  <dcterms:modified xsi:type="dcterms:W3CDTF">2026-01-21T03:14:21Z</dcterms:modified>
  <cp:category/>
  <cp:contentStatus/>
</cp:coreProperties>
</file>