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Volumes/Anwar-HHD/GEOG0114/Github/2022_2023/datasets/Week 4 - Dataset/"/>
    </mc:Choice>
  </mc:AlternateContent>
  <xr:revisionPtr revIDLastSave="0" documentId="13_ncr:1_{069E2FC4-DE3E-D540-B667-FA5A994672F4}" xr6:coauthVersionLast="47" xr6:coauthVersionMax="47" xr10:uidLastSave="{00000000-0000-0000-0000-000000000000}"/>
  <bookViews>
    <workbookView xWindow="11820" yWindow="600" windowWidth="26520" windowHeight="20020" xr2:uid="{1442863B-24C3-6348-8A55-1BF2F68CA372}"/>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 i="1" l="1"/>
  <c r="E94" i="1" s="1"/>
  <c r="E95" i="1" s="1"/>
  <c r="E111" i="1" s="1"/>
  <c r="J77" i="1"/>
  <c r="J73" i="1"/>
  <c r="J74" i="1"/>
  <c r="J75" i="1"/>
  <c r="J76" i="1"/>
  <c r="I62" i="1"/>
  <c r="I63" i="1"/>
  <c r="H65" i="1"/>
  <c r="H64" i="1"/>
  <c r="H63" i="1"/>
  <c r="G63" i="1"/>
  <c r="G65" i="1"/>
  <c r="G62" i="1"/>
  <c r="G64" i="1"/>
  <c r="F65" i="1"/>
  <c r="F64" i="1"/>
  <c r="F63" i="1"/>
  <c r="F62" i="1"/>
  <c r="F61" i="1"/>
  <c r="E62" i="1"/>
  <c r="E40" i="1"/>
  <c r="E39" i="1"/>
  <c r="F54" i="1"/>
  <c r="G54" i="1"/>
  <c r="G61" i="1" s="1"/>
  <c r="H54" i="1"/>
  <c r="H62" i="1" s="1"/>
  <c r="I54" i="1"/>
  <c r="I64" i="1" s="1"/>
  <c r="E54" i="1"/>
  <c r="E65" i="1" s="1"/>
  <c r="G41" i="1"/>
  <c r="F41" i="1"/>
  <c r="E41" i="1"/>
  <c r="E42" i="1"/>
  <c r="F42" i="1"/>
  <c r="G42" i="1"/>
  <c r="H42" i="1"/>
  <c r="F40" i="1"/>
  <c r="E63" i="1" l="1"/>
  <c r="E64" i="1"/>
  <c r="H61" i="1"/>
  <c r="I65" i="1"/>
  <c r="E61" i="1"/>
  <c r="I61" i="1"/>
</calcChain>
</file>

<file path=xl/sharedStrings.xml><?xml version="1.0" encoding="utf-8"?>
<sst xmlns="http://schemas.openxmlformats.org/spreadsheetml/2006/main" count="111" uniqueCount="37">
  <si>
    <t xml:space="preserve">STEP 1: Create a decision table to compare the factors and determine the weight for each factor using pairwise comparisons over a Saaty's scale between 1 to 9. Here, we list the factors accordingly as pairs in a table. Insert a judgement value. 						
						</t>
  </si>
  <si>
    <t>Extreme Favours</t>
  </si>
  <si>
    <t>Very Strong Favours</t>
  </si>
  <si>
    <t>Slightly Favours</t>
  </si>
  <si>
    <t>Equal</t>
  </si>
  <si>
    <t>Factor(s)</t>
  </si>
  <si>
    <t>Precipitation</t>
  </si>
  <si>
    <t>Temperature</t>
  </si>
  <si>
    <t>Population Density</t>
  </si>
  <si>
    <t>Elevation</t>
  </si>
  <si>
    <t xml:space="preserve">				</t>
  </si>
  <si>
    <t>Decision table using Saaty's scale</t>
  </si>
  <si>
    <t>Strongly Favours</t>
  </si>
  <si>
    <t>1/3</t>
  </si>
  <si>
    <t>1/5</t>
  </si>
  <si>
    <t>1/7</t>
  </si>
  <si>
    <t>1/9</t>
  </si>
  <si>
    <t>Factor(s) [versus]</t>
  </si>
  <si>
    <t>NDVI</t>
  </si>
  <si>
    <t>1</t>
  </si>
  <si>
    <t>3</t>
  </si>
  <si>
    <t>5</t>
  </si>
  <si>
    <t>9</t>
  </si>
  <si>
    <t>7</t>
  </si>
  <si>
    <t xml:space="preserve">STEP 2: Create a matrix and populate the pairwise values (in the green section of matrix). On the row side (shaded "yellow") of matrix are the list the factors of interest, on the column (shaded "grey") are the factors compared against. A factor facing itself is given value of "1" along the main diagonal.  						
						</t>
  </si>
  <si>
    <t xml:space="preserve">STEP 3: Populate the matrix with the reciprical values (in the peach section of the matrix). For instance, we know Precipitation vs Population Density is 3, and so Population Density vs Precipitation would be 1/3 (or 0.333) etc.						
						</t>
  </si>
  <si>
    <t xml:space="preserve">STEP 4: Sum each column of the matrix to get column sums. We will use these summed values in step 5 to normalize the matrix in order to calculate the Priority Weights in step 6.						
						</t>
  </si>
  <si>
    <t>SUM:</t>
  </si>
  <si>
    <t xml:space="preserve">STEP 5: Normalization - here divide each cell by its corresponding sum under its column.					
						</t>
  </si>
  <si>
    <t xml:space="preserve">STEP 6: Priority Vector/Weights - here dsum the values across the rows for each variable and divide it by number of factors used in this analysis (i.e., n = 5).					
						</t>
  </si>
  <si>
    <t>Priority Vector (or Weights)</t>
  </si>
  <si>
    <t>Consistency Index</t>
  </si>
  <si>
    <t>RI</t>
  </si>
  <si>
    <t>Matrix size (n)</t>
  </si>
  <si>
    <t>Consistency Ratio</t>
  </si>
  <si>
    <t>Random Index (RI) (Saaty, 1980)</t>
  </si>
  <si>
    <t xml:space="preserve">STEP 7: Here, we are validating the model created in Step 6. To this we meed to calculate the consistency ratio (CR) which is the consistency index (CI) divided by the Random Consistency Index (RI) drawn from the Saaty's table. To do this we first need to estimate the eigenvalue called lambda_max in order to proceed in calculating the CI. Next, we get the value for RI based on the number of factors (see table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</si>
</sst>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Arial"/>
      <family val="2"/>
    </font>
    <font>
      <sz val="12"/>
      <color theme="1"/>
      <name val="Arial"/>
      <family val="2"/>
    </font>
  </fonts>
  <fills count="10">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theme="4" tint="0.39997558519241921"/>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49" fontId="1" fillId="2" borderId="9"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10" xfId="0" applyNumberFormat="1" applyFont="1" applyFill="1" applyBorder="1" applyAlignment="1">
      <alignment horizontal="center"/>
    </xf>
    <xf numFmtId="49" fontId="1" fillId="2" borderId="11" xfId="0" applyNumberFormat="1" applyFont="1" applyFill="1" applyBorder="1" applyAlignment="1">
      <alignment horizontal="center"/>
    </xf>
    <xf numFmtId="49" fontId="1" fillId="2" borderId="12" xfId="0" applyNumberFormat="1" applyFont="1" applyFill="1" applyBorder="1" applyAlignment="1">
      <alignment horizontal="center"/>
    </xf>
    <xf numFmtId="49" fontId="1" fillId="2" borderId="13" xfId="0" applyNumberFormat="1" applyFont="1" applyFill="1" applyBorder="1" applyAlignment="1">
      <alignment horizontal="center"/>
    </xf>
    <xf numFmtId="49" fontId="1" fillId="3" borderId="7" xfId="0" applyNumberFormat="1" applyFont="1" applyFill="1" applyBorder="1" applyAlignment="1">
      <alignment horizontal="center"/>
    </xf>
    <xf numFmtId="49" fontId="1" fillId="3" borderId="4" xfId="0" applyNumberFormat="1" applyFont="1" applyFill="1" applyBorder="1" applyAlignment="1">
      <alignment horizontal="center"/>
    </xf>
    <xf numFmtId="49" fontId="1" fillId="3" borderId="9" xfId="0" applyNumberFormat="1" applyFont="1" applyFill="1" applyBorder="1" applyAlignment="1">
      <alignment horizontal="center"/>
    </xf>
    <xf numFmtId="49" fontId="1" fillId="3" borderId="12" xfId="0" applyNumberFormat="1" applyFont="1" applyFill="1" applyBorder="1" applyAlignment="1">
      <alignment horizontal="center"/>
    </xf>
    <xf numFmtId="0" fontId="0" fillId="0" borderId="3"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6" xfId="0" applyFont="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0" borderId="9" xfId="0" applyFont="1" applyBorder="1" applyAlignment="1">
      <alignment horizontal="center"/>
    </xf>
    <xf numFmtId="0" fontId="2" fillId="0" borderId="4" xfId="0" applyFont="1" applyBorder="1" applyAlignment="1">
      <alignment horizontal="center"/>
    </xf>
    <xf numFmtId="0" fontId="2" fillId="3" borderId="4" xfId="0" applyFont="1" applyFill="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6" borderId="9" xfId="0" applyFont="1" applyFill="1" applyBorder="1" applyAlignment="1">
      <alignment horizontal="center"/>
    </xf>
    <xf numFmtId="0" fontId="2" fillId="6" borderId="4"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7" borderId="19" xfId="0" applyFont="1" applyFill="1" applyBorder="1" applyAlignment="1">
      <alignment horizontal="center"/>
    </xf>
    <xf numFmtId="0" fontId="2" fillId="8" borderId="5" xfId="0" applyFont="1" applyFill="1" applyBorder="1" applyAlignment="1">
      <alignment horizontal="center"/>
    </xf>
    <xf numFmtId="0" fontId="2" fillId="7" borderId="20" xfId="0" applyFont="1" applyFill="1" applyBorder="1"/>
    <xf numFmtId="0" fontId="2" fillId="7" borderId="21" xfId="0" applyFont="1" applyFill="1" applyBorder="1"/>
    <xf numFmtId="0" fontId="1" fillId="0" borderId="6" xfId="0" applyFont="1" applyBorder="1" applyAlignment="1">
      <alignment horizontal="center"/>
    </xf>
    <xf numFmtId="0" fontId="1" fillId="0" borderId="8" xfId="0" applyFont="1" applyBorder="1" applyAlignment="1">
      <alignment horizontal="center"/>
    </xf>
    <xf numFmtId="0" fontId="2" fillId="9" borderId="9" xfId="0" applyFont="1" applyFill="1" applyBorder="1" applyAlignment="1">
      <alignment horizontal="center"/>
    </xf>
    <xf numFmtId="0" fontId="2" fillId="9" borderId="10" xfId="0" applyFont="1"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0" borderId="15" xfId="0" applyBorder="1" applyAlignment="1">
      <alignment horizontal="center"/>
    </xf>
    <xf numFmtId="49" fontId="1" fillId="0" borderId="0" xfId="0" applyNumberFormat="1" applyFont="1" applyAlignment="1">
      <alignment horizontal="center"/>
    </xf>
    <xf numFmtId="0" fontId="1" fillId="0" borderId="0" xfId="0" applyFont="1"/>
    <xf numFmtId="0" fontId="1" fillId="5" borderId="0" xfId="0" applyFont="1" applyFill="1" applyAlignment="1">
      <alignment horizontal="center"/>
    </xf>
    <xf numFmtId="0" fontId="1" fillId="4" borderId="0" xfId="0" applyFont="1" applyFill="1"/>
    <xf numFmtId="0" fontId="1" fillId="2" borderId="0" xfId="0" applyFont="1" applyFill="1" applyAlignment="1">
      <alignment horizontal="center"/>
    </xf>
    <xf numFmtId="0" fontId="2" fillId="0" borderId="0" xfId="0" applyFont="1" applyAlignment="1">
      <alignment horizontal="center"/>
    </xf>
    <xf numFmtId="0" fontId="1" fillId="7" borderId="0" xfId="0" applyFont="1" applyFill="1" applyAlignment="1">
      <alignment horizontal="center"/>
    </xf>
    <xf numFmtId="0" fontId="2" fillId="0" borderId="0" xfId="0" applyFont="1"/>
    <xf numFmtId="0" fontId="2" fillId="7" borderId="5" xfId="0" applyFont="1" applyFill="1" applyBorder="1"/>
    <xf numFmtId="0" fontId="1" fillId="0" borderId="3" xfId="0" applyFont="1" applyBorder="1" applyAlignment="1">
      <alignment wrapText="1"/>
    </xf>
    <xf numFmtId="0" fontId="1" fillId="0" borderId="0" xfId="0" applyFont="1"/>
    <xf numFmtId="0" fontId="1" fillId="0" borderId="15" xfId="0" applyFont="1" applyBorder="1"/>
    <xf numFmtId="0" fontId="1" fillId="0" borderId="3" xfId="0" applyFont="1" applyBorder="1"/>
    <xf numFmtId="0" fontId="1" fillId="0" borderId="1" xfId="0" applyFont="1" applyBorder="1" applyAlignment="1">
      <alignment horizontal="left" wrapText="1"/>
    </xf>
    <xf numFmtId="0" fontId="1" fillId="0" borderId="2" xfId="0" applyFont="1" applyBorder="1" applyAlignment="1">
      <alignment horizontal="left"/>
    </xf>
    <xf numFmtId="0" fontId="1" fillId="0" borderId="14"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xf>
    <xf numFmtId="0" fontId="1" fillId="0" borderId="15" xfId="0" applyFont="1" applyBorder="1" applyAlignment="1">
      <alignment horizontal="left"/>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831244</xdr:colOff>
      <xdr:row>1</xdr:row>
      <xdr:rowOff>0</xdr:rowOff>
    </xdr:from>
    <xdr:to>
      <xdr:col>28</xdr:col>
      <xdr:colOff>242426</xdr:colOff>
      <xdr:row>15</xdr:row>
      <xdr:rowOff>0</xdr:rowOff>
    </xdr:to>
    <xdr:sp macro="" textlink="">
      <xdr:nvSpPr>
        <xdr:cNvPr id="2" name="TextBox 1">
          <a:extLst>
            <a:ext uri="{FF2B5EF4-FFF2-40B4-BE49-F238E27FC236}">
              <a16:creationId xmlns:a16="http://schemas.microsoft.com/office/drawing/2014/main" id="{5045FFB5-3DC8-E25B-E4A9-F127312A5B50}"/>
            </a:ext>
          </a:extLst>
        </xdr:cNvPr>
        <xdr:cNvSpPr txBox="1"/>
      </xdr:nvSpPr>
      <xdr:spPr>
        <a:xfrm>
          <a:off x="20585517" y="207818"/>
          <a:ext cx="8555182" cy="292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1:</a:t>
          </a:r>
        </a:p>
        <a:p>
          <a:endParaRPr lang="en-GB" sz="1400" b="1"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In this step, you will need to create a table that looks familiar to the one created here in this step.</a:t>
          </a:r>
        </a:p>
        <a:p>
          <a:endParaRPr lang="en-GB" sz="1400" b="0"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Precipitation versus temperature - here, we are saying that they are the same. So we are giving it a judgement value of 1.</a:t>
          </a:r>
        </a:p>
        <a:p>
          <a:endParaRPr lang="en-GB" sz="1400" b="0"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Precipitation versus NDVI - here, we are assigning more importance to precipitation than NDVI. We have given the former a judgement value of 9. The flip-side for NDVI versus precipitation is the reciporcal (i.e., 1/9)</a:t>
          </a:r>
        </a:p>
        <a:p>
          <a:endParaRPr lang="en-GB" sz="1400" b="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Factors</a:t>
          </a:r>
          <a:r>
            <a:rPr lang="en-GB" sz="1400" b="0" baseline="0">
              <a:latin typeface="Arial" panose="020B0604020202020204" pitchFamily="34" charset="0"/>
              <a:cs typeface="Arial" panose="020B0604020202020204" pitchFamily="34" charset="0"/>
            </a:rPr>
            <a:t>: Precipitation, Temperature, Elevation, Population Density and Vegetation (i.e., NDVI)</a:t>
          </a:r>
        </a:p>
        <a:p>
          <a:r>
            <a:rPr lang="en-GB" sz="1400" b="0" baseline="0">
              <a:latin typeface="Arial" panose="020B0604020202020204" pitchFamily="34" charset="0"/>
              <a:cs typeface="Arial" panose="020B0604020202020204" pitchFamily="34" charset="0"/>
            </a:rPr>
            <a:t>Constraint: Aridity (reclassed to binary)</a:t>
          </a:r>
          <a:endParaRPr lang="en-GB" sz="1400" b="0">
            <a:latin typeface="Arial" panose="020B0604020202020204" pitchFamily="34" charset="0"/>
            <a:cs typeface="Arial" panose="020B0604020202020204" pitchFamily="34" charset="0"/>
          </a:endParaRPr>
        </a:p>
      </xdr:txBody>
    </xdr:sp>
    <xdr:clientData/>
  </xdr:twoCellAnchor>
  <xdr:twoCellAnchor>
    <xdr:from>
      <xdr:col>18</xdr:col>
      <xdr:colOff>2308</xdr:colOff>
      <xdr:row>22</xdr:row>
      <xdr:rowOff>13854</xdr:rowOff>
    </xdr:from>
    <xdr:to>
      <xdr:col>28</xdr:col>
      <xdr:colOff>244762</xdr:colOff>
      <xdr:row>28</xdr:row>
      <xdr:rowOff>196273</xdr:rowOff>
    </xdr:to>
    <xdr:sp macro="" textlink="">
      <xdr:nvSpPr>
        <xdr:cNvPr id="3" name="TextBox 2">
          <a:extLst>
            <a:ext uri="{FF2B5EF4-FFF2-40B4-BE49-F238E27FC236}">
              <a16:creationId xmlns:a16="http://schemas.microsoft.com/office/drawing/2014/main" id="{1DC3A3C8-5145-DA41-BB3C-A95146CC5424}"/>
            </a:ext>
          </a:extLst>
        </xdr:cNvPr>
        <xdr:cNvSpPr txBox="1"/>
      </xdr:nvSpPr>
      <xdr:spPr>
        <a:xfrm>
          <a:off x="21142035" y="4620490"/>
          <a:ext cx="8555182" cy="1440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2:</a:t>
          </a:r>
        </a:p>
        <a:p>
          <a:endParaRPr lang="en-GB" sz="1400" b="1" baseline="0">
            <a:latin typeface="Arial" panose="020B0604020202020204" pitchFamily="34" charset="0"/>
            <a:cs typeface="Arial" panose="020B0604020202020204" pitchFamily="34" charset="0"/>
          </a:endParaRPr>
        </a:p>
        <a:p>
          <a:r>
            <a:rPr lang="en-GB" sz="1400" b="0" baseline="0">
              <a:latin typeface="Arial" panose="020B0604020202020204" pitchFamily="34" charset="0"/>
              <a:cs typeface="Arial" panose="020B0604020202020204" pitchFamily="34" charset="0"/>
            </a:rPr>
            <a:t>In this step, we are simply populating the values from the table in step 1 into this square matrix</a:t>
          </a:r>
        </a:p>
        <a:p>
          <a:endParaRPr lang="en-GB" sz="1400" b="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From the Yellow to Grey,</a:t>
          </a:r>
          <a:r>
            <a:rPr lang="en-GB" sz="1400" b="0" baseline="0">
              <a:latin typeface="Arial" panose="020B0604020202020204" pitchFamily="34" charset="0"/>
              <a:cs typeface="Arial" panose="020B0604020202020204" pitchFamily="34" charset="0"/>
            </a:rPr>
            <a:t> its read e.g., "precipitation" versus "temperature" </a:t>
          </a:r>
          <a:r>
            <a:rPr lang="en-GB" sz="1400" b="0">
              <a:latin typeface="Arial" panose="020B0604020202020204" pitchFamily="34" charset="0"/>
              <a:cs typeface="Arial" panose="020B0604020202020204" pitchFamily="34" charset="0"/>
            </a:rPr>
            <a:t> </a:t>
          </a:r>
        </a:p>
      </xdr:txBody>
    </xdr:sp>
    <xdr:clientData/>
  </xdr:twoCellAnchor>
  <xdr:twoCellAnchor>
    <xdr:from>
      <xdr:col>3</xdr:col>
      <xdr:colOff>2307</xdr:colOff>
      <xdr:row>78</xdr:row>
      <xdr:rowOff>13855</xdr:rowOff>
    </xdr:from>
    <xdr:to>
      <xdr:col>9</xdr:col>
      <xdr:colOff>1997363</xdr:colOff>
      <xdr:row>86</xdr:row>
      <xdr:rowOff>127000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EFD4B2D-A7B4-094E-BE73-AE5460F8D419}"/>
                </a:ext>
              </a:extLst>
            </xdr:cNvPr>
            <xdr:cNvSpPr txBox="1"/>
          </xdr:nvSpPr>
          <xdr:spPr>
            <a:xfrm>
              <a:off x="2034307" y="16454582"/>
              <a:ext cx="11023601" cy="1775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6:</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We use the values</a:t>
              </a:r>
              <a:r>
                <a:rPr lang="en-GB" sz="1400" b="0" baseline="0">
                  <a:latin typeface="Arial" panose="020B0604020202020204" pitchFamily="34" charset="0"/>
                  <a:cs typeface="Arial" panose="020B0604020202020204" pitchFamily="34" charset="0"/>
                </a:rPr>
                <a:t> to construct the Suitability Linear Combination equation. The full equation will look like:</a:t>
              </a:r>
            </a:p>
            <a:p>
              <a:endParaRPr lang="en-GB" sz="1400" b="0" baseline="0">
                <a:latin typeface="Arial" panose="020B0604020202020204" pitchFamily="34" charset="0"/>
                <a:cs typeface="Arial" panose="020B0604020202020204" pitchFamily="34" charset="0"/>
              </a:endParaRPr>
            </a:p>
            <a:p>
              <a:pPr/>
              <a14:m>
                <m:oMathPara xmlns:m="http://schemas.openxmlformats.org/officeDocument/2006/math">
                  <m:oMathParaPr>
                    <m:jc m:val="centerGroup"/>
                  </m:oMathParaPr>
                  <m:oMath xmlns:m="http://schemas.openxmlformats.org/officeDocument/2006/math">
                    <m:r>
                      <a:rPr lang="en-GB" sz="1400" b="0" i="1" baseline="0">
                        <a:latin typeface="Cambria Math" panose="02040503050406030204" pitchFamily="18" charset="0"/>
                        <a:cs typeface="Arial" panose="020B0604020202020204" pitchFamily="34" charset="0"/>
                      </a:rPr>
                      <m:t>𝑆</m:t>
                    </m:r>
                    <m:r>
                      <a:rPr lang="en-GB" sz="1400" b="0" i="1" baseline="0">
                        <a:latin typeface="Cambria Math" panose="02040503050406030204" pitchFamily="18" charset="0"/>
                        <a:cs typeface="Arial" panose="020B0604020202020204" pitchFamily="34" charset="0"/>
                      </a:rPr>
                      <m:t>=</m:t>
                    </m:r>
                    <m:d>
                      <m:dPr>
                        <m:ctrlPr>
                          <a:rPr lang="en-GB" sz="1400" b="0" i="1" baseline="0">
                            <a:latin typeface="Cambria Math" panose="02040503050406030204" pitchFamily="18" charset="0"/>
                            <a:cs typeface="Arial" panose="020B0604020202020204" pitchFamily="34" charset="0"/>
                          </a:rPr>
                        </m:ctrlPr>
                      </m:dPr>
                      <m:e>
                        <m:r>
                          <a:rPr lang="en-GB" sz="1400" b="0" i="1" baseline="0">
                            <a:latin typeface="Cambria Math" panose="02040503050406030204" pitchFamily="18" charset="0"/>
                            <a:cs typeface="Arial" panose="020B0604020202020204" pitchFamily="34" charset="0"/>
                          </a:rPr>
                          <m:t>0.372∗</m:t>
                        </m:r>
                        <m:r>
                          <m:rPr>
                            <m:sty m:val="p"/>
                          </m:rPr>
                          <a:rPr lang="en-GB" sz="1400" b="0" i="0" baseline="0">
                            <a:latin typeface="Cambria Math" panose="02040503050406030204" pitchFamily="18" charset="0"/>
                            <a:cs typeface="Arial" panose="020B0604020202020204" pitchFamily="34" charset="0"/>
                          </a:rPr>
                          <m:t>precipitation</m:t>
                        </m:r>
                        <m:r>
                          <a:rPr lang="en-GB" sz="1400" b="0" i="0" baseline="0">
                            <a:latin typeface="Cambria Math" panose="02040503050406030204" pitchFamily="18" charset="0"/>
                            <a:cs typeface="Arial" panose="020B0604020202020204" pitchFamily="34" charset="0"/>
                          </a:rPr>
                          <m:t>+0.356∗</m:t>
                        </m:r>
                        <m:r>
                          <m:rPr>
                            <m:sty m:val="p"/>
                          </m:rPr>
                          <a:rPr lang="en-GB" sz="1400" b="0" i="0" baseline="0">
                            <a:latin typeface="Cambria Math" panose="02040503050406030204" pitchFamily="18" charset="0"/>
                            <a:cs typeface="Arial" panose="020B0604020202020204" pitchFamily="34" charset="0"/>
                          </a:rPr>
                          <m:t>temperature</m:t>
                        </m:r>
                        <m:r>
                          <a:rPr lang="en-GB" sz="1400" b="0" i="0" baseline="0">
                            <a:latin typeface="Cambria Math" panose="02040503050406030204" pitchFamily="18" charset="0"/>
                            <a:cs typeface="Arial" panose="020B0604020202020204" pitchFamily="34" charset="0"/>
                          </a:rPr>
                          <m:t>+0.159∗</m:t>
                        </m:r>
                        <m:r>
                          <m:rPr>
                            <m:sty m:val="p"/>
                          </m:rPr>
                          <a:rPr lang="en-GB" sz="1400" b="0" i="0" baseline="0">
                            <a:latin typeface="Cambria Math" panose="02040503050406030204" pitchFamily="18" charset="0"/>
                            <a:cs typeface="Arial" panose="020B0604020202020204" pitchFamily="34" charset="0"/>
                          </a:rPr>
                          <m:t>population</m:t>
                        </m:r>
                        <m:r>
                          <a:rPr lang="en-GB" sz="1400" b="0" i="0" baseline="0">
                            <a:latin typeface="Cambria Math" panose="02040503050406030204" pitchFamily="18" charset="0"/>
                            <a:cs typeface="Arial" panose="020B0604020202020204" pitchFamily="34" charset="0"/>
                          </a:rPr>
                          <m:t>+0.077∗</m:t>
                        </m:r>
                        <m:r>
                          <m:rPr>
                            <m:sty m:val="p"/>
                          </m:rPr>
                          <a:rPr lang="en-GB" sz="1400" b="0" i="0" baseline="0">
                            <a:latin typeface="Cambria Math" panose="02040503050406030204" pitchFamily="18" charset="0"/>
                            <a:cs typeface="Arial" panose="020B0604020202020204" pitchFamily="34" charset="0"/>
                          </a:rPr>
                          <m:t>elevation</m:t>
                        </m:r>
                        <m:r>
                          <a:rPr lang="en-GB" sz="1400" b="0" i="0" baseline="0">
                            <a:latin typeface="Cambria Math" panose="02040503050406030204" pitchFamily="18" charset="0"/>
                            <a:cs typeface="Arial" panose="020B0604020202020204" pitchFamily="34" charset="0"/>
                          </a:rPr>
                          <m:t>+0.037∗</m:t>
                        </m:r>
                        <m:r>
                          <m:rPr>
                            <m:sty m:val="p"/>
                          </m:rPr>
                          <a:rPr lang="en-GB" sz="1400" b="0" i="0" baseline="0">
                            <a:latin typeface="Cambria Math" panose="02040503050406030204" pitchFamily="18" charset="0"/>
                            <a:cs typeface="Arial" panose="020B0604020202020204" pitchFamily="34" charset="0"/>
                          </a:rPr>
                          <m:t>NDVI</m:t>
                        </m:r>
                      </m:e>
                    </m:d>
                    <m:r>
                      <a:rPr lang="en-GB" sz="1400" b="0" i="0" baseline="0">
                        <a:latin typeface="Cambria Math" panose="02040503050406030204" pitchFamily="18" charset="0"/>
                        <a:cs typeface="Arial" panose="020B0604020202020204" pitchFamily="34" charset="0"/>
                      </a:rPr>
                      <m:t>∗</m:t>
                    </m:r>
                    <m:r>
                      <m:rPr>
                        <m:sty m:val="p"/>
                      </m:rPr>
                      <a:rPr lang="en-GB" sz="1400" b="0" i="0" baseline="0">
                        <a:latin typeface="Cambria Math" panose="02040503050406030204" pitchFamily="18" charset="0"/>
                        <a:cs typeface="Arial" panose="020B0604020202020204" pitchFamily="34" charset="0"/>
                      </a:rPr>
                      <m:t>Aridity</m:t>
                    </m:r>
                  </m:oMath>
                </m:oMathPara>
              </a14:m>
              <a:endParaRPr lang="en-GB" sz="1400" b="0" i="0" baseline="0">
                <a:latin typeface="Arial" panose="020B0604020202020204" pitchFamily="34" charset="0"/>
                <a:cs typeface="Arial" panose="020B0604020202020204" pitchFamily="34" charset="0"/>
              </a:endParaRPr>
            </a:p>
            <a:p>
              <a:endParaRPr lang="en-GB" sz="1400" b="0" i="0" baseline="0">
                <a:latin typeface="Arial" panose="020B0604020202020204" pitchFamily="34" charset="0"/>
                <a:cs typeface="Arial" panose="020B0604020202020204" pitchFamily="34" charset="0"/>
              </a:endParaRPr>
            </a:p>
            <a:p>
              <a:r>
                <a:rPr lang="en-GB" sz="1400" b="0" i="0" baseline="0">
                  <a:latin typeface="Arial" panose="020B0604020202020204" pitchFamily="34" charset="0"/>
                  <a:cs typeface="Arial" panose="020B0604020202020204" pitchFamily="34" charset="0"/>
                </a:rPr>
                <a:t>Important note - Aridity is not a factor but a constraint which has been reclassed as 1's and 0's (see practical notes).</a:t>
              </a:r>
            </a:p>
          </xdr:txBody>
        </xdr:sp>
      </mc:Choice>
      <mc:Fallback xmlns="">
        <xdr:sp macro="" textlink="">
          <xdr:nvSpPr>
            <xdr:cNvPr id="4" name="TextBox 3">
              <a:extLst>
                <a:ext uri="{FF2B5EF4-FFF2-40B4-BE49-F238E27FC236}">
                  <a16:creationId xmlns:a16="http://schemas.microsoft.com/office/drawing/2014/main" id="{5EFD4B2D-A7B4-094E-BE73-AE5460F8D419}"/>
                </a:ext>
              </a:extLst>
            </xdr:cNvPr>
            <xdr:cNvSpPr txBox="1"/>
          </xdr:nvSpPr>
          <xdr:spPr>
            <a:xfrm>
              <a:off x="2034307" y="16454582"/>
              <a:ext cx="11023601" cy="1775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6:</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We use the values</a:t>
              </a:r>
              <a:r>
                <a:rPr lang="en-GB" sz="1400" b="0" baseline="0">
                  <a:latin typeface="Arial" panose="020B0604020202020204" pitchFamily="34" charset="0"/>
                  <a:cs typeface="Arial" panose="020B0604020202020204" pitchFamily="34" charset="0"/>
                </a:rPr>
                <a:t> to construct the Suitability Linear Combination equation. The full equation will look like:</a:t>
              </a:r>
            </a:p>
            <a:p>
              <a:endParaRPr lang="en-GB" sz="1400" b="0" baseline="0">
                <a:latin typeface="Arial" panose="020B0604020202020204" pitchFamily="34" charset="0"/>
                <a:cs typeface="Arial" panose="020B0604020202020204" pitchFamily="34" charset="0"/>
              </a:endParaRPr>
            </a:p>
            <a:p>
              <a:r>
                <a:rPr lang="en-GB" sz="1400" b="0" i="0" baseline="0">
                  <a:latin typeface="Cambria Math" panose="02040503050406030204" pitchFamily="18" charset="0"/>
                  <a:cs typeface="Arial" panose="020B0604020202020204" pitchFamily="34" charset="0"/>
                </a:rPr>
                <a:t>𝑆=(0.372∗precipitation+0.356∗temperature+0.159∗population+0.077∗elevation+0.037∗NDVI)∗Aridity</a:t>
              </a:r>
              <a:endParaRPr lang="en-GB" sz="1400" b="0" i="0" baseline="0">
                <a:latin typeface="Arial" panose="020B0604020202020204" pitchFamily="34" charset="0"/>
                <a:cs typeface="Arial" panose="020B0604020202020204" pitchFamily="34" charset="0"/>
              </a:endParaRPr>
            </a:p>
            <a:p>
              <a:endParaRPr lang="en-GB" sz="1400" b="0" i="0" baseline="0">
                <a:latin typeface="Arial" panose="020B0604020202020204" pitchFamily="34" charset="0"/>
                <a:cs typeface="Arial" panose="020B0604020202020204" pitchFamily="34" charset="0"/>
              </a:endParaRPr>
            </a:p>
            <a:p>
              <a:r>
                <a:rPr lang="en-GB" sz="1400" b="0" i="0" baseline="0">
                  <a:latin typeface="Arial" panose="020B0604020202020204" pitchFamily="34" charset="0"/>
                  <a:cs typeface="Arial" panose="020B0604020202020204" pitchFamily="34" charset="0"/>
                </a:rPr>
                <a:t>Important note - Aridity is not a factor but a constraint which has been reclassed as 1's and 0's (see practical notes).</a:t>
              </a:r>
            </a:p>
          </xdr:txBody>
        </xdr:sp>
      </mc:Fallback>
    </mc:AlternateContent>
    <xdr:clientData/>
  </xdr:twoCellAnchor>
  <xdr:oneCellAnchor>
    <xdr:from>
      <xdr:col>2</xdr:col>
      <xdr:colOff>368302</xdr:colOff>
      <xdr:row>92</xdr:row>
      <xdr:rowOff>184729</xdr:rowOff>
    </xdr:from>
    <xdr:ext cx="416791" cy="32693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868C917-4AB2-C599-3527-1A58C7E3838F}"/>
                </a:ext>
              </a:extLst>
            </xdr:cNvPr>
            <xdr:cNvSpPr txBox="1"/>
          </xdr:nvSpPr>
          <xdr:spPr>
            <a:xfrm>
              <a:off x="2030847" y="19534911"/>
              <a:ext cx="416791" cy="3269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200" b="1" i="1">
                            <a:latin typeface="Cambria Math" panose="02040503050406030204" pitchFamily="18" charset="0"/>
                          </a:rPr>
                        </m:ctrlPr>
                      </m:sSubPr>
                      <m:e>
                        <m:r>
                          <a:rPr lang="en-GB" sz="1200" b="1" i="1">
                            <a:latin typeface="Cambria Math" panose="02040503050406030204" pitchFamily="18" charset="0"/>
                            <a:ea typeface="Cambria Math" panose="02040503050406030204" pitchFamily="18" charset="0"/>
                          </a:rPr>
                          <m:t>𝝀</m:t>
                        </m:r>
                      </m:e>
                      <m:sub>
                        <m:r>
                          <a:rPr lang="en-GB" sz="1200" b="1" i="1">
                            <a:latin typeface="Cambria Math" panose="02040503050406030204" pitchFamily="18" charset="0"/>
                          </a:rPr>
                          <m:t>𝒎𝒂𝒙</m:t>
                        </m:r>
                      </m:sub>
                    </m:sSub>
                  </m:oMath>
                </m:oMathPara>
              </a14:m>
              <a:endParaRPr lang="en-GB" sz="1200" b="1"/>
            </a:p>
          </xdr:txBody>
        </xdr:sp>
      </mc:Choice>
      <mc:Fallback xmlns="">
        <xdr:sp macro="" textlink="">
          <xdr:nvSpPr>
            <xdr:cNvPr id="5" name="TextBox 4">
              <a:extLst>
                <a:ext uri="{FF2B5EF4-FFF2-40B4-BE49-F238E27FC236}">
                  <a16:creationId xmlns:a16="http://schemas.microsoft.com/office/drawing/2014/main" id="{F868C917-4AB2-C599-3527-1A58C7E3838F}"/>
                </a:ext>
              </a:extLst>
            </xdr:cNvPr>
            <xdr:cNvSpPr txBox="1"/>
          </xdr:nvSpPr>
          <xdr:spPr>
            <a:xfrm>
              <a:off x="2030847" y="19534911"/>
              <a:ext cx="416791" cy="3269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GB" sz="1200" b="1" i="0">
                  <a:latin typeface="Cambria Math" panose="02040503050406030204" pitchFamily="18" charset="0"/>
                  <a:ea typeface="Cambria Math" panose="02040503050406030204" pitchFamily="18" charset="0"/>
                </a:rPr>
                <a:t>𝝀_</a:t>
              </a:r>
              <a:r>
                <a:rPr lang="en-GB" sz="1200" b="1" i="0">
                  <a:latin typeface="Cambria Math" panose="02040503050406030204" pitchFamily="18" charset="0"/>
                </a:rPr>
                <a:t>𝒎𝒂𝒙</a:t>
              </a:r>
              <a:endParaRPr lang="en-GB" sz="1200" b="1"/>
            </a:p>
          </xdr:txBody>
        </xdr:sp>
      </mc:Fallback>
    </mc:AlternateContent>
    <xdr:clientData/>
  </xdr:oneCellAnchor>
  <xdr:twoCellAnchor>
    <xdr:from>
      <xdr:col>5</xdr:col>
      <xdr:colOff>73889</xdr:colOff>
      <xdr:row>100</xdr:row>
      <xdr:rowOff>177801</xdr:rowOff>
    </xdr:from>
    <xdr:to>
      <xdr:col>11</xdr:col>
      <xdr:colOff>0</xdr:colOff>
      <xdr:row>103</xdr:row>
      <xdr:rowOff>92365</xdr:rowOff>
    </xdr:to>
    <xdr:sp macro="" textlink="">
      <xdr:nvSpPr>
        <xdr:cNvPr id="6" name="TextBox 5">
          <a:extLst>
            <a:ext uri="{FF2B5EF4-FFF2-40B4-BE49-F238E27FC236}">
              <a16:creationId xmlns:a16="http://schemas.microsoft.com/office/drawing/2014/main" id="{58894CC1-EBB0-7048-BF2D-5DF3137AA908}"/>
            </a:ext>
          </a:extLst>
        </xdr:cNvPr>
        <xdr:cNvSpPr txBox="1"/>
      </xdr:nvSpPr>
      <xdr:spPr>
        <a:xfrm>
          <a:off x="5103089" y="20802601"/>
          <a:ext cx="9387611" cy="5241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Notes on</a:t>
          </a:r>
          <a:r>
            <a:rPr lang="en-GB" sz="1400" b="1" baseline="0">
              <a:latin typeface="Arial" panose="020B0604020202020204" pitchFamily="34" charset="0"/>
              <a:cs typeface="Arial" panose="020B0604020202020204" pitchFamily="34" charset="0"/>
            </a:rPr>
            <a:t> step 7:</a:t>
          </a:r>
        </a:p>
        <a:p>
          <a:r>
            <a:rPr lang="en-GB" sz="1400" b="1" baseline="0">
              <a:latin typeface="Arial" panose="020B0604020202020204" pitchFamily="34" charset="0"/>
              <a:cs typeface="Arial" panose="020B0604020202020204" pitchFamily="34" charset="0"/>
            </a:rPr>
            <a:t>&lt;&lt;&lt; Since, we are dealing with 5 factors, we hence select this value i.e., RI = 1.12</a:t>
          </a:r>
        </a:p>
      </xdr:txBody>
    </xdr:sp>
    <xdr:clientData/>
  </xdr:twoCellAnchor>
  <xdr:twoCellAnchor>
    <xdr:from>
      <xdr:col>5</xdr:col>
      <xdr:colOff>62342</xdr:colOff>
      <xdr:row>109</xdr:row>
      <xdr:rowOff>27710</xdr:rowOff>
    </xdr:from>
    <xdr:to>
      <xdr:col>11</xdr:col>
      <xdr:colOff>0</xdr:colOff>
      <xdr:row>112</xdr:row>
      <xdr:rowOff>184726</xdr:rowOff>
    </xdr:to>
    <xdr:sp macro="" textlink="">
      <xdr:nvSpPr>
        <xdr:cNvPr id="7" name="TextBox 6">
          <a:extLst>
            <a:ext uri="{FF2B5EF4-FFF2-40B4-BE49-F238E27FC236}">
              <a16:creationId xmlns:a16="http://schemas.microsoft.com/office/drawing/2014/main" id="{7B7DF98D-3946-3141-9C8E-EA87EFF31ADB}"/>
            </a:ext>
          </a:extLst>
        </xdr:cNvPr>
        <xdr:cNvSpPr txBox="1"/>
      </xdr:nvSpPr>
      <xdr:spPr>
        <a:xfrm>
          <a:off x="5091542" y="22494010"/>
          <a:ext cx="9399158" cy="79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latin typeface="Arial" panose="020B0604020202020204" pitchFamily="34" charset="0"/>
              <a:cs typeface="Arial" panose="020B0604020202020204" pitchFamily="34" charset="0"/>
            </a:rPr>
            <a:t>Notes on</a:t>
          </a:r>
          <a:r>
            <a:rPr lang="en-GB" sz="1200" b="1" baseline="0">
              <a:latin typeface="Arial" panose="020B0604020202020204" pitchFamily="34" charset="0"/>
              <a:cs typeface="Arial" panose="020B0604020202020204" pitchFamily="34" charset="0"/>
            </a:rPr>
            <a:t> step 7:</a:t>
          </a:r>
        </a:p>
        <a:p>
          <a:r>
            <a:rPr lang="en-GB" sz="1200" b="1" baseline="0">
              <a:latin typeface="Arial" panose="020B0604020202020204" pitchFamily="34" charset="0"/>
              <a:cs typeface="Arial" panose="020B0604020202020204" pitchFamily="34" charset="0"/>
            </a:rPr>
            <a:t>&lt;&lt;&lt; If the CR is less than 0.1, then the judgement values specified in step 1 are acceptable. Otherwise, if its more than 0.1, then the judgement values specified were not reasonable. Meaning - you may have to reconsider and redo the analysis again.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B962-C6EA-764E-BA2C-C6C324D63A68}">
  <dimension ref="B1:Q113"/>
  <sheetViews>
    <sheetView tabSelected="1" zoomScaleNormal="100" workbookViewId="0">
      <selection activeCell="F119" sqref="F119"/>
    </sheetView>
  </sheetViews>
  <sheetFormatPr baseColWidth="10" defaultRowHeight="16" x14ac:dyDescent="0.2"/>
  <cols>
    <col min="3" max="3" width="4.83203125" customWidth="1"/>
    <col min="4" max="4" width="19.1640625" bestFit="1" customWidth="1"/>
    <col min="5" max="5" width="20.33203125" customWidth="1"/>
    <col min="6" max="6" width="21" bestFit="1" customWidth="1"/>
    <col min="7" max="7" width="20" customWidth="1"/>
    <col min="8" max="9" width="19" customWidth="1"/>
    <col min="10" max="10" width="26.1640625" customWidth="1"/>
    <col min="11" max="11" width="19" customWidth="1"/>
    <col min="12" max="12" width="21" bestFit="1" customWidth="1"/>
    <col min="13" max="13" width="19" customWidth="1"/>
    <col min="14" max="14" width="21.83203125" customWidth="1"/>
    <col min="15" max="15" width="4.6640625" customWidth="1"/>
    <col min="16" max="16" width="5.1640625" customWidth="1"/>
    <col min="17" max="17" width="4.5" customWidth="1"/>
  </cols>
  <sheetData>
    <row r="1" spans="2:17" ht="17" thickBot="1" x14ac:dyDescent="0.25"/>
    <row r="2" spans="2:17" x14ac:dyDescent="0.2">
      <c r="B2" s="61" t="s">
        <v>0</v>
      </c>
      <c r="C2" s="62"/>
      <c r="D2" s="62"/>
      <c r="E2" s="62"/>
      <c r="F2" s="62"/>
      <c r="G2" s="62"/>
      <c r="H2" s="62"/>
      <c r="I2" s="62"/>
      <c r="J2" s="62"/>
      <c r="K2" s="62"/>
      <c r="L2" s="62"/>
      <c r="M2" s="62"/>
      <c r="N2" s="62"/>
      <c r="O2" s="62"/>
      <c r="P2" s="62"/>
      <c r="Q2" s="63"/>
    </row>
    <row r="3" spans="2:17" x14ac:dyDescent="0.2">
      <c r="B3" s="64"/>
      <c r="C3" s="65"/>
      <c r="D3" s="65"/>
      <c r="E3" s="65"/>
      <c r="F3" s="65"/>
      <c r="G3" s="65"/>
      <c r="H3" s="65"/>
      <c r="I3" s="65"/>
      <c r="J3" s="65"/>
      <c r="K3" s="65"/>
      <c r="L3" s="65"/>
      <c r="M3" s="65"/>
      <c r="N3" s="65"/>
      <c r="O3" s="65"/>
      <c r="P3" s="65"/>
      <c r="Q3" s="66"/>
    </row>
    <row r="4" spans="2:17" x14ac:dyDescent="0.2">
      <c r="B4" s="14"/>
      <c r="Q4" s="15"/>
    </row>
    <row r="5" spans="2:17" x14ac:dyDescent="0.2">
      <c r="B5" s="14"/>
      <c r="Q5" s="15"/>
    </row>
    <row r="6" spans="2:17" x14ac:dyDescent="0.2">
      <c r="B6" s="44" t="s">
        <v>10</v>
      </c>
      <c r="C6" s="45"/>
      <c r="D6" s="45"/>
      <c r="E6" s="67" t="s">
        <v>11</v>
      </c>
      <c r="F6" s="68"/>
      <c r="G6" s="68"/>
      <c r="H6" s="68"/>
      <c r="I6" s="68"/>
      <c r="J6" s="68"/>
      <c r="K6" s="68"/>
      <c r="L6" s="68"/>
      <c r="M6" s="68"/>
      <c r="N6" s="45"/>
      <c r="O6" s="45"/>
      <c r="P6" s="45"/>
      <c r="Q6" s="47"/>
    </row>
    <row r="7" spans="2:17" x14ac:dyDescent="0.2">
      <c r="B7" s="14"/>
      <c r="Q7" s="15"/>
    </row>
    <row r="8" spans="2:17" x14ac:dyDescent="0.2">
      <c r="B8" s="14"/>
      <c r="E8" s="46" t="s">
        <v>1</v>
      </c>
      <c r="F8" s="46" t="s">
        <v>2</v>
      </c>
      <c r="G8" s="46" t="s">
        <v>12</v>
      </c>
      <c r="H8" s="46" t="s">
        <v>3</v>
      </c>
      <c r="I8" s="46" t="s">
        <v>4</v>
      </c>
      <c r="J8" s="46" t="s">
        <v>3</v>
      </c>
      <c r="K8" s="46" t="s">
        <v>12</v>
      </c>
      <c r="L8" s="46" t="s">
        <v>2</v>
      </c>
      <c r="M8" s="46" t="s">
        <v>1</v>
      </c>
      <c r="Q8" s="15"/>
    </row>
    <row r="9" spans="2:17" x14ac:dyDescent="0.2">
      <c r="B9" s="14"/>
      <c r="E9" s="48">
        <v>9</v>
      </c>
      <c r="F9" s="48">
        <v>7</v>
      </c>
      <c r="G9" s="48">
        <v>5</v>
      </c>
      <c r="H9" s="48">
        <v>3</v>
      </c>
      <c r="I9" s="48">
        <v>1</v>
      </c>
      <c r="J9" s="48" t="s">
        <v>13</v>
      </c>
      <c r="K9" s="48" t="s">
        <v>14</v>
      </c>
      <c r="L9" s="48" t="s">
        <v>15</v>
      </c>
      <c r="M9" s="48" t="s">
        <v>16</v>
      </c>
      <c r="Q9" s="15"/>
    </row>
    <row r="10" spans="2:17" ht="17" thickBot="1" x14ac:dyDescent="0.25">
      <c r="B10" s="14"/>
      <c r="D10" s="49" t="s">
        <v>5</v>
      </c>
      <c r="N10" s="49" t="s">
        <v>17</v>
      </c>
      <c r="Q10" s="15"/>
    </row>
    <row r="11" spans="2:17" x14ac:dyDescent="0.2">
      <c r="B11" s="14"/>
      <c r="D11" s="49" t="s">
        <v>6</v>
      </c>
      <c r="E11" s="1"/>
      <c r="F11" s="2"/>
      <c r="G11" s="2"/>
      <c r="H11" s="2"/>
      <c r="I11" s="10" t="s">
        <v>19</v>
      </c>
      <c r="J11" s="2"/>
      <c r="K11" s="2"/>
      <c r="L11" s="2"/>
      <c r="M11" s="3"/>
      <c r="N11" s="49" t="s">
        <v>7</v>
      </c>
      <c r="Q11" s="15"/>
    </row>
    <row r="12" spans="2:17" x14ac:dyDescent="0.2">
      <c r="B12" s="14"/>
      <c r="D12" s="49" t="s">
        <v>6</v>
      </c>
      <c r="E12" s="4"/>
      <c r="F12" s="5"/>
      <c r="G12" s="5"/>
      <c r="H12" s="11" t="s">
        <v>20</v>
      </c>
      <c r="I12" s="5"/>
      <c r="J12" s="5"/>
      <c r="K12" s="5"/>
      <c r="L12" s="5"/>
      <c r="M12" s="6"/>
      <c r="N12" s="49" t="s">
        <v>8</v>
      </c>
      <c r="Q12" s="15"/>
    </row>
    <row r="13" spans="2:17" x14ac:dyDescent="0.2">
      <c r="B13" s="14"/>
      <c r="D13" s="49" t="s">
        <v>6</v>
      </c>
      <c r="E13" s="4"/>
      <c r="F13" s="5"/>
      <c r="G13" s="11" t="s">
        <v>21</v>
      </c>
      <c r="H13" s="5"/>
      <c r="I13" s="5"/>
      <c r="J13" s="5"/>
      <c r="K13" s="5"/>
      <c r="L13" s="5"/>
      <c r="M13" s="6"/>
      <c r="N13" s="49" t="s">
        <v>9</v>
      </c>
      <c r="Q13" s="15"/>
    </row>
    <row r="14" spans="2:17" x14ac:dyDescent="0.2">
      <c r="B14" s="14"/>
      <c r="D14" s="49" t="s">
        <v>6</v>
      </c>
      <c r="E14" s="12" t="s">
        <v>22</v>
      </c>
      <c r="F14" s="5"/>
      <c r="G14" s="5"/>
      <c r="H14" s="5"/>
      <c r="I14" s="5"/>
      <c r="J14" s="5"/>
      <c r="K14" s="5"/>
      <c r="L14" s="5"/>
      <c r="M14" s="6"/>
      <c r="N14" s="49" t="s">
        <v>18</v>
      </c>
      <c r="Q14" s="15"/>
    </row>
    <row r="15" spans="2:17" x14ac:dyDescent="0.2">
      <c r="B15" s="14"/>
      <c r="D15" s="49" t="s">
        <v>7</v>
      </c>
      <c r="E15" s="4"/>
      <c r="F15" s="5"/>
      <c r="G15" s="5"/>
      <c r="H15" s="11" t="s">
        <v>20</v>
      </c>
      <c r="I15" s="5"/>
      <c r="J15" s="5"/>
      <c r="K15" s="5"/>
      <c r="L15" s="5"/>
      <c r="M15" s="6"/>
      <c r="N15" s="49" t="s">
        <v>8</v>
      </c>
      <c r="Q15" s="15"/>
    </row>
    <row r="16" spans="2:17" x14ac:dyDescent="0.2">
      <c r="B16" s="14"/>
      <c r="D16" s="49" t="s">
        <v>7</v>
      </c>
      <c r="E16" s="4"/>
      <c r="F16" s="5"/>
      <c r="G16" s="11" t="s">
        <v>21</v>
      </c>
      <c r="H16" s="5"/>
      <c r="I16" s="5"/>
      <c r="J16" s="5"/>
      <c r="K16" s="5"/>
      <c r="L16" s="5"/>
      <c r="M16" s="6"/>
      <c r="N16" s="49" t="s">
        <v>9</v>
      </c>
      <c r="Q16" s="15"/>
    </row>
    <row r="17" spans="2:17" x14ac:dyDescent="0.2">
      <c r="B17" s="14"/>
      <c r="D17" s="49" t="s">
        <v>7</v>
      </c>
      <c r="E17" s="4"/>
      <c r="F17" s="11" t="s">
        <v>23</v>
      </c>
      <c r="G17" s="5"/>
      <c r="H17" s="5"/>
      <c r="I17" s="5"/>
      <c r="J17" s="5"/>
      <c r="K17" s="5"/>
      <c r="L17" s="5"/>
      <c r="M17" s="6"/>
      <c r="N17" s="49" t="s">
        <v>18</v>
      </c>
      <c r="Q17" s="15"/>
    </row>
    <row r="18" spans="2:17" x14ac:dyDescent="0.2">
      <c r="B18" s="14"/>
      <c r="D18" s="49" t="s">
        <v>8</v>
      </c>
      <c r="E18" s="4"/>
      <c r="F18" s="5"/>
      <c r="G18" s="5"/>
      <c r="H18" s="11" t="s">
        <v>20</v>
      </c>
      <c r="I18" s="5"/>
      <c r="J18" s="5"/>
      <c r="K18" s="5"/>
      <c r="L18" s="5"/>
      <c r="M18" s="6"/>
      <c r="N18" s="49" t="s">
        <v>9</v>
      </c>
      <c r="Q18" s="15"/>
    </row>
    <row r="19" spans="2:17" x14ac:dyDescent="0.2">
      <c r="B19" s="14"/>
      <c r="D19" s="49" t="s">
        <v>8</v>
      </c>
      <c r="E19" s="4"/>
      <c r="F19" s="5"/>
      <c r="G19" s="11" t="s">
        <v>21</v>
      </c>
      <c r="H19" s="5"/>
      <c r="I19" s="5"/>
      <c r="J19" s="5"/>
      <c r="K19" s="5"/>
      <c r="L19" s="5"/>
      <c r="M19" s="6"/>
      <c r="N19" s="49" t="s">
        <v>18</v>
      </c>
      <c r="Q19" s="15"/>
    </row>
    <row r="20" spans="2:17" ht="17" thickBot="1" x14ac:dyDescent="0.25">
      <c r="B20" s="14"/>
      <c r="D20" s="49" t="s">
        <v>9</v>
      </c>
      <c r="E20" s="7"/>
      <c r="F20" s="8"/>
      <c r="G20" s="8"/>
      <c r="H20" s="13" t="s">
        <v>20</v>
      </c>
      <c r="I20" s="8"/>
      <c r="J20" s="8"/>
      <c r="K20" s="8"/>
      <c r="L20" s="8"/>
      <c r="M20" s="9"/>
      <c r="N20" s="49" t="s">
        <v>18</v>
      </c>
      <c r="Q20" s="15"/>
    </row>
    <row r="21" spans="2:17" x14ac:dyDescent="0.2">
      <c r="B21" s="14"/>
      <c r="N21" s="49"/>
      <c r="Q21" s="15"/>
    </row>
    <row r="22" spans="2:17" x14ac:dyDescent="0.2">
      <c r="B22" s="14"/>
      <c r="Q22" s="15"/>
    </row>
    <row r="23" spans="2:17" x14ac:dyDescent="0.2">
      <c r="B23" s="57" t="s">
        <v>24</v>
      </c>
      <c r="C23" s="58"/>
      <c r="D23" s="58"/>
      <c r="E23" s="58"/>
      <c r="F23" s="58"/>
      <c r="G23" s="58"/>
      <c r="H23" s="58"/>
      <c r="I23" s="58"/>
      <c r="J23" s="58"/>
      <c r="K23" s="58"/>
      <c r="L23" s="58"/>
      <c r="M23" s="58"/>
      <c r="N23" s="58"/>
      <c r="O23" s="58"/>
      <c r="P23" s="58"/>
      <c r="Q23" s="59"/>
    </row>
    <row r="24" spans="2:17" x14ac:dyDescent="0.2">
      <c r="B24" s="60"/>
      <c r="C24" s="58"/>
      <c r="D24" s="58"/>
      <c r="E24" s="58"/>
      <c r="F24" s="58"/>
      <c r="G24" s="58"/>
      <c r="H24" s="58"/>
      <c r="I24" s="58"/>
      <c r="J24" s="58"/>
      <c r="K24" s="58"/>
      <c r="L24" s="58"/>
      <c r="M24" s="58"/>
      <c r="N24" s="58"/>
      <c r="O24" s="58"/>
      <c r="P24" s="58"/>
      <c r="Q24" s="59"/>
    </row>
    <row r="25" spans="2:17" x14ac:dyDescent="0.2">
      <c r="B25" s="14"/>
      <c r="Q25" s="15"/>
    </row>
    <row r="26" spans="2:17" ht="17" thickBot="1" x14ac:dyDescent="0.25">
      <c r="B26" s="14"/>
      <c r="E26" s="50" t="s">
        <v>6</v>
      </c>
      <c r="F26" s="50" t="s">
        <v>7</v>
      </c>
      <c r="G26" s="50" t="s">
        <v>8</v>
      </c>
      <c r="H26" s="50" t="s">
        <v>9</v>
      </c>
      <c r="I26" s="50" t="s">
        <v>18</v>
      </c>
      <c r="Q26" s="15"/>
    </row>
    <row r="27" spans="2:17" x14ac:dyDescent="0.2">
      <c r="B27" s="14"/>
      <c r="D27" s="51" t="s">
        <v>6</v>
      </c>
      <c r="E27" s="19">
        <v>1</v>
      </c>
      <c r="F27" s="20">
        <v>1</v>
      </c>
      <c r="G27" s="20">
        <v>3</v>
      </c>
      <c r="H27" s="20">
        <v>5</v>
      </c>
      <c r="I27" s="21">
        <v>9</v>
      </c>
      <c r="Q27" s="15"/>
    </row>
    <row r="28" spans="2:17" x14ac:dyDescent="0.2">
      <c r="B28" s="14"/>
      <c r="D28" s="51" t="s">
        <v>7</v>
      </c>
      <c r="E28" s="22"/>
      <c r="F28" s="23">
        <v>1</v>
      </c>
      <c r="G28" s="24">
        <v>3</v>
      </c>
      <c r="H28" s="24">
        <v>5</v>
      </c>
      <c r="I28" s="25">
        <v>7</v>
      </c>
      <c r="Q28" s="15"/>
    </row>
    <row r="29" spans="2:17" x14ac:dyDescent="0.2">
      <c r="B29" s="14"/>
      <c r="D29" s="51" t="s">
        <v>8</v>
      </c>
      <c r="E29" s="22"/>
      <c r="F29" s="23"/>
      <c r="G29" s="23">
        <v>1</v>
      </c>
      <c r="H29" s="24">
        <v>3</v>
      </c>
      <c r="I29" s="25">
        <v>5</v>
      </c>
      <c r="Q29" s="15"/>
    </row>
    <row r="30" spans="2:17" x14ac:dyDescent="0.2">
      <c r="B30" s="14"/>
      <c r="D30" s="51" t="s">
        <v>9</v>
      </c>
      <c r="E30" s="22"/>
      <c r="F30" s="23"/>
      <c r="G30" s="23"/>
      <c r="H30" s="23">
        <v>1</v>
      </c>
      <c r="I30" s="25">
        <v>3</v>
      </c>
      <c r="Q30" s="15"/>
    </row>
    <row r="31" spans="2:17" ht="17" thickBot="1" x14ac:dyDescent="0.25">
      <c r="B31" s="14"/>
      <c r="D31" s="51" t="s">
        <v>18</v>
      </c>
      <c r="E31" s="26"/>
      <c r="F31" s="27"/>
      <c r="G31" s="27"/>
      <c r="H31" s="27"/>
      <c r="I31" s="28">
        <v>1</v>
      </c>
      <c r="Q31" s="15"/>
    </row>
    <row r="32" spans="2:17" x14ac:dyDescent="0.2">
      <c r="B32" s="14"/>
      <c r="Q32" s="15"/>
    </row>
    <row r="33" spans="2:17" x14ac:dyDescent="0.2">
      <c r="B33" s="14"/>
      <c r="Q33" s="15"/>
    </row>
    <row r="34" spans="2:17" x14ac:dyDescent="0.2">
      <c r="B34" s="57" t="s">
        <v>25</v>
      </c>
      <c r="C34" s="58"/>
      <c r="D34" s="58"/>
      <c r="E34" s="58"/>
      <c r="F34" s="58"/>
      <c r="G34" s="58"/>
      <c r="H34" s="58"/>
      <c r="I34" s="58"/>
      <c r="J34" s="58"/>
      <c r="K34" s="58"/>
      <c r="L34" s="58"/>
      <c r="M34" s="58"/>
      <c r="N34" s="58"/>
      <c r="O34" s="58"/>
      <c r="P34" s="58"/>
      <c r="Q34" s="59"/>
    </row>
    <row r="35" spans="2:17" x14ac:dyDescent="0.2">
      <c r="B35" s="60"/>
      <c r="C35" s="58"/>
      <c r="D35" s="58"/>
      <c r="E35" s="58"/>
      <c r="F35" s="58"/>
      <c r="G35" s="58"/>
      <c r="H35" s="58"/>
      <c r="I35" s="58"/>
      <c r="J35" s="58"/>
      <c r="K35" s="58"/>
      <c r="L35" s="58"/>
      <c r="M35" s="58"/>
      <c r="N35" s="58"/>
      <c r="O35" s="58"/>
      <c r="P35" s="58"/>
      <c r="Q35" s="59"/>
    </row>
    <row r="36" spans="2:17" x14ac:dyDescent="0.2">
      <c r="B36" s="14"/>
      <c r="Q36" s="15"/>
    </row>
    <row r="37" spans="2:17" ht="17" thickBot="1" x14ac:dyDescent="0.25">
      <c r="B37" s="14"/>
      <c r="E37" s="50" t="s">
        <v>6</v>
      </c>
      <c r="F37" s="50" t="s">
        <v>7</v>
      </c>
      <c r="G37" s="50" t="s">
        <v>8</v>
      </c>
      <c r="H37" s="50" t="s">
        <v>9</v>
      </c>
      <c r="I37" s="50" t="s">
        <v>18</v>
      </c>
      <c r="Q37" s="15"/>
    </row>
    <row r="38" spans="2:17" x14ac:dyDescent="0.2">
      <c r="B38" s="14"/>
      <c r="D38" s="51" t="s">
        <v>6</v>
      </c>
      <c r="E38" s="19">
        <v>1</v>
      </c>
      <c r="F38" s="20">
        <v>1</v>
      </c>
      <c r="G38" s="20">
        <v>3</v>
      </c>
      <c r="H38" s="20">
        <v>5</v>
      </c>
      <c r="I38" s="21">
        <v>9</v>
      </c>
      <c r="Q38" s="15"/>
    </row>
    <row r="39" spans="2:17" x14ac:dyDescent="0.2">
      <c r="B39" s="14"/>
      <c r="D39" s="51" t="s">
        <v>7</v>
      </c>
      <c r="E39" s="29">
        <f>1/F38</f>
        <v>1</v>
      </c>
      <c r="F39" s="23">
        <v>1</v>
      </c>
      <c r="G39" s="24">
        <v>3</v>
      </c>
      <c r="H39" s="24">
        <v>5</v>
      </c>
      <c r="I39" s="25">
        <v>7</v>
      </c>
      <c r="Q39" s="15"/>
    </row>
    <row r="40" spans="2:17" x14ac:dyDescent="0.2">
      <c r="B40" s="14"/>
      <c r="D40" s="51" t="s">
        <v>8</v>
      </c>
      <c r="E40" s="29">
        <f>1/G38</f>
        <v>0.33333333333333331</v>
      </c>
      <c r="F40" s="30">
        <f>1/G39</f>
        <v>0.33333333333333331</v>
      </c>
      <c r="G40" s="23">
        <v>1</v>
      </c>
      <c r="H40" s="24">
        <v>3</v>
      </c>
      <c r="I40" s="25">
        <v>5</v>
      </c>
      <c r="Q40" s="15"/>
    </row>
    <row r="41" spans="2:17" x14ac:dyDescent="0.2">
      <c r="B41" s="14"/>
      <c r="D41" s="51" t="s">
        <v>9</v>
      </c>
      <c r="E41" s="29">
        <f>1/H38</f>
        <v>0.2</v>
      </c>
      <c r="F41" s="30">
        <f>1/H39</f>
        <v>0.2</v>
      </c>
      <c r="G41" s="30">
        <f>1/H40</f>
        <v>0.33333333333333331</v>
      </c>
      <c r="H41" s="23">
        <v>1</v>
      </c>
      <c r="I41" s="25">
        <v>3</v>
      </c>
      <c r="Q41" s="15"/>
    </row>
    <row r="42" spans="2:17" ht="17" thickBot="1" x14ac:dyDescent="0.25">
      <c r="B42" s="14"/>
      <c r="D42" s="51" t="s">
        <v>18</v>
      </c>
      <c r="E42" s="31">
        <f>1/I38</f>
        <v>0.1111111111111111</v>
      </c>
      <c r="F42" s="32">
        <f>1/I39</f>
        <v>0.14285714285714285</v>
      </c>
      <c r="G42" s="32">
        <f>1/I40</f>
        <v>0.2</v>
      </c>
      <c r="H42" s="32">
        <f>1/I41</f>
        <v>0.33333333333333331</v>
      </c>
      <c r="I42" s="28">
        <v>1</v>
      </c>
      <c r="Q42" s="15"/>
    </row>
    <row r="43" spans="2:17" x14ac:dyDescent="0.2">
      <c r="B43" s="14"/>
      <c r="Q43" s="15"/>
    </row>
    <row r="44" spans="2:17" x14ac:dyDescent="0.2">
      <c r="B44" s="14"/>
      <c r="Q44" s="15"/>
    </row>
    <row r="45" spans="2:17" x14ac:dyDescent="0.2">
      <c r="B45" s="57" t="s">
        <v>26</v>
      </c>
      <c r="C45" s="58"/>
      <c r="D45" s="58"/>
      <c r="E45" s="58"/>
      <c r="F45" s="58"/>
      <c r="G45" s="58"/>
      <c r="H45" s="58"/>
      <c r="I45" s="58"/>
      <c r="J45" s="58"/>
      <c r="K45" s="58"/>
      <c r="L45" s="58"/>
      <c r="M45" s="58"/>
      <c r="N45" s="58"/>
      <c r="O45" s="58"/>
      <c r="P45" s="58"/>
      <c r="Q45" s="59"/>
    </row>
    <row r="46" spans="2:17" x14ac:dyDescent="0.2">
      <c r="B46" s="60"/>
      <c r="C46" s="58"/>
      <c r="D46" s="58"/>
      <c r="E46" s="58"/>
      <c r="F46" s="58"/>
      <c r="G46" s="58"/>
      <c r="H46" s="58"/>
      <c r="I46" s="58"/>
      <c r="J46" s="58"/>
      <c r="K46" s="58"/>
      <c r="L46" s="58"/>
      <c r="M46" s="58"/>
      <c r="N46" s="58"/>
      <c r="O46" s="58"/>
      <c r="P46" s="58"/>
      <c r="Q46" s="59"/>
    </row>
    <row r="47" spans="2:17" x14ac:dyDescent="0.2">
      <c r="B47" s="14"/>
      <c r="Q47" s="15"/>
    </row>
    <row r="48" spans="2:17" ht="17" thickBot="1" x14ac:dyDescent="0.25">
      <c r="B48" s="14"/>
      <c r="D48" s="49"/>
      <c r="E48" s="52" t="s">
        <v>6</v>
      </c>
      <c r="F48" s="52" t="s">
        <v>7</v>
      </c>
      <c r="G48" s="52" t="s">
        <v>8</v>
      </c>
      <c r="H48" s="52" t="s">
        <v>9</v>
      </c>
      <c r="I48" s="52" t="s">
        <v>18</v>
      </c>
      <c r="Q48" s="15"/>
    </row>
    <row r="49" spans="2:17" x14ac:dyDescent="0.2">
      <c r="B49" s="14"/>
      <c r="D49" s="51" t="s">
        <v>6</v>
      </c>
      <c r="E49" s="19">
        <v>1</v>
      </c>
      <c r="F49" s="20">
        <v>1</v>
      </c>
      <c r="G49" s="20">
        <v>3</v>
      </c>
      <c r="H49" s="20">
        <v>5</v>
      </c>
      <c r="I49" s="21">
        <v>9</v>
      </c>
      <c r="Q49" s="15"/>
    </row>
    <row r="50" spans="2:17" x14ac:dyDescent="0.2">
      <c r="B50" s="14"/>
      <c r="D50" s="51" t="s">
        <v>7</v>
      </c>
      <c r="E50" s="29">
        <v>1</v>
      </c>
      <c r="F50" s="23">
        <v>1</v>
      </c>
      <c r="G50" s="24">
        <v>3</v>
      </c>
      <c r="H50" s="24">
        <v>5</v>
      </c>
      <c r="I50" s="25">
        <v>7</v>
      </c>
      <c r="Q50" s="15"/>
    </row>
    <row r="51" spans="2:17" x14ac:dyDescent="0.2">
      <c r="B51" s="14"/>
      <c r="D51" s="51" t="s">
        <v>8</v>
      </c>
      <c r="E51" s="29">
        <v>0.33333333333333331</v>
      </c>
      <c r="F51" s="30">
        <v>0.33333333333333331</v>
      </c>
      <c r="G51" s="23">
        <v>1</v>
      </c>
      <c r="H51" s="24">
        <v>3</v>
      </c>
      <c r="I51" s="25">
        <v>5</v>
      </c>
      <c r="Q51" s="15"/>
    </row>
    <row r="52" spans="2:17" x14ac:dyDescent="0.2">
      <c r="B52" s="14"/>
      <c r="D52" s="51" t="s">
        <v>9</v>
      </c>
      <c r="E52" s="29">
        <v>0.2</v>
      </c>
      <c r="F52" s="30">
        <v>0.2</v>
      </c>
      <c r="G52" s="30">
        <v>0.33333333333333331</v>
      </c>
      <c r="H52" s="23">
        <v>1</v>
      </c>
      <c r="I52" s="25">
        <v>3</v>
      </c>
      <c r="Q52" s="15"/>
    </row>
    <row r="53" spans="2:17" ht="17" thickBot="1" x14ac:dyDescent="0.25">
      <c r="B53" s="14"/>
      <c r="D53" s="51" t="s">
        <v>18</v>
      </c>
      <c r="E53" s="31">
        <v>0.1111111111111111</v>
      </c>
      <c r="F53" s="32">
        <v>0.14285714285714285</v>
      </c>
      <c r="G53" s="32">
        <v>0.2</v>
      </c>
      <c r="H53" s="32">
        <v>0.33333333333333331</v>
      </c>
      <c r="I53" s="28">
        <v>1</v>
      </c>
      <c r="Q53" s="15"/>
    </row>
    <row r="54" spans="2:17" x14ac:dyDescent="0.2">
      <c r="B54" s="14"/>
      <c r="D54" s="49" t="s">
        <v>27</v>
      </c>
      <c r="E54" s="46">
        <f>SUM(E49:E53)</f>
        <v>2.6444444444444448</v>
      </c>
      <c r="F54" s="46">
        <f t="shared" ref="F54:I54" si="0">SUM(F49:F53)</f>
        <v>2.6761904761904765</v>
      </c>
      <c r="G54" s="46">
        <f t="shared" si="0"/>
        <v>7.5333333333333332</v>
      </c>
      <c r="H54" s="46">
        <f t="shared" si="0"/>
        <v>14.333333333333334</v>
      </c>
      <c r="I54" s="46">
        <f t="shared" si="0"/>
        <v>25</v>
      </c>
      <c r="Q54" s="15"/>
    </row>
    <row r="55" spans="2:17" x14ac:dyDescent="0.2">
      <c r="B55" s="14"/>
      <c r="Q55" s="15"/>
    </row>
    <row r="56" spans="2:17" x14ac:dyDescent="0.2">
      <c r="B56" s="14"/>
      <c r="Q56" s="15"/>
    </row>
    <row r="57" spans="2:17" x14ac:dyDescent="0.2">
      <c r="B57" s="57" t="s">
        <v>28</v>
      </c>
      <c r="C57" s="58"/>
      <c r="D57" s="58"/>
      <c r="E57" s="58"/>
      <c r="F57" s="58"/>
      <c r="G57" s="58"/>
      <c r="H57" s="58"/>
      <c r="I57" s="58"/>
      <c r="J57" s="58"/>
      <c r="K57" s="58"/>
      <c r="L57" s="58"/>
      <c r="M57" s="58"/>
      <c r="N57" s="58"/>
      <c r="O57" s="58"/>
      <c r="P57" s="58"/>
      <c r="Q57" s="59"/>
    </row>
    <row r="58" spans="2:17" x14ac:dyDescent="0.2">
      <c r="B58" s="60"/>
      <c r="C58" s="58"/>
      <c r="D58" s="58"/>
      <c r="E58" s="58"/>
      <c r="F58" s="58"/>
      <c r="G58" s="58"/>
      <c r="H58" s="58"/>
      <c r="I58" s="58"/>
      <c r="J58" s="58"/>
      <c r="K58" s="58"/>
      <c r="L58" s="58"/>
      <c r="M58" s="58"/>
      <c r="N58" s="58"/>
      <c r="O58" s="58"/>
      <c r="P58" s="58"/>
      <c r="Q58" s="59"/>
    </row>
    <row r="59" spans="2:17" x14ac:dyDescent="0.2">
      <c r="B59" s="14"/>
      <c r="Q59" s="15"/>
    </row>
    <row r="60" spans="2:17" ht="17" thickBot="1" x14ac:dyDescent="0.25">
      <c r="B60" s="14"/>
      <c r="E60" s="52" t="s">
        <v>6</v>
      </c>
      <c r="F60" s="52" t="s">
        <v>7</v>
      </c>
      <c r="G60" s="52" t="s">
        <v>8</v>
      </c>
      <c r="H60" s="52" t="s">
        <v>9</v>
      </c>
      <c r="I60" s="52" t="s">
        <v>18</v>
      </c>
      <c r="Q60" s="15"/>
    </row>
    <row r="61" spans="2:17" ht="17" thickBot="1" x14ac:dyDescent="0.25">
      <c r="B61" s="14"/>
      <c r="D61" s="51" t="s">
        <v>6</v>
      </c>
      <c r="E61" s="19">
        <f>E49/$E$54</f>
        <v>0.37815126050420161</v>
      </c>
      <c r="F61" s="33">
        <f>F49/$F$54</f>
        <v>0.37366548042704623</v>
      </c>
      <c r="G61" s="33">
        <f>G49/$G$54</f>
        <v>0.39823008849557523</v>
      </c>
      <c r="H61" s="33">
        <f>H49/$H$54</f>
        <v>0.34883720930232559</v>
      </c>
      <c r="I61" s="34">
        <f>I49/$I$54</f>
        <v>0.36</v>
      </c>
      <c r="Q61" s="15"/>
    </row>
    <row r="62" spans="2:17" ht="17" thickBot="1" x14ac:dyDescent="0.25">
      <c r="B62" s="14"/>
      <c r="D62" s="51" t="s">
        <v>7</v>
      </c>
      <c r="E62" s="19">
        <f>E50/$E$54</f>
        <v>0.37815126050420161</v>
      </c>
      <c r="F62" s="33">
        <f>F50/$F$54</f>
        <v>0.37366548042704623</v>
      </c>
      <c r="G62" s="33">
        <f t="shared" ref="G62:G64" si="1">G50/$G$54</f>
        <v>0.39823008849557523</v>
      </c>
      <c r="H62" s="33">
        <f>H50/$H$54</f>
        <v>0.34883720930232559</v>
      </c>
      <c r="I62" s="34">
        <f>I50/$I$54</f>
        <v>0.28000000000000003</v>
      </c>
      <c r="Q62" s="15"/>
    </row>
    <row r="63" spans="2:17" ht="17" thickBot="1" x14ac:dyDescent="0.25">
      <c r="B63" s="14"/>
      <c r="D63" s="51" t="s">
        <v>8</v>
      </c>
      <c r="E63" s="19">
        <f>E51/$E$54</f>
        <v>0.1260504201680672</v>
      </c>
      <c r="F63" s="33">
        <f>F51/$F$54</f>
        <v>0.12455516014234874</v>
      </c>
      <c r="G63" s="33">
        <f>G51/$G$54</f>
        <v>0.13274336283185842</v>
      </c>
      <c r="H63" s="33">
        <f>H51/$H$54</f>
        <v>0.20930232558139533</v>
      </c>
      <c r="I63" s="34">
        <f t="shared" ref="I63:I65" si="2">I51/$I$54</f>
        <v>0.2</v>
      </c>
      <c r="Q63" s="15"/>
    </row>
    <row r="64" spans="2:17" ht="17" thickBot="1" x14ac:dyDescent="0.25">
      <c r="B64" s="14"/>
      <c r="D64" s="51" t="s">
        <v>9</v>
      </c>
      <c r="E64" s="19">
        <f>E52/$E$54</f>
        <v>7.5630252100840331E-2</v>
      </c>
      <c r="F64" s="33">
        <f>F52/$F$54</f>
        <v>7.4733096085409248E-2</v>
      </c>
      <c r="G64" s="33">
        <f t="shared" si="1"/>
        <v>4.4247787610619468E-2</v>
      </c>
      <c r="H64" s="33">
        <f>H52/$H$54</f>
        <v>6.9767441860465115E-2</v>
      </c>
      <c r="I64" s="34">
        <f t="shared" si="2"/>
        <v>0.12</v>
      </c>
      <c r="Q64" s="15"/>
    </row>
    <row r="65" spans="2:17" x14ac:dyDescent="0.2">
      <c r="B65" s="14"/>
      <c r="D65" s="51" t="s">
        <v>18</v>
      </c>
      <c r="E65" s="19">
        <f>E53/$E$54</f>
        <v>4.2016806722689065E-2</v>
      </c>
      <c r="F65" s="33">
        <f>F53/$F$54</f>
        <v>5.3380782918149461E-2</v>
      </c>
      <c r="G65" s="33">
        <f>G53/$G$54</f>
        <v>2.6548672566371685E-2</v>
      </c>
      <c r="H65" s="33">
        <f>H53/$H$54</f>
        <v>2.3255813953488368E-2</v>
      </c>
      <c r="I65" s="34">
        <f t="shared" si="2"/>
        <v>0.04</v>
      </c>
      <c r="Q65" s="15"/>
    </row>
    <row r="66" spans="2:17" x14ac:dyDescent="0.2">
      <c r="B66" s="14"/>
      <c r="D66" s="49"/>
      <c r="E66" s="53"/>
      <c r="F66" s="53"/>
      <c r="G66" s="53"/>
      <c r="H66" s="53"/>
      <c r="I66" s="53"/>
      <c r="Q66" s="15"/>
    </row>
    <row r="67" spans="2:17" x14ac:dyDescent="0.2">
      <c r="B67" s="14"/>
      <c r="Q67" s="15"/>
    </row>
    <row r="68" spans="2:17" x14ac:dyDescent="0.2">
      <c r="B68" s="57" t="s">
        <v>29</v>
      </c>
      <c r="C68" s="58"/>
      <c r="D68" s="58"/>
      <c r="E68" s="58"/>
      <c r="F68" s="58"/>
      <c r="G68" s="58"/>
      <c r="H68" s="58"/>
      <c r="I68" s="58"/>
      <c r="J68" s="58"/>
      <c r="K68" s="58"/>
      <c r="L68" s="58"/>
      <c r="M68" s="58"/>
      <c r="N68" s="58"/>
      <c r="O68" s="58"/>
      <c r="P68" s="58"/>
      <c r="Q68" s="59"/>
    </row>
    <row r="69" spans="2:17" x14ac:dyDescent="0.2">
      <c r="B69" s="60"/>
      <c r="C69" s="58"/>
      <c r="D69" s="58"/>
      <c r="E69" s="58"/>
      <c r="F69" s="58"/>
      <c r="G69" s="58"/>
      <c r="H69" s="58"/>
      <c r="I69" s="58"/>
      <c r="J69" s="58"/>
      <c r="K69" s="58"/>
      <c r="L69" s="58"/>
      <c r="M69" s="58"/>
      <c r="N69" s="58"/>
      <c r="O69" s="58"/>
      <c r="P69" s="58"/>
      <c r="Q69" s="59"/>
    </row>
    <row r="70" spans="2:17" x14ac:dyDescent="0.2">
      <c r="B70" s="14"/>
      <c r="Q70" s="15"/>
    </row>
    <row r="71" spans="2:17" ht="17" thickBot="1" x14ac:dyDescent="0.25">
      <c r="B71" s="14"/>
      <c r="E71" s="52" t="s">
        <v>6</v>
      </c>
      <c r="F71" s="52" t="s">
        <v>7</v>
      </c>
      <c r="G71" s="52" t="s">
        <v>8</v>
      </c>
      <c r="H71" s="52" t="s">
        <v>9</v>
      </c>
      <c r="I71" s="52" t="s">
        <v>18</v>
      </c>
      <c r="J71" s="54" t="s">
        <v>30</v>
      </c>
      <c r="Q71" s="15"/>
    </row>
    <row r="72" spans="2:17" ht="17" thickBot="1" x14ac:dyDescent="0.25">
      <c r="B72" s="14"/>
      <c r="D72" s="51" t="s">
        <v>6</v>
      </c>
      <c r="E72" s="19">
        <v>0.37815126050420161</v>
      </c>
      <c r="F72" s="33">
        <v>0.37366548042704623</v>
      </c>
      <c r="G72" s="33">
        <v>0.39823008849557523</v>
      </c>
      <c r="H72" s="33">
        <v>0.34883720930232559</v>
      </c>
      <c r="I72" s="34">
        <v>0.36</v>
      </c>
      <c r="J72" s="36">
        <f>SUM(E72:I72)/5</f>
        <v>0.37177680774582972</v>
      </c>
      <c r="Q72" s="15"/>
    </row>
    <row r="73" spans="2:17" ht="17" thickBot="1" x14ac:dyDescent="0.25">
      <c r="B73" s="14"/>
      <c r="D73" s="51" t="s">
        <v>7</v>
      </c>
      <c r="E73" s="22">
        <v>0.37815126050420161</v>
      </c>
      <c r="F73" s="23">
        <v>0.37366548042704623</v>
      </c>
      <c r="G73" s="23">
        <v>0.39823008849557523</v>
      </c>
      <c r="H73" s="23">
        <v>0.34883720930232559</v>
      </c>
      <c r="I73" s="35">
        <v>0.28000000000000003</v>
      </c>
      <c r="J73" s="36">
        <f t="shared" ref="J73:J76" si="3">SUM(E73:I73)/5</f>
        <v>0.35577680774582976</v>
      </c>
      <c r="Q73" s="15"/>
    </row>
    <row r="74" spans="2:17" ht="17" thickBot="1" x14ac:dyDescent="0.25">
      <c r="B74" s="14"/>
      <c r="D74" s="51" t="s">
        <v>8</v>
      </c>
      <c r="E74" s="22">
        <v>0.1260504201680672</v>
      </c>
      <c r="F74" s="23">
        <v>0.12455516014234874</v>
      </c>
      <c r="G74" s="23">
        <v>0.13274336283185842</v>
      </c>
      <c r="H74" s="23">
        <v>0.20930232558139533</v>
      </c>
      <c r="I74" s="35">
        <v>0.2</v>
      </c>
      <c r="J74" s="36">
        <f t="shared" si="3"/>
        <v>0.1585302537447339</v>
      </c>
      <c r="Q74" s="15"/>
    </row>
    <row r="75" spans="2:17" ht="17" thickBot="1" x14ac:dyDescent="0.25">
      <c r="B75" s="14"/>
      <c r="D75" s="51" t="s">
        <v>9</v>
      </c>
      <c r="E75" s="22">
        <v>7.5630252100840331E-2</v>
      </c>
      <c r="F75" s="23">
        <v>7.4733096085409248E-2</v>
      </c>
      <c r="G75" s="23">
        <v>4.4247787610619468E-2</v>
      </c>
      <c r="H75" s="23">
        <v>6.9767441860465115E-2</v>
      </c>
      <c r="I75" s="35">
        <v>0.12</v>
      </c>
      <c r="J75" s="36">
        <f t="shared" si="3"/>
        <v>7.687571553146684E-2</v>
      </c>
      <c r="Q75" s="15"/>
    </row>
    <row r="76" spans="2:17" ht="17" thickBot="1" x14ac:dyDescent="0.25">
      <c r="B76" s="14"/>
      <c r="D76" s="51" t="s">
        <v>18</v>
      </c>
      <c r="E76" s="26">
        <v>4.2016806722689065E-2</v>
      </c>
      <c r="F76" s="27">
        <v>5.3380782918149461E-2</v>
      </c>
      <c r="G76" s="27">
        <v>2.6548672566371685E-2</v>
      </c>
      <c r="H76" s="27">
        <v>2.3255813953488368E-2</v>
      </c>
      <c r="I76" s="28">
        <v>0.04</v>
      </c>
      <c r="J76" s="36">
        <f t="shared" si="3"/>
        <v>3.7040415232139717E-2</v>
      </c>
      <c r="Q76" s="15"/>
    </row>
    <row r="77" spans="2:17" ht="17" thickBot="1" x14ac:dyDescent="0.25">
      <c r="B77" s="14"/>
      <c r="E77" s="55"/>
      <c r="F77" s="55"/>
      <c r="G77" s="55"/>
      <c r="H77" s="55"/>
      <c r="I77" s="55"/>
      <c r="J77" s="37">
        <f>SUM(J72:J76)</f>
        <v>1</v>
      </c>
      <c r="Q77" s="15"/>
    </row>
    <row r="78" spans="2:17" x14ac:dyDescent="0.2">
      <c r="B78" s="14"/>
      <c r="Q78" s="15"/>
    </row>
    <row r="79" spans="2:17" x14ac:dyDescent="0.2">
      <c r="B79" s="14"/>
      <c r="Q79" s="15"/>
    </row>
    <row r="80" spans="2:17" x14ac:dyDescent="0.2">
      <c r="B80" s="14"/>
      <c r="Q80" s="15"/>
    </row>
    <row r="81" spans="2:17" x14ac:dyDescent="0.2">
      <c r="B81" s="14"/>
      <c r="Q81" s="15"/>
    </row>
    <row r="82" spans="2:17" x14ac:dyDescent="0.2">
      <c r="B82" s="14"/>
      <c r="Q82" s="15"/>
    </row>
    <row r="83" spans="2:17" x14ac:dyDescent="0.2">
      <c r="B83" s="14"/>
      <c r="Q83" s="15"/>
    </row>
    <row r="84" spans="2:17" x14ac:dyDescent="0.2">
      <c r="B84" s="14"/>
      <c r="Q84" s="15"/>
    </row>
    <row r="85" spans="2:17" x14ac:dyDescent="0.2">
      <c r="B85" s="14"/>
      <c r="Q85" s="15"/>
    </row>
    <row r="86" spans="2:17" x14ac:dyDescent="0.2">
      <c r="B86" s="14"/>
      <c r="Q86" s="15"/>
    </row>
    <row r="87" spans="2:17" x14ac:dyDescent="0.2">
      <c r="B87" s="14"/>
      <c r="Q87" s="15"/>
    </row>
    <row r="88" spans="2:17" x14ac:dyDescent="0.2">
      <c r="B88" s="14"/>
      <c r="Q88" s="15"/>
    </row>
    <row r="89" spans="2:17" x14ac:dyDescent="0.2">
      <c r="B89" s="14"/>
      <c r="Q89" s="15"/>
    </row>
    <row r="90" spans="2:17" x14ac:dyDescent="0.2">
      <c r="B90" s="57" t="s">
        <v>36</v>
      </c>
      <c r="C90" s="58"/>
      <c r="D90" s="58"/>
      <c r="E90" s="58"/>
      <c r="F90" s="58"/>
      <c r="G90" s="58"/>
      <c r="H90" s="58"/>
      <c r="I90" s="58"/>
      <c r="J90" s="58"/>
      <c r="K90" s="58"/>
      <c r="L90" s="58"/>
      <c r="M90" s="58"/>
      <c r="N90" s="58"/>
      <c r="O90" s="58"/>
      <c r="P90" s="58"/>
      <c r="Q90" s="59"/>
    </row>
    <row r="91" spans="2:17" x14ac:dyDescent="0.2">
      <c r="B91" s="60"/>
      <c r="C91" s="58"/>
      <c r="D91" s="58"/>
      <c r="E91" s="58"/>
      <c r="F91" s="58"/>
      <c r="G91" s="58"/>
      <c r="H91" s="58"/>
      <c r="I91" s="58"/>
      <c r="J91" s="58"/>
      <c r="K91" s="58"/>
      <c r="L91" s="58"/>
      <c r="M91" s="58"/>
      <c r="N91" s="58"/>
      <c r="O91" s="58"/>
      <c r="P91" s="58"/>
      <c r="Q91" s="59"/>
    </row>
    <row r="92" spans="2:17" x14ac:dyDescent="0.2">
      <c r="B92" s="14"/>
      <c r="Q92" s="15"/>
    </row>
    <row r="93" spans="2:17" ht="17" thickBot="1" x14ac:dyDescent="0.25">
      <c r="B93" s="14"/>
      <c r="Q93" s="15"/>
    </row>
    <row r="94" spans="2:17" x14ac:dyDescent="0.2">
      <c r="B94" s="14"/>
      <c r="D94" s="49"/>
      <c r="E94" s="38">
        <f>J72*E54+J73*F54+J74*G54+J75*H54+J76*I54</f>
        <v>5.1574264999871033</v>
      </c>
      <c r="Q94" s="15"/>
    </row>
    <row r="95" spans="2:17" ht="17" thickBot="1" x14ac:dyDescent="0.25">
      <c r="B95" s="14"/>
      <c r="D95" s="49" t="s">
        <v>31</v>
      </c>
      <c r="E95" s="39">
        <f>(E94-5)/(5-1)</f>
        <v>3.9356624996775835E-2</v>
      </c>
      <c r="Q95" s="15"/>
    </row>
    <row r="96" spans="2:17" x14ac:dyDescent="0.2">
      <c r="B96" s="14"/>
      <c r="Q96" s="15"/>
    </row>
    <row r="97" spans="2:17" ht="17" thickBot="1" x14ac:dyDescent="0.25">
      <c r="B97" s="14"/>
      <c r="D97" s="58" t="s">
        <v>35</v>
      </c>
      <c r="E97" s="58"/>
      <c r="Q97" s="15"/>
    </row>
    <row r="98" spans="2:17" x14ac:dyDescent="0.2">
      <c r="B98" s="14"/>
      <c r="D98" s="40" t="s">
        <v>33</v>
      </c>
      <c r="E98" s="41" t="s">
        <v>32</v>
      </c>
      <c r="Q98" s="15"/>
    </row>
    <row r="99" spans="2:17" x14ac:dyDescent="0.2">
      <c r="B99" s="14"/>
      <c r="D99" s="22">
        <v>1</v>
      </c>
      <c r="E99" s="35">
        <v>0</v>
      </c>
      <c r="Q99" s="15"/>
    </row>
    <row r="100" spans="2:17" x14ac:dyDescent="0.2">
      <c r="B100" s="14"/>
      <c r="D100" s="22">
        <v>2</v>
      </c>
      <c r="E100" s="35">
        <v>0</v>
      </c>
      <c r="Q100" s="15"/>
    </row>
    <row r="101" spans="2:17" x14ac:dyDescent="0.2">
      <c r="B101" s="14"/>
      <c r="D101" s="22">
        <v>3</v>
      </c>
      <c r="E101" s="35">
        <v>0.57999999999999996</v>
      </c>
      <c r="Q101" s="15"/>
    </row>
    <row r="102" spans="2:17" x14ac:dyDescent="0.2">
      <c r="B102" s="14"/>
      <c r="D102" s="22">
        <v>4</v>
      </c>
      <c r="E102" s="35">
        <v>0.9</v>
      </c>
      <c r="Q102" s="15"/>
    </row>
    <row r="103" spans="2:17" x14ac:dyDescent="0.2">
      <c r="B103" s="14"/>
      <c r="D103" s="42">
        <v>5</v>
      </c>
      <c r="E103" s="43">
        <v>1.1200000000000001</v>
      </c>
      <c r="Q103" s="15"/>
    </row>
    <row r="104" spans="2:17" x14ac:dyDescent="0.2">
      <c r="B104" s="14"/>
      <c r="D104" s="22">
        <v>6</v>
      </c>
      <c r="E104" s="35">
        <v>1.24</v>
      </c>
      <c r="Q104" s="15"/>
    </row>
    <row r="105" spans="2:17" x14ac:dyDescent="0.2">
      <c r="B105" s="14"/>
      <c r="D105" s="22">
        <v>7</v>
      </c>
      <c r="E105" s="35">
        <v>1.32</v>
      </c>
      <c r="Q105" s="15"/>
    </row>
    <row r="106" spans="2:17" x14ac:dyDescent="0.2">
      <c r="B106" s="14"/>
      <c r="D106" s="22">
        <v>8</v>
      </c>
      <c r="E106" s="35">
        <v>1.41</v>
      </c>
      <c r="Q106" s="15"/>
    </row>
    <row r="107" spans="2:17" x14ac:dyDescent="0.2">
      <c r="B107" s="14"/>
      <c r="D107" s="22">
        <v>9</v>
      </c>
      <c r="E107" s="35">
        <v>1.45</v>
      </c>
      <c r="Q107" s="15"/>
    </row>
    <row r="108" spans="2:17" ht="17" thickBot="1" x14ac:dyDescent="0.25">
      <c r="B108" s="14"/>
      <c r="D108" s="26">
        <v>10</v>
      </c>
      <c r="E108" s="28">
        <v>1.49</v>
      </c>
      <c r="Q108" s="15"/>
    </row>
    <row r="109" spans="2:17" x14ac:dyDescent="0.2">
      <c r="B109" s="14"/>
      <c r="Q109" s="15"/>
    </row>
    <row r="110" spans="2:17" ht="17" thickBot="1" x14ac:dyDescent="0.25">
      <c r="B110" s="14"/>
      <c r="Q110" s="15"/>
    </row>
    <row r="111" spans="2:17" ht="17" thickBot="1" x14ac:dyDescent="0.25">
      <c r="B111" s="14"/>
      <c r="D111" s="49" t="s">
        <v>34</v>
      </c>
      <c r="E111" s="56">
        <f>E95/E103</f>
        <v>3.5139843747121279E-2</v>
      </c>
      <c r="Q111" s="15"/>
    </row>
    <row r="112" spans="2:17" x14ac:dyDescent="0.2">
      <c r="B112" s="14"/>
      <c r="Q112" s="15"/>
    </row>
    <row r="113" spans="2:17" ht="17" thickBot="1" x14ac:dyDescent="0.25">
      <c r="B113" s="16"/>
      <c r="C113" s="17"/>
      <c r="D113" s="17"/>
      <c r="E113" s="17"/>
      <c r="F113" s="17"/>
      <c r="G113" s="17"/>
      <c r="H113" s="17"/>
      <c r="I113" s="17"/>
      <c r="J113" s="17"/>
      <c r="K113" s="17"/>
      <c r="L113" s="17"/>
      <c r="M113" s="17"/>
      <c r="N113" s="17"/>
      <c r="O113" s="17"/>
      <c r="P113" s="17"/>
      <c r="Q113" s="18"/>
    </row>
  </sheetData>
  <mergeCells count="9">
    <mergeCell ref="B2:Q3"/>
    <mergeCell ref="E6:M6"/>
    <mergeCell ref="B23:Q24"/>
    <mergeCell ref="B34:Q35"/>
    <mergeCell ref="B45:Q46"/>
    <mergeCell ref="B57:Q58"/>
    <mergeCell ref="B68:Q69"/>
    <mergeCell ref="B90:Q91"/>
    <mergeCell ref="D97:E97"/>
  </mergeCells>
  <pageMargins left="0.7" right="0.7" top="0.75" bottom="0.75" header="0.3" footer="0.3"/>
  <ignoredErrors>
    <ignoredError sqref="I11 H12"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44B6-0273-D747-AEAC-25E082B2B5EB}">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Musah, Anwar</dc:creator>
  <cp:lastModifiedBy>Musah, Anwar</cp:lastModifiedBy>
  <dcterms:created xsi:type="dcterms:W3CDTF">2023-10-23T23:05:48Z</dcterms:created>
  <dcterms:modified xsi:type="dcterms:W3CDTF">2023-10-24T04:00:41Z</dcterms:modified>
</cp:coreProperties>
</file>