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source\repos\hrtrack2020\coreApp\Templates\"/>
    </mc:Choice>
  </mc:AlternateContent>
  <xr:revisionPtr revIDLastSave="0" documentId="13_ncr:1_{64A7BFFD-AB68-4D47-BAAF-C9821A6E0E3E}" xr6:coauthVersionLast="46" xr6:coauthVersionMax="46" xr10:uidLastSave="{00000000-0000-0000-0000-000000000000}"/>
  <bookViews>
    <workbookView xWindow="28680" yWindow="-120" windowWidth="29040" windowHeight="15840" tabRatio="767" xr2:uid="{00000000-000D-0000-FFFF-FFFF00000000}"/>
  </bookViews>
  <sheets>
    <sheet name="Sheet1" sheetId="20" r:id="rId1"/>
    <sheet name="Updated Budget -PMD as of 10-1" sheetId="15" state="hidden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3" i="15" l="1"/>
  <c r="C13" i="15"/>
  <c r="P30" i="15"/>
  <c r="Q28" i="15"/>
  <c r="N28" i="15"/>
  <c r="K28" i="15"/>
  <c r="H28" i="15"/>
  <c r="F28" i="15"/>
  <c r="P25" i="15"/>
  <c r="P23" i="15"/>
  <c r="C23" i="15"/>
  <c r="E18" i="15"/>
  <c r="C17" i="15"/>
  <c r="P7" i="15"/>
  <c r="C7" i="15"/>
  <c r="P28" i="15"/>
  <c r="P32" i="15"/>
</calcChain>
</file>

<file path=xl/sharedStrings.xml><?xml version="1.0" encoding="utf-8"?>
<sst xmlns="http://schemas.openxmlformats.org/spreadsheetml/2006/main" count="68" uniqueCount="64">
  <si>
    <t>Cluster 1 - Baguio</t>
  </si>
  <si>
    <t>30 participants + 8 TSO Staff</t>
  </si>
  <si>
    <t>Cluster 4 - Cebu</t>
  </si>
  <si>
    <t>Supplies</t>
  </si>
  <si>
    <t>CLUSTER</t>
  </si>
  <si>
    <t>No of Provinces</t>
  </si>
  <si>
    <t xml:space="preserve">Approximate No. of Participants </t>
  </si>
  <si>
    <t>CAR</t>
  </si>
  <si>
    <t>Total</t>
  </si>
  <si>
    <t>4A</t>
  </si>
  <si>
    <t>4B</t>
  </si>
  <si>
    <t>Cluster 5 - Davao</t>
  </si>
  <si>
    <t>ARMM</t>
  </si>
  <si>
    <t>TOTAL</t>
  </si>
  <si>
    <t>Land</t>
  </si>
  <si>
    <t>Transportation (for 8 TSO Staff)</t>
  </si>
  <si>
    <t>Communication Expenses (Freight)</t>
  </si>
  <si>
    <t>Projects</t>
  </si>
  <si>
    <t>by Regions</t>
  </si>
  <si>
    <t>Printing</t>
  </si>
  <si>
    <t>Honoraria</t>
  </si>
  <si>
    <t>Award/Souvenirs</t>
  </si>
  <si>
    <t>Lease of Venue/Meals</t>
  </si>
  <si>
    <t>Add contingency</t>
  </si>
  <si>
    <t>Per Diem</t>
  </si>
  <si>
    <t>1,700/night, 800/halfday 3D/2N =4,200.00 /participant</t>
  </si>
  <si>
    <t>est @ 120.00</t>
  </si>
  <si>
    <t>120.00 x 30</t>
  </si>
  <si>
    <t>4,200.00/participant</t>
  </si>
  <si>
    <t>4,200.00/ participant</t>
  </si>
  <si>
    <t>142, 800.00</t>
  </si>
  <si>
    <t>1,700/night, 800/halfday 3D/2N</t>
  </si>
  <si>
    <t>1. Training for Omes 3 Days/2 nights</t>
  </si>
  <si>
    <t>120 x 26</t>
  </si>
  <si>
    <t>120 x 36</t>
  </si>
  <si>
    <t>4 taxis  fr office to airport BF=2,000.00 Airport to Venue (Cebu) BF = 2,000.00</t>
  </si>
  <si>
    <t>est 6,500.00/pax +3,200 TF</t>
  </si>
  <si>
    <t>Air with terminal Fee @ 400.00 BF</t>
  </si>
  <si>
    <t>2. Nationwide Launching of OMES</t>
  </si>
  <si>
    <t>Advertising/Publication</t>
  </si>
  <si>
    <t>3. Training Specialist (OMES)</t>
  </si>
  <si>
    <t>Professional Services</t>
  </si>
  <si>
    <t>PMD Supplies/Operations</t>
  </si>
  <si>
    <t>TOTAL Training Expense</t>
  </si>
  <si>
    <t>40+ 8 TSO Staff</t>
  </si>
  <si>
    <t>30 + 8 TSO Staff</t>
  </si>
  <si>
    <t>around 130 guests including TSO Staff</t>
  </si>
  <si>
    <t>rental of a van</t>
  </si>
  <si>
    <t>Cluster 2 and 3 - Metro Manila</t>
  </si>
  <si>
    <t>29 provinces x 2 pax each</t>
  </si>
  <si>
    <t xml:space="preserve">4 taxis  fr or to the office x 500 per travel </t>
  </si>
  <si>
    <t>58 pax + 12 TSO staff = 70 pax</t>
  </si>
  <si>
    <t>58 x 100</t>
  </si>
  <si>
    <t>2000 x 3 days x 70 pax</t>
  </si>
  <si>
    <t>ABSTRACT OF QUOTATIONS</t>
  </si>
  <si>
    <t>Date:</t>
  </si>
  <si>
    <t>[FOR GOODS AND SERVICES]</t>
  </si>
  <si>
    <t>Abstract No._________</t>
  </si>
  <si>
    <t>APPROVED</t>
  </si>
  <si>
    <t>No.</t>
  </si>
  <si>
    <t>QTY.</t>
  </si>
  <si>
    <t>UOM</t>
  </si>
  <si>
    <t>ARTICLE/DESCRIPTION</t>
  </si>
  <si>
    <t>UNIT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</si>
</sst>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mmmm\ d\,\ yyyy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9"/>
      <color theme="1"/>
      <name val="Verdana"/>
      <family val="2"/>
    </font>
    <font>
      <b/>
      <sz val="12"/>
      <color theme="1"/>
      <name val="Calibri"/>
      <family val="2"/>
      <scheme val="minor"/>
    </font>
    <font>
      <sz val="9"/>
      <color theme="1"/>
      <name val="Tahoma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9"/>
      <color theme="1"/>
      <name val="Calibri"/>
      <family val="2"/>
      <scheme val="minor"/>
    </font>
    <font>
      <b/>
      <sz val="9"/>
      <name val="Arial"/>
      <family val="2"/>
    </font>
    <font>
      <sz val="9"/>
      <color theme="1"/>
      <name val="Calibri"/>
      <family val="2"/>
      <scheme val="minor"/>
    </font>
    <font>
      <sz val="9"/>
      <name val="Arial"/>
      <family val="2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Book Antiqua"/>
      <family val="1"/>
    </font>
    <font>
      <sz val="11"/>
      <color theme="1"/>
      <name val="Book Antiqua"/>
      <family val="1"/>
    </font>
    <font>
      <sz val="10"/>
      <color theme="1"/>
      <name val="Book Antiqua"/>
      <family val="1"/>
    </font>
    <font>
      <b/>
      <sz val="14"/>
      <color theme="1"/>
      <name val="Book Antiqua"/>
      <family val="1"/>
    </font>
    <font>
      <b/>
      <sz val="10"/>
      <color theme="1"/>
      <name val="Book Antiqu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" fillId="0" borderId="0"/>
    <xf numFmtId="0" fontId="8" fillId="0" borderId="0"/>
    <xf numFmtId="0" fontId="1" fillId="0" borderId="0"/>
  </cellStyleXfs>
  <cellXfs count="153">
    <xf numFmtId="0" fontId="0" fillId="0" borderId="0" xfId="0"/>
    <xf numFmtId="0" fontId="3" fillId="0" borderId="1" xfId="0" applyFont="1" applyBorder="1" applyAlignment="1">
      <alignment vertical="center" wrapText="1"/>
    </xf>
    <xf numFmtId="0" fontId="0" fillId="0" borderId="1" xfId="0" applyBorder="1"/>
    <xf numFmtId="43" fontId="0" fillId="0" borderId="1" xfId="1" applyFont="1" applyBorder="1"/>
    <xf numFmtId="0" fontId="7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4" fontId="0" fillId="0" borderId="1" xfId="0" applyNumberFormat="1" applyBorder="1" applyAlignment="1">
      <alignment wrapText="1"/>
    </xf>
    <xf numFmtId="4" fontId="0" fillId="0" borderId="1" xfId="0" applyNumberFormat="1" applyBorder="1" applyAlignment="1"/>
    <xf numFmtId="43" fontId="0" fillId="0" borderId="1" xfId="1" applyFont="1" applyBorder="1" applyAlignment="1">
      <alignment wrapText="1"/>
    </xf>
    <xf numFmtId="0" fontId="6" fillId="0" borderId="1" xfId="0" applyFont="1" applyBorder="1" applyAlignment="1">
      <alignment horizontal="center"/>
    </xf>
    <xf numFmtId="0" fontId="0" fillId="3" borderId="2" xfId="0" applyFill="1" applyBorder="1" applyAlignment="1"/>
    <xf numFmtId="0" fontId="0" fillId="3" borderId="4" xfId="0" applyFill="1" applyBorder="1" applyAlignment="1"/>
    <xf numFmtId="0" fontId="0" fillId="3" borderId="3" xfId="0" applyFill="1" applyBorder="1" applyAlignment="1"/>
    <xf numFmtId="4" fontId="0" fillId="0" borderId="1" xfId="0" applyNumberFormat="1" applyFont="1" applyBorder="1" applyAlignment="1">
      <alignment wrapText="1"/>
    </xf>
    <xf numFmtId="43" fontId="0" fillId="0" borderId="1" xfId="1" applyFont="1" applyBorder="1" applyAlignment="1">
      <alignment horizontal="center"/>
    </xf>
    <xf numFmtId="43" fontId="6" fillId="0" borderId="1" xfId="1" applyFont="1" applyBorder="1" applyAlignment="1">
      <alignment horizontal="center" vertical="top" wrapText="1"/>
    </xf>
    <xf numFmtId="43" fontId="6" fillId="0" borderId="1" xfId="1" applyFont="1" applyBorder="1" applyAlignment="1">
      <alignment horizontal="center"/>
    </xf>
    <xf numFmtId="43" fontId="0" fillId="0" borderId="1" xfId="1" applyFont="1" applyBorder="1" applyAlignment="1"/>
    <xf numFmtId="43" fontId="0" fillId="0" borderId="1" xfId="0" applyNumberFormat="1" applyBorder="1"/>
    <xf numFmtId="4" fontId="0" fillId="0" borderId="1" xfId="0" applyNumberFormat="1" applyBorder="1"/>
    <xf numFmtId="43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3" fontId="10" fillId="0" borderId="1" xfId="0" applyNumberFormat="1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43" fontId="7" fillId="0" borderId="1" xfId="1" applyFont="1" applyBorder="1" applyAlignment="1">
      <alignment wrapText="1"/>
    </xf>
    <xf numFmtId="43" fontId="3" fillId="0" borderId="2" xfId="1" applyFont="1" applyBorder="1" applyAlignment="1">
      <alignment vertical="center" wrapText="1"/>
    </xf>
    <xf numFmtId="43" fontId="3" fillId="0" borderId="4" xfId="1" applyFont="1" applyBorder="1" applyAlignment="1">
      <alignment vertical="center" wrapText="1"/>
    </xf>
    <xf numFmtId="43" fontId="3" fillId="0" borderId="3" xfId="1" applyFont="1" applyBorder="1" applyAlignment="1">
      <alignment vertical="center" wrapText="1"/>
    </xf>
    <xf numFmtId="43" fontId="0" fillId="0" borderId="4" xfId="1" applyFont="1" applyBorder="1" applyAlignment="1"/>
    <xf numFmtId="43" fontId="0" fillId="0" borderId="3" xfId="1" applyFont="1" applyBorder="1" applyAlignment="1"/>
    <xf numFmtId="43" fontId="6" fillId="0" borderId="2" xfId="1" applyFont="1" applyBorder="1" applyAlignment="1"/>
    <xf numFmtId="43" fontId="6" fillId="0" borderId="4" xfId="1" applyFont="1" applyBorder="1" applyAlignment="1"/>
    <xf numFmtId="43" fontId="6" fillId="0" borderId="3" xfId="1" applyFont="1" applyBorder="1" applyAlignment="1"/>
    <xf numFmtId="43" fontId="2" fillId="0" borderId="1" xfId="1" applyFont="1" applyBorder="1" applyAlignment="1">
      <alignment vertical="center" wrapText="1"/>
    </xf>
    <xf numFmtId="43" fontId="0" fillId="0" borderId="4" xfId="1" applyFont="1" applyBorder="1" applyAlignment="1">
      <alignment horizontal="center"/>
    </xf>
    <xf numFmtId="4" fontId="3" fillId="0" borderId="4" xfId="0" applyNumberFormat="1" applyFont="1" applyBorder="1" applyAlignment="1">
      <alignment vertical="center" wrapText="1"/>
    </xf>
    <xf numFmtId="4" fontId="3" fillId="0" borderId="3" xfId="0" applyNumberFormat="1" applyFont="1" applyBorder="1" applyAlignment="1">
      <alignment vertical="center" wrapText="1"/>
    </xf>
    <xf numFmtId="4" fontId="6" fillId="0" borderId="1" xfId="0" applyNumberFormat="1" applyFont="1" applyBorder="1"/>
    <xf numFmtId="4" fontId="4" fillId="0" borderId="2" xfId="0" applyNumberFormat="1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43" fontId="15" fillId="0" borderId="0" xfId="1" applyFont="1" applyBorder="1" applyAlignment="1">
      <alignment horizontal="center" vertical="center" wrapText="1"/>
    </xf>
    <xf numFmtId="0" fontId="2" fillId="0" borderId="1" xfId="0" applyFont="1" applyBorder="1"/>
    <xf numFmtId="0" fontId="9" fillId="3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wrapText="1"/>
    </xf>
    <xf numFmtId="0" fontId="14" fillId="0" borderId="4" xfId="0" applyFont="1" applyBorder="1" applyAlignment="1">
      <alignment horizontal="center" wrapText="1"/>
    </xf>
    <xf numFmtId="0" fontId="14" fillId="0" borderId="3" xfId="0" applyFont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43" fontId="15" fillId="0" borderId="2" xfId="1" applyFont="1" applyBorder="1" applyAlignment="1">
      <alignment horizontal="center" vertical="center" wrapText="1"/>
    </xf>
    <xf numFmtId="43" fontId="15" fillId="0" borderId="4" xfId="1" applyFont="1" applyBorder="1" applyAlignment="1">
      <alignment horizontal="center" vertical="center" wrapText="1"/>
    </xf>
    <xf numFmtId="43" fontId="15" fillId="0" borderId="3" xfId="1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wrapText="1"/>
    </xf>
    <xf numFmtId="0" fontId="12" fillId="0" borderId="4" xfId="0" applyFont="1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43" fontId="0" fillId="0" borderId="1" xfId="1" applyFont="1" applyBorder="1" applyAlignment="1">
      <alignment horizontal="center" vertical="center"/>
    </xf>
    <xf numFmtId="43" fontId="15" fillId="0" borderId="2" xfId="1" applyFont="1" applyBorder="1" applyAlignment="1">
      <alignment vertical="center" wrapText="1"/>
    </xf>
    <xf numFmtId="43" fontId="15" fillId="0" borderId="4" xfId="1" applyFont="1" applyBorder="1" applyAlignment="1">
      <alignment vertical="center" wrapText="1"/>
    </xf>
    <xf numFmtId="43" fontId="15" fillId="0" borderId="3" xfId="1" applyFont="1" applyBorder="1" applyAlignment="1">
      <alignment vertical="center" wrapText="1"/>
    </xf>
    <xf numFmtId="43" fontId="15" fillId="0" borderId="1" xfId="1" applyFont="1" applyBorder="1" applyAlignment="1">
      <alignment vertical="center" wrapTex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4" fontId="19" fillId="0" borderId="0" xfId="0" applyNumberFormat="1" applyFont="1" applyAlignment="1">
      <alignment horizontal="center"/>
    </xf>
    <xf numFmtId="0" fontId="18" fillId="0" borderId="0" xfId="0" applyFont="1" applyAlignment="1">
      <alignment horizontal="right"/>
    </xf>
    <xf numFmtId="0" fontId="18" fillId="0" borderId="0" xfId="0" applyFont="1" applyAlignment="1">
      <alignment horizontal="center"/>
    </xf>
    <xf numFmtId="4" fontId="18" fillId="0" borderId="0" xfId="0" applyNumberFormat="1" applyFont="1" applyAlignment="1">
      <alignment horizontal="center"/>
    </xf>
    <xf numFmtId="0" fontId="18" fillId="0" borderId="5" xfId="0" applyFont="1" applyBorder="1" applyAlignment="1">
      <alignment horizontal="center"/>
    </xf>
    <xf numFmtId="0" fontId="18" fillId="0" borderId="6" xfId="0" applyFont="1" applyBorder="1"/>
    <xf numFmtId="0" fontId="18" fillId="0" borderId="7" xfId="0" applyFont="1" applyBorder="1"/>
    <xf numFmtId="0" fontId="18" fillId="0" borderId="8" xfId="0" applyFont="1" applyBorder="1"/>
    <xf numFmtId="4" fontId="18" fillId="0" borderId="2" xfId="0" applyNumberFormat="1" applyFont="1" applyBorder="1" applyAlignment="1">
      <alignment horizontal="center"/>
    </xf>
    <xf numFmtId="0" fontId="19" fillId="0" borderId="9" xfId="0" applyFont="1" applyBorder="1"/>
    <xf numFmtId="0" fontId="19" fillId="0" borderId="10" xfId="0" applyFont="1" applyBorder="1"/>
    <xf numFmtId="4" fontId="19" fillId="0" borderId="4" xfId="0" applyNumberFormat="1" applyFont="1" applyBorder="1" applyAlignment="1">
      <alignment horizontal="center"/>
    </xf>
    <xf numFmtId="4" fontId="21" fillId="0" borderId="2" xfId="0" applyNumberFormat="1" applyFont="1" applyBorder="1" applyAlignment="1">
      <alignment horizontal="center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9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164" fontId="18" fillId="0" borderId="0" xfId="0" applyNumberFormat="1" applyFont="1" applyAlignment="1">
      <alignment horizontal="left"/>
    </xf>
    <xf numFmtId="0" fontId="18" fillId="0" borderId="6" xfId="0" applyFont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12" fillId="0" borderId="2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2" fillId="0" borderId="2" xfId="0" applyFont="1" applyBorder="1" applyAlignment="1">
      <alignment horizontal="center" wrapText="1"/>
    </xf>
    <xf numFmtId="0" fontId="12" fillId="0" borderId="4" xfId="0" applyFont="1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4" fillId="0" borderId="1" xfId="0" applyFont="1" applyBorder="1" applyAlignment="1">
      <alignment horizontal="center" wrapText="1"/>
    </xf>
    <xf numFmtId="0" fontId="16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" fontId="0" fillId="0" borderId="2" xfId="0" applyNumberFormat="1" applyFont="1" applyBorder="1" applyAlignment="1">
      <alignment horizontal="right" wrapText="1"/>
    </xf>
    <xf numFmtId="0" fontId="0" fillId="0" borderId="4" xfId="0" applyFont="1" applyBorder="1" applyAlignment="1">
      <alignment horizontal="right" wrapText="1"/>
    </xf>
    <xf numFmtId="0" fontId="0" fillId="0" borderId="3" xfId="0" applyFont="1" applyBorder="1" applyAlignment="1">
      <alignment horizontal="right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wrapText="1"/>
    </xf>
    <xf numFmtId="0" fontId="14" fillId="0" borderId="4" xfId="0" applyFont="1" applyBorder="1" applyAlignment="1">
      <alignment horizontal="center" wrapText="1"/>
    </xf>
    <xf numFmtId="0" fontId="14" fillId="0" borderId="3" xfId="0" applyFont="1" applyBorder="1" applyAlignment="1">
      <alignment horizontal="center" wrapText="1"/>
    </xf>
    <xf numFmtId="0" fontId="8" fillId="0" borderId="4" xfId="0" applyFont="1" applyBorder="1" applyAlignment="1">
      <alignment horizontal="center" vertical="center" wrapText="1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7" fillId="0" borderId="0" xfId="0" applyFont="1" applyAlignment="1">
      <alignment horizontal="left" vertical="top"/>
    </xf>
    <xf numFmtId="0" fontId="19" fillId="0" borderId="0" xfId="0" applyFont="1" applyAlignment="1">
      <alignment horizontal="left" vertical="top"/>
    </xf>
    <xf numFmtId="0" fontId="20" fillId="0" borderId="0" xfId="0" applyFont="1" applyAlignment="1">
      <alignment horizontal="left" vertical="top"/>
    </xf>
    <xf numFmtId="0" fontId="18" fillId="0" borderId="0" xfId="0" applyFont="1" applyAlignment="1">
      <alignment horizontal="left" vertical="top"/>
    </xf>
    <xf numFmtId="0" fontId="18" fillId="0" borderId="6" xfId="0" applyFont="1" applyBorder="1" applyAlignment="1">
      <alignment horizontal="left" vertical="top"/>
    </xf>
    <xf numFmtId="0" fontId="19" fillId="0" borderId="9" xfId="0" applyFont="1" applyBorder="1" applyAlignment="1">
      <alignment horizontal="left" vertical="top"/>
    </xf>
    <xf numFmtId="0" fontId="19" fillId="0" borderId="14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0" borderId="16" xfId="0" applyFont="1" applyBorder="1" applyAlignment="1">
      <alignment horizontal="center"/>
    </xf>
    <xf numFmtId="0" fontId="19" fillId="0" borderId="17" xfId="0" applyFont="1" applyBorder="1" applyAlignment="1">
      <alignment horizontal="center" vertical="top"/>
    </xf>
    <xf numFmtId="4" fontId="21" fillId="0" borderId="13" xfId="0" applyNumberFormat="1" applyFont="1" applyBorder="1" applyAlignment="1">
      <alignment horizontal="center"/>
    </xf>
    <xf numFmtId="0" fontId="19" fillId="0" borderId="18" xfId="0" applyFont="1" applyBorder="1" applyAlignment="1">
      <alignment horizontal="center"/>
    </xf>
  </cellXfs>
  <cellStyles count="8">
    <cellStyle name="Comma" xfId="1" builtinId="3"/>
    <cellStyle name="Comma 2" xfId="4" xr:uid="{00000000-0005-0000-0000-000001000000}"/>
    <cellStyle name="Comma 3" xfId="3" xr:uid="{00000000-0005-0000-0000-000002000000}"/>
    <cellStyle name="Normal" xfId="0" builtinId="0"/>
    <cellStyle name="Normal 2" xfId="5" xr:uid="{00000000-0005-0000-0000-000005000000}"/>
    <cellStyle name="Normal 3" xfId="6" xr:uid="{00000000-0005-0000-0000-000006000000}"/>
    <cellStyle name="Normal 4" xfId="7" xr:uid="{00000000-0005-0000-0000-000007000000}"/>
    <cellStyle name="Normal 5" xfId="2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63312</xdr:colOff>
      <xdr:row>0</xdr:row>
      <xdr:rowOff>0</xdr:rowOff>
    </xdr:from>
    <xdr:to>
      <xdr:col>1</xdr:col>
      <xdr:colOff>619125</xdr:colOff>
      <xdr:row>4</xdr:row>
      <xdr:rowOff>24736</xdr:rowOff>
    </xdr:to>
    <xdr:pic>
      <xdr:nvPicPr>
        <xdr:cNvPr id="3" name="Picture 2" descr="logo">
          <a:extLst>
            <a:ext uri="{FF2B5EF4-FFF2-40B4-BE49-F238E27FC236}">
              <a16:creationId xmlns:a16="http://schemas.microsoft.com/office/drawing/2014/main" id="{AC11C1F1-9E35-40FB-9FB7-48E36AE2D99C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3312" y="0"/>
          <a:ext cx="965388" cy="9200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BF575-6022-496C-8B06-F1A35332EC47}">
  <dimension ref="A1:Y16"/>
  <sheetViews>
    <sheetView tabSelected="1" workbookViewId="0">
      <selection activeCell="B6" sqref="B6"/>
    </sheetView>
  </sheetViews>
  <sheetFormatPr defaultRowHeight="16.5" x14ac:dyDescent="0.3"/>
  <cols>
    <col min="1" max="1" width="6.140625" style="80" customWidth="1"/>
    <col min="2" max="2" width="9.7109375" style="80" customWidth="1"/>
    <col min="3" max="3" width="11.85546875" style="80" customWidth="1"/>
    <col min="4" max="4" width="36.42578125" style="144" customWidth="1"/>
    <col min="5" max="5" width="15.28515625" style="86" customWidth="1"/>
    <col min="6" max="6" width="18.85546875" style="80" customWidth="1"/>
    <col min="7" max="7" width="11.42578125" style="80" customWidth="1"/>
    <col min="8" max="15" width="14.7109375" style="80" customWidth="1"/>
    <col min="16" max="16" width="18.85546875" style="80" customWidth="1"/>
    <col min="17" max="17" width="11.42578125" style="80" customWidth="1"/>
    <col min="18" max="25" width="14.7109375" style="80" customWidth="1"/>
    <col min="26" max="16384" width="9.140625" style="80"/>
  </cols>
  <sheetData>
    <row r="1" spans="1:25" ht="20.25" x14ac:dyDescent="0.3">
      <c r="A1" s="79"/>
      <c r="B1" s="79"/>
      <c r="C1" s="79"/>
      <c r="D1" s="141"/>
      <c r="E1" s="79"/>
      <c r="F1" s="79"/>
      <c r="G1" s="79"/>
      <c r="H1" s="79"/>
      <c r="I1" s="79"/>
      <c r="J1" s="79"/>
      <c r="K1" s="79"/>
      <c r="L1" s="79"/>
      <c r="M1" s="79"/>
      <c r="P1" s="79"/>
      <c r="Q1" s="79"/>
      <c r="R1" s="79"/>
      <c r="S1" s="79"/>
      <c r="T1" s="79"/>
      <c r="U1" s="79"/>
      <c r="V1" s="79"/>
      <c r="W1" s="79"/>
    </row>
    <row r="2" spans="1:25" ht="18.75" x14ac:dyDescent="0.3">
      <c r="A2" s="81"/>
      <c r="B2" s="81"/>
      <c r="C2" s="82" t="s">
        <v>54</v>
      </c>
      <c r="D2" s="142"/>
      <c r="E2" s="83"/>
      <c r="F2" s="81"/>
      <c r="G2" s="81"/>
      <c r="H2" s="81"/>
      <c r="I2" s="81"/>
      <c r="J2" s="81"/>
      <c r="M2" s="103"/>
      <c r="N2" s="103"/>
      <c r="P2" s="81"/>
      <c r="Q2" s="81"/>
      <c r="R2" s="81"/>
      <c r="S2" s="81"/>
      <c r="T2" s="81"/>
      <c r="W2" s="103"/>
      <c r="X2" s="103"/>
    </row>
    <row r="3" spans="1:25" x14ac:dyDescent="0.3">
      <c r="A3" s="81"/>
      <c r="B3" s="81"/>
      <c r="C3" s="80" t="s">
        <v>56</v>
      </c>
      <c r="D3" s="142"/>
      <c r="E3" s="83"/>
      <c r="F3" s="81"/>
      <c r="G3" s="81"/>
      <c r="H3" s="81"/>
      <c r="I3" s="81"/>
      <c r="J3" s="81"/>
      <c r="P3" s="81"/>
      <c r="Q3" s="81"/>
      <c r="R3" s="81"/>
      <c r="S3" s="81"/>
      <c r="T3" s="81"/>
    </row>
    <row r="4" spans="1:25" ht="15" customHeight="1" x14ac:dyDescent="0.3">
      <c r="B4" s="82"/>
      <c r="C4" s="82"/>
      <c r="D4" s="143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</row>
    <row r="5" spans="1:25" x14ac:dyDescent="0.3">
      <c r="E5" s="80"/>
    </row>
    <row r="6" spans="1:25" ht="17.25" thickBot="1" x14ac:dyDescent="0.35">
      <c r="A6" s="84" t="s">
        <v>55</v>
      </c>
      <c r="B6" s="96"/>
      <c r="C6" s="85"/>
      <c r="F6" s="85"/>
      <c r="G6" s="85"/>
      <c r="H6" s="85"/>
      <c r="I6" s="85"/>
      <c r="J6" s="85"/>
      <c r="K6" s="85"/>
      <c r="L6" s="85"/>
      <c r="M6" s="87"/>
      <c r="P6" s="97"/>
      <c r="Q6" s="97"/>
      <c r="R6" s="97"/>
      <c r="S6" s="97"/>
      <c r="T6" s="97"/>
      <c r="U6" s="97"/>
      <c r="V6" s="97"/>
      <c r="W6" s="87"/>
    </row>
    <row r="7" spans="1:25" ht="15" customHeight="1" x14ac:dyDescent="0.3">
      <c r="A7" s="88"/>
      <c r="B7" s="89"/>
      <c r="C7" s="90"/>
      <c r="D7" s="145"/>
      <c r="E7" s="91"/>
      <c r="F7" s="104"/>
      <c r="G7" s="105"/>
      <c r="H7" s="104"/>
      <c r="I7" s="105"/>
      <c r="J7" s="104"/>
      <c r="K7" s="105"/>
      <c r="L7" s="104"/>
      <c r="M7" s="105"/>
      <c r="N7" s="104"/>
      <c r="O7" s="105"/>
      <c r="P7" s="104"/>
      <c r="Q7" s="105"/>
      <c r="R7" s="104"/>
      <c r="S7" s="105"/>
      <c r="T7" s="104"/>
      <c r="U7" s="105"/>
      <c r="V7" s="104"/>
      <c r="W7" s="105"/>
      <c r="X7" s="104"/>
      <c r="Y7" s="105"/>
    </row>
    <row r="8" spans="1:25" ht="15" customHeight="1" thickBot="1" x14ac:dyDescent="0.35">
      <c r="A8" s="92" t="s">
        <v>57</v>
      </c>
      <c r="B8" s="81"/>
      <c r="C8" s="93"/>
      <c r="D8" s="146"/>
      <c r="E8" s="94"/>
      <c r="F8" s="99"/>
      <c r="G8" s="100"/>
      <c r="H8" s="99"/>
      <c r="I8" s="100"/>
      <c r="J8" s="99"/>
      <c r="K8" s="100"/>
      <c r="L8" s="99"/>
      <c r="M8" s="100"/>
      <c r="N8" s="99"/>
      <c r="O8" s="100"/>
      <c r="P8" s="99"/>
      <c r="Q8" s="100"/>
      <c r="R8" s="99"/>
      <c r="S8" s="100"/>
      <c r="T8" s="99"/>
      <c r="U8" s="100"/>
      <c r="V8" s="99"/>
      <c r="W8" s="100"/>
      <c r="X8" s="99"/>
      <c r="Y8" s="100"/>
    </row>
    <row r="9" spans="1:25" ht="15.75" customHeight="1" thickBot="1" x14ac:dyDescent="0.35">
      <c r="A9" s="92"/>
      <c r="B9" s="81"/>
      <c r="C9" s="93"/>
      <c r="D9" s="146"/>
      <c r="E9" s="95" t="s">
        <v>58</v>
      </c>
      <c r="F9" s="101"/>
      <c r="G9" s="102"/>
      <c r="H9" s="101"/>
      <c r="I9" s="102"/>
      <c r="J9" s="101"/>
      <c r="K9" s="102"/>
      <c r="L9" s="101"/>
      <c r="M9" s="102"/>
      <c r="N9" s="101"/>
      <c r="O9" s="102"/>
      <c r="P9" s="101"/>
      <c r="Q9" s="102"/>
      <c r="R9" s="101"/>
      <c r="S9" s="102"/>
      <c r="T9" s="101"/>
      <c r="U9" s="102"/>
      <c r="V9" s="101"/>
      <c r="W9" s="102"/>
      <c r="X9" s="101"/>
      <c r="Y9" s="102"/>
    </row>
    <row r="10" spans="1:25" x14ac:dyDescent="0.3">
      <c r="A10" s="147" t="s">
        <v>59</v>
      </c>
      <c r="B10" s="148" t="s">
        <v>60</v>
      </c>
      <c r="C10" s="149" t="s">
        <v>61</v>
      </c>
      <c r="D10" s="150" t="s">
        <v>62</v>
      </c>
      <c r="E10" s="151" t="s">
        <v>63</v>
      </c>
      <c r="F10" s="147"/>
      <c r="G10" s="149"/>
      <c r="H10" s="147"/>
      <c r="I10" s="149"/>
      <c r="J10" s="147"/>
      <c r="K10" s="149"/>
      <c r="L10" s="152"/>
      <c r="M10" s="149"/>
      <c r="N10" s="152"/>
      <c r="O10" s="149"/>
      <c r="P10" s="147"/>
      <c r="Q10" s="149"/>
      <c r="R10" s="147"/>
      <c r="S10" s="149"/>
      <c r="T10" s="147"/>
      <c r="U10" s="149"/>
      <c r="V10" s="152"/>
      <c r="W10" s="149"/>
      <c r="X10" s="152"/>
      <c r="Y10" s="149"/>
    </row>
    <row r="11" spans="1:25" x14ac:dyDescent="0.3">
      <c r="A11" s="96"/>
    </row>
    <row r="13" spans="1:25" x14ac:dyDescent="0.3">
      <c r="E13" s="80"/>
      <c r="K13" s="85"/>
      <c r="U13" s="97"/>
    </row>
    <row r="14" spans="1:25" ht="15" customHeight="1" x14ac:dyDescent="0.3">
      <c r="E14" s="80"/>
      <c r="K14" s="85"/>
      <c r="U14" s="97"/>
    </row>
    <row r="15" spans="1:25" x14ac:dyDescent="0.3">
      <c r="E15" s="80"/>
      <c r="G15" s="98"/>
      <c r="H15" s="98"/>
      <c r="Q15" s="98"/>
      <c r="R15" s="98"/>
    </row>
    <row r="16" spans="1:25" x14ac:dyDescent="0.3">
      <c r="F16" s="98"/>
      <c r="G16" s="98"/>
      <c r="H16" s="98"/>
      <c r="I16" s="98"/>
      <c r="P16" s="98"/>
      <c r="Q16" s="98"/>
      <c r="R16" s="98"/>
      <c r="S16" s="98"/>
    </row>
  </sheetData>
  <mergeCells count="36">
    <mergeCell ref="Q15:R15"/>
    <mergeCell ref="P16:S16"/>
    <mergeCell ref="P9:Q9"/>
    <mergeCell ref="R9:S9"/>
    <mergeCell ref="T9:U9"/>
    <mergeCell ref="V9:W9"/>
    <mergeCell ref="X9:Y9"/>
    <mergeCell ref="P8:Q8"/>
    <mergeCell ref="R8:S8"/>
    <mergeCell ref="T8:U8"/>
    <mergeCell ref="V8:W8"/>
    <mergeCell ref="X8:Y8"/>
    <mergeCell ref="W2:X2"/>
    <mergeCell ref="P7:Q7"/>
    <mergeCell ref="R7:S7"/>
    <mergeCell ref="T7:U7"/>
    <mergeCell ref="V7:W7"/>
    <mergeCell ref="X7:Y7"/>
    <mergeCell ref="M2:N2"/>
    <mergeCell ref="F7:G7"/>
    <mergeCell ref="H7:I7"/>
    <mergeCell ref="J7:K7"/>
    <mergeCell ref="L7:M7"/>
    <mergeCell ref="N7:O7"/>
    <mergeCell ref="L8:M8"/>
    <mergeCell ref="N8:O8"/>
    <mergeCell ref="F9:G9"/>
    <mergeCell ref="H9:I9"/>
    <mergeCell ref="J9:K9"/>
    <mergeCell ref="L9:M9"/>
    <mergeCell ref="N9:O9"/>
    <mergeCell ref="G15:H15"/>
    <mergeCell ref="F16:I16"/>
    <mergeCell ref="F8:G8"/>
    <mergeCell ref="H8:I8"/>
    <mergeCell ref="J8:K8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9" tint="0.39997558519241921"/>
  </sheetPr>
  <dimension ref="A1:Q43"/>
  <sheetViews>
    <sheetView workbookViewId="0">
      <selection activeCell="D23" sqref="D23"/>
    </sheetView>
  </sheetViews>
  <sheetFormatPr defaultRowHeight="15" x14ac:dyDescent="0.25"/>
  <cols>
    <col min="1" max="1" width="27.28515625" customWidth="1"/>
    <col min="2" max="2" width="13" style="6" customWidth="1"/>
    <col min="3" max="3" width="10.5703125" customWidth="1"/>
    <col min="4" max="4" width="12.7109375" style="7" customWidth="1"/>
    <col min="5" max="5" width="12.42578125" customWidth="1"/>
    <col min="6" max="7" width="10.7109375" customWidth="1"/>
    <col min="8" max="8" width="13.85546875" style="6" customWidth="1"/>
    <col min="9" max="9" width="16.140625" customWidth="1"/>
    <col min="10" max="10" width="12.28515625" customWidth="1"/>
    <col min="11" max="11" width="10.5703125" bestFit="1" customWidth="1"/>
    <col min="13" max="13" width="9.5703125" bestFit="1" customWidth="1"/>
    <col min="14" max="14" width="12.85546875" style="7" customWidth="1"/>
    <col min="15" max="15" width="11" style="7" customWidth="1"/>
    <col min="16" max="16" width="13.140625" customWidth="1"/>
    <col min="17" max="17" width="12" customWidth="1"/>
  </cols>
  <sheetData>
    <row r="1" spans="1:17" s="35" customFormat="1" ht="36.75" thickBot="1" x14ac:dyDescent="0.3">
      <c r="A1" s="36" t="s">
        <v>17</v>
      </c>
      <c r="B1" s="33" t="s">
        <v>4</v>
      </c>
      <c r="C1" s="56" t="s">
        <v>5</v>
      </c>
      <c r="D1" s="56" t="s">
        <v>6</v>
      </c>
      <c r="E1" s="137" t="s">
        <v>15</v>
      </c>
      <c r="F1" s="137"/>
      <c r="G1" s="56" t="s">
        <v>24</v>
      </c>
      <c r="H1" s="34" t="s">
        <v>16</v>
      </c>
      <c r="I1" s="34" t="s">
        <v>3</v>
      </c>
      <c r="J1" s="34" t="s">
        <v>39</v>
      </c>
      <c r="K1" s="32" t="s">
        <v>19</v>
      </c>
      <c r="L1" s="32" t="s">
        <v>20</v>
      </c>
      <c r="M1" s="32" t="s">
        <v>21</v>
      </c>
      <c r="N1" s="32" t="s">
        <v>22</v>
      </c>
      <c r="O1" s="32" t="s">
        <v>41</v>
      </c>
      <c r="P1" s="32" t="s">
        <v>8</v>
      </c>
      <c r="Q1" s="32" t="s">
        <v>23</v>
      </c>
    </row>
    <row r="2" spans="1:17" s="35" customFormat="1" ht="45.75" customHeight="1" thickBot="1" x14ac:dyDescent="0.3">
      <c r="A2" s="36"/>
      <c r="B2" s="33"/>
      <c r="C2" s="56"/>
      <c r="D2" s="56"/>
      <c r="E2" s="56" t="s">
        <v>14</v>
      </c>
      <c r="F2" s="56" t="s">
        <v>37</v>
      </c>
      <c r="G2" s="56"/>
      <c r="H2" s="34" t="s">
        <v>26</v>
      </c>
      <c r="I2" s="62"/>
      <c r="J2" s="62"/>
      <c r="K2" s="32"/>
      <c r="L2" s="32"/>
      <c r="M2" s="32"/>
      <c r="N2" s="32"/>
      <c r="O2" s="32"/>
      <c r="P2" s="32"/>
      <c r="Q2" s="32"/>
    </row>
    <row r="3" spans="1:17" s="30" customFormat="1" ht="53.25" customHeight="1" thickBot="1" x14ac:dyDescent="0.3">
      <c r="A3" s="26" t="s">
        <v>32</v>
      </c>
      <c r="B3" s="31" t="s">
        <v>18</v>
      </c>
      <c r="C3" s="27">
        <v>18</v>
      </c>
      <c r="D3" s="27"/>
      <c r="E3" s="27"/>
      <c r="F3" s="55"/>
      <c r="G3" s="27"/>
      <c r="H3" s="28"/>
      <c r="I3" s="75"/>
      <c r="J3" s="65"/>
      <c r="K3" s="26"/>
      <c r="L3" s="26"/>
      <c r="M3" s="26"/>
      <c r="N3" s="29" t="s">
        <v>31</v>
      </c>
      <c r="O3" s="29"/>
      <c r="P3" s="46">
        <v>8900</v>
      </c>
      <c r="Q3" s="46">
        <v>890</v>
      </c>
    </row>
    <row r="4" spans="1:17" ht="33" customHeight="1" thickBot="1" x14ac:dyDescent="0.3">
      <c r="A4" s="115" t="s">
        <v>0</v>
      </c>
      <c r="B4" s="71" t="s">
        <v>7</v>
      </c>
      <c r="C4" s="8">
        <v>6</v>
      </c>
      <c r="D4" s="139" t="s">
        <v>1</v>
      </c>
      <c r="E4" s="106" t="s">
        <v>47</v>
      </c>
      <c r="F4" s="15"/>
      <c r="G4" s="15"/>
      <c r="H4" s="116" t="s">
        <v>27</v>
      </c>
      <c r="I4" s="76"/>
      <c r="J4" s="66"/>
      <c r="K4" s="38"/>
      <c r="L4" s="5"/>
      <c r="M4" s="2"/>
      <c r="N4" s="131" t="s">
        <v>25</v>
      </c>
      <c r="O4" s="57"/>
      <c r="P4" s="2"/>
      <c r="Q4" s="3"/>
    </row>
    <row r="5" spans="1:17" ht="15.75" customHeight="1" thickBot="1" x14ac:dyDescent="0.3">
      <c r="A5" s="138"/>
      <c r="B5" s="71">
        <v>1</v>
      </c>
      <c r="C5" s="8">
        <v>4</v>
      </c>
      <c r="D5" s="134"/>
      <c r="E5" s="107"/>
      <c r="F5" s="16"/>
      <c r="G5" s="16"/>
      <c r="H5" s="117"/>
      <c r="I5" s="76"/>
      <c r="J5" s="66"/>
      <c r="K5" s="39"/>
      <c r="L5" s="5"/>
      <c r="M5" s="2"/>
      <c r="N5" s="132"/>
      <c r="O5" s="58"/>
      <c r="P5" s="2"/>
      <c r="Q5" s="3"/>
    </row>
    <row r="6" spans="1:17" ht="19.5" thickBot="1" x14ac:dyDescent="0.3">
      <c r="A6" s="138"/>
      <c r="B6" s="71">
        <v>2</v>
      </c>
      <c r="C6" s="8">
        <v>5</v>
      </c>
      <c r="D6" s="134"/>
      <c r="E6" s="108"/>
      <c r="F6" s="16"/>
      <c r="G6" s="16"/>
      <c r="H6" s="118"/>
      <c r="I6" s="76"/>
      <c r="J6" s="66"/>
      <c r="K6" s="40"/>
      <c r="L6" s="1"/>
      <c r="M6" s="2"/>
      <c r="N6" s="133"/>
      <c r="O6" s="59"/>
      <c r="P6" s="2"/>
      <c r="Q6" s="3"/>
    </row>
    <row r="7" spans="1:17" ht="15.75" customHeight="1" thickBot="1" x14ac:dyDescent="0.3">
      <c r="A7" s="61"/>
      <c r="B7" s="73" t="s">
        <v>8</v>
      </c>
      <c r="C7" s="72">
        <f>SUM(C4:C6)</f>
        <v>15</v>
      </c>
      <c r="D7" s="140"/>
      <c r="E7" s="37">
        <v>11320</v>
      </c>
      <c r="F7" s="16"/>
      <c r="G7" s="16"/>
      <c r="H7" s="19">
        <v>3600</v>
      </c>
      <c r="I7" s="76"/>
      <c r="J7" s="66"/>
      <c r="K7" s="51">
        <v>10000</v>
      </c>
      <c r="L7" s="1"/>
      <c r="M7" s="2"/>
      <c r="N7" s="11">
        <v>160000</v>
      </c>
      <c r="O7" s="11"/>
      <c r="P7" s="23">
        <f>SUM(E7:N7)</f>
        <v>184920</v>
      </c>
      <c r="Q7" s="3">
        <v>18240</v>
      </c>
    </row>
    <row r="8" spans="1:17" ht="15.75" customHeight="1" thickBot="1" x14ac:dyDescent="0.3">
      <c r="A8" s="120" t="s">
        <v>48</v>
      </c>
      <c r="B8" s="71">
        <v>3</v>
      </c>
      <c r="C8" s="8">
        <v>7</v>
      </c>
      <c r="D8" s="134" t="s">
        <v>49</v>
      </c>
      <c r="E8" s="121" t="s">
        <v>50</v>
      </c>
      <c r="F8" s="135"/>
      <c r="G8" s="16"/>
      <c r="H8" s="110"/>
      <c r="I8" s="76"/>
      <c r="J8" s="66"/>
      <c r="K8" s="48"/>
      <c r="L8" s="1"/>
      <c r="M8" s="2"/>
      <c r="N8" s="113"/>
      <c r="O8" s="69"/>
      <c r="P8" s="2"/>
      <c r="Q8" s="3"/>
    </row>
    <row r="9" spans="1:17" ht="15.75" customHeight="1" thickBot="1" x14ac:dyDescent="0.3">
      <c r="A9" s="117"/>
      <c r="B9" s="71" t="s">
        <v>9</v>
      </c>
      <c r="C9" s="8">
        <v>5</v>
      </c>
      <c r="D9" s="134"/>
      <c r="E9" s="122"/>
      <c r="F9" s="135"/>
      <c r="G9" s="16"/>
      <c r="H9" s="111"/>
      <c r="I9" s="76"/>
      <c r="J9" s="66"/>
      <c r="K9" s="49"/>
      <c r="L9" s="2"/>
      <c r="M9" s="2"/>
      <c r="N9" s="113"/>
      <c r="O9" s="69"/>
      <c r="P9" s="2"/>
      <c r="Q9" s="3"/>
    </row>
    <row r="10" spans="1:17" ht="15.75" customHeight="1" thickBot="1" x14ac:dyDescent="0.3">
      <c r="A10" s="117"/>
      <c r="B10" s="71" t="s">
        <v>10</v>
      </c>
      <c r="C10" s="8">
        <v>5</v>
      </c>
      <c r="D10" s="116" t="s">
        <v>51</v>
      </c>
      <c r="E10" s="122"/>
      <c r="F10" s="135"/>
      <c r="G10" s="16"/>
      <c r="H10" s="109" t="s">
        <v>52</v>
      </c>
      <c r="I10" s="76"/>
      <c r="J10" s="66"/>
      <c r="K10" s="41"/>
      <c r="L10" s="2"/>
      <c r="M10" s="2"/>
      <c r="N10" s="112" t="s">
        <v>53</v>
      </c>
      <c r="O10" s="68"/>
      <c r="P10" s="2"/>
      <c r="Q10" s="3"/>
    </row>
    <row r="11" spans="1:17" ht="15.75" customHeight="1" thickBot="1" x14ac:dyDescent="0.3">
      <c r="A11" s="117"/>
      <c r="B11" s="71">
        <v>5</v>
      </c>
      <c r="C11" s="8">
        <v>6</v>
      </c>
      <c r="D11" s="117"/>
      <c r="E11" s="122"/>
      <c r="F11" s="135"/>
      <c r="G11" s="16"/>
      <c r="H11" s="110"/>
      <c r="I11" s="76"/>
      <c r="J11" s="66"/>
      <c r="K11" s="41"/>
      <c r="L11" s="2"/>
      <c r="M11" s="2"/>
      <c r="N11" s="113"/>
      <c r="O11" s="69"/>
      <c r="P11" s="2"/>
      <c r="Q11" s="3"/>
    </row>
    <row r="12" spans="1:17" ht="38.25" customHeight="1" thickBot="1" x14ac:dyDescent="0.3">
      <c r="A12" s="118"/>
      <c r="B12" s="71">
        <v>6</v>
      </c>
      <c r="C12" s="8">
        <v>6</v>
      </c>
      <c r="D12" s="117"/>
      <c r="E12" s="123"/>
      <c r="F12" s="135"/>
      <c r="G12" s="16"/>
      <c r="H12" s="111"/>
      <c r="I12" s="76"/>
      <c r="J12" s="66"/>
      <c r="K12" s="42"/>
      <c r="L12" s="2"/>
      <c r="M12" s="2"/>
      <c r="N12" s="114"/>
      <c r="O12" s="70"/>
      <c r="P12" s="2"/>
      <c r="Q12" s="3"/>
    </row>
    <row r="13" spans="1:17" ht="15.75" customHeight="1" thickBot="1" x14ac:dyDescent="0.3">
      <c r="A13" s="61"/>
      <c r="B13" s="73" t="s">
        <v>8</v>
      </c>
      <c r="C13" s="72">
        <f>SUM(C8:C12)</f>
        <v>29</v>
      </c>
      <c r="D13" s="118"/>
      <c r="E13" s="12">
        <v>2000</v>
      </c>
      <c r="F13" s="136"/>
      <c r="G13" s="16"/>
      <c r="H13" s="74">
        <v>5800</v>
      </c>
      <c r="I13" s="78">
        <v>1000</v>
      </c>
      <c r="J13" s="66"/>
      <c r="K13" s="22">
        <v>27800</v>
      </c>
      <c r="L13" s="2"/>
      <c r="M13" s="2"/>
      <c r="N13" s="11">
        <v>420000</v>
      </c>
      <c r="O13" s="11"/>
      <c r="P13" s="24">
        <f>SUM(E13,H13,I13,J13,K13,N13)</f>
        <v>456600</v>
      </c>
      <c r="Q13" s="3">
        <v>24248</v>
      </c>
    </row>
    <row r="14" spans="1:17" ht="15.75" customHeight="1" thickBot="1" x14ac:dyDescent="0.3">
      <c r="A14" s="115" t="s">
        <v>2</v>
      </c>
      <c r="B14" s="71">
        <v>7</v>
      </c>
      <c r="C14" s="8">
        <v>4</v>
      </c>
      <c r="D14" s="116" t="s">
        <v>45</v>
      </c>
      <c r="E14" s="119" t="s">
        <v>35</v>
      </c>
      <c r="F14" s="106" t="s">
        <v>36</v>
      </c>
      <c r="G14" s="16"/>
      <c r="H14" s="109" t="s">
        <v>33</v>
      </c>
      <c r="I14" s="76"/>
      <c r="J14" s="53"/>
      <c r="L14" s="2"/>
      <c r="M14" s="2"/>
      <c r="N14" s="112" t="s">
        <v>28</v>
      </c>
      <c r="O14" s="68"/>
      <c r="P14" s="2"/>
      <c r="Q14" s="3"/>
    </row>
    <row r="15" spans="1:17" ht="15.75" customHeight="1" thickBot="1" x14ac:dyDescent="0.3">
      <c r="A15" s="115"/>
      <c r="B15" s="71">
        <v>8</v>
      </c>
      <c r="C15" s="8">
        <v>6</v>
      </c>
      <c r="D15" s="117"/>
      <c r="E15" s="119"/>
      <c r="F15" s="107"/>
      <c r="G15" s="16"/>
      <c r="H15" s="110"/>
      <c r="I15" s="76"/>
      <c r="J15" s="66"/>
      <c r="K15" s="47"/>
      <c r="L15" s="2"/>
      <c r="M15" s="2"/>
      <c r="N15" s="113"/>
      <c r="O15" s="69"/>
      <c r="P15" s="2"/>
      <c r="Q15" s="3"/>
    </row>
    <row r="16" spans="1:17" ht="38.25" customHeight="1" thickBot="1" x14ac:dyDescent="0.3">
      <c r="A16" s="115"/>
      <c r="B16" s="71">
        <v>9</v>
      </c>
      <c r="C16" s="8">
        <v>3</v>
      </c>
      <c r="D16" s="117"/>
      <c r="E16" s="119"/>
      <c r="F16" s="108"/>
      <c r="G16" s="16"/>
      <c r="H16" s="111"/>
      <c r="I16" s="76"/>
      <c r="J16" s="66"/>
      <c r="K16" s="41"/>
      <c r="L16" s="2"/>
      <c r="M16" s="2"/>
      <c r="N16" s="114"/>
      <c r="O16" s="70"/>
      <c r="P16" s="2"/>
      <c r="Q16" s="3"/>
    </row>
    <row r="17" spans="1:17" ht="15.75" customHeight="1" thickBot="1" x14ac:dyDescent="0.3">
      <c r="A17" s="60"/>
      <c r="B17" s="73" t="s">
        <v>8</v>
      </c>
      <c r="C17" s="72">
        <f>SUM(C14:C16)</f>
        <v>13</v>
      </c>
      <c r="D17" s="118"/>
      <c r="E17" s="18">
        <v>4000</v>
      </c>
      <c r="F17" s="3">
        <v>55200</v>
      </c>
      <c r="G17" s="16"/>
      <c r="H17" s="20">
        <v>3120</v>
      </c>
      <c r="I17" s="76"/>
      <c r="J17" s="66"/>
      <c r="K17" s="43">
        <v>10000</v>
      </c>
      <c r="L17" s="2"/>
      <c r="M17" s="2"/>
      <c r="N17" s="10" t="s">
        <v>30</v>
      </c>
      <c r="O17" s="10"/>
      <c r="P17" s="24">
        <v>215120</v>
      </c>
      <c r="Q17" s="3">
        <v>21512</v>
      </c>
    </row>
    <row r="18" spans="1:17" ht="15.75" customHeight="1" thickBot="1" x14ac:dyDescent="0.3">
      <c r="A18" s="115" t="s">
        <v>11</v>
      </c>
      <c r="B18" s="71">
        <v>10</v>
      </c>
      <c r="C18" s="8">
        <v>5</v>
      </c>
      <c r="D18" s="124" t="s">
        <v>44</v>
      </c>
      <c r="E18" s="125">
        <f t="shared" ref="E18" si="0">SUM(E17)</f>
        <v>4000</v>
      </c>
      <c r="F18" s="106" t="s">
        <v>36</v>
      </c>
      <c r="G18" s="16"/>
      <c r="H18" s="128" t="s">
        <v>34</v>
      </c>
      <c r="I18" s="76"/>
      <c r="J18" s="53"/>
      <c r="L18" s="2"/>
      <c r="M18" s="2"/>
      <c r="N18" s="106" t="s">
        <v>29</v>
      </c>
      <c r="O18" s="62"/>
      <c r="P18" s="2"/>
      <c r="Q18" s="3"/>
    </row>
    <row r="19" spans="1:17" ht="15.75" customHeight="1" thickBot="1" x14ac:dyDescent="0.3">
      <c r="A19" s="115"/>
      <c r="B19" s="71">
        <v>11</v>
      </c>
      <c r="C19" s="8">
        <v>4</v>
      </c>
      <c r="D19" s="124"/>
      <c r="E19" s="126"/>
      <c r="F19" s="107"/>
      <c r="G19" s="16"/>
      <c r="H19" s="129"/>
      <c r="I19" s="76"/>
      <c r="J19" s="66"/>
      <c r="K19" s="44"/>
      <c r="L19" s="2"/>
      <c r="M19" s="2"/>
      <c r="N19" s="107"/>
      <c r="O19" s="63"/>
      <c r="P19" s="2"/>
      <c r="Q19" s="3"/>
    </row>
    <row r="20" spans="1:17" ht="15.75" customHeight="1" thickBot="1" x14ac:dyDescent="0.3">
      <c r="A20" s="115"/>
      <c r="B20" s="71">
        <v>12</v>
      </c>
      <c r="C20" s="8">
        <v>4</v>
      </c>
      <c r="D20" s="124"/>
      <c r="E20" s="126"/>
      <c r="F20" s="107"/>
      <c r="G20" s="16"/>
      <c r="H20" s="129"/>
      <c r="I20" s="76"/>
      <c r="J20" s="66"/>
      <c r="K20" s="44"/>
      <c r="L20" s="2"/>
      <c r="M20" s="2"/>
      <c r="N20" s="107"/>
      <c r="O20" s="63"/>
      <c r="P20" s="2"/>
      <c r="Q20" s="3"/>
    </row>
    <row r="21" spans="1:17" ht="15.75" customHeight="1" thickBot="1" x14ac:dyDescent="0.3">
      <c r="A21" s="115"/>
      <c r="B21" s="71">
        <v>13</v>
      </c>
      <c r="C21" s="8">
        <v>5</v>
      </c>
      <c r="D21" s="124"/>
      <c r="E21" s="126"/>
      <c r="F21" s="107"/>
      <c r="G21" s="16"/>
      <c r="H21" s="129"/>
      <c r="I21" s="76"/>
      <c r="J21" s="66"/>
      <c r="K21" s="44"/>
      <c r="L21" s="2"/>
      <c r="M21" s="2"/>
      <c r="N21" s="107"/>
      <c r="O21" s="63"/>
      <c r="P21" s="2"/>
      <c r="Q21" s="3"/>
    </row>
    <row r="22" spans="1:17" ht="15.75" customHeight="1" thickBot="1" x14ac:dyDescent="0.3">
      <c r="A22" s="2"/>
      <c r="B22" s="8" t="s">
        <v>12</v>
      </c>
      <c r="C22" s="8"/>
      <c r="D22" s="124"/>
      <c r="E22" s="127"/>
      <c r="F22" s="108"/>
      <c r="G22" s="16"/>
      <c r="H22" s="130"/>
      <c r="I22" s="76"/>
      <c r="J22" s="66"/>
      <c r="K22" s="45"/>
      <c r="L22" s="2"/>
      <c r="M22" s="2"/>
      <c r="N22" s="108"/>
      <c r="O22" s="64"/>
      <c r="P22" s="2"/>
      <c r="Q22" s="3"/>
    </row>
    <row r="23" spans="1:17" ht="19.5" thickBot="1" x14ac:dyDescent="0.3">
      <c r="A23" s="2"/>
      <c r="B23" s="72" t="s">
        <v>13</v>
      </c>
      <c r="C23" s="72">
        <f>SUM(C18:C22)</f>
        <v>18</v>
      </c>
      <c r="D23" s="10"/>
      <c r="E23" s="18">
        <v>4000</v>
      </c>
      <c r="F23" s="3">
        <v>55200</v>
      </c>
      <c r="G23" s="16"/>
      <c r="H23" s="21">
        <v>4320</v>
      </c>
      <c r="I23" s="77"/>
      <c r="J23" s="67"/>
      <c r="K23" s="50">
        <v>10000</v>
      </c>
      <c r="L23" s="2"/>
      <c r="M23" s="2"/>
      <c r="N23" s="13">
        <v>184800</v>
      </c>
      <c r="O23" s="13"/>
      <c r="P23" s="24">
        <f>SUM(E23:N23)</f>
        <v>258320</v>
      </c>
      <c r="Q23" s="3">
        <v>25832</v>
      </c>
    </row>
    <row r="24" spans="1:17" ht="15.75" thickBot="1" x14ac:dyDescent="0.3">
      <c r="A24" s="2"/>
      <c r="B24" s="8"/>
      <c r="C24" s="8"/>
      <c r="D24" s="10"/>
      <c r="E24" s="2"/>
      <c r="F24" s="2"/>
      <c r="G24" s="17"/>
      <c r="H24" s="14"/>
      <c r="I24" s="2"/>
      <c r="J24" s="2"/>
      <c r="K24" s="2"/>
      <c r="L24" s="2"/>
      <c r="M24" s="2"/>
      <c r="N24" s="10"/>
      <c r="O24" s="10"/>
      <c r="P24" s="2"/>
      <c r="Q24" s="3"/>
    </row>
    <row r="25" spans="1:17" ht="52.5" thickBot="1" x14ac:dyDescent="0.3">
      <c r="A25" s="52" t="s">
        <v>38</v>
      </c>
      <c r="B25" s="9"/>
      <c r="C25" s="8">
        <v>0</v>
      </c>
      <c r="D25" s="4" t="s">
        <v>46</v>
      </c>
      <c r="E25" s="2">
        <v>0</v>
      </c>
      <c r="F25" s="2">
        <v>0</v>
      </c>
      <c r="G25" s="2">
        <v>0</v>
      </c>
      <c r="H25" s="19">
        <v>6500</v>
      </c>
      <c r="I25" s="2"/>
      <c r="J25" s="3">
        <v>100000</v>
      </c>
      <c r="K25" s="3">
        <v>5000</v>
      </c>
      <c r="L25" s="2"/>
      <c r="M25" s="3">
        <v>7000</v>
      </c>
      <c r="N25" s="13">
        <v>175000</v>
      </c>
      <c r="O25" s="13"/>
      <c r="P25" s="23">
        <f>SUM(H25:N25)</f>
        <v>293500</v>
      </c>
      <c r="Q25" s="3">
        <v>29350</v>
      </c>
    </row>
    <row r="26" spans="1:17" ht="15.75" thickBot="1" x14ac:dyDescent="0.3">
      <c r="A26" s="54" t="s">
        <v>40</v>
      </c>
      <c r="B26" s="8"/>
      <c r="C26" s="8"/>
      <c r="D26" s="10"/>
      <c r="E26" s="2"/>
      <c r="F26" s="2"/>
      <c r="G26" s="17"/>
      <c r="H26" s="14"/>
      <c r="I26" s="2"/>
      <c r="J26" s="2"/>
      <c r="K26" s="2"/>
      <c r="L26" s="2"/>
      <c r="M26" s="2"/>
      <c r="N26" s="10"/>
      <c r="O26" s="13">
        <v>200000</v>
      </c>
      <c r="P26" s="3">
        <v>200000</v>
      </c>
      <c r="Q26" s="3">
        <v>20000</v>
      </c>
    </row>
    <row r="27" spans="1:17" ht="15.75" thickBot="1" x14ac:dyDescent="0.3">
      <c r="A27" s="2"/>
      <c r="B27" s="8"/>
      <c r="C27" s="8"/>
      <c r="D27" s="10"/>
      <c r="E27" s="2"/>
      <c r="F27" s="2"/>
      <c r="G27" s="17"/>
      <c r="H27" s="14"/>
      <c r="I27" s="2"/>
      <c r="J27" s="2"/>
      <c r="K27" s="2"/>
      <c r="L27" s="2"/>
      <c r="M27" s="2"/>
      <c r="N27" s="10"/>
      <c r="O27" s="10"/>
      <c r="P27" s="2"/>
      <c r="Q27" s="3"/>
    </row>
    <row r="28" spans="1:17" ht="15.75" thickBot="1" x14ac:dyDescent="0.3">
      <c r="A28" s="54" t="s">
        <v>43</v>
      </c>
      <c r="B28" s="8"/>
      <c r="C28" s="8"/>
      <c r="D28" s="9"/>
      <c r="E28" s="23">
        <v>22800</v>
      </c>
      <c r="F28" s="24">
        <f>SUM(F13:F26)</f>
        <v>110400</v>
      </c>
      <c r="G28" s="2"/>
      <c r="H28" s="25">
        <f>SUM(H7:H26)</f>
        <v>23340</v>
      </c>
      <c r="I28" s="3">
        <v>8900</v>
      </c>
      <c r="J28" s="3">
        <v>100000</v>
      </c>
      <c r="K28" s="23">
        <f>SUM(K7:K26)</f>
        <v>62800</v>
      </c>
      <c r="L28" s="2"/>
      <c r="M28" s="3">
        <v>7000</v>
      </c>
      <c r="N28" s="11">
        <f>SUM(N7:N27)</f>
        <v>939800</v>
      </c>
      <c r="O28" s="11">
        <v>200000</v>
      </c>
      <c r="P28" s="23">
        <f>SUM(P7:P26)</f>
        <v>1608460</v>
      </c>
      <c r="Q28" s="3">
        <f>SUM(Q7:Q26)</f>
        <v>139182</v>
      </c>
    </row>
    <row r="29" spans="1:17" ht="15.75" thickBot="1" x14ac:dyDescent="0.3">
      <c r="A29" s="2"/>
      <c r="B29" s="8"/>
      <c r="C29" s="8"/>
      <c r="D29" s="10"/>
      <c r="E29" s="2"/>
      <c r="F29" s="2"/>
      <c r="G29" s="2"/>
      <c r="H29" s="8"/>
      <c r="I29" s="2"/>
      <c r="J29" s="2"/>
      <c r="K29" s="2"/>
      <c r="L29" s="2"/>
      <c r="M29" s="2"/>
      <c r="N29" s="10"/>
      <c r="O29" s="10"/>
      <c r="P29" s="2"/>
      <c r="Q29" s="2"/>
    </row>
    <row r="30" spans="1:17" ht="15.75" thickBot="1" x14ac:dyDescent="0.3">
      <c r="A30" s="52" t="s">
        <v>42</v>
      </c>
      <c r="B30" s="8"/>
      <c r="C30" s="8"/>
      <c r="D30" s="10"/>
      <c r="E30" s="2"/>
      <c r="F30" s="2"/>
      <c r="G30" s="17"/>
      <c r="H30" s="21">
        <v>10000</v>
      </c>
      <c r="I30" s="3">
        <v>35876</v>
      </c>
      <c r="J30" s="2"/>
      <c r="K30" s="2"/>
      <c r="L30" s="2"/>
      <c r="M30" s="2"/>
      <c r="N30" s="13">
        <v>180000</v>
      </c>
      <c r="O30" s="10"/>
      <c r="P30" s="23">
        <f>SUM(H30:O30)</f>
        <v>225876</v>
      </c>
      <c r="Q30" s="3"/>
    </row>
    <row r="31" spans="1:17" ht="15.75" thickBot="1" x14ac:dyDescent="0.3"/>
    <row r="32" spans="1:17" ht="15.75" thickBot="1" x14ac:dyDescent="0.3">
      <c r="A32" s="2"/>
      <c r="B32" s="8"/>
      <c r="C32" s="2"/>
      <c r="D32" s="10"/>
      <c r="E32" s="2"/>
      <c r="F32" s="2"/>
      <c r="G32" s="2"/>
      <c r="H32" s="8"/>
      <c r="I32" s="2"/>
      <c r="J32" s="2"/>
      <c r="K32" s="2"/>
      <c r="L32" s="2"/>
      <c r="M32" s="2"/>
      <c r="N32" s="10"/>
      <c r="O32" s="10"/>
      <c r="P32" s="23">
        <f>SUM(P28:P31)</f>
        <v>1834336</v>
      </c>
      <c r="Q32" s="23"/>
    </row>
    <row r="33" spans="1:17" ht="15.75" thickBot="1" x14ac:dyDescent="0.3">
      <c r="A33" s="2"/>
      <c r="B33" s="8"/>
      <c r="C33" s="2"/>
      <c r="D33" s="10"/>
      <c r="E33" s="2"/>
      <c r="F33" s="2"/>
      <c r="G33" s="2"/>
      <c r="H33" s="8"/>
      <c r="I33" s="2"/>
      <c r="J33" s="2"/>
      <c r="K33" s="2"/>
      <c r="L33" s="2"/>
      <c r="M33" s="2"/>
      <c r="N33" s="10"/>
      <c r="O33" s="10"/>
      <c r="P33" s="2"/>
      <c r="Q33" s="2"/>
    </row>
    <row r="34" spans="1:17" ht="15.75" thickBot="1" x14ac:dyDescent="0.3">
      <c r="A34" s="2"/>
      <c r="B34" s="8"/>
      <c r="C34" s="2"/>
      <c r="D34" s="10"/>
      <c r="E34" s="2"/>
      <c r="F34" s="2"/>
      <c r="G34" s="2"/>
      <c r="H34" s="8"/>
      <c r="I34" s="2"/>
      <c r="J34" s="2"/>
      <c r="K34" s="2"/>
      <c r="L34" s="2"/>
      <c r="M34" s="2"/>
      <c r="N34" s="10"/>
      <c r="O34" s="10"/>
      <c r="P34" s="2"/>
      <c r="Q34" s="2"/>
    </row>
    <row r="35" spans="1:17" ht="15.75" thickBot="1" x14ac:dyDescent="0.3">
      <c r="A35" s="2"/>
      <c r="B35" s="8"/>
      <c r="C35" s="2"/>
      <c r="D35" s="10"/>
      <c r="E35" s="2"/>
      <c r="F35" s="2"/>
      <c r="G35" s="2"/>
      <c r="H35" s="8"/>
      <c r="I35" s="2"/>
      <c r="J35" s="2"/>
      <c r="K35" s="2"/>
      <c r="L35" s="2"/>
      <c r="M35" s="2"/>
      <c r="N35" s="10"/>
      <c r="O35" s="10"/>
      <c r="P35" s="2"/>
      <c r="Q35" s="2"/>
    </row>
    <row r="36" spans="1:17" ht="15.75" thickBot="1" x14ac:dyDescent="0.3">
      <c r="A36" s="2"/>
      <c r="B36" s="8"/>
      <c r="C36" s="2"/>
      <c r="D36" s="10"/>
      <c r="E36" s="2"/>
      <c r="F36" s="2"/>
      <c r="G36" s="2"/>
      <c r="H36" s="8"/>
      <c r="I36" s="2"/>
      <c r="J36" s="2"/>
      <c r="K36" s="2"/>
      <c r="L36" s="2"/>
      <c r="M36" s="2"/>
      <c r="N36" s="10"/>
      <c r="O36" s="10"/>
      <c r="P36" s="2"/>
      <c r="Q36" s="2"/>
    </row>
    <row r="37" spans="1:17" ht="15.75" thickBot="1" x14ac:dyDescent="0.3">
      <c r="A37" s="2"/>
      <c r="B37" s="8"/>
      <c r="C37" s="2"/>
      <c r="D37" s="10"/>
      <c r="E37" s="2"/>
      <c r="F37" s="2"/>
      <c r="G37" s="2"/>
      <c r="H37" s="8"/>
      <c r="I37" s="2"/>
      <c r="J37" s="2"/>
      <c r="K37" s="2"/>
      <c r="L37" s="2"/>
      <c r="M37" s="2"/>
      <c r="N37" s="10"/>
      <c r="O37" s="10"/>
      <c r="P37" s="2"/>
      <c r="Q37" s="2"/>
    </row>
    <row r="38" spans="1:17" ht="15.75" thickBot="1" x14ac:dyDescent="0.3">
      <c r="A38" s="2"/>
      <c r="B38" s="8"/>
      <c r="C38" s="2"/>
      <c r="D38" s="10"/>
      <c r="E38" s="2"/>
      <c r="F38" s="2"/>
      <c r="G38" s="2"/>
      <c r="H38" s="8"/>
      <c r="I38" s="2"/>
      <c r="J38" s="2"/>
      <c r="K38" s="2"/>
      <c r="L38" s="2"/>
      <c r="M38" s="2"/>
      <c r="N38" s="10"/>
      <c r="O38" s="10"/>
      <c r="P38" s="2"/>
      <c r="Q38" s="2"/>
    </row>
    <row r="39" spans="1:17" ht="15.75" thickBot="1" x14ac:dyDescent="0.3">
      <c r="A39" s="2"/>
      <c r="B39" s="8"/>
      <c r="C39" s="2"/>
      <c r="D39" s="10"/>
      <c r="E39" s="2"/>
      <c r="F39" s="2"/>
      <c r="G39" s="2"/>
      <c r="H39" s="8"/>
      <c r="I39" s="2"/>
      <c r="J39" s="2"/>
      <c r="K39" s="2"/>
      <c r="L39" s="2"/>
      <c r="M39" s="2"/>
      <c r="N39" s="10"/>
      <c r="O39" s="10"/>
      <c r="P39" s="2"/>
      <c r="Q39" s="2"/>
    </row>
    <row r="40" spans="1:17" ht="15.75" thickBot="1" x14ac:dyDescent="0.3">
      <c r="A40" s="2"/>
      <c r="B40" s="8"/>
      <c r="C40" s="2"/>
      <c r="D40" s="10"/>
      <c r="E40" s="2"/>
      <c r="F40" s="2"/>
      <c r="G40" s="2"/>
      <c r="H40" s="8"/>
      <c r="I40" s="2"/>
      <c r="J40" s="2"/>
      <c r="K40" s="2"/>
      <c r="L40" s="2"/>
      <c r="M40" s="2"/>
      <c r="N40" s="10"/>
      <c r="O40" s="10"/>
      <c r="P40" s="2"/>
      <c r="Q40" s="2"/>
    </row>
    <row r="41" spans="1:17" ht="15.75" thickBot="1" x14ac:dyDescent="0.3">
      <c r="A41" s="2"/>
      <c r="B41" s="8"/>
      <c r="C41" s="2"/>
      <c r="D41" s="10"/>
      <c r="E41" s="2"/>
      <c r="F41" s="2"/>
      <c r="G41" s="2"/>
      <c r="H41" s="8"/>
      <c r="I41" s="2"/>
      <c r="J41" s="2"/>
      <c r="K41" s="2"/>
      <c r="L41" s="2"/>
      <c r="M41" s="2"/>
      <c r="N41" s="10"/>
      <c r="O41" s="10"/>
      <c r="P41" s="2"/>
      <c r="Q41" s="2"/>
    </row>
    <row r="42" spans="1:17" ht="15.75" thickBot="1" x14ac:dyDescent="0.3">
      <c r="A42" s="2"/>
      <c r="B42" s="8"/>
      <c r="C42" s="2"/>
      <c r="D42" s="10"/>
      <c r="E42" s="2"/>
      <c r="F42" s="2"/>
      <c r="G42" s="2"/>
      <c r="H42" s="8"/>
      <c r="I42" s="2"/>
      <c r="J42" s="2"/>
      <c r="K42" s="2"/>
      <c r="L42" s="2"/>
      <c r="M42" s="2"/>
      <c r="N42" s="10"/>
      <c r="O42" s="10"/>
      <c r="P42" s="2"/>
      <c r="Q42" s="2"/>
    </row>
    <row r="43" spans="1:17" ht="15.75" thickBot="1" x14ac:dyDescent="0.3">
      <c r="A43" s="2"/>
      <c r="B43" s="8"/>
      <c r="C43" s="2"/>
      <c r="D43" s="10"/>
      <c r="E43" s="2"/>
      <c r="F43" s="2"/>
      <c r="G43" s="2"/>
      <c r="H43" s="8"/>
      <c r="I43" s="2"/>
      <c r="J43" s="2"/>
      <c r="K43" s="2"/>
      <c r="L43" s="2"/>
      <c r="M43" s="2"/>
      <c r="N43" s="10"/>
      <c r="O43" s="10"/>
      <c r="P43" s="2"/>
      <c r="Q43" s="2"/>
    </row>
  </sheetData>
  <mergeCells count="27">
    <mergeCell ref="E1:F1"/>
    <mergeCell ref="A4:A6"/>
    <mergeCell ref="D4:D7"/>
    <mergeCell ref="E4:E6"/>
    <mergeCell ref="H4:H6"/>
    <mergeCell ref="N4:N6"/>
    <mergeCell ref="D8:D9"/>
    <mergeCell ref="H8:H9"/>
    <mergeCell ref="N8:N9"/>
    <mergeCell ref="F8:F13"/>
    <mergeCell ref="D10:D13"/>
    <mergeCell ref="N18:N22"/>
    <mergeCell ref="H10:H12"/>
    <mergeCell ref="N10:N12"/>
    <mergeCell ref="A14:A16"/>
    <mergeCell ref="D14:D17"/>
    <mergeCell ref="E14:E16"/>
    <mergeCell ref="F14:F16"/>
    <mergeCell ref="H14:H16"/>
    <mergeCell ref="N14:N16"/>
    <mergeCell ref="A8:A12"/>
    <mergeCell ref="E8:E12"/>
    <mergeCell ref="A18:A21"/>
    <mergeCell ref="D18:D22"/>
    <mergeCell ref="E18:E22"/>
    <mergeCell ref="F18:F22"/>
    <mergeCell ref="H18:H22"/>
  </mergeCells>
  <printOptions horizontalCentered="1"/>
  <pageMargins left="0.7" right="0.7" top="1" bottom="0.25" header="0.3" footer="0.3"/>
  <pageSetup paperSize="9" scale="62" orientation="landscape" r:id="rId1"/>
  <headerFooter>
    <oddHeader>&amp;L&amp;"-,Italic"Itemized Expenses for PPMPPerformance Monitoring DivisionFY 2013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Updated Budget -PMD as of 10-1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cp:lastPrinted>2018-08-14T01:05:11Z</cp:lastPrinted>
  <dcterms:created xsi:type="dcterms:W3CDTF">2012-03-27T07:03:25Z</dcterms:created>
  <dcterms:modified xsi:type="dcterms:W3CDTF">2021-04-13T07:38:42Z</dcterms:modified>
</cp:coreProperties>
</file>