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otato/Downloads/"/>
    </mc:Choice>
  </mc:AlternateContent>
  <xr:revisionPtr revIDLastSave="0" documentId="13_ncr:1_{4BBEDA2B-9669-3B46-9CE8-120CC90E1DEB}" xr6:coauthVersionLast="47" xr6:coauthVersionMax="47" xr10:uidLastSave="{00000000-0000-0000-0000-000000000000}"/>
  <bookViews>
    <workbookView xWindow="380" yWindow="500" windowWidth="28040" windowHeight="16940" xr2:uid="{04AFCE13-70B3-4147-95A3-D62787A002C1}"/>
  </bookViews>
  <sheets>
    <sheet name="publications" sheetId="7" r:id="rId1"/>
    <sheet name="2022-11" sheetId="1" r:id="rId2"/>
    <sheet name="2022-12" sheetId="2" r:id="rId3"/>
    <sheet name="2023-1" sheetId="3" r:id="rId4"/>
    <sheet name="2023-2" sheetId="4" r:id="rId5"/>
    <sheet name="2023-3" sheetId="5" r:id="rId6"/>
    <sheet name="2023-4" sheetId="6" r:id="rId7"/>
  </sheets>
  <definedNames>
    <definedName name="_xlnm._FilterDatabase" localSheetId="0" hidden="1">publications!$A$1:$I$76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 r="C31" i="6"/>
  <c r="C30" i="6"/>
  <c r="C29" i="6"/>
  <c r="C28" i="6"/>
  <c r="C27" i="6"/>
  <c r="C26" i="6"/>
  <c r="C25" i="6"/>
  <c r="C24" i="6"/>
  <c r="C23" i="6"/>
  <c r="C22" i="6"/>
  <c r="C21" i="6"/>
  <c r="C20" i="6"/>
  <c r="C19" i="6"/>
  <c r="C18" i="6"/>
  <c r="C17" i="6"/>
  <c r="C16" i="6"/>
  <c r="C15" i="6"/>
  <c r="C14" i="6"/>
  <c r="C13" i="6"/>
  <c r="C12" i="6"/>
  <c r="C11" i="6"/>
  <c r="C10" i="6"/>
  <c r="C9" i="6"/>
  <c r="C8" i="6"/>
  <c r="C7" i="6"/>
  <c r="C4" i="6"/>
  <c r="C3" i="6"/>
  <c r="E2" i="6"/>
  <c r="C2" i="6"/>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E2" i="5"/>
  <c r="C2" i="5"/>
  <c r="C29" i="4"/>
  <c r="C28" i="4"/>
  <c r="C27" i="4"/>
  <c r="C26" i="4"/>
  <c r="C25" i="4"/>
  <c r="C24" i="4"/>
  <c r="C23" i="4"/>
  <c r="C22" i="4"/>
  <c r="C21" i="4"/>
  <c r="C20" i="4"/>
  <c r="C19" i="4"/>
  <c r="C18" i="4"/>
  <c r="C17" i="4"/>
  <c r="C16" i="4"/>
  <c r="C15" i="4"/>
  <c r="E2" i="4"/>
  <c r="C14" i="4"/>
  <c r="C13" i="4"/>
  <c r="C12" i="4"/>
  <c r="C11" i="4"/>
  <c r="C10" i="4"/>
  <c r="C9" i="4"/>
  <c r="C8" i="4"/>
  <c r="C7" i="4"/>
  <c r="C6" i="4"/>
  <c r="C5" i="4"/>
  <c r="C4" i="4"/>
  <c r="C3" i="4"/>
  <c r="C32" i="4"/>
  <c r="C31" i="4"/>
  <c r="C2" i="4"/>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31" i="1"/>
  <c r="B31" i="1"/>
  <c r="C30" i="1"/>
  <c r="C29" i="1"/>
  <c r="C28" i="1"/>
  <c r="C27" i="1"/>
  <c r="C26" i="1"/>
  <c r="C25" i="1"/>
  <c r="C24" i="1"/>
  <c r="C23" i="1"/>
  <c r="C22" i="1"/>
  <c r="C21" i="1"/>
  <c r="C20" i="1"/>
  <c r="C19" i="1"/>
  <c r="C18" i="1"/>
  <c r="C17" i="1"/>
  <c r="C16" i="1"/>
  <c r="C15" i="1"/>
  <c r="C14" i="1"/>
  <c r="C13" i="1"/>
  <c r="C12" i="1"/>
  <c r="C11" i="1"/>
  <c r="C10" i="1"/>
  <c r="C9" i="1"/>
  <c r="C8" i="1"/>
  <c r="C4" i="1"/>
  <c r="C5" i="1"/>
  <c r="C6" i="1"/>
  <c r="C7" i="1"/>
  <c r="C3" i="1"/>
  <c r="C2" i="1"/>
  <c r="C34" i="6" l="1"/>
  <c r="F2" i="6" s="1"/>
  <c r="C34" i="5"/>
  <c r="F2" i="5" s="1"/>
  <c r="C34" i="4"/>
  <c r="F2" i="4" s="1"/>
  <c r="C34" i="3"/>
  <c r="F2" i="3" s="1"/>
  <c r="C34" i="2"/>
  <c r="F2" i="2" s="1"/>
  <c r="C33" i="1"/>
  <c r="F2" i="1" s="1"/>
</calcChain>
</file>

<file path=xl/sharedStrings.xml><?xml version="1.0" encoding="utf-8"?>
<sst xmlns="http://schemas.openxmlformats.org/spreadsheetml/2006/main" count="440" uniqueCount="281">
  <si>
    <t>Date</t>
  </si>
  <si>
    <t>Amount</t>
  </si>
  <si>
    <t>refer</t>
  </si>
  <si>
    <t>Month_Total</t>
  </si>
  <si>
    <t>Publication</t>
  </si>
  <si>
    <t>Followers</t>
  </si>
  <si>
    <t>Type</t>
  </si>
  <si>
    <t>The Startup</t>
  </si>
  <si>
    <t>Tech</t>
  </si>
  <si>
    <t>Towards Data Science</t>
  </si>
  <si>
    <t>Personal Growth</t>
  </si>
  <si>
    <t>UX Collective</t>
  </si>
  <si>
    <t xml:space="preserve">UX Planet </t>
  </si>
  <si>
    <t>The Writing Cooperative</t>
  </si>
  <si>
    <t>Entrepreneur’s Handbook</t>
  </si>
  <si>
    <t>Better Programming</t>
  </si>
  <si>
    <t>Muzli</t>
  </si>
  <si>
    <t>Prototypr</t>
  </si>
  <si>
    <t>Be Yourself</t>
  </si>
  <si>
    <t>Slackjaw</t>
  </si>
  <si>
    <t>Mind Café</t>
  </si>
  <si>
    <t>Better Marketing</t>
  </si>
  <si>
    <t>Level Up Coding</t>
  </si>
  <si>
    <t>JavaScript in Plain English</t>
  </si>
  <si>
    <t>Illumination</t>
  </si>
  <si>
    <t>The Belladonna Comedy</t>
  </si>
  <si>
    <t xml:space="preserve">Data Driven Investor </t>
  </si>
  <si>
    <t>Flutter Community</t>
  </si>
  <si>
    <t>Analytics Vidhya</t>
  </si>
  <si>
    <t xml:space="preserve">Invisible Illness </t>
  </si>
  <si>
    <t>ITNEXT</t>
  </si>
  <si>
    <t>Age of Awareness</t>
  </si>
  <si>
    <t>Education</t>
  </si>
  <si>
    <t xml:space="preserve">Coinmonks </t>
  </si>
  <si>
    <t>ProAndroidDev</t>
  </si>
  <si>
    <t>Curious</t>
  </si>
  <si>
    <t>Code Like A Girl</t>
  </si>
  <si>
    <t>Publishous</t>
  </si>
  <si>
    <t>Bits and Pieces</t>
  </si>
  <si>
    <t>Product Coalition</t>
  </si>
  <si>
    <t xml:space="preserve">Towards AI </t>
  </si>
  <si>
    <t>Geek Culture</t>
  </si>
  <si>
    <t>InfoSec</t>
  </si>
  <si>
    <t>Frontend Weekly</t>
  </si>
  <si>
    <t>Predict</t>
  </si>
  <si>
    <t>Making of a Millionaire</t>
  </si>
  <si>
    <t>Thoughts And Ideas</t>
  </si>
  <si>
    <t>Hello, Love</t>
  </si>
  <si>
    <t>Change Your Mind Change Your Life</t>
  </si>
  <si>
    <t>In Fitness And In Health</t>
  </si>
  <si>
    <t>Agile Insider</t>
  </si>
  <si>
    <t>Lessons from History</t>
  </si>
  <si>
    <t>An Injustice!</t>
  </si>
  <si>
    <t>Fearless She Wrote</t>
  </si>
  <si>
    <t>New Writers Welcome</t>
  </si>
  <si>
    <t>FAUN Publication</t>
  </si>
  <si>
    <t>Better Advice</t>
  </si>
  <si>
    <t>Scribe</t>
  </si>
  <si>
    <t>Get smarter at building your thing. 
Follow to join The Startup’s +8 million monthly readers &amp; +768K followers.</t>
  </si>
  <si>
    <t>https://medium.com/p/3e8ed27bcd3e</t>
  </si>
  <si>
    <t>https://medium.com/swlh/about</t>
  </si>
  <si>
    <t>Description</t>
  </si>
  <si>
    <t>Submit_Link</t>
  </si>
  <si>
    <t>Ali Mese</t>
  </si>
  <si>
    <t>Founder/Owner: Start it up + Curious + Geek Culture.</t>
  </si>
  <si>
    <t>Dave Schools</t>
  </si>
  <si>
    <t>#2 at Hopin. Bylines in CNBC, BI, Inc., Trends, Axios. Founder of Entrepreneur’s Handbook. Cofounder of Party Qs app.</t>
  </si>
  <si>
    <t>https://entrepreneurshandbook.co/im-looking-for-writers-8b16382fc089</t>
  </si>
  <si>
    <t>https://entrepreneurshandbook.co/about</t>
  </si>
  <si>
    <t>about how to succeed in entrepreneurship; feat. founder stories, design articles, and startup deep dives that inspire your entrepreneurial journey.</t>
  </si>
  <si>
    <t>Your home for data science. A Medium publication sharing concepts, ideas and codes.</t>
  </si>
  <si>
    <t>https://towardsdatascience.com/about</t>
  </si>
  <si>
    <t>https://towardsdatascience.com/questions-96667b06af5</t>
  </si>
  <si>
    <t>https://medium.com/personal-growth/about</t>
  </si>
  <si>
    <t>Personal Growth is a place where independent writers share interesting stories and ideas.</t>
  </si>
  <si>
    <t xml:space="preserve">an independent design publication and blog built to help designers think more critically about their work. </t>
  </si>
  <si>
    <t>https://uxdesign.cc/about</t>
  </si>
  <si>
    <t>https://uxdesign.cc/publish/home</t>
  </si>
  <si>
    <t>Fabricio Teixeira</t>
  </si>
  <si>
    <t>Founder</t>
  </si>
  <si>
    <t>Founder_Info</t>
  </si>
  <si>
    <t>Designer at Work &amp; Co</t>
  </si>
  <si>
    <t>https://betterhumans.pub/write-for-better-humans-4c6c9884fc08</t>
  </si>
  <si>
    <t>Better Humans</t>
  </si>
  <si>
    <t>Better Humans is edited by Coach.me coaches based on results we have seen work in the real world. Here you will find a vast and growing collection of diverse, well-tested advice on every aspect of self-improvement: a self-improvement publication for people who need results.</t>
  </si>
  <si>
    <t>https://uxplanet.org/about</t>
  </si>
  <si>
    <t>About_Page</t>
  </si>
  <si>
    <t>https://uxplanet.org/how-to-publish-your-content-on-ux-planet-fd9dc99756db</t>
  </si>
  <si>
    <t>one-stop resource for everything related to user experience.</t>
  </si>
  <si>
    <t>Launched in 2014, The Writing Cooperative is Medium’s largest collection of advice, support, and encouragement for writers.</t>
  </si>
  <si>
    <t>https://writingcooperative.com/about</t>
  </si>
  <si>
    <t>https://writingcooperative.com/the-writing-cooperative-submission-requirements-364b0fea36cd</t>
  </si>
  <si>
    <t>Advice for programmers.</t>
  </si>
  <si>
    <t>https://betterprogramming.pub/about</t>
  </si>
  <si>
    <t>https://betterprogramming.pub/write-for-us-5c4bcba59397</t>
  </si>
  <si>
    <t>https://medium.muz.li/about</t>
  </si>
  <si>
    <t>All the design inspiration you need.</t>
  </si>
  <si>
    <t>https://muz.li/submit-to-muzli-on-medium/</t>
  </si>
  <si>
    <t>Prototyping, UX Design, Front-end Development and Beyond</t>
  </si>
  <si>
    <t>https://blog.prototypr.io/about</t>
  </si>
  <si>
    <t>https://app.ballparkhq.com/record/44dd6c07-9fc4-4a2a-8847-a96a4b7403f6</t>
  </si>
  <si>
    <t>https://byrslf.co/about</t>
  </si>
  <si>
    <t>Don't instruct, share.</t>
  </si>
  <si>
    <t>https://medium.com/slackjaw/about</t>
  </si>
  <si>
    <t xml:space="preserve">Medium humor. Large laughs.--publish daily humor on Medium. </t>
  </si>
  <si>
    <t>https://medium.com/slackjaw/guidelines-for-slackjaw-submissions-f720ea4e1dfe</t>
  </si>
  <si>
    <t>https://medium.com/mind-cafe/about</t>
  </si>
  <si>
    <t>Relaxed, inspiring essays about happiness.</t>
  </si>
  <si>
    <t>https://bettermarketing.pub/about</t>
  </si>
  <si>
    <t xml:space="preserve">Grow your business, promote your product, build your brand. </t>
  </si>
  <si>
    <t>https://bettermarketing.pub/write-for-better-marketing-fc7eb4a3346a</t>
  </si>
  <si>
    <t>https://levelup.gitconnected.com/about</t>
  </si>
  <si>
    <t>Trey Huffine</t>
  </si>
  <si>
    <t>Founder of gitconnected.com &amp;&amp; skilled.dev. Managing Director 1648.io</t>
  </si>
  <si>
    <t xml:space="preserve">Coding tutorials and news. </t>
  </si>
  <si>
    <t>https://levelup.gitconnected.com/how-to-get-published-on-gitconnected-dac547ef556b</t>
  </si>
  <si>
    <t>https://javascript.plainenglish.io/about</t>
  </si>
  <si>
    <t xml:space="preserve">New JavaScript and Web Development content every day. </t>
  </si>
  <si>
    <t>https://javascript.plainenglish.io/https-medium-com-javascript-in-plain-english-join-our-team-b0854ead7d14</t>
  </si>
  <si>
    <t>Sunil Sandhu</t>
  </si>
  <si>
    <t>Founder PlainEnglish.io</t>
  </si>
  <si>
    <t>https://medium.com/illumination/about</t>
  </si>
  <si>
    <t>Dr Mehmet Yildiz</t>
  </si>
  <si>
    <t>Scientist, Technologist, Inventor, focusing on HEALTH and JOY.</t>
  </si>
  <si>
    <t>We curate and disseminate outstanding articles from diverse domains and disciplines to create fusion and synergy.</t>
  </si>
  <si>
    <t>https://thebelladonnacomedy.com/the-belladonna-workshops-d4afb75d68b3</t>
  </si>
  <si>
    <t>https://thebelladonnacomedy.com/the-belladonna-submission-guidelines-21f36132f825</t>
  </si>
  <si>
    <t>Funny Writing By Women and Marginalized Genders, For Everyone.</t>
  </si>
  <si>
    <t>DDI leverages on the wisdom of the crowd to minimize the path from information to investible insights.</t>
  </si>
  <si>
    <t>https://medium.datadriveninvestor.com/about</t>
  </si>
  <si>
    <t>https://medium.datadriveninvestor.com/working-with-datadriveninvestor-17d8dcada24c</t>
  </si>
  <si>
    <t>Justin Chan, Ph.D.</t>
  </si>
  <si>
    <t>Founder of DataDrivenInvestor.com and JCube Capital Partners.</t>
  </si>
  <si>
    <t>https://medium.com/flutter-community/about</t>
  </si>
  <si>
    <t>https://medium.com/flutter-community/resuming-applications-b771818b338</t>
  </si>
  <si>
    <t xml:space="preserve">Articles and Stories from the Flutter Community. </t>
  </si>
  <si>
    <t>https://medium.com/analytics-vidhya/about</t>
  </si>
  <si>
    <t>A community of Analytics and Data Science professionals.</t>
  </si>
  <si>
    <t>https://datahack.analyticsvidhya.com/blogathon/?utm_source=medium&amp;utm_medium=write_for_us_button</t>
  </si>
  <si>
    <t>https://medium.com/invisible-illness/about</t>
  </si>
  <si>
    <t xml:space="preserve">Housing all of the best stories on Medium about mental health and to help people find great stories and help spark even more conversation. </t>
  </si>
  <si>
    <t>https://medium.com/invisible-illness/writer-guidelines-for-invisible-illness-writers-2a08f9bad3bd</t>
  </si>
  <si>
    <t>https://itnext.io/about-itnext-877f4197e8f6</t>
  </si>
  <si>
    <t>a platform for software developers, engineers, IT architects and system engineers to share knowledge, connect &amp; learn.</t>
  </si>
  <si>
    <t>https://itnext.io/write-for-itnext-4dea1fd3adf</t>
  </si>
  <si>
    <t>https://medium.com/age-of-awareness/about</t>
  </si>
  <si>
    <t>Medium’s largest publication dedicated to education reform</t>
  </si>
  <si>
    <t>https://medium.com/age-of-awareness/how-to-submit-your-work-to-a-publication-on-medium-32089bd6c026</t>
  </si>
  <si>
    <t>Stephen Muskett, M.S.Ed</t>
  </si>
  <si>
    <t>Educator | Founder &amp; Editor of AoA</t>
  </si>
  <si>
    <t>Coinmonks is a Non-profit Crypto educational publication.</t>
  </si>
  <si>
    <t>https://medium.com/coinmonks/about</t>
  </si>
  <si>
    <t>https://medium.com/coinmonks/how-to-get-published-on-coinmonks-publication-bdf172add414</t>
  </si>
  <si>
    <t>Gaurav Agrawal</t>
  </si>
  <si>
    <t>Telegram @gaurav_zen , Building - Coinmonks</t>
  </si>
  <si>
    <t>https://proandroiddev.com/about</t>
  </si>
  <si>
    <t>https://proandroiddev.com/submission-guidelines-b2efa7f46272</t>
  </si>
  <si>
    <t>Engineering @ Meta, Angel Investor @ Best Companies, Founder @ ProAndroidDev.com</t>
  </si>
  <si>
    <t>Sergii Zhuk</t>
  </si>
  <si>
    <t>The latest posts from Android Professionals and Google Developer Experts.</t>
  </si>
  <si>
    <t>https://medium.com/curious/about</t>
  </si>
  <si>
    <t>https://medium.com/curious/curious-submission-guidelines-7e4ee1f4b95f</t>
  </si>
  <si>
    <t xml:space="preserve">A community of people who are curious to find out what others have already figured out </t>
  </si>
  <si>
    <t>https://code.likeagirl.io/about</t>
  </si>
  <si>
    <t xml:space="preserve">a space that celebrates redefining society's perceptions of women in technology. </t>
  </si>
  <si>
    <t>https://code.likeagirl.io/become-a-code-like-a-girl-writer-efe72cfdc716</t>
  </si>
  <si>
    <t>Founder of Code Like A Girl, VP of R&amp;D at Arctic Wolf Networks</t>
  </si>
  <si>
    <t>Dinah Davis (She/Her)</t>
  </si>
  <si>
    <t>https://medium.com/publishous/about-publishous-ff8811f34ba9</t>
  </si>
  <si>
    <t>a lifestyle publication for the way you live and the way you want to live.</t>
  </si>
  <si>
    <t xml:space="preserve">The blog for advanced web and frontend development articles, tutorials, and news. </t>
  </si>
  <si>
    <t>https://blog.bitsrc.io/about</t>
  </si>
  <si>
    <t>https://blog.bitsrc.io/how-to-write-a-post-for-bits-and-pieces-13de0133151b</t>
  </si>
  <si>
    <t>https://productcoalition.com/about</t>
  </si>
  <si>
    <t xml:space="preserve">The world's largest independent Product Management community. </t>
  </si>
  <si>
    <t>https://productcoalition.com/product-coalition-community-publishing-values-3f20e5e06699</t>
  </si>
  <si>
    <t>https://pub.towardsai.net/about</t>
  </si>
  <si>
    <t>The leading AI community and content platform focused on making AI accessible to all</t>
  </si>
  <si>
    <t>https://pub.towardsai.net/submit-your-medium-story-to-towards-ai-a4fa7e8b141d</t>
  </si>
  <si>
    <t>https://medium.com/geekculture/about</t>
  </si>
  <si>
    <t>A new tech publication by Start it up</t>
  </si>
  <si>
    <t>https://medium.com/geekculture/geek-culture-submissions-2215ec0e425e</t>
  </si>
  <si>
    <t>https://infosecwriteups.com/about</t>
  </si>
  <si>
    <t>A collection of write-ups from the best hackers in the world on topics ranging from bug bounties and CTFs to vulnhub machines, hardware challenges and real life encounters.</t>
  </si>
  <si>
    <t>https://infosecwriteups.com/submission-guidelines-3952000f119</t>
  </si>
  <si>
    <t>https://medium.com/front-end-weekly/about</t>
  </si>
  <si>
    <t xml:space="preserve">A curation of all things interesting related to javascript and front end development. </t>
  </si>
  <si>
    <t>https://medium.com/front-end-weekly</t>
  </si>
  <si>
    <t>https://medium.com/predict/start-here-1492f5cf7fb5</t>
  </si>
  <si>
    <t>Common topics include the future, predictions, and technology.</t>
  </si>
  <si>
    <t>https://themakingofamillionaire.com/about</t>
  </si>
  <si>
    <t xml:space="preserve">Publishing Stories on all things related to money: Personal Finance, investing, stocks, and the Journey to Financial Independence. </t>
  </si>
  <si>
    <t>https://themakingofamillionaire.com/making-of-a-millionaire-submission-guidelines-2022-e1aae60810a4</t>
  </si>
  <si>
    <t>https://medium.com/indian-thoughts/about</t>
  </si>
  <si>
    <t>An attempt to bring heart-touching and thought-provoking writing under one roof to make an impact.</t>
  </si>
  <si>
    <t>https://medium.com/hello-love/submit-your-story-to-hello-love-a-medium-publication-highlighting-relationships-and-love-95040e5cc493</t>
  </si>
  <si>
    <t>Love changes us. Love makes us human.</t>
  </si>
  <si>
    <t>https://medium.com/hello-love/about</t>
  </si>
  <si>
    <t>https://medium.com/change-your-mind/about</t>
  </si>
  <si>
    <t>Read short and uplifting articles here to help you shift your thought, so you can see real change in your life and health.</t>
  </si>
  <si>
    <t>https://medium.com/change-your-mind/want-to-write-for-us-efb7171c8852</t>
  </si>
  <si>
    <t xml:space="preserve">A vibrant health and fitness community dedicated to sharing knowledge, lessons, and suggestions for living fitter, happier, and healthier lives. </t>
  </si>
  <si>
    <t>https://medium.com/in-fitness-and-in-health/about</t>
  </si>
  <si>
    <t>https://medium.com/in-fitness-and-in-health/submission-guidelines-in-fitness-and-in-health-ifaih-35bc0a149377</t>
  </si>
  <si>
    <t>Exclusive and practical insights that enable the agile community to succeed.</t>
  </si>
  <si>
    <t>https://medium.com/agileinsider/write-and-submit-your-story-to-agile-insider-9da0fcf89846</t>
  </si>
  <si>
    <t>https://medium.com/agileinsider/about</t>
  </si>
  <si>
    <t>https://medium.com/lessons-from-history/about</t>
  </si>
  <si>
    <t>https://medium.com/lessons-from-history/new-writers-and-submission-guidelines-d498d5e8deed</t>
  </si>
  <si>
    <t>a platform for writers who share ideas and inspirational stories from world history.</t>
  </si>
  <si>
    <t>https://aninjusticemag.com/about</t>
  </si>
  <si>
    <t>We speak to the intersectionality of identity and share the stories of those who bring all their selves into all their spaces.</t>
  </si>
  <si>
    <t>https://aninjusticemag.com/write-for-us-b67daf126c25</t>
  </si>
  <si>
    <t xml:space="preserve">a space to empower differences, tell our stories, and share our lives together. </t>
  </si>
  <si>
    <t>https://medium.com/fearless-she-wrote/about</t>
  </si>
  <si>
    <t>https://medium.com/fearless-she-wrote/fearless-she-wrote-submission-guidelines-5df7d0c0c50</t>
  </si>
  <si>
    <t>https://medium.com/new-writers-welcome/welcome-to-new-writers-2226fdc09ae6</t>
  </si>
  <si>
    <t>https://medium.com/new-writers-welcome/submission-rules-dce3869a99b9</t>
  </si>
  <si>
    <t>New Writers Welcome, I have started this publication to help new writers on the medium platform, I understand the frustration of starting from nothing and trying to build your profile, I am new too.</t>
  </si>
  <si>
    <t>https://faun.pub/about</t>
  </si>
  <si>
    <t>The Must-Read Publication For Creative Developers &amp; Software Engineers</t>
  </si>
  <si>
    <t>https://faun.dev/m/submit/?source=collection_about</t>
  </si>
  <si>
    <t>https://medium.com/better-advice/about</t>
  </si>
  <si>
    <t>https://shahidchap.medium.com/how-to-become-a-writer-in-medium-publication-better-advice-ca6b46acf5a</t>
  </si>
  <si>
    <t xml:space="preserve">Opinions about life, self-Improvement, personal growth and valuable life lessons. Humans need motivational spark and illumination to strength moral ascent. </t>
  </si>
  <si>
    <t>https://medium.com/scribe/about</t>
  </si>
  <si>
    <t>https://medium.com/scribe/scribe-submission-guidelines-8f2707ca6c25</t>
  </si>
  <si>
    <t xml:space="preserve">Welcome to Scribe, the little haven of peace where you can read original stories and poems written from the heart. </t>
  </si>
  <si>
    <t>https://betterhumans.pub/about</t>
  </si>
  <si>
    <t>Marker is a publication from Medium about the intersection of business, economics, and culture.</t>
  </si>
  <si>
    <t>https://marker.medium.com/about</t>
  </si>
  <si>
    <t>Large</t>
  </si>
  <si>
    <t>Medium</t>
  </si>
  <si>
    <t>https://humanparts.medium.com/about</t>
  </si>
  <si>
    <t>Medium-Owned</t>
  </si>
  <si>
    <t>Human Parts is Medium’s home for personal stories and perspectives.</t>
  </si>
  <si>
    <t>Human Parts</t>
  </si>
  <si>
    <t>OneZero is a publication from Medium about the impact of technology on people and the future.</t>
  </si>
  <si>
    <t>https://onezero.medium.com/about</t>
  </si>
  <si>
    <t>OneZero</t>
  </si>
  <si>
    <t>Elemental</t>
  </si>
  <si>
    <t>Marker</t>
  </si>
  <si>
    <t>Forge</t>
  </si>
  <si>
    <t>https://elemental.medium.com/about</t>
  </si>
  <si>
    <t>Elemental is a publication from Medium for science-backed health and wellness coverage.</t>
  </si>
  <si>
    <t>Forge is a publication from Medium to examine and illuminate our constant struggle to get more done, invest in creativity and focus, and be happy doing it.</t>
  </si>
  <si>
    <t>https://forge.medium.com/about</t>
  </si>
  <si>
    <t>GEN is a publication from Medium focused on politics, power, and culture.</t>
  </si>
  <si>
    <t>GEN</t>
  </si>
  <si>
    <t>https://gen.medium.com/about</t>
  </si>
  <si>
    <t>Modus</t>
  </si>
  <si>
    <t>https://modus.medium.com/about</t>
  </si>
  <si>
    <t>Modus is a place designers can rely on to level up their skills and knowledge, stay current on the state of the design and tech fields, and dig deeper into the areas that interest them.</t>
  </si>
  <si>
    <t>Heated</t>
  </si>
  <si>
    <t>Our goal is to showcase the links between food and just about everything else: agriculture, politics, history, and labor; culture and cooking; identity, family, and love.</t>
  </si>
  <si>
    <t>https://heated.medium.com/about</t>
  </si>
  <si>
    <t>https://zora.medium.com/about</t>
  </si>
  <si>
    <t>Zora</t>
  </si>
  <si>
    <t>ZORA is by, about and for women of color and our allies.</t>
  </si>
  <si>
    <t>Level</t>
  </si>
  <si>
    <t xml:space="preserve">LEVEL is a publication from Medium for Black and Brown men. </t>
  </si>
  <si>
    <t>https://level.medium.com/about</t>
  </si>
  <si>
    <t>Mission</t>
  </si>
  <si>
    <t>The Mission is your #1 source for accelerated learning.</t>
  </si>
  <si>
    <t>The Happy Startup School</t>
  </si>
  <si>
    <t>We’re a growing global tribe of dreamers that do. We run game-changing events and online programs that get you thinking differently about life and business.</t>
  </si>
  <si>
    <t>https://medium.com/the-post-grad-survival-guide/about</t>
  </si>
  <si>
    <t>Life in your 20s and beyond. A Medium publication focused on Work, Freelancing, Money and Life Advice.</t>
  </si>
  <si>
    <t xml:space="preserve">The Post Grad Survival Guide </t>
  </si>
  <si>
    <t>MPP friends writing about life, love, and everything else in between together.</t>
  </si>
  <si>
    <t>https://medium.com/the-partnered-pen/about</t>
  </si>
  <si>
    <t>The Partnered Pen</t>
  </si>
  <si>
    <t>https://medium.com/the-mission/about</t>
  </si>
  <si>
    <t>Size</t>
  </si>
  <si>
    <t>Entrepreneur</t>
  </si>
  <si>
    <t>Self-growth</t>
  </si>
  <si>
    <t>Health</t>
  </si>
  <si>
    <t>Writing</t>
  </si>
  <si>
    <t>Ideas/Inspiration</t>
  </si>
  <si>
    <t>Culture</t>
  </si>
  <si>
    <t>https://medium.com/the-happy-startup-school/about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</si>
</sst>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4"/>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16" fontId="0" fillId="0" borderId="0" xfId="0" applyNumberFormat="1"/>
    <xf numFmtId="3" fontId="0" fillId="0" borderId="0" xfId="0" applyNumberFormat="1"/>
    <xf numFmtId="0" fontId="0" fillId="0" borderId="0" xfId="0" applyAlignment="1">
      <alignment wrapText="1"/>
    </xf>
    <xf numFmtId="3" fontId="0" fillId="0" borderId="0" xfId="0" applyNumberFormat="1" applyFill="1"/>
    <xf numFmtId="0" fontId="1" fillId="0" borderId="0" xfId="1" applyAlignment="1">
      <alignment wrapText="1"/>
    </xf>
    <xf numFmtId="0" fontId="2" fillId="2" borderId="0" xfId="0" applyFont="1" applyFill="1"/>
    <xf numFmtId="0" fontId="2" fillId="2" borderId="0" xfId="0" applyFont="1" applyFill="1" applyAlignment="1">
      <alignment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bettermarketing.pub/about" TargetMode="External"/><Relationship Id="rId21" Type="http://schemas.openxmlformats.org/officeDocument/2006/relationships/hyperlink" Target="https://app.ballparkhq.com/record/44dd6c07-9fc4-4a2a-8847-a96a4b7403f6" TargetMode="External"/><Relationship Id="rId42" Type="http://schemas.openxmlformats.org/officeDocument/2006/relationships/hyperlink" Target="https://medium.com/invisible-illness/writer-guidelines-for-invisible-illness-writers-2a08f9bad3bd" TargetMode="External"/><Relationship Id="rId47" Type="http://schemas.openxmlformats.org/officeDocument/2006/relationships/hyperlink" Target="https://medium.com/coinmonks/about" TargetMode="External"/><Relationship Id="rId63" Type="http://schemas.openxmlformats.org/officeDocument/2006/relationships/hyperlink" Target="https://medium.com/geekculture/about" TargetMode="External"/><Relationship Id="rId68" Type="http://schemas.openxmlformats.org/officeDocument/2006/relationships/hyperlink" Target="https://medium.com/front-end-weekly" TargetMode="External"/><Relationship Id="rId84" Type="http://schemas.openxmlformats.org/officeDocument/2006/relationships/hyperlink" Target="https://aninjusticemag.com/about" TargetMode="External"/><Relationship Id="rId89" Type="http://schemas.openxmlformats.org/officeDocument/2006/relationships/hyperlink" Target="https://medium.com/fearless-she-wrote/fearless-she-wrote-submission-guidelines-5df7d0c0c50" TargetMode="External"/><Relationship Id="rId112" Type="http://schemas.openxmlformats.org/officeDocument/2006/relationships/hyperlink" Target="https://medium.com/the-happy-startup-school/about" TargetMode="External"/><Relationship Id="rId16" Type="http://schemas.openxmlformats.org/officeDocument/2006/relationships/hyperlink" Target="https://betterprogramming.pub/about" TargetMode="External"/><Relationship Id="rId107" Type="http://schemas.openxmlformats.org/officeDocument/2006/relationships/hyperlink" Target="https://zora.medium.com/about" TargetMode="External"/><Relationship Id="rId11" Type="http://schemas.openxmlformats.org/officeDocument/2006/relationships/hyperlink" Target="https://betterhumans.pub/write-for-better-humans-4c6c9884fc08" TargetMode="External"/><Relationship Id="rId32" Type="http://schemas.openxmlformats.org/officeDocument/2006/relationships/hyperlink" Target="https://medium.com/illumination/about" TargetMode="External"/><Relationship Id="rId37" Type="http://schemas.openxmlformats.org/officeDocument/2006/relationships/hyperlink" Target="https://medium.com/flutter-community/about" TargetMode="External"/><Relationship Id="rId53" Type="http://schemas.openxmlformats.org/officeDocument/2006/relationships/hyperlink" Target="https://code.likeagirl.io/about" TargetMode="External"/><Relationship Id="rId58" Type="http://schemas.openxmlformats.org/officeDocument/2006/relationships/hyperlink" Target="https://blog.bitsrc.io/how-to-write-a-post-for-bits-and-pieces-13de0133151b" TargetMode="External"/><Relationship Id="rId74" Type="http://schemas.openxmlformats.org/officeDocument/2006/relationships/hyperlink" Target="https://medium.com/hello-love/submit-your-story-to-hello-love-a-medium-publication-highlighting-relationships-and-love-95040e5cc493" TargetMode="External"/><Relationship Id="rId79" Type="http://schemas.openxmlformats.org/officeDocument/2006/relationships/hyperlink" Target="https://medium.com/in-fitness-and-in-health/submission-guidelines-in-fitness-and-in-health-ifaih-35bc0a149377" TargetMode="External"/><Relationship Id="rId102" Type="http://schemas.openxmlformats.org/officeDocument/2006/relationships/hyperlink" Target="https://forge.medium.com/about" TargetMode="External"/><Relationship Id="rId5" Type="http://schemas.openxmlformats.org/officeDocument/2006/relationships/hyperlink" Target="https://towardsdatascience.com/about" TargetMode="External"/><Relationship Id="rId90" Type="http://schemas.openxmlformats.org/officeDocument/2006/relationships/hyperlink" Target="https://medium.com/new-writers-welcome/submission-rules-dce3869a99b9" TargetMode="External"/><Relationship Id="rId95" Type="http://schemas.openxmlformats.org/officeDocument/2006/relationships/hyperlink" Target="https://medium.com/scribe/about" TargetMode="External"/><Relationship Id="rId22" Type="http://schemas.openxmlformats.org/officeDocument/2006/relationships/hyperlink" Target="https://byrslf.co/about" TargetMode="External"/><Relationship Id="rId27" Type="http://schemas.openxmlformats.org/officeDocument/2006/relationships/hyperlink" Target="https://bettermarketing.pub/write-for-better-marketing-fc7eb4a3346a" TargetMode="External"/><Relationship Id="rId43" Type="http://schemas.openxmlformats.org/officeDocument/2006/relationships/hyperlink" Target="https://itnext.io/about-itnext-877f4197e8f6" TargetMode="External"/><Relationship Id="rId48" Type="http://schemas.openxmlformats.org/officeDocument/2006/relationships/hyperlink" Target="https://medium.com/coinmonks/how-to-get-published-on-coinmonks-publication-bdf172add414" TargetMode="External"/><Relationship Id="rId64" Type="http://schemas.openxmlformats.org/officeDocument/2006/relationships/hyperlink" Target="https://medium.com/geekculture/geek-culture-submissions-2215ec0e425e" TargetMode="External"/><Relationship Id="rId69" Type="http://schemas.openxmlformats.org/officeDocument/2006/relationships/hyperlink" Target="https://medium.com/predict/start-here-1492f5cf7fb5" TargetMode="External"/><Relationship Id="rId80" Type="http://schemas.openxmlformats.org/officeDocument/2006/relationships/hyperlink" Target="https://medium.com/agileinsider/write-and-submit-your-story-to-agile-insider-9da0fcf89846" TargetMode="External"/><Relationship Id="rId85" Type="http://schemas.openxmlformats.org/officeDocument/2006/relationships/hyperlink" Target="https://aninjusticemag.com/write-for-us-b67daf126c25" TargetMode="External"/><Relationship Id="rId12" Type="http://schemas.openxmlformats.org/officeDocument/2006/relationships/hyperlink" Target="https://uxplanet.org/about" TargetMode="External"/><Relationship Id="rId17" Type="http://schemas.openxmlformats.org/officeDocument/2006/relationships/hyperlink" Target="https://betterprogramming.pub/write-for-us-5c4bcba59397" TargetMode="External"/><Relationship Id="rId33" Type="http://schemas.openxmlformats.org/officeDocument/2006/relationships/hyperlink" Target="https://thebelladonnacomedy.com/the-belladonna-workshops-d4afb75d68b3" TargetMode="External"/><Relationship Id="rId38" Type="http://schemas.openxmlformats.org/officeDocument/2006/relationships/hyperlink" Target="https://medium.com/flutter-community/resuming-applications-b771818b338" TargetMode="External"/><Relationship Id="rId59" Type="http://schemas.openxmlformats.org/officeDocument/2006/relationships/hyperlink" Target="https://productcoalition.com/about" TargetMode="External"/><Relationship Id="rId103" Type="http://schemas.openxmlformats.org/officeDocument/2006/relationships/hyperlink" Target="https://marker.medium.com/about" TargetMode="External"/><Relationship Id="rId108" Type="http://schemas.openxmlformats.org/officeDocument/2006/relationships/hyperlink" Target="https://level.medium.com/about" TargetMode="External"/><Relationship Id="rId54" Type="http://schemas.openxmlformats.org/officeDocument/2006/relationships/hyperlink" Target="https://code.likeagirl.io/become-a-code-like-a-girl-writer-efe72cfdc716" TargetMode="External"/><Relationship Id="rId70" Type="http://schemas.openxmlformats.org/officeDocument/2006/relationships/hyperlink" Target="https://medium.com/predict/start-here-1492f5cf7fb5" TargetMode="External"/><Relationship Id="rId75" Type="http://schemas.openxmlformats.org/officeDocument/2006/relationships/hyperlink" Target="https://medium.com/hello-love/about" TargetMode="External"/><Relationship Id="rId91" Type="http://schemas.openxmlformats.org/officeDocument/2006/relationships/hyperlink" Target="https://faun.pub/about" TargetMode="External"/><Relationship Id="rId96" Type="http://schemas.openxmlformats.org/officeDocument/2006/relationships/hyperlink" Target="https://medium.com/scribe/scribe-submission-guidelines-8f2707ca6c25" TargetMode="External"/><Relationship Id="rId1" Type="http://schemas.openxmlformats.org/officeDocument/2006/relationships/hyperlink" Target="https://medium.com/p/3e8ed27bcd3e" TargetMode="External"/><Relationship Id="rId6" Type="http://schemas.openxmlformats.org/officeDocument/2006/relationships/hyperlink" Target="https://towardsdatascience.com/questions-96667b06af5" TargetMode="External"/><Relationship Id="rId15" Type="http://schemas.openxmlformats.org/officeDocument/2006/relationships/hyperlink" Target="https://writingcooperative.com/the-writing-cooperative-submission-requirements-364b0fea36cd" TargetMode="External"/><Relationship Id="rId23" Type="http://schemas.openxmlformats.org/officeDocument/2006/relationships/hyperlink" Target="https://medium.com/slackjaw/about" TargetMode="External"/><Relationship Id="rId28" Type="http://schemas.openxmlformats.org/officeDocument/2006/relationships/hyperlink" Target="https://levelup.gitconnected.com/about" TargetMode="External"/><Relationship Id="rId36" Type="http://schemas.openxmlformats.org/officeDocument/2006/relationships/hyperlink" Target="https://medium.datadriveninvestor.com/working-with-datadriveninvestor-17d8dcada24c" TargetMode="External"/><Relationship Id="rId49" Type="http://schemas.openxmlformats.org/officeDocument/2006/relationships/hyperlink" Target="https://proandroiddev.com/about" TargetMode="External"/><Relationship Id="rId57" Type="http://schemas.openxmlformats.org/officeDocument/2006/relationships/hyperlink" Target="https://blog.bitsrc.io/about" TargetMode="External"/><Relationship Id="rId106" Type="http://schemas.openxmlformats.org/officeDocument/2006/relationships/hyperlink" Target="https://heated.medium.com/about" TargetMode="External"/><Relationship Id="rId10" Type="http://schemas.openxmlformats.org/officeDocument/2006/relationships/hyperlink" Target="https://uxdesign.cc/publish/home" TargetMode="External"/><Relationship Id="rId31" Type="http://schemas.openxmlformats.org/officeDocument/2006/relationships/hyperlink" Target="https://javascript.plainenglish.io/https-medium-com-javascript-in-plain-english-join-our-team-b0854ead7d14" TargetMode="External"/><Relationship Id="rId44" Type="http://schemas.openxmlformats.org/officeDocument/2006/relationships/hyperlink" Target="https://itnext.io/write-for-itnext-4dea1fd3adf" TargetMode="External"/><Relationship Id="rId52" Type="http://schemas.openxmlformats.org/officeDocument/2006/relationships/hyperlink" Target="https://medium.com/curious/curious-submission-guidelines-7e4ee1f4b95f" TargetMode="External"/><Relationship Id="rId60" Type="http://schemas.openxmlformats.org/officeDocument/2006/relationships/hyperlink" Target="https://productcoalition.com/product-coalition-community-publishing-values-3f20e5e06699" TargetMode="External"/><Relationship Id="rId65" Type="http://schemas.openxmlformats.org/officeDocument/2006/relationships/hyperlink" Target="https://infosecwriteups.com/about" TargetMode="External"/><Relationship Id="rId73" Type="http://schemas.openxmlformats.org/officeDocument/2006/relationships/hyperlink" Target="https://medium.com/indian-thoughts/about" TargetMode="External"/><Relationship Id="rId78" Type="http://schemas.openxmlformats.org/officeDocument/2006/relationships/hyperlink" Target="https://medium.com/in-fitness-and-in-health/about" TargetMode="External"/><Relationship Id="rId81" Type="http://schemas.openxmlformats.org/officeDocument/2006/relationships/hyperlink" Target="https://medium.com/agileinsider/about" TargetMode="External"/><Relationship Id="rId86" Type="http://schemas.openxmlformats.org/officeDocument/2006/relationships/hyperlink" Target="https://medium.com/fearless-she-wrote/about" TargetMode="External"/><Relationship Id="rId94" Type="http://schemas.openxmlformats.org/officeDocument/2006/relationships/hyperlink" Target="https://shahidchap.medium.com/how-to-become-a-writer-in-medium-publication-better-advice-ca6b46acf5a" TargetMode="External"/><Relationship Id="rId99" Type="http://schemas.openxmlformats.org/officeDocument/2006/relationships/hyperlink" Target="https://humanparts.medium.com/about" TargetMode="External"/><Relationship Id="rId101" Type="http://schemas.openxmlformats.org/officeDocument/2006/relationships/hyperlink" Target="https://elemental.medium.com/about" TargetMode="External"/><Relationship Id="rId4" Type="http://schemas.openxmlformats.org/officeDocument/2006/relationships/hyperlink" Target="https://entrepreneurshandbook.co/about" TargetMode="External"/><Relationship Id="rId9" Type="http://schemas.openxmlformats.org/officeDocument/2006/relationships/hyperlink" Target="https://uxdesign.cc/about" TargetMode="External"/><Relationship Id="rId13" Type="http://schemas.openxmlformats.org/officeDocument/2006/relationships/hyperlink" Target="https://uxplanet.org/how-to-publish-your-content-on-ux-planet-fd9dc99756db" TargetMode="External"/><Relationship Id="rId18" Type="http://schemas.openxmlformats.org/officeDocument/2006/relationships/hyperlink" Target="https://medium.muz.li/about" TargetMode="External"/><Relationship Id="rId39" Type="http://schemas.openxmlformats.org/officeDocument/2006/relationships/hyperlink" Target="https://medium.com/analytics-vidhya/about" TargetMode="External"/><Relationship Id="rId109" Type="http://schemas.openxmlformats.org/officeDocument/2006/relationships/hyperlink" Target="https://medium.com/the-post-grad-survival-guide/about" TargetMode="External"/><Relationship Id="rId34" Type="http://schemas.openxmlformats.org/officeDocument/2006/relationships/hyperlink" Target="https://thebelladonnacomedy.com/the-belladonna-submission-guidelines-21f36132f825" TargetMode="External"/><Relationship Id="rId50" Type="http://schemas.openxmlformats.org/officeDocument/2006/relationships/hyperlink" Target="https://proandroiddev.com/submission-guidelines-b2efa7f46272" TargetMode="External"/><Relationship Id="rId55" Type="http://schemas.openxmlformats.org/officeDocument/2006/relationships/hyperlink" Target="https://medium.com/publishous/about-publishous-ff8811f34ba9" TargetMode="External"/><Relationship Id="rId76" Type="http://schemas.openxmlformats.org/officeDocument/2006/relationships/hyperlink" Target="https://medium.com/change-your-mind/about" TargetMode="External"/><Relationship Id="rId97" Type="http://schemas.openxmlformats.org/officeDocument/2006/relationships/hyperlink" Target="https://betterhumans.pub/about" TargetMode="External"/><Relationship Id="rId104" Type="http://schemas.openxmlformats.org/officeDocument/2006/relationships/hyperlink" Target="https://gen.medium.com/about" TargetMode="External"/><Relationship Id="rId7" Type="http://schemas.openxmlformats.org/officeDocument/2006/relationships/hyperlink" Target="https://medium.com/personal-growth/about" TargetMode="External"/><Relationship Id="rId71" Type="http://schemas.openxmlformats.org/officeDocument/2006/relationships/hyperlink" Target="https://themakingofamillionaire.com/about" TargetMode="External"/><Relationship Id="rId92" Type="http://schemas.openxmlformats.org/officeDocument/2006/relationships/hyperlink" Target="https://faun.dev/m/submit/?source=collection_about" TargetMode="External"/><Relationship Id="rId2" Type="http://schemas.openxmlformats.org/officeDocument/2006/relationships/hyperlink" Target="https://medium.com/swlh/about" TargetMode="External"/><Relationship Id="rId29" Type="http://schemas.openxmlformats.org/officeDocument/2006/relationships/hyperlink" Target="https://levelup.gitconnected.com/how-to-get-published-on-gitconnected-dac547ef556b" TargetMode="External"/><Relationship Id="rId24" Type="http://schemas.openxmlformats.org/officeDocument/2006/relationships/hyperlink" Target="https://medium.com/slackjaw/guidelines-for-slackjaw-submissions-f720ea4e1dfe" TargetMode="External"/><Relationship Id="rId40" Type="http://schemas.openxmlformats.org/officeDocument/2006/relationships/hyperlink" Target="https://datahack.analyticsvidhya.com/blogathon/?utm_source=medium&amp;utm_medium=write_for_us_button" TargetMode="External"/><Relationship Id="rId45" Type="http://schemas.openxmlformats.org/officeDocument/2006/relationships/hyperlink" Target="https://medium.com/age-of-awareness/about" TargetMode="External"/><Relationship Id="rId66" Type="http://schemas.openxmlformats.org/officeDocument/2006/relationships/hyperlink" Target="https://infosecwriteups.com/submission-guidelines-3952000f119" TargetMode="External"/><Relationship Id="rId87" Type="http://schemas.openxmlformats.org/officeDocument/2006/relationships/hyperlink" Target="https://medium.com/fearless-she-wrote/fearless-she-wrote-submission-guidelines-5df7d0c0c50" TargetMode="External"/><Relationship Id="rId110" Type="http://schemas.openxmlformats.org/officeDocument/2006/relationships/hyperlink" Target="https://medium.com/the-partnered-pen/about" TargetMode="External"/><Relationship Id="rId61" Type="http://schemas.openxmlformats.org/officeDocument/2006/relationships/hyperlink" Target="https://pub.towardsai.net/about" TargetMode="External"/><Relationship Id="rId82" Type="http://schemas.openxmlformats.org/officeDocument/2006/relationships/hyperlink" Target="https://medium.com/lessons-from-history/about" TargetMode="External"/><Relationship Id="rId19" Type="http://schemas.openxmlformats.org/officeDocument/2006/relationships/hyperlink" Target="https://muz.li/submit-to-muzli-on-medium/" TargetMode="External"/><Relationship Id="rId14" Type="http://schemas.openxmlformats.org/officeDocument/2006/relationships/hyperlink" Target="https://writingcooperative.com/about" TargetMode="External"/><Relationship Id="rId30" Type="http://schemas.openxmlformats.org/officeDocument/2006/relationships/hyperlink" Target="https://javascript.plainenglish.io/about" TargetMode="External"/><Relationship Id="rId35" Type="http://schemas.openxmlformats.org/officeDocument/2006/relationships/hyperlink" Target="https://medium.datadriveninvestor.com/about" TargetMode="External"/><Relationship Id="rId56" Type="http://schemas.openxmlformats.org/officeDocument/2006/relationships/hyperlink" Target="https://medium.com/publishous/about-publishous-ff8811f34ba9" TargetMode="External"/><Relationship Id="rId77" Type="http://schemas.openxmlformats.org/officeDocument/2006/relationships/hyperlink" Target="https://medium.com/change-your-mind/want-to-write-for-us-efb7171c8852" TargetMode="External"/><Relationship Id="rId100" Type="http://schemas.openxmlformats.org/officeDocument/2006/relationships/hyperlink" Target="https://onezero.medium.com/about" TargetMode="External"/><Relationship Id="rId105" Type="http://schemas.openxmlformats.org/officeDocument/2006/relationships/hyperlink" Target="https://modus.medium.com/about" TargetMode="External"/><Relationship Id="rId8" Type="http://schemas.openxmlformats.org/officeDocument/2006/relationships/hyperlink" Target="https://medium.com/personal-growth/about" TargetMode="External"/><Relationship Id="rId51" Type="http://schemas.openxmlformats.org/officeDocument/2006/relationships/hyperlink" Target="https://medium.com/curious/about" TargetMode="External"/><Relationship Id="rId72" Type="http://schemas.openxmlformats.org/officeDocument/2006/relationships/hyperlink" Target="https://themakingofamillionaire.com/making-of-a-millionaire-submission-guidelines-2022-e1aae60810a4" TargetMode="External"/><Relationship Id="rId93" Type="http://schemas.openxmlformats.org/officeDocument/2006/relationships/hyperlink" Target="https://medium.com/better-advice/about" TargetMode="External"/><Relationship Id="rId98" Type="http://schemas.openxmlformats.org/officeDocument/2006/relationships/hyperlink" Target="https://marker.medium.com/about" TargetMode="External"/><Relationship Id="rId3" Type="http://schemas.openxmlformats.org/officeDocument/2006/relationships/hyperlink" Target="https://entrepreneurshandbook.co/im-looking-for-writers-8b16382fc089" TargetMode="External"/><Relationship Id="rId25" Type="http://schemas.openxmlformats.org/officeDocument/2006/relationships/hyperlink" Target="https://medium.com/mind-cafe/about" TargetMode="External"/><Relationship Id="rId46" Type="http://schemas.openxmlformats.org/officeDocument/2006/relationships/hyperlink" Target="https://medium.com/age-of-awareness/how-to-submit-your-work-to-a-publication-on-medium-32089bd6c026" TargetMode="External"/><Relationship Id="rId67" Type="http://schemas.openxmlformats.org/officeDocument/2006/relationships/hyperlink" Target="https://medium.com/front-end-weekly/about" TargetMode="External"/><Relationship Id="rId20" Type="http://schemas.openxmlformats.org/officeDocument/2006/relationships/hyperlink" Target="https://blog.prototypr.io/about" TargetMode="External"/><Relationship Id="rId41" Type="http://schemas.openxmlformats.org/officeDocument/2006/relationships/hyperlink" Target="https://medium.com/invisible-illness/about" TargetMode="External"/><Relationship Id="rId62" Type="http://schemas.openxmlformats.org/officeDocument/2006/relationships/hyperlink" Target="https://pub.towardsai.net/submit-your-medium-story-to-towards-ai-a4fa7e8b141d" TargetMode="External"/><Relationship Id="rId83" Type="http://schemas.openxmlformats.org/officeDocument/2006/relationships/hyperlink" Target="https://medium.com/lessons-from-history/new-writers-and-submission-guidelines-d498d5e8deed" TargetMode="External"/><Relationship Id="rId88" Type="http://schemas.openxmlformats.org/officeDocument/2006/relationships/hyperlink" Target="https://medium.com/new-writers-welcome/welcome-to-new-writers-2226fdc09ae6" TargetMode="External"/><Relationship Id="rId111" Type="http://schemas.openxmlformats.org/officeDocument/2006/relationships/hyperlink" Target="https://medium.com/the-mission/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9ECC-3DB8-314E-96F3-5F593AC9D5E0}">
  <dimension ref="A1:I86"/>
  <sheetViews>
    <sheetView tabSelected="1" workbookViewId="0">
      <pane xSplit="1" ySplit="1" topLeftCell="B2" activePane="bottomRight" state="frozen"/>
      <selection pane="topRight" activeCell="C1" sqref="C1"/>
      <selection pane="bottomLeft" activeCell="A2" sqref="A2"/>
      <selection pane="bottomRight" activeCell="B3" sqref="B3"/>
    </sheetView>
  </sheetViews>
  <sheetFormatPr baseColWidth="10" defaultRowHeight="16" x14ac:dyDescent="0.2"/>
  <cols>
    <col min="1" max="1" width="11.6640625" customWidth="1"/>
    <col min="2" max="2" width="26.5" customWidth="1"/>
    <col min="5" max="5" width="56" style="3" customWidth="1"/>
    <col min="6" max="6" width="32.5" style="3" customWidth="1"/>
    <col min="7" max="7" width="33.5" style="3" bestFit="1" customWidth="1"/>
    <col min="8" max="8" width="15.1640625" style="3" customWidth="1"/>
    <col min="9" max="9" width="29.5" style="3" customWidth="1"/>
  </cols>
  <sheetData>
    <row r="1" spans="1:9" ht="20" x14ac:dyDescent="0.25">
      <c r="A1" s="6" t="s">
        <v>6</v>
      </c>
      <c r="B1" s="6" t="s">
        <v>4</v>
      </c>
      <c r="C1" s="6" t="s">
        <v>5</v>
      </c>
      <c r="D1" s="6" t="s">
        <v>273</v>
      </c>
      <c r="E1" s="7" t="s">
        <v>61</v>
      </c>
      <c r="F1" s="7" t="s">
        <v>86</v>
      </c>
      <c r="G1" s="7" t="s">
        <v>62</v>
      </c>
      <c r="H1" s="7" t="s">
        <v>79</v>
      </c>
      <c r="I1" s="7" t="s">
        <v>80</v>
      </c>
    </row>
    <row r="2" spans="1:9" ht="51" x14ac:dyDescent="0.2">
      <c r="A2" t="s">
        <v>274</v>
      </c>
      <c r="B2" t="s">
        <v>7</v>
      </c>
      <c r="C2" s="2">
        <v>769628</v>
      </c>
      <c r="D2" s="2" t="s">
        <v>231</v>
      </c>
      <c r="E2" s="3" t="s">
        <v>58</v>
      </c>
      <c r="F2" s="5" t="s">
        <v>60</v>
      </c>
      <c r="G2" s="5" t="s">
        <v>59</v>
      </c>
      <c r="H2" s="3" t="s">
        <v>63</v>
      </c>
      <c r="I2" s="3" t="s">
        <v>64</v>
      </c>
    </row>
    <row r="3" spans="1:9" ht="68" x14ac:dyDescent="0.2">
      <c r="A3" t="s">
        <v>274</v>
      </c>
      <c r="B3" t="s">
        <v>14</v>
      </c>
      <c r="C3" s="4">
        <v>223933</v>
      </c>
      <c r="D3" s="2" t="s">
        <v>231</v>
      </c>
      <c r="E3" s="3" t="s">
        <v>69</v>
      </c>
      <c r="F3" s="5" t="s">
        <v>68</v>
      </c>
      <c r="G3" s="5" t="s">
        <v>67</v>
      </c>
      <c r="H3" s="3" t="s">
        <v>65</v>
      </c>
      <c r="I3" s="3" t="s">
        <v>66</v>
      </c>
    </row>
    <row r="4" spans="1:9" ht="34" x14ac:dyDescent="0.2">
      <c r="A4" t="s">
        <v>274</v>
      </c>
      <c r="B4" t="s">
        <v>21</v>
      </c>
      <c r="C4" s="2">
        <v>118271</v>
      </c>
      <c r="D4" s="2" t="s">
        <v>231</v>
      </c>
      <c r="E4" s="3" t="s">
        <v>109</v>
      </c>
      <c r="F4" s="5" t="s">
        <v>108</v>
      </c>
      <c r="G4" s="5" t="s">
        <v>110</v>
      </c>
    </row>
    <row r="5" spans="1:9" ht="51" x14ac:dyDescent="0.2">
      <c r="A5" t="s">
        <v>274</v>
      </c>
      <c r="B5" t="s">
        <v>26</v>
      </c>
      <c r="C5" s="2">
        <v>60736</v>
      </c>
      <c r="D5" s="2" t="s">
        <v>231</v>
      </c>
      <c r="E5" s="3" t="s">
        <v>128</v>
      </c>
      <c r="F5" s="5" t="s">
        <v>129</v>
      </c>
      <c r="G5" s="5" t="s">
        <v>130</v>
      </c>
      <c r="H5" s="3" t="s">
        <v>131</v>
      </c>
      <c r="I5" s="3" t="s">
        <v>132</v>
      </c>
    </row>
    <row r="6" spans="1:9" ht="34" x14ac:dyDescent="0.2">
      <c r="A6" t="s">
        <v>274</v>
      </c>
      <c r="C6" s="2">
        <v>99618</v>
      </c>
      <c r="D6" s="2" t="s">
        <v>231</v>
      </c>
      <c r="E6" s="3" t="s">
        <v>229</v>
      </c>
      <c r="F6" s="5" t="s">
        <v>230</v>
      </c>
      <c r="G6" s="5"/>
    </row>
    <row r="7" spans="1:9" ht="51" x14ac:dyDescent="0.2">
      <c r="A7" t="s">
        <v>274</v>
      </c>
      <c r="B7" t="s">
        <v>45</v>
      </c>
      <c r="C7" s="2">
        <v>25892</v>
      </c>
      <c r="D7" s="2" t="s">
        <v>231</v>
      </c>
      <c r="E7" s="3" t="s">
        <v>191</v>
      </c>
      <c r="F7" s="5" t="s">
        <v>190</v>
      </c>
      <c r="G7" s="5" t="s">
        <v>192</v>
      </c>
    </row>
    <row r="8" spans="1:9" ht="51" x14ac:dyDescent="0.2">
      <c r="A8" t="s">
        <v>274</v>
      </c>
      <c r="B8" t="s">
        <v>264</v>
      </c>
      <c r="C8" s="2">
        <v>126007</v>
      </c>
      <c r="D8" s="2" t="s">
        <v>231</v>
      </c>
      <c r="E8" s="3" t="s">
        <v>265</v>
      </c>
      <c r="F8" s="5" t="s">
        <v>280</v>
      </c>
    </row>
    <row r="10" spans="1:9" ht="85" x14ac:dyDescent="0.2">
      <c r="A10" t="s">
        <v>275</v>
      </c>
      <c r="B10" t="s">
        <v>83</v>
      </c>
      <c r="C10" s="2">
        <v>394704</v>
      </c>
      <c r="D10" s="2" t="s">
        <v>231</v>
      </c>
      <c r="E10" s="3" t="s">
        <v>84</v>
      </c>
      <c r="F10" s="5" t="s">
        <v>228</v>
      </c>
      <c r="G10" s="5" t="s">
        <v>82</v>
      </c>
    </row>
    <row r="11" spans="1:9" ht="17" x14ac:dyDescent="0.2">
      <c r="A11" t="s">
        <v>275</v>
      </c>
      <c r="B11" t="s">
        <v>18</v>
      </c>
      <c r="C11" s="2">
        <v>156624</v>
      </c>
      <c r="D11" s="2" t="s">
        <v>231</v>
      </c>
      <c r="E11" s="3" t="s">
        <v>102</v>
      </c>
      <c r="F11" s="5" t="s">
        <v>101</v>
      </c>
    </row>
    <row r="12" spans="1:9" ht="34" x14ac:dyDescent="0.2">
      <c r="A12" t="s">
        <v>275</v>
      </c>
      <c r="B12" t="s">
        <v>10</v>
      </c>
      <c r="C12" s="4">
        <v>495264</v>
      </c>
      <c r="D12" s="2" t="s">
        <v>231</v>
      </c>
      <c r="E12" s="3" t="s">
        <v>74</v>
      </c>
      <c r="F12" s="5" t="s">
        <v>73</v>
      </c>
      <c r="G12" s="5" t="s">
        <v>73</v>
      </c>
    </row>
    <row r="13" spans="1:9" ht="34" x14ac:dyDescent="0.2">
      <c r="A13" t="s">
        <v>275</v>
      </c>
      <c r="B13" t="s">
        <v>20</v>
      </c>
      <c r="C13" s="2">
        <v>139992</v>
      </c>
      <c r="D13" s="2" t="s">
        <v>231</v>
      </c>
      <c r="E13" s="3" t="s">
        <v>107</v>
      </c>
      <c r="F13" s="5" t="s">
        <v>106</v>
      </c>
    </row>
    <row r="14" spans="1:9" ht="34" x14ac:dyDescent="0.2">
      <c r="A14" t="s">
        <v>275</v>
      </c>
      <c r="B14" t="s">
        <v>37</v>
      </c>
      <c r="C14" s="2">
        <v>42726</v>
      </c>
      <c r="D14" s="2" t="s">
        <v>231</v>
      </c>
      <c r="E14" s="3" t="s">
        <v>169</v>
      </c>
      <c r="F14" s="5" t="s">
        <v>168</v>
      </c>
      <c r="G14" s="5" t="s">
        <v>168</v>
      </c>
    </row>
    <row r="15" spans="1:9" ht="68" x14ac:dyDescent="0.2">
      <c r="A15" t="s">
        <v>275</v>
      </c>
      <c r="B15" t="s">
        <v>47</v>
      </c>
      <c r="C15" s="2">
        <v>24283</v>
      </c>
      <c r="D15" s="2" t="s">
        <v>231</v>
      </c>
      <c r="E15" s="3" t="s">
        <v>196</v>
      </c>
      <c r="F15" s="5" t="s">
        <v>197</v>
      </c>
      <c r="G15" s="5" t="s">
        <v>195</v>
      </c>
    </row>
    <row r="16" spans="1:9" ht="51" x14ac:dyDescent="0.2">
      <c r="A16" t="s">
        <v>275</v>
      </c>
      <c r="B16" t="s">
        <v>48</v>
      </c>
      <c r="C16" s="2">
        <v>24282</v>
      </c>
      <c r="D16" s="2" t="s">
        <v>231</v>
      </c>
      <c r="E16" s="3" t="s">
        <v>199</v>
      </c>
      <c r="F16" s="5" t="s">
        <v>198</v>
      </c>
      <c r="G16" s="5" t="s">
        <v>200</v>
      </c>
    </row>
    <row r="17" spans="1:9" ht="51" x14ac:dyDescent="0.2">
      <c r="A17" t="s">
        <v>275</v>
      </c>
      <c r="B17" t="s">
        <v>56</v>
      </c>
      <c r="C17" s="2">
        <v>17818</v>
      </c>
      <c r="D17" s="2" t="s">
        <v>232</v>
      </c>
      <c r="E17" s="3" t="s">
        <v>224</v>
      </c>
      <c r="F17" s="5" t="s">
        <v>222</v>
      </c>
      <c r="G17" s="5" t="s">
        <v>223</v>
      </c>
    </row>
    <row r="18" spans="1:9" ht="51" x14ac:dyDescent="0.2">
      <c r="A18" t="s">
        <v>275</v>
      </c>
      <c r="B18" t="s">
        <v>242</v>
      </c>
      <c r="C18" s="2">
        <v>132533</v>
      </c>
      <c r="D18" s="2" t="s">
        <v>231</v>
      </c>
      <c r="E18" s="3" t="s">
        <v>245</v>
      </c>
      <c r="F18" s="5" t="s">
        <v>246</v>
      </c>
      <c r="H18" s="3" t="s">
        <v>234</v>
      </c>
    </row>
    <row r="19" spans="1:9" ht="34" x14ac:dyDescent="0.2">
      <c r="A19" t="s">
        <v>275</v>
      </c>
      <c r="B19" t="s">
        <v>262</v>
      </c>
      <c r="C19" s="2">
        <v>519603</v>
      </c>
      <c r="D19" s="2" t="s">
        <v>231</v>
      </c>
      <c r="E19" s="3" t="s">
        <v>263</v>
      </c>
      <c r="F19" s="5" t="s">
        <v>272</v>
      </c>
    </row>
    <row r="20" spans="1:9" ht="34" x14ac:dyDescent="0.2">
      <c r="A20" t="s">
        <v>275</v>
      </c>
      <c r="B20" t="s">
        <v>268</v>
      </c>
      <c r="C20" s="2">
        <v>44540</v>
      </c>
      <c r="D20" s="2" t="s">
        <v>231</v>
      </c>
      <c r="E20" s="3" t="s">
        <v>267</v>
      </c>
      <c r="F20" s="5" t="s">
        <v>266</v>
      </c>
    </row>
    <row r="21" spans="1:9" x14ac:dyDescent="0.2">
      <c r="D21" s="2"/>
    </row>
    <row r="22" spans="1:9" ht="51" x14ac:dyDescent="0.2">
      <c r="A22" t="s">
        <v>276</v>
      </c>
      <c r="B22" t="s">
        <v>29</v>
      </c>
      <c r="C22" s="2">
        <v>53943</v>
      </c>
      <c r="D22" s="2" t="s">
        <v>231</v>
      </c>
      <c r="E22" s="3" t="s">
        <v>140</v>
      </c>
      <c r="F22" s="5" t="s">
        <v>139</v>
      </c>
      <c r="G22" s="5" t="s">
        <v>141</v>
      </c>
    </row>
    <row r="23" spans="1:9" ht="68" x14ac:dyDescent="0.2">
      <c r="A23" t="s">
        <v>276</v>
      </c>
      <c r="B23" t="s">
        <v>49</v>
      </c>
      <c r="C23" s="2">
        <v>22504</v>
      </c>
      <c r="D23" s="2" t="s">
        <v>231</v>
      </c>
      <c r="E23" s="3" t="s">
        <v>201</v>
      </c>
      <c r="F23" s="5" t="s">
        <v>202</v>
      </c>
      <c r="G23" s="5" t="s">
        <v>203</v>
      </c>
    </row>
    <row r="24" spans="1:9" ht="34" x14ac:dyDescent="0.2">
      <c r="A24" t="s">
        <v>276</v>
      </c>
      <c r="B24" t="s">
        <v>240</v>
      </c>
      <c r="C24" s="2">
        <v>258738</v>
      </c>
      <c r="D24" s="2" t="s">
        <v>231</v>
      </c>
      <c r="E24" s="3" t="s">
        <v>244</v>
      </c>
      <c r="F24" s="5" t="s">
        <v>243</v>
      </c>
      <c r="H24" s="3" t="s">
        <v>234</v>
      </c>
    </row>
    <row r="26" spans="1:9" ht="34" x14ac:dyDescent="0.2">
      <c r="A26" t="s">
        <v>8</v>
      </c>
      <c r="B26" t="s">
        <v>9</v>
      </c>
      <c r="C26" s="2">
        <v>658352</v>
      </c>
      <c r="D26" s="2" t="s">
        <v>231</v>
      </c>
      <c r="E26" s="3" t="s">
        <v>70</v>
      </c>
      <c r="F26" s="5" t="s">
        <v>71</v>
      </c>
      <c r="G26" s="5" t="s">
        <v>72</v>
      </c>
    </row>
    <row r="27" spans="1:9" ht="51" x14ac:dyDescent="0.2">
      <c r="A27" t="s">
        <v>8</v>
      </c>
      <c r="B27" t="s">
        <v>28</v>
      </c>
      <c r="C27" s="2">
        <v>58331</v>
      </c>
      <c r="D27" s="2" t="s">
        <v>231</v>
      </c>
      <c r="E27" s="3" t="s">
        <v>137</v>
      </c>
      <c r="F27" s="5" t="s">
        <v>136</v>
      </c>
      <c r="G27" s="5" t="s">
        <v>138</v>
      </c>
    </row>
    <row r="28" spans="1:9" ht="34" x14ac:dyDescent="0.2">
      <c r="A28" t="s">
        <v>8</v>
      </c>
      <c r="B28" t="s">
        <v>15</v>
      </c>
      <c r="C28" s="2">
        <v>212690</v>
      </c>
      <c r="D28" s="2" t="s">
        <v>231</v>
      </c>
      <c r="E28" s="3" t="s">
        <v>92</v>
      </c>
      <c r="F28" s="5" t="s">
        <v>93</v>
      </c>
      <c r="G28" s="5" t="s">
        <v>94</v>
      </c>
    </row>
    <row r="29" spans="1:9" ht="51" x14ac:dyDescent="0.2">
      <c r="A29" t="s">
        <v>8</v>
      </c>
      <c r="B29" t="s">
        <v>22</v>
      </c>
      <c r="C29" s="2">
        <v>86699</v>
      </c>
      <c r="D29" s="2" t="s">
        <v>231</v>
      </c>
      <c r="E29" s="3" t="s">
        <v>114</v>
      </c>
      <c r="F29" s="5" t="s">
        <v>111</v>
      </c>
      <c r="G29" s="5" t="s">
        <v>115</v>
      </c>
      <c r="H29" s="3" t="s">
        <v>112</v>
      </c>
      <c r="I29" s="3" t="s">
        <v>113</v>
      </c>
    </row>
    <row r="30" spans="1:9" ht="51" x14ac:dyDescent="0.2">
      <c r="A30" t="s">
        <v>8</v>
      </c>
      <c r="B30" t="s">
        <v>23</v>
      </c>
      <c r="C30" s="2">
        <v>69687</v>
      </c>
      <c r="D30" s="2" t="s">
        <v>231</v>
      </c>
      <c r="E30" s="3" t="s">
        <v>117</v>
      </c>
      <c r="F30" s="5" t="s">
        <v>116</v>
      </c>
      <c r="G30" s="5" t="s">
        <v>118</v>
      </c>
      <c r="H30" s="3" t="s">
        <v>119</v>
      </c>
      <c r="I30" s="3" t="s">
        <v>120</v>
      </c>
    </row>
    <row r="31" spans="1:9" ht="51" x14ac:dyDescent="0.2">
      <c r="A31" t="s">
        <v>8</v>
      </c>
      <c r="B31" t="s">
        <v>34</v>
      </c>
      <c r="C31" s="2">
        <v>45635</v>
      </c>
      <c r="D31" s="2" t="s">
        <v>231</v>
      </c>
      <c r="E31" s="3" t="s">
        <v>159</v>
      </c>
      <c r="F31" s="5" t="s">
        <v>155</v>
      </c>
      <c r="G31" s="5" t="s">
        <v>156</v>
      </c>
      <c r="H31" s="3" t="s">
        <v>158</v>
      </c>
      <c r="I31" s="3" t="s">
        <v>157</v>
      </c>
    </row>
    <row r="32" spans="1:9" ht="51" x14ac:dyDescent="0.2">
      <c r="A32" t="s">
        <v>8</v>
      </c>
      <c r="B32" t="s">
        <v>27</v>
      </c>
      <c r="C32" s="2">
        <v>60336</v>
      </c>
      <c r="D32" s="2" t="s">
        <v>231</v>
      </c>
      <c r="E32" s="3" t="s">
        <v>135</v>
      </c>
      <c r="F32" s="5" t="s">
        <v>133</v>
      </c>
      <c r="G32" s="5" t="s">
        <v>134</v>
      </c>
    </row>
    <row r="33" spans="1:9" ht="34" x14ac:dyDescent="0.2">
      <c r="A33" t="s">
        <v>8</v>
      </c>
      <c r="B33" t="s">
        <v>30</v>
      </c>
      <c r="C33" s="2">
        <v>52777</v>
      </c>
      <c r="D33" s="2" t="s">
        <v>231</v>
      </c>
      <c r="E33" s="3" t="s">
        <v>143</v>
      </c>
      <c r="F33" s="5" t="s">
        <v>142</v>
      </c>
      <c r="G33" s="5" t="s">
        <v>144</v>
      </c>
    </row>
    <row r="34" spans="1:9" ht="51" x14ac:dyDescent="0.2">
      <c r="A34" t="s">
        <v>8</v>
      </c>
      <c r="B34" t="s">
        <v>33</v>
      </c>
      <c r="C34" s="2">
        <v>47196</v>
      </c>
      <c r="D34" s="2" t="s">
        <v>231</v>
      </c>
      <c r="E34" s="3" t="s">
        <v>150</v>
      </c>
      <c r="F34" s="5" t="s">
        <v>151</v>
      </c>
      <c r="G34" s="5" t="s">
        <v>152</v>
      </c>
      <c r="H34" s="3" t="s">
        <v>153</v>
      </c>
      <c r="I34" s="3" t="s">
        <v>154</v>
      </c>
    </row>
    <row r="35" spans="1:9" ht="34" x14ac:dyDescent="0.2">
      <c r="A35" t="s">
        <v>8</v>
      </c>
      <c r="B35" t="s">
        <v>36</v>
      </c>
      <c r="C35" s="2">
        <v>42919</v>
      </c>
      <c r="D35" s="2" t="s">
        <v>231</v>
      </c>
      <c r="E35" s="3" t="s">
        <v>164</v>
      </c>
      <c r="F35" s="5" t="s">
        <v>163</v>
      </c>
      <c r="G35" s="5" t="s">
        <v>165</v>
      </c>
      <c r="H35" s="3" t="s">
        <v>167</v>
      </c>
      <c r="I35" s="3" t="s">
        <v>166</v>
      </c>
    </row>
    <row r="36" spans="1:9" ht="51" x14ac:dyDescent="0.2">
      <c r="A36" t="s">
        <v>8</v>
      </c>
      <c r="B36" t="s">
        <v>38</v>
      </c>
      <c r="C36" s="2">
        <v>37495</v>
      </c>
      <c r="D36" s="2" t="s">
        <v>231</v>
      </c>
      <c r="E36" s="3" t="s">
        <v>170</v>
      </c>
      <c r="F36" s="5" t="s">
        <v>171</v>
      </c>
      <c r="G36" s="5" t="s">
        <v>172</v>
      </c>
    </row>
    <row r="37" spans="1:9" ht="51" x14ac:dyDescent="0.2">
      <c r="A37" t="s">
        <v>8</v>
      </c>
      <c r="B37" t="s">
        <v>40</v>
      </c>
      <c r="C37" s="2">
        <v>29878</v>
      </c>
      <c r="D37" s="2" t="s">
        <v>231</v>
      </c>
      <c r="E37" s="3" t="s">
        <v>177</v>
      </c>
      <c r="F37" s="5" t="s">
        <v>176</v>
      </c>
      <c r="G37" s="5" t="s">
        <v>178</v>
      </c>
    </row>
    <row r="38" spans="1:9" ht="34" x14ac:dyDescent="0.2">
      <c r="A38" t="s">
        <v>8</v>
      </c>
      <c r="B38" t="s">
        <v>41</v>
      </c>
      <c r="C38" s="2">
        <v>28190</v>
      </c>
      <c r="D38" s="2" t="s">
        <v>231</v>
      </c>
      <c r="E38" s="3" t="s">
        <v>180</v>
      </c>
      <c r="F38" s="5" t="s">
        <v>179</v>
      </c>
      <c r="G38" s="5" t="s">
        <v>181</v>
      </c>
      <c r="H38" s="3" t="s">
        <v>63</v>
      </c>
      <c r="I38" s="3" t="s">
        <v>64</v>
      </c>
    </row>
    <row r="39" spans="1:9" ht="34" x14ac:dyDescent="0.2">
      <c r="A39" t="s">
        <v>8</v>
      </c>
      <c r="B39" t="s">
        <v>43</v>
      </c>
      <c r="C39" s="2">
        <v>26565</v>
      </c>
      <c r="D39" s="2" t="s">
        <v>231</v>
      </c>
      <c r="E39" s="3" t="s">
        <v>186</v>
      </c>
      <c r="F39" s="5" t="s">
        <v>185</v>
      </c>
      <c r="G39" s="5" t="s">
        <v>187</v>
      </c>
    </row>
    <row r="41" spans="1:9" ht="34" x14ac:dyDescent="0.2">
      <c r="A41" t="s">
        <v>8</v>
      </c>
      <c r="B41" t="s">
        <v>55</v>
      </c>
      <c r="C41" s="2">
        <v>18575</v>
      </c>
      <c r="D41" s="2" t="s">
        <v>232</v>
      </c>
      <c r="E41" s="3" t="s">
        <v>220</v>
      </c>
      <c r="F41" s="5" t="s">
        <v>219</v>
      </c>
      <c r="G41" s="5" t="s">
        <v>221</v>
      </c>
    </row>
    <row r="42" spans="1:9" x14ac:dyDescent="0.2">
      <c r="A42" t="s">
        <v>8</v>
      </c>
    </row>
    <row r="43" spans="1:9" ht="34" x14ac:dyDescent="0.2">
      <c r="A43" t="s">
        <v>8</v>
      </c>
      <c r="B43" t="s">
        <v>11</v>
      </c>
      <c r="C43" s="2">
        <v>457049</v>
      </c>
      <c r="D43" s="2" t="s">
        <v>231</v>
      </c>
      <c r="E43" s="3" t="s">
        <v>75</v>
      </c>
      <c r="F43" s="5" t="s">
        <v>76</v>
      </c>
      <c r="G43" s="5" t="s">
        <v>77</v>
      </c>
      <c r="H43" s="3" t="s">
        <v>78</v>
      </c>
      <c r="I43" s="3" t="s">
        <v>81</v>
      </c>
    </row>
    <row r="44" spans="1:9" ht="51" x14ac:dyDescent="0.2">
      <c r="A44" t="s">
        <v>8</v>
      </c>
      <c r="B44" t="s">
        <v>12</v>
      </c>
      <c r="C44" s="4">
        <v>320722</v>
      </c>
      <c r="D44" s="2" t="s">
        <v>231</v>
      </c>
      <c r="E44" s="3" t="s">
        <v>88</v>
      </c>
      <c r="F44" s="5" t="s">
        <v>85</v>
      </c>
      <c r="G44" s="5" t="s">
        <v>87</v>
      </c>
    </row>
    <row r="46" spans="1:9" ht="51" x14ac:dyDescent="0.2">
      <c r="A46" t="s">
        <v>8</v>
      </c>
      <c r="B46" t="s">
        <v>39</v>
      </c>
      <c r="C46" s="2">
        <v>33276</v>
      </c>
      <c r="D46" s="2" t="s">
        <v>231</v>
      </c>
      <c r="E46" s="3" t="s">
        <v>174</v>
      </c>
      <c r="F46" s="5" t="s">
        <v>173</v>
      </c>
      <c r="G46" s="5" t="s">
        <v>175</v>
      </c>
    </row>
    <row r="47" spans="1:9" ht="51" x14ac:dyDescent="0.2">
      <c r="A47" t="s">
        <v>8</v>
      </c>
      <c r="B47" t="s">
        <v>50</v>
      </c>
      <c r="C47" s="2">
        <v>22207</v>
      </c>
      <c r="D47" s="2" t="s">
        <v>231</v>
      </c>
      <c r="E47" s="3" t="s">
        <v>204</v>
      </c>
      <c r="F47" s="5" t="s">
        <v>206</v>
      </c>
      <c r="G47" s="5" t="s">
        <v>205</v>
      </c>
    </row>
    <row r="49" spans="1:8" ht="34" x14ac:dyDescent="0.2">
      <c r="A49" t="s">
        <v>8</v>
      </c>
      <c r="B49" t="s">
        <v>16</v>
      </c>
      <c r="C49" s="2">
        <v>209456</v>
      </c>
      <c r="D49" s="2" t="s">
        <v>231</v>
      </c>
      <c r="E49" s="3" t="s">
        <v>96</v>
      </c>
      <c r="F49" s="5" t="s">
        <v>95</v>
      </c>
      <c r="G49" s="5" t="s">
        <v>97</v>
      </c>
    </row>
    <row r="50" spans="1:8" ht="34" x14ac:dyDescent="0.2">
      <c r="A50" t="s">
        <v>8</v>
      </c>
      <c r="B50" t="s">
        <v>17</v>
      </c>
      <c r="C50" s="2">
        <v>195675</v>
      </c>
      <c r="D50" s="2" t="s">
        <v>231</v>
      </c>
      <c r="E50" s="3" t="s">
        <v>98</v>
      </c>
      <c r="F50" s="5" t="s">
        <v>99</v>
      </c>
      <c r="G50" s="5" t="s">
        <v>100</v>
      </c>
    </row>
    <row r="51" spans="1:8" ht="51" x14ac:dyDescent="0.2">
      <c r="A51" t="s">
        <v>8</v>
      </c>
      <c r="B51" t="s">
        <v>250</v>
      </c>
      <c r="C51" s="2">
        <v>28117</v>
      </c>
      <c r="D51" s="2" t="s">
        <v>231</v>
      </c>
      <c r="E51" s="3" t="s">
        <v>252</v>
      </c>
      <c r="F51" s="5" t="s">
        <v>251</v>
      </c>
      <c r="H51" s="3" t="s">
        <v>234</v>
      </c>
    </row>
    <row r="52" spans="1:8" ht="51" x14ac:dyDescent="0.2">
      <c r="A52" t="s">
        <v>8</v>
      </c>
      <c r="B52" t="s">
        <v>42</v>
      </c>
      <c r="C52" s="2">
        <v>28141</v>
      </c>
      <c r="D52" s="2" t="s">
        <v>231</v>
      </c>
      <c r="E52" s="3" t="s">
        <v>183</v>
      </c>
      <c r="F52" s="5" t="s">
        <v>182</v>
      </c>
      <c r="G52" s="5" t="s">
        <v>184</v>
      </c>
    </row>
    <row r="53" spans="1:8" x14ac:dyDescent="0.2">
      <c r="A53" t="s">
        <v>8</v>
      </c>
    </row>
    <row r="54" spans="1:8" ht="34" x14ac:dyDescent="0.2">
      <c r="A54" t="s">
        <v>8</v>
      </c>
      <c r="B54" t="s">
        <v>44</v>
      </c>
      <c r="C54" s="2">
        <v>26608</v>
      </c>
      <c r="D54" s="2" t="s">
        <v>231</v>
      </c>
      <c r="E54" s="3" t="s">
        <v>189</v>
      </c>
      <c r="F54" s="5" t="s">
        <v>188</v>
      </c>
      <c r="G54" s="5" t="s">
        <v>188</v>
      </c>
    </row>
    <row r="55" spans="1:8" ht="34" x14ac:dyDescent="0.2">
      <c r="A55" t="s">
        <v>8</v>
      </c>
      <c r="B55" t="s">
        <v>239</v>
      </c>
      <c r="C55" s="2">
        <v>280178</v>
      </c>
      <c r="D55" s="2" t="s">
        <v>231</v>
      </c>
      <c r="E55" s="3" t="s">
        <v>237</v>
      </c>
      <c r="F55" s="5" t="s">
        <v>238</v>
      </c>
      <c r="H55" s="3" t="s">
        <v>234</v>
      </c>
    </row>
    <row r="57" spans="1:8" ht="51" x14ac:dyDescent="0.2">
      <c r="A57" t="s">
        <v>277</v>
      </c>
      <c r="B57" t="s">
        <v>13</v>
      </c>
      <c r="C57" s="2">
        <v>243960</v>
      </c>
      <c r="D57" s="2" t="s">
        <v>231</v>
      </c>
      <c r="E57" s="3" t="s">
        <v>89</v>
      </c>
      <c r="F57" s="5" t="s">
        <v>90</v>
      </c>
      <c r="G57" s="5" t="s">
        <v>91</v>
      </c>
    </row>
    <row r="58" spans="1:8" ht="51" x14ac:dyDescent="0.2">
      <c r="A58" t="s">
        <v>277</v>
      </c>
      <c r="B58" t="s">
        <v>19</v>
      </c>
      <c r="C58" s="2">
        <v>145202</v>
      </c>
      <c r="D58" s="2" t="s">
        <v>231</v>
      </c>
      <c r="E58" s="3" t="s">
        <v>104</v>
      </c>
      <c r="F58" s="5" t="s">
        <v>103</v>
      </c>
      <c r="G58" s="5" t="s">
        <v>105</v>
      </c>
    </row>
    <row r="59" spans="1:8" ht="51" x14ac:dyDescent="0.2">
      <c r="A59" t="s">
        <v>277</v>
      </c>
      <c r="B59" t="s">
        <v>25</v>
      </c>
      <c r="C59" s="2">
        <v>64279</v>
      </c>
      <c r="D59" s="2" t="s">
        <v>231</v>
      </c>
      <c r="E59" s="3" t="s">
        <v>127</v>
      </c>
      <c r="F59" s="5" t="s">
        <v>125</v>
      </c>
      <c r="G59" s="5" t="s">
        <v>126</v>
      </c>
    </row>
    <row r="60" spans="1:8" ht="51" x14ac:dyDescent="0.2">
      <c r="A60" t="s">
        <v>277</v>
      </c>
      <c r="B60" t="s">
        <v>51</v>
      </c>
      <c r="C60" s="2">
        <v>21576</v>
      </c>
      <c r="D60" s="2" t="s">
        <v>231</v>
      </c>
      <c r="E60" s="3" t="s">
        <v>209</v>
      </c>
      <c r="F60" s="5" t="s">
        <v>207</v>
      </c>
      <c r="G60" s="5" t="s">
        <v>208</v>
      </c>
    </row>
    <row r="61" spans="1:8" ht="51" x14ac:dyDescent="0.2">
      <c r="A61" t="s">
        <v>277</v>
      </c>
      <c r="B61" t="s">
        <v>53</v>
      </c>
      <c r="C61" s="2">
        <v>19123</v>
      </c>
      <c r="D61" s="2" t="s">
        <v>232</v>
      </c>
      <c r="E61" s="3" t="s">
        <v>213</v>
      </c>
      <c r="F61" s="5" t="s">
        <v>214</v>
      </c>
      <c r="G61" s="5" t="s">
        <v>215</v>
      </c>
    </row>
    <row r="62" spans="1:8" ht="68" x14ac:dyDescent="0.2">
      <c r="A62" t="s">
        <v>277</v>
      </c>
      <c r="B62" t="s">
        <v>54</v>
      </c>
      <c r="C62" s="2">
        <v>19028</v>
      </c>
      <c r="D62" s="2" t="s">
        <v>232</v>
      </c>
      <c r="E62" s="3" t="s">
        <v>218</v>
      </c>
      <c r="F62" s="5" t="s">
        <v>216</v>
      </c>
      <c r="G62" s="5" t="s">
        <v>217</v>
      </c>
    </row>
    <row r="63" spans="1:8" ht="34" x14ac:dyDescent="0.2">
      <c r="A63" t="s">
        <v>277</v>
      </c>
      <c r="B63" t="s">
        <v>57</v>
      </c>
      <c r="C63" s="2">
        <v>17582</v>
      </c>
      <c r="D63" s="2" t="s">
        <v>232</v>
      </c>
      <c r="E63" s="3" t="s">
        <v>227</v>
      </c>
      <c r="F63" s="5" t="s">
        <v>225</v>
      </c>
      <c r="G63" s="5" t="s">
        <v>226</v>
      </c>
    </row>
    <row r="64" spans="1:8" ht="34" x14ac:dyDescent="0.2">
      <c r="A64" t="s">
        <v>277</v>
      </c>
      <c r="B64" t="s">
        <v>271</v>
      </c>
      <c r="C64" s="2">
        <v>14447</v>
      </c>
      <c r="D64" s="2" t="s">
        <v>231</v>
      </c>
      <c r="E64" s="3" t="s">
        <v>269</v>
      </c>
      <c r="F64" s="5" t="s">
        <v>270</v>
      </c>
    </row>
    <row r="66" spans="1:9" ht="34" x14ac:dyDescent="0.2">
      <c r="A66" t="s">
        <v>278</v>
      </c>
      <c r="B66" t="s">
        <v>24</v>
      </c>
      <c r="C66" s="2">
        <v>67445</v>
      </c>
      <c r="D66" s="2" t="s">
        <v>231</v>
      </c>
      <c r="E66" s="3" t="s">
        <v>124</v>
      </c>
      <c r="F66" s="5" t="s">
        <v>121</v>
      </c>
      <c r="H66" s="3" t="s">
        <v>122</v>
      </c>
      <c r="I66" s="3" t="s">
        <v>123</v>
      </c>
    </row>
    <row r="67" spans="1:9" ht="34" x14ac:dyDescent="0.2">
      <c r="A67" t="s">
        <v>278</v>
      </c>
      <c r="B67" t="s">
        <v>35</v>
      </c>
      <c r="C67" s="2">
        <v>45504</v>
      </c>
      <c r="D67" s="2" t="s">
        <v>231</v>
      </c>
      <c r="E67" s="3" t="s">
        <v>162</v>
      </c>
      <c r="F67" s="5" t="s">
        <v>160</v>
      </c>
      <c r="G67" s="5" t="s">
        <v>161</v>
      </c>
    </row>
    <row r="68" spans="1:9" ht="51" x14ac:dyDescent="0.2">
      <c r="A68" t="s">
        <v>278</v>
      </c>
      <c r="B68" t="s">
        <v>46</v>
      </c>
      <c r="C68" s="2">
        <v>25017</v>
      </c>
      <c r="D68" s="2" t="s">
        <v>231</v>
      </c>
      <c r="E68" s="3" t="s">
        <v>194</v>
      </c>
      <c r="F68" s="5" t="s">
        <v>193</v>
      </c>
      <c r="G68" s="5" t="s">
        <v>215</v>
      </c>
    </row>
    <row r="72" spans="1:9" ht="68" x14ac:dyDescent="0.2">
      <c r="A72" t="s">
        <v>32</v>
      </c>
      <c r="B72" t="s">
        <v>31</v>
      </c>
      <c r="C72" s="2">
        <v>47145</v>
      </c>
      <c r="D72" s="2" t="s">
        <v>231</v>
      </c>
      <c r="E72" s="3" t="s">
        <v>146</v>
      </c>
      <c r="F72" s="5" t="s">
        <v>145</v>
      </c>
      <c r="G72" s="5" t="s">
        <v>147</v>
      </c>
      <c r="H72" s="3" t="s">
        <v>148</v>
      </c>
      <c r="I72" s="3" t="s">
        <v>149</v>
      </c>
    </row>
    <row r="76" spans="1:9" ht="34" x14ac:dyDescent="0.2">
      <c r="A76" t="s">
        <v>279</v>
      </c>
      <c r="B76" t="s">
        <v>52</v>
      </c>
      <c r="C76" s="2">
        <v>20664</v>
      </c>
      <c r="D76" s="2" t="s">
        <v>231</v>
      </c>
      <c r="E76" s="3" t="s">
        <v>211</v>
      </c>
      <c r="F76" s="5" t="s">
        <v>210</v>
      </c>
      <c r="G76" s="5" t="s">
        <v>212</v>
      </c>
    </row>
    <row r="79" spans="1:9" ht="34" x14ac:dyDescent="0.2">
      <c r="A79" t="s">
        <v>279</v>
      </c>
      <c r="B79" t="s">
        <v>236</v>
      </c>
      <c r="C79" s="2">
        <v>309164</v>
      </c>
      <c r="D79" s="2" t="s">
        <v>231</v>
      </c>
      <c r="E79" s="3" t="s">
        <v>235</v>
      </c>
      <c r="F79" s="5" t="s">
        <v>233</v>
      </c>
      <c r="H79" s="3" t="s">
        <v>234</v>
      </c>
    </row>
    <row r="81" spans="1:8" ht="34" x14ac:dyDescent="0.2">
      <c r="A81" t="s">
        <v>279</v>
      </c>
      <c r="B81" t="s">
        <v>241</v>
      </c>
      <c r="C81" s="2">
        <v>99616</v>
      </c>
      <c r="D81" s="2" t="s">
        <v>231</v>
      </c>
      <c r="E81" s="3" t="s">
        <v>229</v>
      </c>
      <c r="F81" s="5" t="s">
        <v>230</v>
      </c>
      <c r="H81" s="3" t="s">
        <v>234</v>
      </c>
    </row>
    <row r="82" spans="1:8" ht="34" x14ac:dyDescent="0.2">
      <c r="A82" t="s">
        <v>279</v>
      </c>
      <c r="B82" t="s">
        <v>248</v>
      </c>
      <c r="C82" s="2">
        <v>101502</v>
      </c>
      <c r="D82" s="2" t="s">
        <v>231</v>
      </c>
      <c r="E82" s="3" t="s">
        <v>247</v>
      </c>
      <c r="F82" s="5" t="s">
        <v>249</v>
      </c>
      <c r="H82" s="3" t="s">
        <v>234</v>
      </c>
    </row>
    <row r="84" spans="1:8" ht="51" x14ac:dyDescent="0.2">
      <c r="A84" t="s">
        <v>279</v>
      </c>
      <c r="B84" t="s">
        <v>253</v>
      </c>
      <c r="C84" s="2">
        <v>40976</v>
      </c>
      <c r="D84" s="2" t="s">
        <v>231</v>
      </c>
      <c r="E84" s="3" t="s">
        <v>254</v>
      </c>
      <c r="F84" s="5" t="s">
        <v>255</v>
      </c>
      <c r="H84" s="3" t="s">
        <v>234</v>
      </c>
    </row>
    <row r="85" spans="1:8" ht="34" x14ac:dyDescent="0.2">
      <c r="A85" t="s">
        <v>279</v>
      </c>
      <c r="B85" t="s">
        <v>257</v>
      </c>
      <c r="C85" s="2">
        <v>63209</v>
      </c>
      <c r="D85" s="2" t="s">
        <v>231</v>
      </c>
      <c r="E85" s="3" t="s">
        <v>258</v>
      </c>
      <c r="F85" s="5" t="s">
        <v>256</v>
      </c>
      <c r="H85" s="3" t="s">
        <v>234</v>
      </c>
    </row>
    <row r="86" spans="1:8" ht="34" x14ac:dyDescent="0.2">
      <c r="A86" t="s">
        <v>279</v>
      </c>
      <c r="B86" t="s">
        <v>259</v>
      </c>
      <c r="C86" s="2">
        <v>39897</v>
      </c>
      <c r="D86" s="2" t="s">
        <v>231</v>
      </c>
      <c r="E86" s="3" t="s">
        <v>260</v>
      </c>
      <c r="F86" s="5" t="s">
        <v>261</v>
      </c>
      <c r="H86" s="3" t="s">
        <v>234</v>
      </c>
    </row>
  </sheetData>
  <autoFilter ref="A1:I76" xr:uid="{B7EF9ECC-3DB8-314E-96F3-5F593AC9D5E0}"/>
  <hyperlinks>
    <hyperlink ref="G2" r:id="rId1" xr:uid="{41315515-316D-5F47-BE59-9498BB941BC4}"/>
    <hyperlink ref="F2" r:id="rId2" xr:uid="{80F53EA9-D6C0-DE42-B61E-1AD281AB2C3F}"/>
    <hyperlink ref="G3" r:id="rId3" xr:uid="{2A3DD9AF-623C-D745-B6FF-F160563D44B2}"/>
    <hyperlink ref="F3" r:id="rId4" xr:uid="{1CDD07F9-B8B1-1541-B530-96F7D51E1465}"/>
    <hyperlink ref="F26" r:id="rId5" xr:uid="{ED5E93CE-17A6-5E4C-ABAE-321FAF51573A}"/>
    <hyperlink ref="G26" r:id="rId6" xr:uid="{40D52EB5-D081-6D48-92EC-E32EEFB66A8D}"/>
    <hyperlink ref="F12" r:id="rId7" xr:uid="{75DCA02C-842B-3040-8251-71CD074B6071}"/>
    <hyperlink ref="G12" r:id="rId8" xr:uid="{396D8859-600C-4649-B75B-F039655E4F25}"/>
    <hyperlink ref="F43" r:id="rId9" xr:uid="{405DC110-01FE-EC49-A7E3-77C51BD0B720}"/>
    <hyperlink ref="G43" r:id="rId10" xr:uid="{85434371-164F-CA4B-82E3-3D88E6B8A2AF}"/>
    <hyperlink ref="G10" r:id="rId11" xr:uid="{E27ABF42-5ED1-ED44-933C-2B61DE15E9E3}"/>
    <hyperlink ref="F44" r:id="rId12" xr:uid="{BCABACC4-1939-6C40-B212-EBA418D45AFB}"/>
    <hyperlink ref="G44" r:id="rId13" xr:uid="{13DCB52C-40A3-0043-B216-43FAE40C8C95}"/>
    <hyperlink ref="F57" r:id="rId14" xr:uid="{983867C0-5854-AC42-A86F-F0A6F47D4775}"/>
    <hyperlink ref="G57" r:id="rId15" xr:uid="{BB2520A2-47E9-E245-8017-248237F6C0A5}"/>
    <hyperlink ref="F28" r:id="rId16" xr:uid="{C022A812-A155-1A45-BB19-B25AC4F573DB}"/>
    <hyperlink ref="G28" r:id="rId17" xr:uid="{E1172A28-25CD-F247-B694-3043EC00D6DA}"/>
    <hyperlink ref="F49" r:id="rId18" xr:uid="{B72F5399-F380-4147-8D9C-47E75311D435}"/>
    <hyperlink ref="G49" r:id="rId19" xr:uid="{AB82FECB-9F6C-1A43-9750-84093304FA4C}"/>
    <hyperlink ref="F50" r:id="rId20" xr:uid="{5750083E-455A-174A-A980-7D6A90AD6B4E}"/>
    <hyperlink ref="G50" r:id="rId21" xr:uid="{BAE236B0-E31A-C44B-BFFF-D6414C64BDE0}"/>
    <hyperlink ref="F11" r:id="rId22" xr:uid="{D3041304-56FB-1C4C-9517-B2B07D1324E1}"/>
    <hyperlink ref="F58" r:id="rId23" xr:uid="{810D4FC3-B627-0347-BD57-59F687973D6D}"/>
    <hyperlink ref="G58" r:id="rId24" xr:uid="{DA9B1141-E6E2-534D-92EC-A1A688AF01FB}"/>
    <hyperlink ref="F13" r:id="rId25" xr:uid="{1041FBF0-1DA4-B741-A379-3D5FCF351267}"/>
    <hyperlink ref="F4" r:id="rId26" xr:uid="{AD767118-80D5-DF44-A131-1FA8C2439937}"/>
    <hyperlink ref="G4" r:id="rId27" xr:uid="{32BA155D-00D0-1346-B950-53586E674ABB}"/>
    <hyperlink ref="F29" r:id="rId28" xr:uid="{31BF58AB-FCA7-A747-A6AE-89BF1E7754E7}"/>
    <hyperlink ref="G29" r:id="rId29" xr:uid="{3AA89FBC-D68B-DF43-A493-BACA68112561}"/>
    <hyperlink ref="F30" r:id="rId30" xr:uid="{8F9AF290-8076-0343-8C05-BB10366D7C68}"/>
    <hyperlink ref="G30" r:id="rId31" xr:uid="{7A329012-EA88-3043-A913-89FB81928CE9}"/>
    <hyperlink ref="F66" r:id="rId32" xr:uid="{14148C90-3865-BD4D-A091-DD915E0460A5}"/>
    <hyperlink ref="F59" r:id="rId33" xr:uid="{76123389-3D66-7C46-946E-86684FE56DD7}"/>
    <hyperlink ref="G59" r:id="rId34" xr:uid="{BD06385E-20F0-654E-8029-5E50470ACCD1}"/>
    <hyperlink ref="F5" r:id="rId35" xr:uid="{5036DA4B-5146-884E-BB5F-13D735DEBB10}"/>
    <hyperlink ref="G5" r:id="rId36" xr:uid="{7B951342-5AE3-4045-83BB-50DD8B02EE64}"/>
    <hyperlink ref="F32" r:id="rId37" xr:uid="{D306F65D-1387-C94E-86CF-155B361E10D2}"/>
    <hyperlink ref="G32" r:id="rId38" xr:uid="{876079C0-B6DA-454B-9709-D158C6616A5F}"/>
    <hyperlink ref="F27" r:id="rId39" xr:uid="{58D05E87-23FB-2B46-9007-BB5ACCB94432}"/>
    <hyperlink ref="G27" r:id="rId40" xr:uid="{ED84D1FC-AE90-AF4F-ABCB-9BEC64E2AD69}"/>
    <hyperlink ref="F22" r:id="rId41" xr:uid="{65070176-E507-B042-9298-909A2304715E}"/>
    <hyperlink ref="G22" r:id="rId42" xr:uid="{70C5E275-3152-E94D-8A89-75008BEFF37C}"/>
    <hyperlink ref="F33" r:id="rId43" xr:uid="{71BC75A7-B5E4-3A41-B275-36D887602427}"/>
    <hyperlink ref="G33" r:id="rId44" xr:uid="{E61241C8-93F3-CE4B-B64F-FE27A3AAD21A}"/>
    <hyperlink ref="F72" r:id="rId45" xr:uid="{5BC5EDEB-5EC9-474B-9AAC-6FD41498C1BA}"/>
    <hyperlink ref="G72" r:id="rId46" xr:uid="{91C55D3B-6BD9-3945-B064-E72597E950FF}"/>
    <hyperlink ref="F34" r:id="rId47" xr:uid="{8CC61F30-69B8-D544-9D6A-DCCAD8AE1CAD}"/>
    <hyperlink ref="G34" r:id="rId48" xr:uid="{0BDC9A4E-A772-4A49-BD35-8B801E65943A}"/>
    <hyperlink ref="F31" r:id="rId49" xr:uid="{0D9006EB-E351-9C40-9FB4-02A05B633114}"/>
    <hyperlink ref="G31" r:id="rId50" xr:uid="{06A52A2D-6956-DC4C-9501-946D0B6BFF9B}"/>
    <hyperlink ref="F67" r:id="rId51" xr:uid="{3F9852C9-C38B-A44C-ACB2-D9194B798BC7}"/>
    <hyperlink ref="G67" r:id="rId52" xr:uid="{01E84527-8562-0040-B2B1-F45D1545AEFD}"/>
    <hyperlink ref="F35" r:id="rId53" xr:uid="{46F52E2B-F321-9841-A5C9-BBC62E365864}"/>
    <hyperlink ref="G35" r:id="rId54" xr:uid="{5434F9C7-D841-F247-8C67-D89E1D32E81B}"/>
    <hyperlink ref="F14" r:id="rId55" xr:uid="{39C9792B-164B-7742-AEDC-66715FAEA3C8}"/>
    <hyperlink ref="G14" r:id="rId56" xr:uid="{366879F5-22B4-9143-A1E8-2B46FEE98EE0}"/>
    <hyperlink ref="F36" r:id="rId57" xr:uid="{163C7FED-B047-D54B-9F51-9021433D4D9B}"/>
    <hyperlink ref="G36" r:id="rId58" xr:uid="{C7E067B0-2A45-FB40-8574-17D3F18C9DE8}"/>
    <hyperlink ref="F46" r:id="rId59" xr:uid="{384A7248-383C-BB43-9F96-34077C072D5A}"/>
    <hyperlink ref="G46" r:id="rId60" xr:uid="{75A9E953-756D-F84F-8B81-B8F639F862C2}"/>
    <hyperlink ref="F37" r:id="rId61" xr:uid="{1CBDE8BB-53BD-974B-97A4-865427AFFC6D}"/>
    <hyperlink ref="G37" r:id="rId62" xr:uid="{01AD07A0-3E54-F047-B0A0-57AFE9618541}"/>
    <hyperlink ref="F38" r:id="rId63" xr:uid="{291CE0CD-DF5A-844E-AEC5-E1BB3164DFA2}"/>
    <hyperlink ref="G38" r:id="rId64" xr:uid="{A959DE56-8245-064B-8CD3-A6438A1D0084}"/>
    <hyperlink ref="F52" r:id="rId65" xr:uid="{29C08801-905D-A145-B4BC-137E6AED01FF}"/>
    <hyperlink ref="G52" r:id="rId66" xr:uid="{EF017603-6180-D34E-99F7-2FCE92D2E666}"/>
    <hyperlink ref="F39" r:id="rId67" xr:uid="{D412797E-D785-C64A-A915-637557C08B2E}"/>
    <hyperlink ref="G39" r:id="rId68" xr:uid="{1F829B9E-008B-D748-AC0C-644660C91325}"/>
    <hyperlink ref="F54" r:id="rId69" xr:uid="{20FD5234-23EE-3941-B673-4564B58056EF}"/>
    <hyperlink ref="G54" r:id="rId70" xr:uid="{CB3CD3A1-5198-9D49-9651-C51BF5C03B79}"/>
    <hyperlink ref="F7" r:id="rId71" xr:uid="{034C070F-B571-FF44-9387-4607769CCB5A}"/>
    <hyperlink ref="G7" r:id="rId72" xr:uid="{9A405F9D-A8FA-F14E-88E2-58C954DD8EED}"/>
    <hyperlink ref="F68" r:id="rId73" xr:uid="{57C3C4F5-CE02-A349-9224-C6D3B81F54D0}"/>
    <hyperlink ref="G15" r:id="rId74" xr:uid="{77FD0BE0-4EE1-4648-818E-FCD23517B775}"/>
    <hyperlink ref="F15" r:id="rId75" xr:uid="{B725AC66-A411-5949-8107-E51FCD9E621A}"/>
    <hyperlink ref="F16" r:id="rId76" xr:uid="{B54F2300-0AE0-B547-B767-D28A560D7B7D}"/>
    <hyperlink ref="G16" r:id="rId77" xr:uid="{94C314DD-CF75-0348-92D8-8371E47C25F3}"/>
    <hyperlink ref="F23" r:id="rId78" xr:uid="{8473B667-5670-C045-B3F9-CE0EB236DA57}"/>
    <hyperlink ref="G23" r:id="rId79" xr:uid="{ACBC0148-4D34-EF4E-82A3-C3353F7A4ACF}"/>
    <hyperlink ref="G47" r:id="rId80" xr:uid="{8788A5AA-3563-D940-93CE-D3B0FF52BC7E}"/>
    <hyperlink ref="F47" r:id="rId81" xr:uid="{3708919E-AA42-354B-BD96-26CD66E9CC6E}"/>
    <hyperlink ref="F60" r:id="rId82" xr:uid="{631FF912-9D0A-6648-AC33-3603E040274C}"/>
    <hyperlink ref="G60" r:id="rId83" xr:uid="{9605D444-B819-F444-99E3-5CF6DE787819}"/>
    <hyperlink ref="F76" r:id="rId84" xr:uid="{A9C7599B-9F50-8C41-BF5C-944B92A859C3}"/>
    <hyperlink ref="G76" r:id="rId85" xr:uid="{E186DC0F-A8E9-2242-A5CE-CD75D7159C29}"/>
    <hyperlink ref="F61" r:id="rId86" xr:uid="{E2CF15FF-FECB-1747-A981-A6886B4CC6CC}"/>
    <hyperlink ref="G68" r:id="rId87" xr:uid="{0899BB6E-4DC6-D247-83AD-2D3192AF83FF}"/>
    <hyperlink ref="F62" r:id="rId88" xr:uid="{3E54A23A-1726-4A45-84D4-954A12819E2B}"/>
    <hyperlink ref="G61" r:id="rId89" xr:uid="{46AEBE13-8A48-6B49-80A9-47B62B53F306}"/>
    <hyperlink ref="G62" r:id="rId90" xr:uid="{3A5FAE25-15B7-284F-9FF5-88676E6F1027}"/>
    <hyperlink ref="F41" r:id="rId91" xr:uid="{6F6BF865-7253-E648-891E-9F33A40CEFAB}"/>
    <hyperlink ref="G41" r:id="rId92" xr:uid="{C96DA3BC-856C-7141-9C71-7B0563FD8300}"/>
    <hyperlink ref="F17" r:id="rId93" xr:uid="{EE4DEB2D-D492-064D-B3CE-F8B6BC9BDD9E}"/>
    <hyperlink ref="G17" r:id="rId94" xr:uid="{6F0F64BB-5ACC-454B-B10D-2D3FC0791971}"/>
    <hyperlink ref="F63" r:id="rId95" xr:uid="{F5364253-2C06-614F-BA7F-B1DDE85FA901}"/>
    <hyperlink ref="G63" r:id="rId96" xr:uid="{E7021F04-38F0-9E4C-8CFD-8FAED48A057A}"/>
    <hyperlink ref="F10" r:id="rId97" xr:uid="{04E39E9C-72CE-114E-8F61-AB29B0CE658F}"/>
    <hyperlink ref="F6" r:id="rId98" xr:uid="{9028C2AC-7341-7440-BC85-6A6222C24954}"/>
    <hyperlink ref="F79" r:id="rId99" xr:uid="{AC624DCE-23EB-AE40-808F-80A8FD346B63}"/>
    <hyperlink ref="F55" r:id="rId100" xr:uid="{77044E48-9D28-E24D-8550-AB93A32ABEEC}"/>
    <hyperlink ref="F24" r:id="rId101" xr:uid="{BC626DBE-5FDC-E244-A745-66335E1B1612}"/>
    <hyperlink ref="F18" r:id="rId102" xr:uid="{9E8A92A6-8552-2B4D-9AF8-AF64C2CA5016}"/>
    <hyperlink ref="F81" r:id="rId103" xr:uid="{424383F5-C00D-E948-8C85-4C14AB9F3ABA}"/>
    <hyperlink ref="F82" r:id="rId104" xr:uid="{0A92F4B6-79AE-C64D-8234-5D185F1B8031}"/>
    <hyperlink ref="F51" r:id="rId105" xr:uid="{F1E3D01B-C2E6-6247-BF01-387DA13C17F9}"/>
    <hyperlink ref="F84" r:id="rId106" xr:uid="{920E33CD-8960-4849-BE53-76EC2EB37B49}"/>
    <hyperlink ref="F85" r:id="rId107" xr:uid="{09DED788-4F14-1941-A266-A087CD56FA55}"/>
    <hyperlink ref="F86" r:id="rId108" xr:uid="{4316B7D9-4593-844B-A23A-81FC474F9C2E}"/>
    <hyperlink ref="F20" r:id="rId109" xr:uid="{FFD81860-CCE7-CF48-9E7A-56A8BBD0704B}"/>
    <hyperlink ref="F64" r:id="rId110" xr:uid="{3E17695B-A310-5640-B7EA-65A20EF29608}"/>
    <hyperlink ref="F19" r:id="rId111" xr:uid="{8066BE86-287A-1541-BAB2-1702C4F40AA7}"/>
    <hyperlink ref="F8" r:id="rId112" xr:uid="{D76F0692-6335-D847-82B1-9837169CCC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7690B-34DD-1F4C-80FB-DAB4BD642691}">
  <dimension ref="A1:F33"/>
  <sheetViews>
    <sheetView workbookViewId="0">
      <selection activeCell="F24" sqref="F24"/>
    </sheetView>
  </sheetViews>
  <sheetFormatPr baseColWidth="10" defaultRowHeight="16" x14ac:dyDescent="0.2"/>
  <sheetData>
    <row r="1" spans="1:6" x14ac:dyDescent="0.2">
      <c r="A1" t="s">
        <v>0</v>
      </c>
      <c r="B1" t="s">
        <v>1</v>
      </c>
      <c r="E1" t="s">
        <v>2</v>
      </c>
      <c r="F1" t="s">
        <v>3</v>
      </c>
    </row>
    <row r="2" spans="1:6" x14ac:dyDescent="0.2">
      <c r="A2" s="1">
        <v>44866</v>
      </c>
      <c r="B2">
        <v>0.74</v>
      </c>
      <c r="C2">
        <f>B2</f>
        <v>0.74</v>
      </c>
      <c r="E2">
        <v>4.54</v>
      </c>
      <c r="F2">
        <f>C33+E2-2.27</f>
        <v>29.790000000000003</v>
      </c>
    </row>
    <row r="3" spans="1:6" x14ac:dyDescent="0.2">
      <c r="A3" s="1">
        <v>44867</v>
      </c>
      <c r="B3">
        <v>1.49</v>
      </c>
      <c r="C3">
        <f>B3-B2</f>
        <v>0.75</v>
      </c>
    </row>
    <row r="4" spans="1:6" x14ac:dyDescent="0.2">
      <c r="A4" s="1">
        <v>44868</v>
      </c>
      <c r="B4">
        <v>1.96</v>
      </c>
      <c r="C4">
        <f t="shared" ref="C4:C31" si="0">B4-B3</f>
        <v>0.47</v>
      </c>
    </row>
    <row r="5" spans="1:6" x14ac:dyDescent="0.2">
      <c r="A5" s="1">
        <v>44869</v>
      </c>
      <c r="B5">
        <v>2.3199999999999998</v>
      </c>
      <c r="C5">
        <f t="shared" si="0"/>
        <v>0.35999999999999988</v>
      </c>
    </row>
    <row r="6" spans="1:6" x14ac:dyDescent="0.2">
      <c r="A6" s="1">
        <v>44870</v>
      </c>
      <c r="B6">
        <v>3.11</v>
      </c>
      <c r="C6">
        <f t="shared" si="0"/>
        <v>0.79</v>
      </c>
    </row>
    <row r="7" spans="1:6" x14ac:dyDescent="0.2">
      <c r="A7" s="1">
        <v>44871</v>
      </c>
      <c r="B7">
        <v>3.69</v>
      </c>
      <c r="C7">
        <f t="shared" si="0"/>
        <v>0.58000000000000007</v>
      </c>
    </row>
    <row r="8" spans="1:6" x14ac:dyDescent="0.2">
      <c r="A8" s="1">
        <v>44872</v>
      </c>
      <c r="B8">
        <v>3.9</v>
      </c>
      <c r="C8">
        <f t="shared" si="0"/>
        <v>0.20999999999999996</v>
      </c>
    </row>
    <row r="9" spans="1:6" x14ac:dyDescent="0.2">
      <c r="A9" s="1">
        <v>44873</v>
      </c>
      <c r="B9">
        <v>4.67</v>
      </c>
      <c r="C9">
        <f t="shared" si="0"/>
        <v>0.77</v>
      </c>
    </row>
    <row r="10" spans="1:6" x14ac:dyDescent="0.2">
      <c r="A10" s="1">
        <v>44874</v>
      </c>
      <c r="B10">
        <v>7.3</v>
      </c>
      <c r="C10">
        <f t="shared" si="0"/>
        <v>2.63</v>
      </c>
    </row>
    <row r="11" spans="1:6" x14ac:dyDescent="0.2">
      <c r="A11" s="1">
        <v>44875</v>
      </c>
      <c r="B11">
        <v>7.99</v>
      </c>
      <c r="C11">
        <f t="shared" si="0"/>
        <v>0.69000000000000039</v>
      </c>
    </row>
    <row r="12" spans="1:6" x14ac:dyDescent="0.2">
      <c r="A12" s="1">
        <v>44876</v>
      </c>
      <c r="B12">
        <v>8.83</v>
      </c>
      <c r="C12">
        <f t="shared" si="0"/>
        <v>0.83999999999999986</v>
      </c>
    </row>
    <row r="13" spans="1:6" x14ac:dyDescent="0.2">
      <c r="A13" s="1">
        <v>44877</v>
      </c>
      <c r="B13">
        <v>9.83</v>
      </c>
      <c r="C13">
        <f t="shared" si="0"/>
        <v>1</v>
      </c>
    </row>
    <row r="14" spans="1:6" x14ac:dyDescent="0.2">
      <c r="A14" s="1">
        <v>44878</v>
      </c>
      <c r="B14">
        <v>10.83</v>
      </c>
      <c r="C14">
        <f t="shared" si="0"/>
        <v>1</v>
      </c>
    </row>
    <row r="15" spans="1:6" x14ac:dyDescent="0.2">
      <c r="A15" s="1">
        <v>44879</v>
      </c>
      <c r="B15">
        <v>11.93</v>
      </c>
      <c r="C15">
        <f t="shared" si="0"/>
        <v>1.0999999999999996</v>
      </c>
    </row>
    <row r="16" spans="1:6" x14ac:dyDescent="0.2">
      <c r="A16" s="1">
        <v>44880</v>
      </c>
      <c r="B16">
        <v>12.84</v>
      </c>
      <c r="C16">
        <f t="shared" si="0"/>
        <v>0.91000000000000014</v>
      </c>
    </row>
    <row r="17" spans="1:3" x14ac:dyDescent="0.2">
      <c r="A17" s="1">
        <v>44881</v>
      </c>
      <c r="B17">
        <v>13.84</v>
      </c>
      <c r="C17">
        <f t="shared" si="0"/>
        <v>1</v>
      </c>
    </row>
    <row r="18" spans="1:3" x14ac:dyDescent="0.2">
      <c r="A18" s="1">
        <v>44882</v>
      </c>
      <c r="B18">
        <v>14.3</v>
      </c>
      <c r="C18">
        <f t="shared" si="0"/>
        <v>0.46000000000000085</v>
      </c>
    </row>
    <row r="19" spans="1:3" x14ac:dyDescent="0.2">
      <c r="A19" s="1">
        <v>44883</v>
      </c>
      <c r="B19">
        <v>14.77</v>
      </c>
      <c r="C19">
        <f t="shared" si="0"/>
        <v>0.46999999999999886</v>
      </c>
    </row>
    <row r="20" spans="1:3" x14ac:dyDescent="0.2">
      <c r="A20" s="1">
        <v>44884</v>
      </c>
      <c r="B20">
        <v>15.07</v>
      </c>
      <c r="C20">
        <f t="shared" si="0"/>
        <v>0.30000000000000071</v>
      </c>
    </row>
    <row r="21" spans="1:3" x14ac:dyDescent="0.2">
      <c r="A21" s="1">
        <v>44885</v>
      </c>
      <c r="B21">
        <v>16.37</v>
      </c>
      <c r="C21">
        <f t="shared" si="0"/>
        <v>1.3000000000000007</v>
      </c>
    </row>
    <row r="22" spans="1:3" x14ac:dyDescent="0.2">
      <c r="A22" s="1">
        <v>44886</v>
      </c>
      <c r="B22">
        <v>17.649999999999999</v>
      </c>
      <c r="C22">
        <f t="shared" si="0"/>
        <v>1.2799999999999976</v>
      </c>
    </row>
    <row r="23" spans="1:3" x14ac:dyDescent="0.2">
      <c r="A23" s="1">
        <v>44887</v>
      </c>
      <c r="B23">
        <v>19.12</v>
      </c>
      <c r="C23">
        <f t="shared" si="0"/>
        <v>1.4700000000000024</v>
      </c>
    </row>
    <row r="24" spans="1:3" x14ac:dyDescent="0.2">
      <c r="A24" s="1">
        <v>44888</v>
      </c>
      <c r="B24">
        <v>19.670000000000002</v>
      </c>
      <c r="C24">
        <f t="shared" si="0"/>
        <v>0.55000000000000071</v>
      </c>
    </row>
    <row r="25" spans="1:3" x14ac:dyDescent="0.2">
      <c r="A25" s="1">
        <v>44889</v>
      </c>
      <c r="B25">
        <v>20.05</v>
      </c>
      <c r="C25">
        <f t="shared" si="0"/>
        <v>0.37999999999999901</v>
      </c>
    </row>
    <row r="26" spans="1:3" x14ac:dyDescent="0.2">
      <c r="A26" s="1">
        <v>44890</v>
      </c>
      <c r="B26">
        <v>20.81</v>
      </c>
      <c r="C26">
        <f t="shared" si="0"/>
        <v>0.75999999999999801</v>
      </c>
    </row>
    <row r="27" spans="1:3" x14ac:dyDescent="0.2">
      <c r="A27" s="1">
        <v>44891</v>
      </c>
      <c r="B27">
        <v>21.14</v>
      </c>
      <c r="C27">
        <f t="shared" si="0"/>
        <v>0.33000000000000185</v>
      </c>
    </row>
    <row r="28" spans="1:3" x14ac:dyDescent="0.2">
      <c r="A28" s="1">
        <v>44892</v>
      </c>
      <c r="B28">
        <v>21.83</v>
      </c>
      <c r="C28">
        <f t="shared" si="0"/>
        <v>0.68999999999999773</v>
      </c>
    </row>
    <row r="29" spans="1:3" x14ac:dyDescent="0.2">
      <c r="A29" s="1">
        <v>44893</v>
      </c>
      <c r="B29">
        <v>23.82</v>
      </c>
      <c r="C29">
        <f t="shared" si="0"/>
        <v>1.990000000000002</v>
      </c>
    </row>
    <row r="30" spans="1:3" x14ac:dyDescent="0.2">
      <c r="A30" s="1">
        <v>44894</v>
      </c>
      <c r="B30">
        <v>24.63</v>
      </c>
      <c r="C30">
        <f t="shared" si="0"/>
        <v>0.80999999999999872</v>
      </c>
    </row>
    <row r="31" spans="1:3" x14ac:dyDescent="0.2">
      <c r="A31" s="1">
        <v>44895</v>
      </c>
      <c r="B31">
        <f>B30+2.89</f>
        <v>27.52</v>
      </c>
      <c r="C31">
        <f t="shared" si="0"/>
        <v>2.8900000000000006</v>
      </c>
    </row>
    <row r="33" spans="3:3" x14ac:dyDescent="0.2">
      <c r="C33">
        <f>SUM(C2:C31)</f>
        <v>27.52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C4039-6EB0-E948-859B-0A79C5DD8F97}">
  <dimension ref="A1:F34"/>
  <sheetViews>
    <sheetView workbookViewId="0">
      <selection activeCell="J15" sqref="J15"/>
    </sheetView>
  </sheetViews>
  <sheetFormatPr baseColWidth="10" defaultRowHeight="16" x14ac:dyDescent="0.2"/>
  <sheetData>
    <row r="1" spans="1:6" x14ac:dyDescent="0.2">
      <c r="A1" t="s">
        <v>0</v>
      </c>
      <c r="B1" t="s">
        <v>1</v>
      </c>
      <c r="E1" t="s">
        <v>2</v>
      </c>
      <c r="F1" t="s">
        <v>3</v>
      </c>
    </row>
    <row r="2" spans="1:6" x14ac:dyDescent="0.2">
      <c r="A2" s="1">
        <v>44896</v>
      </c>
      <c r="B2">
        <v>1.2</v>
      </c>
      <c r="C2">
        <f>B2</f>
        <v>1.2</v>
      </c>
      <c r="E2">
        <v>4.54</v>
      </c>
      <c r="F2">
        <f>C34+E2-2.27</f>
        <v>46.23</v>
      </c>
    </row>
    <row r="3" spans="1:6" x14ac:dyDescent="0.2">
      <c r="A3" s="1">
        <v>44897</v>
      </c>
      <c r="B3">
        <v>2.2599999999999998</v>
      </c>
      <c r="C3">
        <f>B3-B2</f>
        <v>1.0599999999999998</v>
      </c>
    </row>
    <row r="4" spans="1:6" x14ac:dyDescent="0.2">
      <c r="A4" s="1">
        <v>44898</v>
      </c>
      <c r="B4">
        <v>2.99</v>
      </c>
      <c r="C4">
        <f t="shared" ref="C4:C32" si="0">B4-B3</f>
        <v>0.73000000000000043</v>
      </c>
    </row>
    <row r="5" spans="1:6" x14ac:dyDescent="0.2">
      <c r="A5" s="1">
        <v>44899</v>
      </c>
      <c r="B5">
        <v>3.58</v>
      </c>
      <c r="C5">
        <f t="shared" si="0"/>
        <v>0.58999999999999986</v>
      </c>
    </row>
    <row r="6" spans="1:6" x14ac:dyDescent="0.2">
      <c r="A6" s="1">
        <v>44900</v>
      </c>
      <c r="B6">
        <v>5.35</v>
      </c>
      <c r="C6">
        <f t="shared" si="0"/>
        <v>1.7699999999999996</v>
      </c>
    </row>
    <row r="7" spans="1:6" x14ac:dyDescent="0.2">
      <c r="A7" s="1">
        <v>44901</v>
      </c>
      <c r="B7">
        <v>5.76</v>
      </c>
      <c r="C7">
        <f t="shared" si="0"/>
        <v>0.41000000000000014</v>
      </c>
    </row>
    <row r="8" spans="1:6" x14ac:dyDescent="0.2">
      <c r="A8" s="1">
        <v>44902</v>
      </c>
      <c r="B8">
        <v>7.54</v>
      </c>
      <c r="C8">
        <f t="shared" si="0"/>
        <v>1.7800000000000002</v>
      </c>
    </row>
    <row r="9" spans="1:6" x14ac:dyDescent="0.2">
      <c r="A9" s="1">
        <v>44903</v>
      </c>
      <c r="B9">
        <v>8.4</v>
      </c>
      <c r="C9">
        <f t="shared" si="0"/>
        <v>0.86000000000000032</v>
      </c>
    </row>
    <row r="10" spans="1:6" x14ac:dyDescent="0.2">
      <c r="A10" s="1">
        <v>44904</v>
      </c>
      <c r="B10" s="8">
        <v>9.4</v>
      </c>
      <c r="C10">
        <f t="shared" si="0"/>
        <v>1</v>
      </c>
    </row>
    <row r="11" spans="1:6" x14ac:dyDescent="0.2">
      <c r="A11" s="1">
        <v>44905</v>
      </c>
      <c r="B11" s="8">
        <v>11.08</v>
      </c>
      <c r="C11">
        <f t="shared" si="0"/>
        <v>1.6799999999999997</v>
      </c>
    </row>
    <row r="12" spans="1:6" x14ac:dyDescent="0.2">
      <c r="A12" s="1">
        <v>44906</v>
      </c>
      <c r="B12" s="8">
        <v>11.84</v>
      </c>
      <c r="C12">
        <f t="shared" si="0"/>
        <v>0.75999999999999979</v>
      </c>
    </row>
    <row r="13" spans="1:6" x14ac:dyDescent="0.2">
      <c r="A13" s="1">
        <v>44907</v>
      </c>
      <c r="B13" s="8">
        <v>12.84</v>
      </c>
      <c r="C13">
        <f t="shared" si="0"/>
        <v>1</v>
      </c>
    </row>
    <row r="14" spans="1:6" x14ac:dyDescent="0.2">
      <c r="A14" s="1">
        <v>44908</v>
      </c>
      <c r="B14" s="8">
        <v>14.3</v>
      </c>
      <c r="C14">
        <f t="shared" si="0"/>
        <v>1.4600000000000009</v>
      </c>
    </row>
    <row r="15" spans="1:6" x14ac:dyDescent="0.2">
      <c r="A15" s="1">
        <v>44909</v>
      </c>
      <c r="B15" s="8">
        <v>18.34</v>
      </c>
      <c r="C15">
        <f t="shared" si="0"/>
        <v>4.0399999999999991</v>
      </c>
    </row>
    <row r="16" spans="1:6" x14ac:dyDescent="0.2">
      <c r="A16" s="1">
        <v>44910</v>
      </c>
      <c r="B16">
        <v>20.34</v>
      </c>
      <c r="C16">
        <f t="shared" si="0"/>
        <v>2</v>
      </c>
    </row>
    <row r="17" spans="1:3" x14ac:dyDescent="0.2">
      <c r="A17" s="1">
        <v>44911</v>
      </c>
      <c r="B17">
        <v>22.59</v>
      </c>
      <c r="C17">
        <f t="shared" si="0"/>
        <v>2.25</v>
      </c>
    </row>
    <row r="18" spans="1:3" x14ac:dyDescent="0.2">
      <c r="A18" s="1">
        <v>44912</v>
      </c>
      <c r="B18">
        <v>23.86</v>
      </c>
      <c r="C18">
        <f t="shared" si="0"/>
        <v>1.2699999999999996</v>
      </c>
    </row>
    <row r="19" spans="1:3" x14ac:dyDescent="0.2">
      <c r="A19" s="1">
        <v>44913</v>
      </c>
      <c r="B19">
        <v>24.66</v>
      </c>
      <c r="C19">
        <f t="shared" si="0"/>
        <v>0.80000000000000071</v>
      </c>
    </row>
    <row r="20" spans="1:3" x14ac:dyDescent="0.2">
      <c r="A20" s="1">
        <v>44914</v>
      </c>
      <c r="B20">
        <v>25.74</v>
      </c>
      <c r="C20">
        <f t="shared" si="0"/>
        <v>1.0799999999999983</v>
      </c>
    </row>
    <row r="21" spans="1:3" x14ac:dyDescent="0.2">
      <c r="A21" s="1">
        <v>44915</v>
      </c>
      <c r="B21">
        <v>26.72</v>
      </c>
      <c r="C21">
        <f t="shared" si="0"/>
        <v>0.98000000000000043</v>
      </c>
    </row>
    <row r="22" spans="1:3" x14ac:dyDescent="0.2">
      <c r="A22" s="1">
        <v>44916</v>
      </c>
      <c r="B22">
        <v>27.12</v>
      </c>
      <c r="C22">
        <f t="shared" si="0"/>
        <v>0.40000000000000213</v>
      </c>
    </row>
    <row r="23" spans="1:3" x14ac:dyDescent="0.2">
      <c r="A23" s="1">
        <v>44917</v>
      </c>
      <c r="B23">
        <v>28.23</v>
      </c>
      <c r="C23">
        <f t="shared" si="0"/>
        <v>1.1099999999999994</v>
      </c>
    </row>
    <row r="24" spans="1:3" x14ac:dyDescent="0.2">
      <c r="A24" s="1">
        <v>44918</v>
      </c>
      <c r="B24">
        <v>28.83</v>
      </c>
      <c r="C24">
        <f t="shared" si="0"/>
        <v>0.59999999999999787</v>
      </c>
    </row>
    <row r="25" spans="1:3" x14ac:dyDescent="0.2">
      <c r="A25" s="1">
        <v>44919</v>
      </c>
      <c r="B25">
        <v>29.42</v>
      </c>
      <c r="C25">
        <f t="shared" si="0"/>
        <v>0.59000000000000341</v>
      </c>
    </row>
    <row r="26" spans="1:3" x14ac:dyDescent="0.2">
      <c r="A26" s="1">
        <v>44920</v>
      </c>
      <c r="B26">
        <v>30.6</v>
      </c>
      <c r="C26">
        <f t="shared" si="0"/>
        <v>1.1799999999999997</v>
      </c>
    </row>
    <row r="27" spans="1:3" x14ac:dyDescent="0.2">
      <c r="A27" s="1">
        <v>44921</v>
      </c>
      <c r="B27">
        <v>34.86</v>
      </c>
      <c r="C27">
        <f t="shared" si="0"/>
        <v>4.259999999999998</v>
      </c>
    </row>
    <row r="28" spans="1:3" x14ac:dyDescent="0.2">
      <c r="A28" s="1">
        <v>44922</v>
      </c>
      <c r="B28">
        <v>37.799999999999997</v>
      </c>
      <c r="C28">
        <f t="shared" si="0"/>
        <v>2.9399999999999977</v>
      </c>
    </row>
    <row r="29" spans="1:3" x14ac:dyDescent="0.2">
      <c r="A29" s="1">
        <v>44923</v>
      </c>
      <c r="B29">
        <v>39.43</v>
      </c>
      <c r="C29">
        <f t="shared" si="0"/>
        <v>1.6300000000000026</v>
      </c>
    </row>
    <row r="30" spans="1:3" x14ac:dyDescent="0.2">
      <c r="A30" s="1">
        <v>44924</v>
      </c>
      <c r="B30">
        <v>39.74</v>
      </c>
      <c r="C30">
        <f t="shared" si="0"/>
        <v>0.31000000000000227</v>
      </c>
    </row>
    <row r="31" spans="1:3" x14ac:dyDescent="0.2">
      <c r="A31" s="1">
        <v>44925</v>
      </c>
      <c r="B31">
        <v>41.34</v>
      </c>
      <c r="C31">
        <f t="shared" si="0"/>
        <v>1.6000000000000014</v>
      </c>
    </row>
    <row r="32" spans="1:3" x14ac:dyDescent="0.2">
      <c r="A32" s="1">
        <v>44926</v>
      </c>
      <c r="B32">
        <v>43.96</v>
      </c>
      <c r="C32">
        <f t="shared" si="0"/>
        <v>2.6199999999999974</v>
      </c>
    </row>
    <row r="34" spans="3:3" x14ac:dyDescent="0.2">
      <c r="C34">
        <f>SUM(C2:C32)</f>
        <v>43.96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274D4-F469-C742-98F2-134056300574}">
  <dimension ref="A1:F34"/>
  <sheetViews>
    <sheetView workbookViewId="0">
      <selection activeCell="G24" sqref="G24"/>
    </sheetView>
  </sheetViews>
  <sheetFormatPr baseColWidth="10" defaultRowHeight="16" x14ac:dyDescent="0.2"/>
  <sheetData>
    <row r="1" spans="1:6" x14ac:dyDescent="0.2">
      <c r="A1" t="s">
        <v>0</v>
      </c>
      <c r="B1" t="s">
        <v>1</v>
      </c>
      <c r="E1" t="s">
        <v>2</v>
      </c>
      <c r="F1" t="s">
        <v>3</v>
      </c>
    </row>
    <row r="2" spans="1:6" x14ac:dyDescent="0.2">
      <c r="A2" s="1">
        <v>44562</v>
      </c>
      <c r="B2">
        <v>0.4</v>
      </c>
      <c r="C2">
        <f>B2</f>
        <v>0.4</v>
      </c>
      <c r="E2">
        <v>2.27</v>
      </c>
      <c r="F2">
        <f>C34+E2</f>
        <v>35.150000000000006</v>
      </c>
    </row>
    <row r="3" spans="1:6" x14ac:dyDescent="0.2">
      <c r="A3" s="1">
        <v>44563</v>
      </c>
      <c r="B3">
        <v>1.1000000000000001</v>
      </c>
      <c r="C3">
        <f>B3-B2</f>
        <v>0.70000000000000007</v>
      </c>
    </row>
    <row r="4" spans="1:6" x14ac:dyDescent="0.2">
      <c r="A4" s="1">
        <v>44564</v>
      </c>
      <c r="B4">
        <v>1.98</v>
      </c>
      <c r="C4">
        <f t="shared" ref="C4:C32" si="0">B4-B3</f>
        <v>0.87999999999999989</v>
      </c>
    </row>
    <row r="5" spans="1:6" x14ac:dyDescent="0.2">
      <c r="A5" s="1">
        <v>44565</v>
      </c>
      <c r="B5">
        <v>2.77</v>
      </c>
      <c r="C5">
        <f t="shared" si="0"/>
        <v>0.79</v>
      </c>
    </row>
    <row r="6" spans="1:6" x14ac:dyDescent="0.2">
      <c r="A6" s="1">
        <v>44566</v>
      </c>
      <c r="B6">
        <v>3.31</v>
      </c>
      <c r="C6">
        <f t="shared" si="0"/>
        <v>0.54</v>
      </c>
    </row>
    <row r="7" spans="1:6" x14ac:dyDescent="0.2">
      <c r="A7" s="1">
        <v>44567</v>
      </c>
      <c r="B7">
        <v>3.85</v>
      </c>
      <c r="C7">
        <f t="shared" si="0"/>
        <v>0.54</v>
      </c>
    </row>
    <row r="8" spans="1:6" x14ac:dyDescent="0.2">
      <c r="A8" s="1">
        <v>44568</v>
      </c>
      <c r="B8">
        <v>5.92</v>
      </c>
      <c r="C8">
        <f t="shared" si="0"/>
        <v>2.0699999999999998</v>
      </c>
    </row>
    <row r="9" spans="1:6" x14ac:dyDescent="0.2">
      <c r="A9" s="1">
        <v>44569</v>
      </c>
      <c r="B9">
        <v>6.92</v>
      </c>
      <c r="C9">
        <f t="shared" si="0"/>
        <v>1</v>
      </c>
    </row>
    <row r="10" spans="1:6" x14ac:dyDescent="0.2">
      <c r="A10" s="1">
        <v>44570</v>
      </c>
      <c r="B10">
        <v>7.8</v>
      </c>
      <c r="C10">
        <f t="shared" si="0"/>
        <v>0.87999999999999989</v>
      </c>
    </row>
    <row r="11" spans="1:6" x14ac:dyDescent="0.2">
      <c r="A11" s="1">
        <v>44571</v>
      </c>
      <c r="B11">
        <v>8.23</v>
      </c>
      <c r="C11">
        <f t="shared" si="0"/>
        <v>0.4300000000000006</v>
      </c>
    </row>
    <row r="12" spans="1:6" x14ac:dyDescent="0.2">
      <c r="A12" s="1">
        <v>44572</v>
      </c>
      <c r="B12">
        <v>8.6300000000000008</v>
      </c>
      <c r="C12">
        <f t="shared" si="0"/>
        <v>0.40000000000000036</v>
      </c>
    </row>
    <row r="13" spans="1:6" x14ac:dyDescent="0.2">
      <c r="A13" s="1">
        <v>44573</v>
      </c>
      <c r="B13">
        <v>9.93</v>
      </c>
      <c r="C13">
        <f t="shared" si="0"/>
        <v>1.2999999999999989</v>
      </c>
    </row>
    <row r="14" spans="1:6" x14ac:dyDescent="0.2">
      <c r="A14" s="1">
        <v>44574</v>
      </c>
      <c r="B14">
        <v>10.6</v>
      </c>
      <c r="C14">
        <f t="shared" si="0"/>
        <v>0.66999999999999993</v>
      </c>
    </row>
    <row r="15" spans="1:6" x14ac:dyDescent="0.2">
      <c r="A15" s="1">
        <v>44575</v>
      </c>
      <c r="B15">
        <v>10.9</v>
      </c>
      <c r="C15">
        <f t="shared" si="0"/>
        <v>0.30000000000000071</v>
      </c>
    </row>
    <row r="16" spans="1:6" x14ac:dyDescent="0.2">
      <c r="A16" s="1">
        <v>44576</v>
      </c>
      <c r="B16">
        <v>13.4</v>
      </c>
      <c r="C16">
        <f t="shared" si="0"/>
        <v>2.5</v>
      </c>
    </row>
    <row r="17" spans="1:3" x14ac:dyDescent="0.2">
      <c r="A17" s="1">
        <v>44577</v>
      </c>
      <c r="B17">
        <v>14.09</v>
      </c>
      <c r="C17">
        <f t="shared" si="0"/>
        <v>0.6899999999999995</v>
      </c>
    </row>
    <row r="18" spans="1:3" x14ac:dyDescent="0.2">
      <c r="A18" s="1">
        <v>44578</v>
      </c>
      <c r="B18">
        <v>14.9</v>
      </c>
      <c r="C18">
        <f t="shared" si="0"/>
        <v>0.8100000000000005</v>
      </c>
    </row>
    <row r="19" spans="1:3" x14ac:dyDescent="0.2">
      <c r="A19" s="1">
        <v>44579</v>
      </c>
      <c r="B19">
        <v>15.81</v>
      </c>
      <c r="C19">
        <f t="shared" si="0"/>
        <v>0.91000000000000014</v>
      </c>
    </row>
    <row r="20" spans="1:3" x14ac:dyDescent="0.2">
      <c r="A20" s="1">
        <v>44580</v>
      </c>
      <c r="B20">
        <v>16.25</v>
      </c>
      <c r="C20">
        <f t="shared" si="0"/>
        <v>0.4399999999999995</v>
      </c>
    </row>
    <row r="21" spans="1:3" x14ac:dyDescent="0.2">
      <c r="A21" s="1">
        <v>44581</v>
      </c>
      <c r="B21">
        <v>18.23</v>
      </c>
      <c r="C21">
        <f t="shared" si="0"/>
        <v>1.9800000000000004</v>
      </c>
    </row>
    <row r="22" spans="1:3" x14ac:dyDescent="0.2">
      <c r="A22" s="1">
        <v>44582</v>
      </c>
      <c r="B22">
        <v>20.23</v>
      </c>
      <c r="C22">
        <f t="shared" si="0"/>
        <v>2</v>
      </c>
    </row>
    <row r="23" spans="1:3" x14ac:dyDescent="0.2">
      <c r="A23" s="1">
        <v>44583</v>
      </c>
      <c r="B23">
        <v>21.65</v>
      </c>
      <c r="C23">
        <f t="shared" si="0"/>
        <v>1.4199999999999982</v>
      </c>
    </row>
    <row r="24" spans="1:3" x14ac:dyDescent="0.2">
      <c r="A24" s="1">
        <v>44584</v>
      </c>
      <c r="B24">
        <v>23.23</v>
      </c>
      <c r="C24">
        <f t="shared" si="0"/>
        <v>1.5800000000000018</v>
      </c>
    </row>
    <row r="25" spans="1:3" x14ac:dyDescent="0.2">
      <c r="A25" s="1">
        <v>44585</v>
      </c>
      <c r="B25">
        <v>24.65</v>
      </c>
      <c r="C25">
        <f t="shared" si="0"/>
        <v>1.4199999999999982</v>
      </c>
    </row>
    <row r="26" spans="1:3" x14ac:dyDescent="0.2">
      <c r="A26" s="1">
        <v>44586</v>
      </c>
      <c r="B26">
        <v>26.8</v>
      </c>
      <c r="C26">
        <f t="shared" si="0"/>
        <v>2.1500000000000021</v>
      </c>
    </row>
    <row r="27" spans="1:3" x14ac:dyDescent="0.2">
      <c r="A27" s="1">
        <v>44587</v>
      </c>
      <c r="B27">
        <v>28.16</v>
      </c>
      <c r="C27">
        <f t="shared" si="0"/>
        <v>1.3599999999999994</v>
      </c>
    </row>
    <row r="28" spans="1:3" x14ac:dyDescent="0.2">
      <c r="A28" s="1">
        <v>44588</v>
      </c>
      <c r="B28">
        <v>28.65</v>
      </c>
      <c r="C28">
        <f t="shared" si="0"/>
        <v>0.48999999999999844</v>
      </c>
    </row>
    <row r="29" spans="1:3" x14ac:dyDescent="0.2">
      <c r="A29" s="1">
        <v>44589</v>
      </c>
      <c r="B29">
        <v>29.43</v>
      </c>
      <c r="C29">
        <f t="shared" si="0"/>
        <v>0.78000000000000114</v>
      </c>
    </row>
    <row r="30" spans="1:3" x14ac:dyDescent="0.2">
      <c r="A30" s="1">
        <v>44590</v>
      </c>
      <c r="B30">
        <v>30.47</v>
      </c>
      <c r="C30">
        <f t="shared" si="0"/>
        <v>1.0399999999999991</v>
      </c>
    </row>
    <row r="31" spans="1:3" x14ac:dyDescent="0.2">
      <c r="A31" s="1">
        <v>44591</v>
      </c>
      <c r="B31">
        <v>32.270000000000003</v>
      </c>
      <c r="C31">
        <f t="shared" si="0"/>
        <v>1.8000000000000043</v>
      </c>
    </row>
    <row r="32" spans="1:3" x14ac:dyDescent="0.2">
      <c r="A32" s="1">
        <v>44592</v>
      </c>
      <c r="B32">
        <v>32.880000000000003</v>
      </c>
      <c r="C32">
        <f t="shared" si="0"/>
        <v>0.60999999999999943</v>
      </c>
    </row>
    <row r="34" spans="3:3" x14ac:dyDescent="0.2">
      <c r="C34">
        <f>SUM(C2:C32)</f>
        <v>32.880000000000003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74D36-5BAC-A844-9A33-76CD68FA37BC}">
  <dimension ref="A1:F34"/>
  <sheetViews>
    <sheetView workbookViewId="0">
      <selection activeCell="G24" sqref="G24"/>
    </sheetView>
  </sheetViews>
  <sheetFormatPr baseColWidth="10" defaultRowHeight="16" x14ac:dyDescent="0.2"/>
  <sheetData>
    <row r="1" spans="1:6" x14ac:dyDescent="0.2">
      <c r="A1" t="s">
        <v>0</v>
      </c>
      <c r="B1" t="s">
        <v>1</v>
      </c>
      <c r="E1" t="s">
        <v>2</v>
      </c>
      <c r="F1" t="s">
        <v>3</v>
      </c>
    </row>
    <row r="2" spans="1:6" x14ac:dyDescent="0.2">
      <c r="A2" s="1">
        <v>44593</v>
      </c>
      <c r="B2">
        <v>0.37</v>
      </c>
      <c r="C2">
        <f>B2</f>
        <v>0.37</v>
      </c>
      <c r="E2">
        <f>2.27+2.27</f>
        <v>4.54</v>
      </c>
      <c r="F2">
        <f>C34+E2</f>
        <v>53.3</v>
      </c>
    </row>
    <row r="3" spans="1:6" x14ac:dyDescent="0.2">
      <c r="A3" s="1">
        <v>44594</v>
      </c>
      <c r="B3">
        <v>1.69</v>
      </c>
      <c r="C3">
        <f t="shared" ref="C3:C32" si="0">B3-B2</f>
        <v>1.3199999999999998</v>
      </c>
    </row>
    <row r="4" spans="1:6" x14ac:dyDescent="0.2">
      <c r="A4" s="1">
        <v>44595</v>
      </c>
      <c r="B4">
        <v>2.82</v>
      </c>
      <c r="C4">
        <f t="shared" si="0"/>
        <v>1.1299999999999999</v>
      </c>
    </row>
    <row r="5" spans="1:6" x14ac:dyDescent="0.2">
      <c r="A5" s="1">
        <v>44596</v>
      </c>
      <c r="B5">
        <v>4.43</v>
      </c>
      <c r="C5">
        <f t="shared" si="0"/>
        <v>1.6099999999999999</v>
      </c>
    </row>
    <row r="6" spans="1:6" x14ac:dyDescent="0.2">
      <c r="A6" s="1">
        <v>44597</v>
      </c>
      <c r="B6">
        <v>5.0599999999999996</v>
      </c>
      <c r="C6">
        <f t="shared" si="0"/>
        <v>0.62999999999999989</v>
      </c>
    </row>
    <row r="7" spans="1:6" x14ac:dyDescent="0.2">
      <c r="A7" s="1">
        <v>44598</v>
      </c>
      <c r="B7">
        <v>5.95</v>
      </c>
      <c r="C7">
        <f t="shared" si="0"/>
        <v>0.89000000000000057</v>
      </c>
    </row>
    <row r="8" spans="1:6" x14ac:dyDescent="0.2">
      <c r="A8" s="1">
        <v>44599</v>
      </c>
      <c r="B8">
        <v>6.9</v>
      </c>
      <c r="C8">
        <f t="shared" si="0"/>
        <v>0.95000000000000018</v>
      </c>
    </row>
    <row r="9" spans="1:6" x14ac:dyDescent="0.2">
      <c r="A9" s="1">
        <v>44600</v>
      </c>
      <c r="B9">
        <v>9.77</v>
      </c>
      <c r="C9">
        <f t="shared" si="0"/>
        <v>2.8699999999999992</v>
      </c>
    </row>
    <row r="10" spans="1:6" x14ac:dyDescent="0.2">
      <c r="A10" s="1">
        <v>44601</v>
      </c>
      <c r="B10">
        <v>11.23</v>
      </c>
      <c r="C10">
        <f t="shared" si="0"/>
        <v>1.4600000000000009</v>
      </c>
    </row>
    <row r="11" spans="1:6" x14ac:dyDescent="0.2">
      <c r="A11" s="1">
        <v>44602</v>
      </c>
      <c r="B11">
        <v>12.78</v>
      </c>
      <c r="C11">
        <f t="shared" si="0"/>
        <v>1.5499999999999989</v>
      </c>
    </row>
    <row r="12" spans="1:6" x14ac:dyDescent="0.2">
      <c r="A12" s="1">
        <v>44603</v>
      </c>
      <c r="B12">
        <v>14.61</v>
      </c>
      <c r="C12">
        <f t="shared" si="0"/>
        <v>1.83</v>
      </c>
    </row>
    <row r="13" spans="1:6" x14ac:dyDescent="0.2">
      <c r="A13" s="1">
        <v>44604</v>
      </c>
      <c r="B13">
        <v>16.329999999999998</v>
      </c>
      <c r="C13">
        <f t="shared" si="0"/>
        <v>1.7199999999999989</v>
      </c>
    </row>
    <row r="14" spans="1:6" x14ac:dyDescent="0.2">
      <c r="A14" s="1">
        <v>44605</v>
      </c>
      <c r="B14">
        <v>18.850000000000001</v>
      </c>
      <c r="C14">
        <f t="shared" si="0"/>
        <v>2.5200000000000031</v>
      </c>
    </row>
    <row r="15" spans="1:6" x14ac:dyDescent="0.2">
      <c r="A15" s="1">
        <v>44606</v>
      </c>
      <c r="B15">
        <v>19.940000000000001</v>
      </c>
      <c r="C15">
        <f t="shared" si="0"/>
        <v>1.0899999999999999</v>
      </c>
    </row>
    <row r="16" spans="1:6" x14ac:dyDescent="0.2">
      <c r="A16" s="1">
        <v>44607</v>
      </c>
      <c r="B16">
        <v>22.09</v>
      </c>
      <c r="C16">
        <f t="shared" si="0"/>
        <v>2.1499999999999986</v>
      </c>
    </row>
    <row r="17" spans="1:3" x14ac:dyDescent="0.2">
      <c r="A17" s="1">
        <v>44608</v>
      </c>
      <c r="B17">
        <v>23.37</v>
      </c>
      <c r="C17">
        <f t="shared" si="0"/>
        <v>1.2800000000000011</v>
      </c>
    </row>
    <row r="18" spans="1:3" x14ac:dyDescent="0.2">
      <c r="A18" s="1">
        <v>44609</v>
      </c>
      <c r="B18">
        <v>24.47</v>
      </c>
      <c r="C18">
        <f t="shared" si="0"/>
        <v>1.0999999999999979</v>
      </c>
    </row>
    <row r="19" spans="1:3" x14ac:dyDescent="0.2">
      <c r="A19" s="1">
        <v>44610</v>
      </c>
      <c r="B19">
        <v>25.58</v>
      </c>
      <c r="C19">
        <f t="shared" si="0"/>
        <v>1.1099999999999994</v>
      </c>
    </row>
    <row r="20" spans="1:3" x14ac:dyDescent="0.2">
      <c r="A20" s="1">
        <v>44611</v>
      </c>
      <c r="B20">
        <v>28.15</v>
      </c>
      <c r="C20">
        <f t="shared" si="0"/>
        <v>2.5700000000000003</v>
      </c>
    </row>
    <row r="21" spans="1:3" x14ac:dyDescent="0.2">
      <c r="A21" s="1">
        <v>44612</v>
      </c>
      <c r="B21">
        <v>28.69</v>
      </c>
      <c r="C21">
        <f t="shared" si="0"/>
        <v>0.5400000000000027</v>
      </c>
    </row>
    <row r="22" spans="1:3" x14ac:dyDescent="0.2">
      <c r="A22" s="1">
        <v>44613</v>
      </c>
      <c r="B22">
        <v>30.41</v>
      </c>
      <c r="C22">
        <f t="shared" si="0"/>
        <v>1.7199999999999989</v>
      </c>
    </row>
    <row r="23" spans="1:3" x14ac:dyDescent="0.2">
      <c r="A23" s="1">
        <v>44614</v>
      </c>
      <c r="B23">
        <v>33.54</v>
      </c>
      <c r="C23">
        <f t="shared" si="0"/>
        <v>3.129999999999999</v>
      </c>
    </row>
    <row r="24" spans="1:3" x14ac:dyDescent="0.2">
      <c r="A24" s="1">
        <v>44615</v>
      </c>
      <c r="B24">
        <v>34.840000000000003</v>
      </c>
      <c r="C24">
        <f t="shared" si="0"/>
        <v>1.3000000000000043</v>
      </c>
    </row>
    <row r="25" spans="1:3" x14ac:dyDescent="0.2">
      <c r="A25" s="1">
        <v>44616</v>
      </c>
      <c r="B25">
        <v>37.68</v>
      </c>
      <c r="C25">
        <f t="shared" si="0"/>
        <v>2.8399999999999963</v>
      </c>
    </row>
    <row r="26" spans="1:3" x14ac:dyDescent="0.2">
      <c r="A26" s="1">
        <v>44617</v>
      </c>
      <c r="B26">
        <v>38.85</v>
      </c>
      <c r="C26">
        <f t="shared" si="0"/>
        <v>1.1700000000000017</v>
      </c>
    </row>
    <row r="27" spans="1:3" x14ac:dyDescent="0.2">
      <c r="A27" s="1">
        <v>44618</v>
      </c>
      <c r="B27">
        <v>43.13</v>
      </c>
      <c r="C27">
        <f t="shared" si="0"/>
        <v>4.2800000000000011</v>
      </c>
    </row>
    <row r="28" spans="1:3" x14ac:dyDescent="0.2">
      <c r="A28" s="1">
        <v>44619</v>
      </c>
      <c r="B28">
        <v>44.5</v>
      </c>
      <c r="C28">
        <f t="shared" si="0"/>
        <v>1.3699999999999974</v>
      </c>
    </row>
    <row r="29" spans="1:3" x14ac:dyDescent="0.2">
      <c r="A29" s="1">
        <v>44620</v>
      </c>
      <c r="B29">
        <v>48.76</v>
      </c>
      <c r="C29">
        <f t="shared" si="0"/>
        <v>4.259999999999998</v>
      </c>
    </row>
    <row r="30" spans="1:3" x14ac:dyDescent="0.2">
      <c r="A30" s="1"/>
    </row>
    <row r="31" spans="1:3" x14ac:dyDescent="0.2">
      <c r="A31" s="1"/>
      <c r="C31">
        <f t="shared" si="0"/>
        <v>0</v>
      </c>
    </row>
    <row r="32" spans="1:3" x14ac:dyDescent="0.2">
      <c r="A32" s="1"/>
      <c r="C32">
        <f t="shared" si="0"/>
        <v>0</v>
      </c>
    </row>
    <row r="34" spans="3:3" x14ac:dyDescent="0.2">
      <c r="C34">
        <f>SUM(C2:C32)</f>
        <v>48.76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447E-8AE4-174F-89EF-45A70221A53F}">
  <dimension ref="A1:F34"/>
  <sheetViews>
    <sheetView workbookViewId="0">
      <selection activeCell="I24" sqref="I24"/>
    </sheetView>
  </sheetViews>
  <sheetFormatPr baseColWidth="10" defaultRowHeight="16" x14ac:dyDescent="0.2"/>
  <sheetData>
    <row r="1" spans="1:6" x14ac:dyDescent="0.2">
      <c r="A1" t="s">
        <v>0</v>
      </c>
      <c r="B1" t="s">
        <v>1</v>
      </c>
      <c r="E1" t="s">
        <v>2</v>
      </c>
      <c r="F1" t="s">
        <v>3</v>
      </c>
    </row>
    <row r="2" spans="1:6" x14ac:dyDescent="0.2">
      <c r="A2" s="1">
        <v>44621</v>
      </c>
      <c r="B2">
        <v>1.04</v>
      </c>
      <c r="C2">
        <f>B2</f>
        <v>1.04</v>
      </c>
      <c r="E2">
        <f>2.27+2.27</f>
        <v>4.54</v>
      </c>
      <c r="F2">
        <f>C34+E2</f>
        <v>72.53</v>
      </c>
    </row>
    <row r="3" spans="1:6" x14ac:dyDescent="0.2">
      <c r="A3" s="1">
        <v>44622</v>
      </c>
      <c r="B3">
        <v>3.42</v>
      </c>
      <c r="C3">
        <f t="shared" ref="C3:C31" si="0">B3-B2</f>
        <v>2.38</v>
      </c>
    </row>
    <row r="4" spans="1:6" x14ac:dyDescent="0.2">
      <c r="A4" s="1">
        <v>44623</v>
      </c>
      <c r="B4">
        <v>4.04</v>
      </c>
      <c r="C4">
        <f t="shared" si="0"/>
        <v>0.62000000000000011</v>
      </c>
    </row>
    <row r="5" spans="1:6" x14ac:dyDescent="0.2">
      <c r="A5" s="1">
        <v>44624</v>
      </c>
      <c r="B5">
        <v>4.9000000000000004</v>
      </c>
      <c r="C5">
        <f t="shared" si="0"/>
        <v>0.86000000000000032</v>
      </c>
    </row>
    <row r="6" spans="1:6" x14ac:dyDescent="0.2">
      <c r="A6" s="1">
        <v>44625</v>
      </c>
      <c r="B6">
        <v>5.77</v>
      </c>
      <c r="C6">
        <f t="shared" si="0"/>
        <v>0.86999999999999922</v>
      </c>
    </row>
    <row r="7" spans="1:6" x14ac:dyDescent="0.2">
      <c r="A7" s="1">
        <v>44626</v>
      </c>
      <c r="B7">
        <v>6.69</v>
      </c>
      <c r="C7">
        <f t="shared" si="0"/>
        <v>0.92000000000000082</v>
      </c>
    </row>
    <row r="8" spans="1:6" x14ac:dyDescent="0.2">
      <c r="A8" s="1">
        <v>44627</v>
      </c>
      <c r="B8">
        <v>7.77</v>
      </c>
      <c r="C8">
        <f t="shared" si="0"/>
        <v>1.0799999999999992</v>
      </c>
    </row>
    <row r="9" spans="1:6" x14ac:dyDescent="0.2">
      <c r="A9" s="1">
        <v>44628</v>
      </c>
      <c r="B9">
        <v>8.82</v>
      </c>
      <c r="C9">
        <f t="shared" si="0"/>
        <v>1.0500000000000007</v>
      </c>
    </row>
    <row r="10" spans="1:6" x14ac:dyDescent="0.2">
      <c r="A10" s="1">
        <v>44629</v>
      </c>
      <c r="B10">
        <v>11.67</v>
      </c>
      <c r="C10">
        <f t="shared" si="0"/>
        <v>2.8499999999999996</v>
      </c>
    </row>
    <row r="11" spans="1:6" x14ac:dyDescent="0.2">
      <c r="A11" s="1">
        <v>44630</v>
      </c>
      <c r="B11">
        <v>12.81</v>
      </c>
      <c r="C11">
        <f t="shared" si="0"/>
        <v>1.1400000000000006</v>
      </c>
    </row>
    <row r="12" spans="1:6" x14ac:dyDescent="0.2">
      <c r="A12" s="1">
        <v>44631</v>
      </c>
      <c r="B12">
        <v>14.84</v>
      </c>
      <c r="C12">
        <f t="shared" si="0"/>
        <v>2.0299999999999994</v>
      </c>
    </row>
    <row r="13" spans="1:6" x14ac:dyDescent="0.2">
      <c r="A13" s="1">
        <v>44632</v>
      </c>
      <c r="B13">
        <v>18.25</v>
      </c>
      <c r="C13">
        <f t="shared" si="0"/>
        <v>3.41</v>
      </c>
    </row>
    <row r="14" spans="1:6" x14ac:dyDescent="0.2">
      <c r="A14" s="1">
        <v>44633</v>
      </c>
      <c r="B14">
        <v>20.170000000000002</v>
      </c>
      <c r="C14">
        <f t="shared" si="0"/>
        <v>1.9200000000000017</v>
      </c>
    </row>
    <row r="15" spans="1:6" x14ac:dyDescent="0.2">
      <c r="A15" s="1">
        <v>44634</v>
      </c>
      <c r="B15">
        <v>21.65</v>
      </c>
      <c r="C15">
        <f t="shared" si="0"/>
        <v>1.4799999999999969</v>
      </c>
    </row>
    <row r="16" spans="1:6" x14ac:dyDescent="0.2">
      <c r="A16" s="1">
        <v>44635</v>
      </c>
      <c r="B16">
        <v>22.73</v>
      </c>
      <c r="C16">
        <f t="shared" si="0"/>
        <v>1.0800000000000018</v>
      </c>
    </row>
    <row r="17" spans="1:3" x14ac:dyDescent="0.2">
      <c r="A17" s="1">
        <v>44636</v>
      </c>
      <c r="B17">
        <v>27.19</v>
      </c>
      <c r="C17">
        <f t="shared" si="0"/>
        <v>4.4600000000000009</v>
      </c>
    </row>
    <row r="18" spans="1:3" x14ac:dyDescent="0.2">
      <c r="A18" s="1">
        <v>44637</v>
      </c>
      <c r="B18">
        <v>28.66</v>
      </c>
      <c r="C18">
        <f t="shared" si="0"/>
        <v>1.4699999999999989</v>
      </c>
    </row>
    <row r="19" spans="1:3" x14ac:dyDescent="0.2">
      <c r="A19" s="1">
        <v>44638</v>
      </c>
      <c r="B19">
        <v>29.95</v>
      </c>
      <c r="C19">
        <f t="shared" si="0"/>
        <v>1.2899999999999991</v>
      </c>
    </row>
    <row r="20" spans="1:3" x14ac:dyDescent="0.2">
      <c r="A20" s="1">
        <v>44639</v>
      </c>
      <c r="B20">
        <v>31.15</v>
      </c>
      <c r="C20">
        <f t="shared" si="0"/>
        <v>1.1999999999999993</v>
      </c>
    </row>
    <row r="21" spans="1:3" x14ac:dyDescent="0.2">
      <c r="A21" s="1">
        <v>44640</v>
      </c>
      <c r="B21">
        <v>32.68</v>
      </c>
      <c r="C21">
        <f t="shared" si="0"/>
        <v>1.5300000000000011</v>
      </c>
    </row>
    <row r="22" spans="1:3" x14ac:dyDescent="0.2">
      <c r="A22" s="1">
        <v>44641</v>
      </c>
      <c r="B22">
        <v>34.96</v>
      </c>
      <c r="C22">
        <f t="shared" si="0"/>
        <v>2.2800000000000011</v>
      </c>
    </row>
    <row r="23" spans="1:3" x14ac:dyDescent="0.2">
      <c r="A23" s="1">
        <v>44642</v>
      </c>
      <c r="B23">
        <v>40.01</v>
      </c>
      <c r="C23">
        <f t="shared" si="0"/>
        <v>5.0499999999999972</v>
      </c>
    </row>
    <row r="24" spans="1:3" x14ac:dyDescent="0.2">
      <c r="A24" s="1">
        <v>44643</v>
      </c>
      <c r="B24">
        <v>40.869999999999997</v>
      </c>
      <c r="C24">
        <f t="shared" si="0"/>
        <v>0.85999999999999943</v>
      </c>
    </row>
    <row r="25" spans="1:3" x14ac:dyDescent="0.2">
      <c r="A25" s="1">
        <v>44644</v>
      </c>
      <c r="B25">
        <v>41.89</v>
      </c>
      <c r="C25">
        <f t="shared" si="0"/>
        <v>1.0200000000000031</v>
      </c>
    </row>
    <row r="26" spans="1:3" x14ac:dyDescent="0.2">
      <c r="A26" s="1">
        <v>44645</v>
      </c>
      <c r="B26">
        <v>43.38</v>
      </c>
      <c r="C26">
        <f t="shared" si="0"/>
        <v>1.490000000000002</v>
      </c>
    </row>
    <row r="27" spans="1:3" x14ac:dyDescent="0.2">
      <c r="A27" s="1">
        <v>44646</v>
      </c>
      <c r="B27">
        <v>49.3</v>
      </c>
      <c r="C27">
        <f t="shared" si="0"/>
        <v>5.9199999999999946</v>
      </c>
    </row>
    <row r="28" spans="1:3" x14ac:dyDescent="0.2">
      <c r="A28" s="1">
        <v>44647</v>
      </c>
      <c r="B28">
        <v>52.57</v>
      </c>
      <c r="C28">
        <f t="shared" si="0"/>
        <v>3.2700000000000031</v>
      </c>
    </row>
    <row r="29" spans="1:3" x14ac:dyDescent="0.2">
      <c r="A29" s="1">
        <v>44648</v>
      </c>
      <c r="B29">
        <v>55.96</v>
      </c>
      <c r="C29">
        <f t="shared" si="0"/>
        <v>3.3900000000000006</v>
      </c>
    </row>
    <row r="30" spans="1:3" x14ac:dyDescent="0.2">
      <c r="A30" s="1">
        <v>44649</v>
      </c>
      <c r="B30">
        <v>62.57</v>
      </c>
      <c r="C30">
        <f t="shared" si="0"/>
        <v>6.6099999999999994</v>
      </c>
    </row>
    <row r="31" spans="1:3" x14ac:dyDescent="0.2">
      <c r="A31" s="1">
        <v>44650</v>
      </c>
      <c r="B31">
        <v>67.989999999999995</v>
      </c>
      <c r="C31">
        <f t="shared" si="0"/>
        <v>5.4199999999999946</v>
      </c>
    </row>
    <row r="32" spans="1:3" x14ac:dyDescent="0.2">
      <c r="A32" s="1">
        <v>44651</v>
      </c>
    </row>
    <row r="34" spans="3:3" x14ac:dyDescent="0.2">
      <c r="C34">
        <f>SUM(C2:C32)</f>
        <v>67.989999999999995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F8E8-8C58-EF4C-B94C-87513D7EC572}">
  <dimension ref="A1:F34"/>
  <sheetViews>
    <sheetView workbookViewId="0">
      <selection activeCell="L26" sqref="L26"/>
    </sheetView>
  </sheetViews>
  <sheetFormatPr baseColWidth="10" defaultRowHeight="16" x14ac:dyDescent="0.2"/>
  <sheetData>
    <row r="1" spans="1:6" x14ac:dyDescent="0.2">
      <c r="A1" t="s">
        <v>0</v>
      </c>
      <c r="B1" t="s">
        <v>1</v>
      </c>
      <c r="E1" t="s">
        <v>2</v>
      </c>
      <c r="F1" t="s">
        <v>3</v>
      </c>
    </row>
    <row r="2" spans="1:6" x14ac:dyDescent="0.2">
      <c r="A2" s="1">
        <v>44652</v>
      </c>
      <c r="B2">
        <v>2.6</v>
      </c>
      <c r="C2">
        <f>B2</f>
        <v>2.6</v>
      </c>
      <c r="E2">
        <f>2.27+2.27</f>
        <v>4.54</v>
      </c>
      <c r="F2">
        <f>C34+E2</f>
        <v>13.3</v>
      </c>
    </row>
    <row r="3" spans="1:6" x14ac:dyDescent="0.2">
      <c r="A3" s="1">
        <v>44653</v>
      </c>
      <c r="B3">
        <v>4.5999999999999996</v>
      </c>
      <c r="C3">
        <f t="shared" ref="C3:C31" si="0">B3-B2</f>
        <v>1.9999999999999996</v>
      </c>
    </row>
    <row r="4" spans="1:6" x14ac:dyDescent="0.2">
      <c r="A4" s="1">
        <v>44654</v>
      </c>
      <c r="B4">
        <v>6.3</v>
      </c>
      <c r="C4">
        <f t="shared" si="0"/>
        <v>1.7000000000000002</v>
      </c>
    </row>
    <row r="5" spans="1:6" x14ac:dyDescent="0.2">
      <c r="A5" s="1">
        <v>44655</v>
      </c>
      <c r="B5">
        <v>8.76</v>
      </c>
      <c r="C5">
        <f t="shared" si="0"/>
        <v>2.46</v>
      </c>
    </row>
    <row r="6" spans="1:6" x14ac:dyDescent="0.2">
      <c r="A6" s="1">
        <v>44656</v>
      </c>
    </row>
    <row r="7" spans="1:6" x14ac:dyDescent="0.2">
      <c r="A7" s="1">
        <v>44657</v>
      </c>
      <c r="C7">
        <f t="shared" si="0"/>
        <v>0</v>
      </c>
    </row>
    <row r="8" spans="1:6" x14ac:dyDescent="0.2">
      <c r="A8" s="1">
        <v>44658</v>
      </c>
      <c r="C8">
        <f t="shared" si="0"/>
        <v>0</v>
      </c>
    </row>
    <row r="9" spans="1:6" x14ac:dyDescent="0.2">
      <c r="A9" s="1">
        <v>44659</v>
      </c>
      <c r="C9">
        <f t="shared" si="0"/>
        <v>0</v>
      </c>
    </row>
    <row r="10" spans="1:6" x14ac:dyDescent="0.2">
      <c r="A10" s="1">
        <v>44660</v>
      </c>
      <c r="C10">
        <f t="shared" si="0"/>
        <v>0</v>
      </c>
    </row>
    <row r="11" spans="1:6" x14ac:dyDescent="0.2">
      <c r="A11" s="1">
        <v>44661</v>
      </c>
      <c r="C11">
        <f t="shared" si="0"/>
        <v>0</v>
      </c>
    </row>
    <row r="12" spans="1:6" x14ac:dyDescent="0.2">
      <c r="A12" s="1">
        <v>44662</v>
      </c>
      <c r="C12">
        <f t="shared" si="0"/>
        <v>0</v>
      </c>
    </row>
    <row r="13" spans="1:6" x14ac:dyDescent="0.2">
      <c r="A13" s="1">
        <v>44663</v>
      </c>
      <c r="C13">
        <f t="shared" si="0"/>
        <v>0</v>
      </c>
    </row>
    <row r="14" spans="1:6" x14ac:dyDescent="0.2">
      <c r="A14" s="1">
        <v>44664</v>
      </c>
      <c r="C14">
        <f t="shared" si="0"/>
        <v>0</v>
      </c>
    </row>
    <row r="15" spans="1:6" x14ac:dyDescent="0.2">
      <c r="A15" s="1">
        <v>44665</v>
      </c>
      <c r="C15">
        <f t="shared" si="0"/>
        <v>0</v>
      </c>
    </row>
    <row r="16" spans="1:6" x14ac:dyDescent="0.2">
      <c r="A16" s="1">
        <v>44666</v>
      </c>
      <c r="C16">
        <f t="shared" si="0"/>
        <v>0</v>
      </c>
    </row>
    <row r="17" spans="1:3" x14ac:dyDescent="0.2">
      <c r="A17" s="1">
        <v>44667</v>
      </c>
      <c r="C17">
        <f t="shared" si="0"/>
        <v>0</v>
      </c>
    </row>
    <row r="18" spans="1:3" x14ac:dyDescent="0.2">
      <c r="A18" s="1">
        <v>44668</v>
      </c>
      <c r="C18">
        <f t="shared" si="0"/>
        <v>0</v>
      </c>
    </row>
    <row r="19" spans="1:3" x14ac:dyDescent="0.2">
      <c r="A19" s="1">
        <v>44669</v>
      </c>
      <c r="C19">
        <f t="shared" si="0"/>
        <v>0</v>
      </c>
    </row>
    <row r="20" spans="1:3" x14ac:dyDescent="0.2">
      <c r="A20" s="1">
        <v>44670</v>
      </c>
      <c r="C20">
        <f t="shared" si="0"/>
        <v>0</v>
      </c>
    </row>
    <row r="21" spans="1:3" x14ac:dyDescent="0.2">
      <c r="A21" s="1">
        <v>44671</v>
      </c>
      <c r="C21">
        <f t="shared" si="0"/>
        <v>0</v>
      </c>
    </row>
    <row r="22" spans="1:3" x14ac:dyDescent="0.2">
      <c r="A22" s="1">
        <v>44672</v>
      </c>
      <c r="C22">
        <f t="shared" si="0"/>
        <v>0</v>
      </c>
    </row>
    <row r="23" spans="1:3" x14ac:dyDescent="0.2">
      <c r="A23" s="1">
        <v>44673</v>
      </c>
      <c r="C23">
        <f t="shared" si="0"/>
        <v>0</v>
      </c>
    </row>
    <row r="24" spans="1:3" x14ac:dyDescent="0.2">
      <c r="A24" s="1">
        <v>44674</v>
      </c>
      <c r="C24">
        <f t="shared" si="0"/>
        <v>0</v>
      </c>
    </row>
    <row r="25" spans="1:3" x14ac:dyDescent="0.2">
      <c r="A25" s="1">
        <v>44675</v>
      </c>
      <c r="C25">
        <f t="shared" si="0"/>
        <v>0</v>
      </c>
    </row>
    <row r="26" spans="1:3" x14ac:dyDescent="0.2">
      <c r="A26" s="1">
        <v>44676</v>
      </c>
      <c r="C26">
        <f t="shared" si="0"/>
        <v>0</v>
      </c>
    </row>
    <row r="27" spans="1:3" x14ac:dyDescent="0.2">
      <c r="A27" s="1">
        <v>44677</v>
      </c>
      <c r="C27">
        <f t="shared" si="0"/>
        <v>0</v>
      </c>
    </row>
    <row r="28" spans="1:3" x14ac:dyDescent="0.2">
      <c r="A28" s="1">
        <v>44678</v>
      </c>
      <c r="C28">
        <f t="shared" si="0"/>
        <v>0</v>
      </c>
    </row>
    <row r="29" spans="1:3" x14ac:dyDescent="0.2">
      <c r="A29" s="1">
        <v>44679</v>
      </c>
      <c r="C29">
        <f t="shared" si="0"/>
        <v>0</v>
      </c>
    </row>
    <row r="30" spans="1:3" x14ac:dyDescent="0.2">
      <c r="A30" s="1">
        <v>44680</v>
      </c>
      <c r="C30">
        <f t="shared" si="0"/>
        <v>0</v>
      </c>
    </row>
    <row r="31" spans="1:3" x14ac:dyDescent="0.2">
      <c r="A31" s="1">
        <v>44681</v>
      </c>
      <c r="C31">
        <f t="shared" si="0"/>
        <v>0</v>
      </c>
    </row>
    <row r="32" spans="1:3" x14ac:dyDescent="0.2">
      <c r="A32" s="1"/>
    </row>
    <row r="34" spans="3:3" x14ac:dyDescent="0.2">
      <c r="C34">
        <f>SUM(C2:C32)</f>
        <v>8.76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publications</vt:lpstr>
      <vt:lpstr>2022-11</vt:lpstr>
      <vt:lpstr>2022-12</vt:lpstr>
      <vt:lpstr>2023-1</vt:lpstr>
      <vt:lpstr>2023-2</vt:lpstr>
      <vt:lpstr>2023-3</vt:lpstr>
      <vt:lpstr>2023-4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Lin</dc:creator>
  <cp:lastModifiedBy>Renee Lin</cp:lastModifiedBy>
  <dcterms:created xsi:type="dcterms:W3CDTF">2022-11-07T07:38:02Z</dcterms:created>
  <dcterms:modified xsi:type="dcterms:W3CDTF">2023-04-06T04:34:53Z</dcterms:modified>
</cp:coreProperties>
</file>