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58da02b93602f7/ITESM/GrupoInvestigacion/Converters/Documentos/"/>
    </mc:Choice>
  </mc:AlternateContent>
  <xr:revisionPtr revIDLastSave="517" documentId="11_F4FDDCD2CDE8D03A7F0AB384521CA8AB9A5333FD" xr6:coauthVersionLast="47" xr6:coauthVersionMax="47" xr10:uidLastSave="{C78A166B-5EEB-4FFB-BAAF-0087371424E2}"/>
  <bookViews>
    <workbookView xWindow="-108" yWindow="-108" windowWidth="23256" windowHeight="13176" tabRatio="500" activeTab="1" xr2:uid="{00000000-000D-0000-FFFF-FFFF00000000}"/>
  </bookViews>
  <sheets>
    <sheet name="Hoja1" sheetId="1" r:id="rId1"/>
    <sheet name="Hoja2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6" i="3" l="1"/>
  <c r="F15" i="3"/>
  <c r="F29" i="3"/>
  <c r="F28" i="3"/>
  <c r="F22" i="3" l="1"/>
  <c r="F11" i="3"/>
  <c r="F5" i="3"/>
  <c r="F4" i="3"/>
  <c r="F14" i="3"/>
  <c r="F13" i="3"/>
  <c r="F25" i="3"/>
  <c r="F24" i="3"/>
  <c r="F23" i="3"/>
  <c r="F21" i="3"/>
  <c r="F20" i="3"/>
  <c r="F7" i="3"/>
  <c r="F8" i="3"/>
  <c r="F9" i="3"/>
  <c r="F10" i="3"/>
  <c r="F12" i="3"/>
  <c r="F26" i="3"/>
  <c r="F3" i="3"/>
  <c r="F32" i="3" s="1"/>
  <c r="D6" i="1"/>
  <c r="D32" i="1"/>
  <c r="D28" i="1"/>
  <c r="D27" i="1"/>
  <c r="D26" i="1"/>
  <c r="D25" i="1"/>
  <c r="D24" i="1"/>
  <c r="D23" i="1"/>
  <c r="D17" i="1"/>
  <c r="D16" i="1"/>
  <c r="D15" i="1"/>
  <c r="D14" i="1"/>
  <c r="D13" i="1"/>
  <c r="D12" i="1"/>
  <c r="D11" i="1"/>
  <c r="D10" i="1"/>
  <c r="D9" i="1"/>
  <c r="D8" i="1"/>
  <c r="D7" i="1"/>
  <c r="D5" i="1"/>
  <c r="D4" i="1"/>
  <c r="D3" i="1"/>
  <c r="C20" i="1" s="1"/>
  <c r="C21" i="1" s="1"/>
</calcChain>
</file>

<file path=xl/sharedStrings.xml><?xml version="1.0" encoding="utf-8"?>
<sst xmlns="http://schemas.openxmlformats.org/spreadsheetml/2006/main" count="152" uniqueCount="117">
  <si>
    <t>mouser</t>
  </si>
  <si>
    <t>cantidad</t>
  </si>
  <si>
    <t>producto</t>
  </si>
  <si>
    <t>Precio unitario</t>
  </si>
  <si>
    <t>Precio total</t>
  </si>
  <si>
    <t>link</t>
  </si>
  <si>
    <t>IGBT</t>
  </si>
  <si>
    <r>
      <rPr>
        <sz val="10"/>
        <color rgb="FF0000FF"/>
        <rFont val="Arial"/>
        <family val="2"/>
      </rPr>
      <t>https://www.mouser.mx/ProductDetail/STMicroelectronics/STGF30M65DF2?qs=sGAEpiMZZMsg%252Bek5lc7F5s2by3p1LHH2BktWLKXMTOY%3D</t>
    </r>
    <r>
      <rPr>
        <sz val="10"/>
        <rFont val="Arial"/>
        <family val="2"/>
      </rPr>
      <t xml:space="preserve"> </t>
    </r>
  </si>
  <si>
    <t>lt1030</t>
  </si>
  <si>
    <r>
      <rPr>
        <sz val="10"/>
        <color rgb="FF0000FF"/>
        <rFont val="Arial"/>
        <family val="2"/>
      </rPr>
      <t>https://www.mouser.mx/ProductDetail/Analog-Devices/LT1013CN8PBF?qs=sGAEpiMZZMvi6wO7nhr1LwzSk1A9GSfD0FJ3m%2FcGVYE%3D</t>
    </r>
    <r>
      <rPr>
        <sz val="10"/>
        <rFont val="Arial"/>
        <family val="2"/>
      </rPr>
      <t xml:space="preserve"> </t>
    </r>
  </si>
  <si>
    <t>hcpl3140</t>
  </si>
  <si>
    <r>
      <rPr>
        <sz val="10"/>
        <color rgb="FF0000FF"/>
        <rFont val="Arial"/>
        <family val="2"/>
      </rPr>
      <t>https://www.mouser.mx/ProductDetail/Broadcom-Avago/HCPL-3140-000E?qs=sGAEpiMZZMsx4%2FFVpd5sGeT8hubp%2Fa3G</t>
    </r>
    <r>
      <rPr>
        <sz val="10"/>
        <rFont val="Arial"/>
        <family val="2"/>
      </rPr>
      <t xml:space="preserve"> </t>
    </r>
  </si>
  <si>
    <t>DPU01M-12</t>
  </si>
  <si>
    <r>
      <rPr>
        <sz val="10"/>
        <color rgb="FF0000FF"/>
        <rFont val="Arial"/>
        <family val="2"/>
      </rPr>
      <t>https://www.mouser.mx/ProductDetail/MEAN-WELL/DPU01M-12?qs=%2Fha2pyFaduiZEznGPFOpLbNGMVMjDdlabdrpsYvCQXYxAwYC0d6Mng%3D%3D</t>
    </r>
    <r>
      <rPr>
        <sz val="10"/>
        <rFont val="Arial"/>
        <family val="2"/>
      </rPr>
      <t xml:space="preserve"> </t>
    </r>
  </si>
  <si>
    <t>pot precisión</t>
  </si>
  <si>
    <r>
      <rPr>
        <sz val="10"/>
        <color rgb="FF0000FF"/>
        <rFont val="Arial"/>
        <family val="2"/>
      </rPr>
      <t>https://www.mouser.mx/ProductDetail/Bourns/PV36W502C01B00?qs=sGAEpiMZZMvygUB3GLcD7jmmgWdDPm2Mw2pcGXWPkw0%3D</t>
    </r>
    <r>
      <rPr>
        <sz val="10"/>
        <rFont val="Arial"/>
        <family val="2"/>
      </rPr>
      <t xml:space="preserve"> </t>
    </r>
  </si>
  <si>
    <t>cap 100u 16V</t>
  </si>
  <si>
    <r>
      <rPr>
        <sz val="10"/>
        <color rgb="FF0000FF"/>
        <rFont val="Arial"/>
        <family val="2"/>
      </rPr>
      <t>https://www.mouser.mx/ProductDetail/Nichicon/UVZ1J101MPD?qs=sGAEpiMZZMsh%252B1woXyUXj%2FopDSqmd0vdwtYhUk5e3tw%3D</t>
    </r>
    <r>
      <rPr>
        <sz val="10"/>
        <rFont val="Arial"/>
        <family val="2"/>
      </rPr>
      <t xml:space="preserve"> </t>
    </r>
  </si>
  <si>
    <t>Res 10</t>
  </si>
  <si>
    <r>
      <rPr>
        <sz val="10"/>
        <color rgb="FF0000FF"/>
        <rFont val="Arial"/>
        <family val="2"/>
      </rPr>
      <t>https://www.mouser.mx/ProductDetail/Vishay-Dale/CCF0710R0JKE36?qs=sGAEpiMZZMtlubZbdhIBINIJtjWcDSxg3RTpdzcFg5I%3D</t>
    </r>
    <r>
      <rPr>
        <sz val="10"/>
        <rFont val="Arial"/>
        <family val="2"/>
      </rPr>
      <t xml:space="preserve"> </t>
    </r>
  </si>
  <si>
    <t>Res 220</t>
  </si>
  <si>
    <r>
      <rPr>
        <sz val="10"/>
        <color rgb="FF0000FF"/>
        <rFont val="Arial"/>
        <family val="2"/>
      </rPr>
      <t>https://www.mouser.mx/ProductDetail/Vishay-Dale/CCF07220RJKE36?qs=sGAEpiMZZMu61qfTUdNhG3bgRPzbhC1waAoRpEcv3H8%3D</t>
    </r>
    <r>
      <rPr>
        <sz val="10"/>
        <rFont val="Arial"/>
        <family val="2"/>
      </rPr>
      <t xml:space="preserve"> </t>
    </r>
  </si>
  <si>
    <t>Res 100</t>
  </si>
  <si>
    <r>
      <rPr>
        <sz val="10"/>
        <color rgb="FF0000FF"/>
        <rFont val="Arial"/>
        <family val="2"/>
      </rPr>
      <t>https://www.mouser.mx/ProductDetail/Vishay-Dale/CCF07100RJKE36?qs=sGAEpiMZZMu61qfTUdNhG0iK0Jz5hDv3a5yWXooBLK8%3D</t>
    </r>
    <r>
      <rPr>
        <sz val="10"/>
        <rFont val="Arial"/>
        <family val="2"/>
      </rPr>
      <t xml:space="preserve"> </t>
    </r>
  </si>
  <si>
    <t>Soldadura</t>
  </si>
  <si>
    <r>
      <rPr>
        <sz val="10"/>
        <color rgb="FF0000FF"/>
        <rFont val="Arial"/>
        <family val="2"/>
      </rPr>
      <t>https://www.mouser.mx/ProductDetail/Chip-Quik/SMD2SW020-8OZ?qs=sGAEpiMZZMuQDxh7mFZIabA6yElZk143b6HCALQ0KJ075dO%2FhCQLKA%3D%3D</t>
    </r>
    <r>
      <rPr>
        <sz val="10"/>
        <rFont val="Arial"/>
        <family val="2"/>
      </rPr>
      <t xml:space="preserve"> </t>
    </r>
  </si>
  <si>
    <t>Bornera 2</t>
  </si>
  <si>
    <r>
      <rPr>
        <sz val="10"/>
        <color rgb="FF0000FF"/>
        <rFont val="Arial"/>
        <family val="2"/>
      </rPr>
      <t>https://www.mouser.mx/ProductDetail/TE-Connectivity-Buchanan/4DB-P107-02?qs=sGAEpiMZZMsntO7gZZwOWBPfvcfQ7U8or7HIJQ%252B7vbM%3D</t>
    </r>
    <r>
      <rPr>
        <sz val="10"/>
        <rFont val="Arial"/>
        <family val="2"/>
      </rPr>
      <t xml:space="preserve"> </t>
    </r>
  </si>
  <si>
    <t>Bornera 3</t>
  </si>
  <si>
    <r>
      <rPr>
        <sz val="10"/>
        <color rgb="FF0000FF"/>
        <rFont val="Arial"/>
        <family val="2"/>
      </rPr>
      <t>https://www.mouser.mx/ProductDetail/TE-Connectivity-Buchanan/4DB-P108-03?qs=sGAEpiMZZMsntO7gZZwOWBPfvcfQ7U8ohN4%2FrFQOIjw%3D</t>
    </r>
    <r>
      <rPr>
        <sz val="10"/>
        <rFont val="Arial"/>
        <family val="2"/>
      </rPr>
      <t xml:space="preserve"> </t>
    </r>
  </si>
  <si>
    <t>conector hembra 6 pos</t>
  </si>
  <si>
    <t>https://www.mouser.mx/ProductDetail/?qs=mrPiglD9aYKMj%252BNgXUoXNQ%3D%3D</t>
  </si>
  <si>
    <t>conector macho 6 pos</t>
  </si>
  <si>
    <t>https://www.mouser.mx/ProductDetail/Molex/22-23-2069?qs=sGAEpiMZZMs%252BGHln7q6pm8Vn94ktop%2FJBYdkq38%2FVTaaBiskoRpiNg%3D%3D</t>
  </si>
  <si>
    <t>alojamiento p/ cables</t>
  </si>
  <si>
    <t>https://www.mouser.mx/ProductDetail/Molex/08-51-0108-Loose-Piece?qs=sGAEpiMZZMs%252BGHln7q6pm%252B8DZ3yfZAw%252BQz0rXGDfuEhMPj8JP%2Fbxgg%3D%3D</t>
  </si>
  <si>
    <t>Newark</t>
  </si>
  <si>
    <r>
      <rPr>
        <sz val="10"/>
        <color rgb="FF0000FF"/>
        <rFont val="Arial"/>
        <family val="2"/>
      </rPr>
      <t>https://mexico.newark.com/on-semiconductor/mc7805ctg/ldo-voltage-regulator-5v-1a-to/dp/88H4758?st=7805</t>
    </r>
    <r>
      <rPr>
        <sz val="10"/>
        <rFont val="Arial"/>
        <family val="2"/>
      </rPr>
      <t xml:space="preserve"> </t>
    </r>
  </si>
  <si>
    <t>Cap 470 400V</t>
  </si>
  <si>
    <r>
      <rPr>
        <sz val="10"/>
        <color rgb="FF0000FF"/>
        <rFont val="Arial"/>
        <family val="2"/>
      </rPr>
      <t>https://mexico.newark.com/multicomp/mcklz450m471p50y/capacitor-470uf-450v-alu-elec/dp/94Y5985</t>
    </r>
    <r>
      <rPr>
        <sz val="10"/>
        <rFont val="Arial"/>
        <family val="2"/>
      </rPr>
      <t xml:space="preserve"> </t>
    </r>
  </si>
  <si>
    <t>hx-10p</t>
  </si>
  <si>
    <r>
      <rPr>
        <sz val="10"/>
        <color rgb="FF0000FF"/>
        <rFont val="Arial"/>
        <family val="2"/>
      </rPr>
      <t>https://mexico.newark.com/lem/hx-10-p-sp2/current-transducer/dp/03P9840?st=sensor%20de%20corriente%20HX</t>
    </r>
    <r>
      <rPr>
        <sz val="10"/>
        <rFont val="Arial"/>
        <family val="2"/>
      </rPr>
      <t xml:space="preserve"> </t>
    </r>
  </si>
  <si>
    <t>inductores</t>
  </si>
  <si>
    <r>
      <rPr>
        <sz val="10"/>
        <color rgb="FF0000FF"/>
        <rFont val="Arial"/>
        <family val="2"/>
      </rPr>
      <t>https://mexico.newark.com/multicomp/mcap115018077a-561lu/inductor-560uh-15/dp/74R9846?st=inductor%20toroidal</t>
    </r>
    <r>
      <rPr>
        <sz val="10"/>
        <rFont val="Arial"/>
        <family val="2"/>
      </rPr>
      <t xml:space="preserve"> </t>
    </r>
  </si>
  <si>
    <r>
      <rPr>
        <sz val="10"/>
        <color rgb="FF0000FF"/>
        <rFont val="Arial"/>
        <family val="2"/>
      </rPr>
      <t>https://mexico.newark.com/on-semiconductor/mc7812btg/ldo-voltage-regulator-12v-1a-to/dp/45J1448?st=7812</t>
    </r>
    <r>
      <rPr>
        <sz val="10"/>
        <rFont val="Arial"/>
        <family val="2"/>
      </rPr>
      <t xml:space="preserve"> </t>
    </r>
  </si>
  <si>
    <t>mosfet</t>
  </si>
  <si>
    <r>
      <rPr>
        <sz val="10"/>
        <color rgb="FF0000FF"/>
        <rFont val="Arial"/>
        <family val="2"/>
      </rPr>
      <t>https://mexico.newark.com/stmicroelectronics/stw28n60m2/mosfet-n-ch-600v-22a-to-247/dp/45AC7784?ost=45AC7784&amp;ddkey=https%3Aes-MX%2FElement14_Mexico%2Fsearch</t>
    </r>
    <r>
      <rPr>
        <sz val="10"/>
        <rFont val="Arial"/>
        <family val="2"/>
      </rPr>
      <t xml:space="preserve"> </t>
    </r>
  </si>
  <si>
    <t>Texas instrument</t>
  </si>
  <si>
    <t>lounchpad</t>
  </si>
  <si>
    <t>http://www.ti.com/tool/LAUNCHXL-F28027?keyMatch=LAUNCHPAD%2028027&amp;tisearch=Search-EN-everything</t>
  </si>
  <si>
    <t>NEWARK</t>
  </si>
  <si>
    <t>CANTIDAD</t>
  </si>
  <si>
    <t>PRODUCTO</t>
  </si>
  <si>
    <t>COSTO USD</t>
  </si>
  <si>
    <t>COSTO TOTAL</t>
  </si>
  <si>
    <t>ENLACE</t>
  </si>
  <si>
    <t>https://mexico.newark.com/lem/hx-10-p-sp2/current-transducer/dp/03P9840?st=sensor%20de%20corriente%20HX</t>
  </si>
  <si>
    <t>MOUSER</t>
  </si>
  <si>
    <t>https://www.mouser.mx/ProductDetail/MEAN-WELL/DPU01M-12?qs=%2Fha2pyFaduiZEznGPFOpLbNGMVMjDdlabdrpsYvCQXYxAwYC0d6Mng%3D%3D</t>
  </si>
  <si>
    <t>PV36W502C01B00</t>
  </si>
  <si>
    <t>https://www.mouser.mx/ProductDetail/Bourns/PV36W502C01B00?qs=sGAEpiMZZMvygUB3GLcD7jmmgWdDPm2Mw2pcGXWPkw0%3D</t>
  </si>
  <si>
    <t>HCPL-3140-000E</t>
  </si>
  <si>
    <t>https://www.mouser.mx/ProductDetail/Broadcom-Avago/HCPL-3140-000E?qs=sGAEpiMZZMsx4%2FFVpd5sGeT8hubp%2Fa3G</t>
  </si>
  <si>
    <t>TOTAL</t>
  </si>
  <si>
    <t>1140-121K-RC</t>
  </si>
  <si>
    <t>https://www.mouser.mx/ProductDetail/Bourns/1140-121K-RC?qs=Pac2tMOelJAeqBZge%2FqKTQ%3D%3D</t>
  </si>
  <si>
    <t>MUR1520</t>
  </si>
  <si>
    <t>https://mexico.newark.com/multicomp-pro/mur1520/fast-recovery-diode-15a-200v-to/dp/17T4220?st=mur</t>
  </si>
  <si>
    <t xml:space="preserve">CONVERTIDOR </t>
  </si>
  <si>
    <t>Buck/Boost</t>
  </si>
  <si>
    <t>MCGPR50V106M5X11</t>
  </si>
  <si>
    <t>Boost</t>
  </si>
  <si>
    <t>https://mexico.newark.com/multicomp-pro/mcgpr50v106m5x11/aluminum-electrolytic-capacitor/dp/70K9699</t>
  </si>
  <si>
    <t>ECQ-E1684JF3</t>
  </si>
  <si>
    <t>https://www.mouser.mx/ProductDetail/Panasonic/ECQ-E1684JF3?qs=9ouE0kzBZ2oaVOGIkkE58g%3D%3D</t>
  </si>
  <si>
    <t>24.243.2</t>
  </si>
  <si>
    <t>https://mexico.newark.com/multicomp/24-243-2/pcb-socket-4mm-black/dp/80P3613?ost=24.2432</t>
  </si>
  <si>
    <t>IRF530PBF</t>
  </si>
  <si>
    <t>https://mexico.newark.com/vishay/irf530pbf/n-channel-mosfet-100v-14a/dp/63J7316</t>
  </si>
  <si>
    <t>HX 10-P/SP2</t>
  </si>
  <si>
    <t>Tipo</t>
  </si>
  <si>
    <t>Diodo</t>
  </si>
  <si>
    <t>Capacitor</t>
  </si>
  <si>
    <t>Banana</t>
  </si>
  <si>
    <t>Sensor</t>
  </si>
  <si>
    <t>MOSFET</t>
  </si>
  <si>
    <t>Inductor</t>
  </si>
  <si>
    <t>Optoacoplador</t>
  </si>
  <si>
    <t>Convertidor</t>
  </si>
  <si>
    <t>Trimmer</t>
  </si>
  <si>
    <t>https://mexico.newark.com/on-semiconductor/lm358dr2g/operational-amplifier-dual-1-mhz/dp/94T5776</t>
  </si>
  <si>
    <t>LM358DR2G</t>
  </si>
  <si>
    <t>OPAMP</t>
  </si>
  <si>
    <t>MAL205859471E3</t>
  </si>
  <si>
    <t>HCNR201-300E</t>
  </si>
  <si>
    <t>https://mexico.newark.com/broadcom/hcnr201-300e/optocoupler-photodiode-5000vrms/dp/31K6873?pf_custSiteRedirect=true</t>
  </si>
  <si>
    <t>https://mexico.newark.com/vishay/mal205859471e3/cap-470uf-100v-alu-elec-snap-in/dp/64AJ4520</t>
  </si>
  <si>
    <t>https://mexico.newark.com/multicomp-pro/mcgpr200v106m10x13/aluminum-electrolytic-capacitor/dp/97M4089?st=capacitor%20electrol%C3%ADtico,%2010%20%C2%B5f,%20200%20v</t>
  </si>
  <si>
    <t>MCGPR200V106M10X13</t>
  </si>
  <si>
    <t>Buck</t>
  </si>
  <si>
    <t>473MSR400K</t>
  </si>
  <si>
    <t>https://mexico.newark.com/illinois-capacitor/473msr400k/capacitor-polyester-film-0-047uf/dp/84M4993?st=capacitores%20de%20pel%C3%ADculas%20200vdc</t>
  </si>
  <si>
    <t>FDPF18N20FT</t>
  </si>
  <si>
    <t>https://mexico.newark.com/on-semiconductor/fdpf18n20ft/mosfet-n-ch-200v-18a-150deg-c/dp/54AH8653?ost=fdpf18n20ft</t>
  </si>
  <si>
    <t>C410C200K3G5TA</t>
  </si>
  <si>
    <t>https://www.mouser.mx/ProductDetail/KEMET/C410C200K3G5TA?qs=sGAEpiMZZMsh%252B1woXyUXj5g6XBUDY5kHNhd7C1PBn%2Fg%3D</t>
  </si>
  <si>
    <t>Banana Plug Patch Cord Bulk (Black)</t>
  </si>
  <si>
    <t>Banana Plug Patch Cord Bulk (Red)</t>
  </si>
  <si>
    <t>https://www.mouser.mx/ProductDetail/Pomona-Electronics/B-36-0?qs=vF78I%252BjhbY851EwQme0U2w%3D%3D</t>
  </si>
  <si>
    <t>https://www.mouser.mx/ProductDetail/Pomona-Electronics/B-36-2?qs=vF78I%252BjhbY%252B9bCHX6HNJSQ%3D%3D</t>
  </si>
  <si>
    <t>https://mexico.newark.com/multicomp-pro/2213s-10g/board-board-connector-header-10/dp/08N6791?st=cabezal%20pin%20tarjeta%20a%20tarjeta</t>
  </si>
  <si>
    <t>2213S-10G</t>
  </si>
  <si>
    <t>Cabezal</t>
  </si>
  <si>
    <t>FG28X7R1A225KRT00</t>
  </si>
  <si>
    <t>https://www.mouser.mx/ProductDetail/TDK/FG28X7R1A225KRT00?qs=vNwBHymccZ8PqCyjp8sLsg%3D%3D</t>
  </si>
  <si>
    <t>MPMLR50V104KX7RTB5</t>
  </si>
  <si>
    <t>https://mexico.newark.com/multicomp-pro/mpmlr50v104kx7rtb5/capacitor-0-1uf-50v-x7r-radial/dp/68AH8540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</si>
</sst>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rgb="FF0000FF"/>
      <name val="Arial"/>
      <family val="2"/>
    </font>
    <font>
      <sz val="10"/>
      <color rgb="FF0000FF"/>
      <name val="Times New Roman"/>
      <family val="1"/>
    </font>
    <font>
      <u/>
      <sz val="10"/>
      <color theme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left"/>
    </xf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mx/ProductDetail/Vishay-Dale/CCF07220RJKE36?qs=sGAEpiMZZMu61qfTUdNhG3bgRPzbhC1waAoRpEcv3H8%3D" TargetMode="External"/><Relationship Id="rId13" Type="http://schemas.openxmlformats.org/officeDocument/2006/relationships/hyperlink" Target="https://www.mouser.mx/ProductDetail/?qs=mrPiglD9aYKMj%252BNgXUoXNQ%3D%3D" TargetMode="External"/><Relationship Id="rId18" Type="http://schemas.openxmlformats.org/officeDocument/2006/relationships/hyperlink" Target="https://mexico.newark.com/lem/hx-10-p-sp2/current-transducer/dp/03P9840?st=sensor%20de%20corriente%20HX" TargetMode="External"/><Relationship Id="rId3" Type="http://schemas.openxmlformats.org/officeDocument/2006/relationships/hyperlink" Target="https://www.mouser.mx/ProductDetail/Broadcom-Avago/HCPL-3140-000E?qs=sGAEpiMZZMsx4%2FFVpd5sGeT8hubp%2Fa3G" TargetMode="External"/><Relationship Id="rId21" Type="http://schemas.openxmlformats.org/officeDocument/2006/relationships/hyperlink" Target="https://mexico.newark.com/stmicroelectronics/stw28n60m2/mosfet-n-ch-600v-22a-to-247/dp/45AC7784?ost=45AC7784&amp;ddkey=https%3Aes-MX%2FElement14_Mexico%2Fsearch" TargetMode="External"/><Relationship Id="rId7" Type="http://schemas.openxmlformats.org/officeDocument/2006/relationships/hyperlink" Target="https://www.mouser.mx/ProductDetail/Vishay-Dale/CCF0710R0JKE36?qs=sGAEpiMZZMtlubZbdhIBINIJtjWcDSxg3RTpdzcFg5I%3D" TargetMode="External"/><Relationship Id="rId12" Type="http://schemas.openxmlformats.org/officeDocument/2006/relationships/hyperlink" Target="https://www.mouser.mx/ProductDetail/TE-Connectivity-Buchanan/4DB-P108-03?qs=sGAEpiMZZMsntO7gZZwOWBPfvcfQ7U8ohN4%2FrFQOIjw%3D" TargetMode="External"/><Relationship Id="rId17" Type="http://schemas.openxmlformats.org/officeDocument/2006/relationships/hyperlink" Target="https://mexico.newark.com/multicomp/mcklz450m471p50y/capacitor-470uf-450v-alu-elec/dp/94Y5985" TargetMode="External"/><Relationship Id="rId2" Type="http://schemas.openxmlformats.org/officeDocument/2006/relationships/hyperlink" Target="https://www.mouser.mx/ProductDetail/Analog-Devices/LT1013CN8PBF?qs=sGAEpiMZZMvi6wO7nhr1LwzSk1A9GSfD0FJ3m%2FcGVYE%3D" TargetMode="External"/><Relationship Id="rId16" Type="http://schemas.openxmlformats.org/officeDocument/2006/relationships/hyperlink" Target="https://mexico.newark.com/on-semiconductor/mc7805ctg/ldo-voltage-regulator-5v-1a-to/dp/88H4758?st=7805" TargetMode="External"/><Relationship Id="rId20" Type="http://schemas.openxmlformats.org/officeDocument/2006/relationships/hyperlink" Target="https://mexico.newark.com/on-semiconductor/mc7812btg/ldo-voltage-regulator-12v-1a-to/dp/45J1448?st=7812" TargetMode="External"/><Relationship Id="rId1" Type="http://schemas.openxmlformats.org/officeDocument/2006/relationships/hyperlink" Target="https://www.mouser.mx/ProductDetail/STMicroelectronics/STGF30M65DF2?qs=sGAEpiMZZMsg%252Bek5lc7F5s2by3p1LHH2BktWLKXMTOY%3D" TargetMode="External"/><Relationship Id="rId6" Type="http://schemas.openxmlformats.org/officeDocument/2006/relationships/hyperlink" Target="https://www.mouser.mx/ProductDetail/Nichicon/UVZ1J101MPD?qs=sGAEpiMZZMsh%252B1woXyUXj%2FopDSqmd0vdwtYhUk5e3tw%3D" TargetMode="External"/><Relationship Id="rId11" Type="http://schemas.openxmlformats.org/officeDocument/2006/relationships/hyperlink" Target="https://www.mouser.mx/ProductDetail/TE-Connectivity-Buchanan/4DB-P107-02?qs=sGAEpiMZZMsntO7gZZwOWBPfvcfQ7U8or7HIJQ%252B7vbM%3D" TargetMode="External"/><Relationship Id="rId5" Type="http://schemas.openxmlformats.org/officeDocument/2006/relationships/hyperlink" Target="https://www.mouser.mx/ProductDetail/Bourns/PV36W502C01B00?qs=sGAEpiMZZMvygUB3GLcD7jmmgWdDPm2Mw2pcGXWPkw0%3D" TargetMode="External"/><Relationship Id="rId15" Type="http://schemas.openxmlformats.org/officeDocument/2006/relationships/hyperlink" Target="https://www.mouser.mx/ProductDetail/Molex/08-51-0108-Loose-Piece?qs=sGAEpiMZZMs%252BGHln7q6pm%252B8DZ3yfZAw%252BQz0rXGDfuEhMPj8JP%2Fbxgg%3D%3D" TargetMode="External"/><Relationship Id="rId10" Type="http://schemas.openxmlformats.org/officeDocument/2006/relationships/hyperlink" Target="https://www.mouser.mx/ProductDetail/Chip-Quik/SMD2SW020-8OZ?qs=sGAEpiMZZMuQDxh7mFZIabA6yElZk143b6HCALQ0KJ075dO%2FhCQLKA%3D%3D" TargetMode="External"/><Relationship Id="rId19" Type="http://schemas.openxmlformats.org/officeDocument/2006/relationships/hyperlink" Target="https://mexico.newark.com/multicomp/mcap115018077a-561lu/inductor-560uh-15/dp/74R9846?st=inductor%20toroidal" TargetMode="External"/><Relationship Id="rId4" Type="http://schemas.openxmlformats.org/officeDocument/2006/relationships/hyperlink" Target="https://www.mouser.mx/ProductDetail/MEAN-WELL/DPU01M-12?qs=%2Fha2pyFaduiZEznGPFOpLbNGMVMjDdlabdrpsYvCQXYxAwYC0d6Mng%3D%3D" TargetMode="External"/><Relationship Id="rId9" Type="http://schemas.openxmlformats.org/officeDocument/2006/relationships/hyperlink" Target="https://www.mouser.mx/ProductDetail/Vishay-Dale/CCF07100RJKE36?qs=sGAEpiMZZMu61qfTUdNhG0iK0Jz5hDv3a5yWXooBLK8%3D" TargetMode="External"/><Relationship Id="rId14" Type="http://schemas.openxmlformats.org/officeDocument/2006/relationships/hyperlink" Target="https://www.mouser.mx/ProductDetail/Molex/22-23-2069?qs=sGAEpiMZZMs%252BGHln7q6pm8Vn94ktop%2FJBYdkq38%2FVTaaBiskoRpiNg%3D%3D" TargetMode="External"/><Relationship Id="rId22" Type="http://schemas.openxmlformats.org/officeDocument/2006/relationships/hyperlink" Target="http://www.ti.com/tool/LAUNCHXL-F28027?keyMatch=LAUNCHPAD%2028027&amp;tisearch=Search-EN-everythi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mx/ProductDetail/MEAN-WELL/DPU01M-12?qs=%2Fha2pyFaduiZEznGPFOpLbNGMVMjDdlabdrpsYvCQXYxAwYC0d6Mng%3D%3D" TargetMode="External"/><Relationship Id="rId13" Type="http://schemas.openxmlformats.org/officeDocument/2006/relationships/hyperlink" Target="https://mexico.newark.com/multicomp-pro/mcgpr200v106m10x13/aluminum-electrolytic-capacitor/dp/97M4089?st=capacitor%20electrol%C3%ADtico,%2010%20%C2%B5f,%20200%20v" TargetMode="External"/><Relationship Id="rId18" Type="http://schemas.openxmlformats.org/officeDocument/2006/relationships/hyperlink" Target="https://www.mouser.mx/ProductDetail/Pomona-Electronics/B-36-0?qs=vF78I%252BjhbY851EwQme0U2w%3D%3D" TargetMode="External"/><Relationship Id="rId3" Type="http://schemas.openxmlformats.org/officeDocument/2006/relationships/hyperlink" Target="https://mexico.newark.com/multicomp-pro/mcgpr50v106m5x11/aluminum-electrolytic-capacitor/dp/70K9699" TargetMode="External"/><Relationship Id="rId21" Type="http://schemas.openxmlformats.org/officeDocument/2006/relationships/hyperlink" Target="https://www.mouser.mx/ProductDetail/TDK/FG28X7R1A225KRT00?qs=vNwBHymccZ8PqCyjp8sLsg%3D%3D" TargetMode="External"/><Relationship Id="rId7" Type="http://schemas.openxmlformats.org/officeDocument/2006/relationships/hyperlink" Target="https://www.mouser.mx/ProductDetail/Broadcom-Avago/HCPL-3140-000E?qs=sGAEpiMZZMsx4%2FFVpd5sGeT8hubp%2Fa3G" TargetMode="External"/><Relationship Id="rId12" Type="http://schemas.openxmlformats.org/officeDocument/2006/relationships/hyperlink" Target="https://mexico.newark.com/vishay/mal205859471e3/cap-470uf-100v-alu-elec-snap-in/dp/64AJ4520" TargetMode="External"/><Relationship Id="rId17" Type="http://schemas.openxmlformats.org/officeDocument/2006/relationships/hyperlink" Target="https://www.mouser.mx/ProductDetail/KEMET/C410C200K3G5TA?qs=sGAEpiMZZMsh%252B1woXyUXj5g6XBUDY5kHNhd7C1PBn%2Fg%3D" TargetMode="External"/><Relationship Id="rId2" Type="http://schemas.openxmlformats.org/officeDocument/2006/relationships/hyperlink" Target="https://mexico.newark.com/multicomp-pro/mur1520/fast-recovery-diode-15a-200v-to/dp/17T4220?st=mur" TargetMode="External"/><Relationship Id="rId16" Type="http://schemas.openxmlformats.org/officeDocument/2006/relationships/hyperlink" Target="https://mexico.newark.com/on-semiconductor/lm358dr2g/operational-amplifier-dual-1-mhz/dp/94T5776" TargetMode="External"/><Relationship Id="rId20" Type="http://schemas.openxmlformats.org/officeDocument/2006/relationships/hyperlink" Target="https://mexico.newark.com/multicomp-pro/2213s-10g/board-board-connector-header-10/dp/08N6791?st=cabezal%20pin%20tarjeta%20a%20tarjeta" TargetMode="External"/><Relationship Id="rId1" Type="http://schemas.openxmlformats.org/officeDocument/2006/relationships/hyperlink" Target="https://www.mouser.mx/ProductDetail/Bourns/1140-121K-RC?qs=Pac2tMOelJAeqBZge%2FqKTQ%3D%3D" TargetMode="External"/><Relationship Id="rId6" Type="http://schemas.openxmlformats.org/officeDocument/2006/relationships/hyperlink" Target="https://mexico.newark.com/vishay/irf530pbf/n-channel-mosfet-100v-14a/dp/63J7316" TargetMode="External"/><Relationship Id="rId11" Type="http://schemas.openxmlformats.org/officeDocument/2006/relationships/hyperlink" Target="https://mexico.newark.com/broadcom/hcnr201-300e/optocoupler-photodiode-5000vrms/dp/31K6873?pf_custSiteRedirect=true" TargetMode="External"/><Relationship Id="rId5" Type="http://schemas.openxmlformats.org/officeDocument/2006/relationships/hyperlink" Target="https://mexico.newark.com/multicomp/24-243-2/pcb-socket-4mm-black/dp/80P3613?ost=24.2432" TargetMode="External"/><Relationship Id="rId15" Type="http://schemas.openxmlformats.org/officeDocument/2006/relationships/hyperlink" Target="https://mexico.newark.com/on-semiconductor/fdpf18n20ft/mosfet-n-ch-200v-18a-150deg-c/dp/54AH8653?ost=fdpf18n20ft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mouser.mx/ProductDetail/Bourns/PV36W502C01B00?qs=sGAEpiMZZMvygUB3GLcD7jmmgWdDPm2Mw2pcGXWPkw0%3D" TargetMode="External"/><Relationship Id="rId19" Type="http://schemas.openxmlformats.org/officeDocument/2006/relationships/hyperlink" Target="https://www.mouser.mx/ProductDetail/Pomona-Electronics/B-36-2?qs=vF78I%252BjhbY%252B9bCHX6HNJSQ%3D%3D" TargetMode="External"/><Relationship Id="rId4" Type="http://schemas.openxmlformats.org/officeDocument/2006/relationships/hyperlink" Target="https://www.mouser.mx/ProductDetail/Panasonic/ECQ-E1684JF3?qs=9ouE0kzBZ2oaVOGIkkE58g%3D%3D" TargetMode="External"/><Relationship Id="rId9" Type="http://schemas.openxmlformats.org/officeDocument/2006/relationships/hyperlink" Target="https://mexico.newark.com/lem/hx-10-p-sp2/current-transducer/dp/03P9840?st=sensor%20de%20corriente%20HX" TargetMode="External"/><Relationship Id="rId14" Type="http://schemas.openxmlformats.org/officeDocument/2006/relationships/hyperlink" Target="https://mexico.newark.com/illinois-capacitor/473msr400k/capacitor-polyester-film-0-047uf/dp/84M4993?st=capacitores%20de%20pel%C3%ADculas%20200vdc" TargetMode="External"/><Relationship Id="rId22" Type="http://schemas.openxmlformats.org/officeDocument/2006/relationships/hyperlink" Target="https://mexico.newark.com/multicomp-pro/mpmlr50v104kx7rtb5/capacitor-0-1uf-50v-x7r-radial/dp/68AH85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opLeftCell="A16" zoomScaleNormal="100" workbookViewId="0">
      <selection activeCell="E13" sqref="E13"/>
    </sheetView>
  </sheetViews>
  <sheetFormatPr baseColWidth="10" defaultColWidth="8.88671875" defaultRowHeight="13.2" x14ac:dyDescent="0.25"/>
  <cols>
    <col min="1" max="4" width="11.5546875"/>
    <col min="5" max="5" width="25.33203125" customWidth="1"/>
    <col min="6" max="1025" width="11.5546875"/>
  </cols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2</v>
      </c>
      <c r="B3" t="s">
        <v>6</v>
      </c>
      <c r="C3">
        <v>3.51</v>
      </c>
      <c r="D3">
        <f t="shared" ref="D3:D17" si="0">C3*A3</f>
        <v>7.02</v>
      </c>
      <c r="E3" s="1" t="s">
        <v>7</v>
      </c>
    </row>
    <row r="4" spans="1:5" x14ac:dyDescent="0.25">
      <c r="A4">
        <v>1</v>
      </c>
      <c r="B4" t="s">
        <v>8</v>
      </c>
      <c r="C4">
        <v>6.41</v>
      </c>
      <c r="D4">
        <f t="shared" si="0"/>
        <v>6.41</v>
      </c>
      <c r="E4" s="1" t="s">
        <v>9</v>
      </c>
    </row>
    <row r="5" spans="1:5" x14ac:dyDescent="0.25">
      <c r="A5" s="5">
        <v>20</v>
      </c>
      <c r="B5" t="s">
        <v>10</v>
      </c>
      <c r="C5">
        <v>2.09</v>
      </c>
      <c r="D5">
        <f t="shared" si="0"/>
        <v>41.8</v>
      </c>
      <c r="E5" s="1" t="s">
        <v>11</v>
      </c>
    </row>
    <row r="6" spans="1:5" x14ac:dyDescent="0.25">
      <c r="A6" s="5">
        <v>12</v>
      </c>
      <c r="B6" t="s">
        <v>12</v>
      </c>
      <c r="C6">
        <v>3.65</v>
      </c>
      <c r="D6">
        <f>C6*A6</f>
        <v>43.8</v>
      </c>
      <c r="E6" s="1" t="s">
        <v>13</v>
      </c>
    </row>
    <row r="7" spans="1:5" x14ac:dyDescent="0.25">
      <c r="A7" s="5">
        <v>2</v>
      </c>
      <c r="B7" t="s">
        <v>14</v>
      </c>
      <c r="C7">
        <v>1.86</v>
      </c>
      <c r="D7">
        <f t="shared" si="0"/>
        <v>3.72</v>
      </c>
      <c r="E7" s="1" t="s">
        <v>15</v>
      </c>
    </row>
    <row r="8" spans="1:5" x14ac:dyDescent="0.25">
      <c r="A8">
        <v>2</v>
      </c>
      <c r="B8" t="s">
        <v>16</v>
      </c>
      <c r="C8">
        <v>0.42</v>
      </c>
      <c r="D8">
        <f t="shared" si="0"/>
        <v>0.84</v>
      </c>
      <c r="E8" s="1" t="s">
        <v>17</v>
      </c>
    </row>
    <row r="9" spans="1:5" x14ac:dyDescent="0.25">
      <c r="A9">
        <v>20</v>
      </c>
      <c r="B9" t="s">
        <v>18</v>
      </c>
      <c r="C9">
        <v>0.13</v>
      </c>
      <c r="D9">
        <f t="shared" si="0"/>
        <v>2.6</v>
      </c>
      <c r="E9" s="1" t="s">
        <v>19</v>
      </c>
    </row>
    <row r="10" spans="1:5" x14ac:dyDescent="0.25">
      <c r="A10">
        <v>20</v>
      </c>
      <c r="B10" t="s">
        <v>20</v>
      </c>
      <c r="C10">
        <v>0.13</v>
      </c>
      <c r="D10">
        <f t="shared" si="0"/>
        <v>2.6</v>
      </c>
      <c r="E10" s="1" t="s">
        <v>21</v>
      </c>
    </row>
    <row r="11" spans="1:5" x14ac:dyDescent="0.25">
      <c r="A11">
        <v>20</v>
      </c>
      <c r="B11" t="s">
        <v>22</v>
      </c>
      <c r="C11">
        <v>0.13</v>
      </c>
      <c r="D11">
        <f t="shared" si="0"/>
        <v>2.6</v>
      </c>
      <c r="E11" s="1" t="s">
        <v>23</v>
      </c>
    </row>
    <row r="12" spans="1:5" x14ac:dyDescent="0.25">
      <c r="A12">
        <v>1</v>
      </c>
      <c r="B12" t="s">
        <v>24</v>
      </c>
      <c r="C12" s="1">
        <v>18.38</v>
      </c>
      <c r="D12">
        <f t="shared" si="0"/>
        <v>18.38</v>
      </c>
      <c r="E12" s="1" t="s">
        <v>25</v>
      </c>
    </row>
    <row r="13" spans="1:5" x14ac:dyDescent="0.25">
      <c r="A13">
        <v>5</v>
      </c>
      <c r="B13" t="s">
        <v>26</v>
      </c>
      <c r="C13" s="1">
        <v>1.73</v>
      </c>
      <c r="D13">
        <f t="shared" si="0"/>
        <v>8.65</v>
      </c>
      <c r="E13" s="1" t="s">
        <v>27</v>
      </c>
    </row>
    <row r="14" spans="1:5" x14ac:dyDescent="0.25">
      <c r="A14">
        <v>5</v>
      </c>
      <c r="B14" t="s">
        <v>28</v>
      </c>
      <c r="C14">
        <v>1.83</v>
      </c>
      <c r="D14">
        <f t="shared" si="0"/>
        <v>9.15</v>
      </c>
      <c r="E14" s="1" t="s">
        <v>29</v>
      </c>
    </row>
    <row r="15" spans="1:5" ht="39.6" x14ac:dyDescent="0.25">
      <c r="A15">
        <v>3</v>
      </c>
      <c r="B15" t="s">
        <v>30</v>
      </c>
      <c r="C15">
        <v>0.35</v>
      </c>
      <c r="D15">
        <f t="shared" si="0"/>
        <v>1.0499999999999998</v>
      </c>
      <c r="E15" s="2" t="s">
        <v>31</v>
      </c>
    </row>
    <row r="16" spans="1:5" ht="79.2" x14ac:dyDescent="0.25">
      <c r="A16">
        <v>3</v>
      </c>
      <c r="B16" t="s">
        <v>32</v>
      </c>
      <c r="C16">
        <v>0.27</v>
      </c>
      <c r="D16">
        <f t="shared" si="0"/>
        <v>0.81</v>
      </c>
      <c r="E16" s="2" t="s">
        <v>33</v>
      </c>
    </row>
    <row r="17" spans="1:5" ht="92.4" x14ac:dyDescent="0.25">
      <c r="A17">
        <v>3</v>
      </c>
      <c r="B17" t="s">
        <v>34</v>
      </c>
      <c r="C17">
        <v>0.13</v>
      </c>
      <c r="D17">
        <f t="shared" si="0"/>
        <v>0.39</v>
      </c>
      <c r="E17" s="2" t="s">
        <v>35</v>
      </c>
    </row>
    <row r="20" spans="1:5" x14ac:dyDescent="0.25">
      <c r="C20">
        <f>SUM(D3:D32)</f>
        <v>307.89999999999998</v>
      </c>
    </row>
    <row r="21" spans="1:5" x14ac:dyDescent="0.25">
      <c r="C21">
        <f>19.44*C20</f>
        <v>5985.576</v>
      </c>
    </row>
    <row r="22" spans="1:5" x14ac:dyDescent="0.25">
      <c r="A22" t="s">
        <v>36</v>
      </c>
    </row>
    <row r="23" spans="1:5" x14ac:dyDescent="0.25">
      <c r="A23">
        <v>3</v>
      </c>
      <c r="B23">
        <v>7805</v>
      </c>
      <c r="C23">
        <v>0.38</v>
      </c>
      <c r="D23">
        <f t="shared" ref="D23:D28" si="1">C23*A23</f>
        <v>1.1400000000000001</v>
      </c>
      <c r="E23" s="1" t="s">
        <v>37</v>
      </c>
    </row>
    <row r="24" spans="1:5" x14ac:dyDescent="0.25">
      <c r="A24">
        <v>4</v>
      </c>
      <c r="B24" t="s">
        <v>38</v>
      </c>
      <c r="C24">
        <v>4.4000000000000004</v>
      </c>
      <c r="D24">
        <f t="shared" si="1"/>
        <v>17.600000000000001</v>
      </c>
      <c r="E24" s="1" t="s">
        <v>39</v>
      </c>
    </row>
    <row r="25" spans="1:5" x14ac:dyDescent="0.25">
      <c r="A25" s="5">
        <v>4</v>
      </c>
      <c r="B25" t="s">
        <v>40</v>
      </c>
      <c r="C25">
        <v>16.16</v>
      </c>
      <c r="D25">
        <f t="shared" si="1"/>
        <v>64.64</v>
      </c>
      <c r="E25" s="1" t="s">
        <v>41</v>
      </c>
    </row>
    <row r="26" spans="1:5" x14ac:dyDescent="0.25">
      <c r="A26" s="5">
        <v>4</v>
      </c>
      <c r="B26" t="s">
        <v>42</v>
      </c>
      <c r="C26">
        <v>5.42</v>
      </c>
      <c r="D26">
        <f t="shared" si="1"/>
        <v>21.68</v>
      </c>
      <c r="E26" s="1" t="s">
        <v>43</v>
      </c>
    </row>
    <row r="27" spans="1:5" x14ac:dyDescent="0.25">
      <c r="A27">
        <v>2</v>
      </c>
      <c r="B27">
        <v>7812</v>
      </c>
      <c r="C27">
        <v>0.42</v>
      </c>
      <c r="D27">
        <f t="shared" si="1"/>
        <v>0.84</v>
      </c>
      <c r="E27" s="1" t="s">
        <v>44</v>
      </c>
    </row>
    <row r="28" spans="1:5" x14ac:dyDescent="0.25">
      <c r="A28" s="5">
        <v>6</v>
      </c>
      <c r="B28" t="s">
        <v>45</v>
      </c>
      <c r="C28">
        <v>3.03</v>
      </c>
      <c r="D28">
        <f t="shared" si="1"/>
        <v>18.18</v>
      </c>
      <c r="E28" s="1" t="s">
        <v>46</v>
      </c>
    </row>
    <row r="31" spans="1:5" x14ac:dyDescent="0.25">
      <c r="A31" t="s">
        <v>47</v>
      </c>
    </row>
    <row r="32" spans="1:5" x14ac:dyDescent="0.25">
      <c r="A32">
        <v>2</v>
      </c>
      <c r="B32" t="s">
        <v>48</v>
      </c>
      <c r="C32">
        <v>17</v>
      </c>
      <c r="D32">
        <f>C32*A32</f>
        <v>34</v>
      </c>
      <c r="E32" s="1" t="s">
        <v>49</v>
      </c>
    </row>
  </sheetData>
  <hyperlinks>
    <hyperlink ref="E3" r:id="rId1" display="https://www.mouser.mx/ProductDetail/STMicroelectronics/STGF30M65DF2?qs=sGAEpiMZZMsg%252Bek5lc7F5s2by3p1LHH2BktWLKXMTOY%3D" xr:uid="{00000000-0004-0000-0000-000000000000}"/>
    <hyperlink ref="E4" r:id="rId2" display="https://www.mouser.mx/ProductDetail/Analog-Devices/LT1013CN8PBF?qs=sGAEpiMZZMvi6wO7nhr1LwzSk1A9GSfD0FJ3m%2FcGVYE%3D" xr:uid="{00000000-0004-0000-0000-000001000000}"/>
    <hyperlink ref="E5" r:id="rId3" display="https://www.mouser.mx/ProductDetail/Broadcom-Avago/HCPL-3140-000E?qs=sGAEpiMZZMsx4%2FFVpd5sGeT8hubp%2Fa3G" xr:uid="{00000000-0004-0000-0000-000002000000}"/>
    <hyperlink ref="E6" r:id="rId4" display="https://www.mouser.mx/ProductDetail/MEAN-WELL/DPU01M-12?qs=%2Fha2pyFaduiZEznGPFOpLbNGMVMjDdlabdrpsYvCQXYxAwYC0d6Mng%3D%3D" xr:uid="{00000000-0004-0000-0000-000003000000}"/>
    <hyperlink ref="E7" r:id="rId5" display="https://www.mouser.mx/ProductDetail/Bourns/PV36W502C01B00?qs=sGAEpiMZZMvygUB3GLcD7jmmgWdDPm2Mw2pcGXWPkw0%3D" xr:uid="{00000000-0004-0000-0000-000004000000}"/>
    <hyperlink ref="E8" r:id="rId6" display="https://www.mouser.mx/ProductDetail/Nichicon/UVZ1J101MPD?qs=sGAEpiMZZMsh%252B1woXyUXj%2FopDSqmd0vdwtYhUk5e3tw%3D" xr:uid="{00000000-0004-0000-0000-000005000000}"/>
    <hyperlink ref="E9" r:id="rId7" display="https://www.mouser.mx/ProductDetail/Vishay-Dale/CCF0710R0JKE36?qs=sGAEpiMZZMtlubZbdhIBINIJtjWcDSxg3RTpdzcFg5I%3D" xr:uid="{00000000-0004-0000-0000-000006000000}"/>
    <hyperlink ref="E10" r:id="rId8" display="https://www.mouser.mx/ProductDetail/Vishay-Dale/CCF07220RJKE36?qs=sGAEpiMZZMu61qfTUdNhG3bgRPzbhC1waAoRpEcv3H8%3D" xr:uid="{00000000-0004-0000-0000-000007000000}"/>
    <hyperlink ref="E11" r:id="rId9" display="https://www.mouser.mx/ProductDetail/Vishay-Dale/CCF07100RJKE36?qs=sGAEpiMZZMu61qfTUdNhG0iK0Jz5hDv3a5yWXooBLK8%3D" xr:uid="{00000000-0004-0000-0000-000008000000}"/>
    <hyperlink ref="E12" r:id="rId10" display="https://www.mouser.mx/ProductDetail/Chip-Quik/SMD2SW020-8OZ?qs=sGAEpiMZZMuQDxh7mFZIabA6yElZk143b6HCALQ0KJ075dO%2FhCQLKA%3D%3D" xr:uid="{00000000-0004-0000-0000-000009000000}"/>
    <hyperlink ref="E13" r:id="rId11" display="https://www.mouser.mx/ProductDetail/TE-Connectivity-Buchanan/4DB-P107-02?qs=sGAEpiMZZMsntO7gZZwOWBPfvcfQ7U8or7HIJQ%252B7vbM%3D" xr:uid="{00000000-0004-0000-0000-00000A000000}"/>
    <hyperlink ref="E14" r:id="rId12" display="https://www.mouser.mx/ProductDetail/TE-Connectivity-Buchanan/4DB-P108-03?qs=sGAEpiMZZMsntO7gZZwOWBPfvcfQ7U8ohN4%2FrFQOIjw%3D" xr:uid="{00000000-0004-0000-0000-00000B000000}"/>
    <hyperlink ref="E15" r:id="rId13" xr:uid="{00000000-0004-0000-0000-00000C000000}"/>
    <hyperlink ref="E16" r:id="rId14" xr:uid="{00000000-0004-0000-0000-00000D000000}"/>
    <hyperlink ref="E17" r:id="rId15" xr:uid="{00000000-0004-0000-0000-00000E000000}"/>
    <hyperlink ref="E23" r:id="rId16" display="https://mexico.newark.com/on-semiconductor/mc7805ctg/ldo-voltage-regulator-5v-1a-to/dp/88H4758?st=7805" xr:uid="{00000000-0004-0000-0000-00000F000000}"/>
    <hyperlink ref="E24" r:id="rId17" display="https://mexico.newark.com/multicomp/mcklz450m471p50y/capacitor-470uf-450v-alu-elec/dp/94Y5985" xr:uid="{00000000-0004-0000-0000-000010000000}"/>
    <hyperlink ref="E25" r:id="rId18" display="https://mexico.newark.com/lem/hx-10-p-sp2/current-transducer/dp/03P9840?st=sensor%20de%20corriente%20HX" xr:uid="{00000000-0004-0000-0000-000011000000}"/>
    <hyperlink ref="E26" r:id="rId19" display="https://mexico.newark.com/multicomp/mcap115018077a-561lu/inductor-560uh-15/dp/74R9846?st=inductor%20toroidal" xr:uid="{00000000-0004-0000-0000-000012000000}"/>
    <hyperlink ref="E27" r:id="rId20" display="https://mexico.newark.com/on-semiconductor/mc7812btg/ldo-voltage-regulator-12v-1a-to/dp/45J1448?st=7812" xr:uid="{00000000-0004-0000-0000-000013000000}"/>
    <hyperlink ref="E28" r:id="rId21" display="https://mexico.newark.com/stmicroelectronics/stw28n60m2/mosfet-n-ch-600v-22a-to-247/dp/45AC7784?ost=45AC7784&amp;ddkey=https%3Aes-MX%2FElement14_Mexico%2Fsearch" xr:uid="{00000000-0004-0000-0000-000014000000}"/>
    <hyperlink ref="E32" r:id="rId22" xr:uid="{00000000-0004-0000-0000-000015000000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A358C-36EF-45EC-8DF8-C6314984611B}">
  <dimension ref="A1:H33"/>
  <sheetViews>
    <sheetView tabSelected="1" zoomScale="85" zoomScaleNormal="85" workbookViewId="0">
      <selection activeCell="G12" sqref="G12"/>
    </sheetView>
  </sheetViews>
  <sheetFormatPr baseColWidth="10" defaultRowHeight="13.2" x14ac:dyDescent="0.25"/>
  <cols>
    <col min="2" max="2" width="14" bestFit="1" customWidth="1"/>
    <col min="3" max="3" width="51" customWidth="1"/>
    <col min="4" max="4" width="14.44140625" customWidth="1"/>
    <col min="5" max="5" width="14.109375" customWidth="1"/>
    <col min="6" max="6" width="13.44140625" customWidth="1"/>
    <col min="7" max="7" width="153.77734375" customWidth="1"/>
  </cols>
  <sheetData>
    <row r="1" spans="1:8" x14ac:dyDescent="0.25">
      <c r="A1" s="6" t="s">
        <v>50</v>
      </c>
      <c r="B1" s="3" t="s">
        <v>68</v>
      </c>
      <c r="C1" s="3"/>
      <c r="D1" s="3"/>
      <c r="E1" s="3"/>
      <c r="F1" s="3"/>
      <c r="G1" s="3"/>
      <c r="H1" s="3"/>
    </row>
    <row r="2" spans="1:8" x14ac:dyDescent="0.25">
      <c r="A2" s="10" t="s">
        <v>51</v>
      </c>
      <c r="B2" s="10"/>
      <c r="C2" s="10" t="s">
        <v>52</v>
      </c>
      <c r="D2" s="10" t="s">
        <v>80</v>
      </c>
      <c r="E2" s="10" t="s">
        <v>53</v>
      </c>
      <c r="F2" s="11" t="s">
        <v>54</v>
      </c>
      <c r="G2" s="10" t="s">
        <v>55</v>
      </c>
      <c r="H2" s="3"/>
    </row>
    <row r="3" spans="1:8" x14ac:dyDescent="0.25">
      <c r="A3" s="3">
        <v>32</v>
      </c>
      <c r="B3" s="3" t="s">
        <v>69</v>
      </c>
      <c r="C3" s="3" t="s">
        <v>66</v>
      </c>
      <c r="D3" s="3" t="s">
        <v>81</v>
      </c>
      <c r="E3" s="3">
        <v>0.97099999999999997</v>
      </c>
      <c r="F3" s="3">
        <f>E3*A3</f>
        <v>31.071999999999999</v>
      </c>
      <c r="G3" s="9" t="s">
        <v>67</v>
      </c>
      <c r="H3" s="3"/>
    </row>
    <row r="4" spans="1:8" x14ac:dyDescent="0.25">
      <c r="A4" s="3">
        <v>6</v>
      </c>
      <c r="B4" s="3" t="s">
        <v>99</v>
      </c>
      <c r="C4" s="3" t="s">
        <v>98</v>
      </c>
      <c r="D4" s="3" t="s">
        <v>82</v>
      </c>
      <c r="E4" s="3">
        <v>4.2000000000000003E-2</v>
      </c>
      <c r="F4" s="3">
        <f>E4*A4</f>
        <v>0.252</v>
      </c>
      <c r="G4" s="9" t="s">
        <v>97</v>
      </c>
      <c r="H4" s="3"/>
    </row>
    <row r="5" spans="1:8" x14ac:dyDescent="0.25">
      <c r="A5" s="3">
        <v>6</v>
      </c>
      <c r="B5" s="3" t="s">
        <v>99</v>
      </c>
      <c r="C5" s="3" t="s">
        <v>100</v>
      </c>
      <c r="D5" s="3" t="s">
        <v>82</v>
      </c>
      <c r="E5" s="3">
        <v>0.67900000000000005</v>
      </c>
      <c r="F5" s="3">
        <f>E5*A5</f>
        <v>4.0739999999999998</v>
      </c>
      <c r="G5" s="9" t="s">
        <v>101</v>
      </c>
      <c r="H5" s="3"/>
    </row>
    <row r="6" spans="1:8" x14ac:dyDescent="0.25">
      <c r="A6" s="3">
        <v>80</v>
      </c>
      <c r="B6" s="3" t="s">
        <v>69</v>
      </c>
      <c r="C6" s="3" t="s">
        <v>115</v>
      </c>
      <c r="D6" s="3" t="s">
        <v>82</v>
      </c>
      <c r="E6" s="3">
        <v>5.2999999999999999E-2</v>
      </c>
      <c r="F6" s="3">
        <f>E6*A6</f>
        <v>4.24</v>
      </c>
      <c r="G6" s="9" t="s">
        <v>116</v>
      </c>
      <c r="H6" s="3"/>
    </row>
    <row r="7" spans="1:8" x14ac:dyDescent="0.25">
      <c r="A7" s="3">
        <v>6</v>
      </c>
      <c r="B7" s="3" t="s">
        <v>71</v>
      </c>
      <c r="C7" s="3" t="s">
        <v>70</v>
      </c>
      <c r="D7" s="3" t="s">
        <v>82</v>
      </c>
      <c r="E7" s="3">
        <v>0.23</v>
      </c>
      <c r="F7" s="3">
        <f t="shared" ref="F7:F13" si="0">E7*A7</f>
        <v>1.3800000000000001</v>
      </c>
      <c r="G7" s="9" t="s">
        <v>72</v>
      </c>
      <c r="H7" s="3"/>
    </row>
    <row r="8" spans="1:8" x14ac:dyDescent="0.25">
      <c r="A8" s="3">
        <v>60</v>
      </c>
      <c r="B8" s="3" t="s">
        <v>69</v>
      </c>
      <c r="C8" s="4" t="s">
        <v>75</v>
      </c>
      <c r="D8" s="4" t="s">
        <v>83</v>
      </c>
      <c r="E8" s="3">
        <v>1.5</v>
      </c>
      <c r="F8" s="3">
        <f t="shared" si="0"/>
        <v>90</v>
      </c>
      <c r="G8" s="9" t="s">
        <v>76</v>
      </c>
      <c r="H8" s="3"/>
    </row>
    <row r="9" spans="1:8" x14ac:dyDescent="0.25">
      <c r="A9" s="3">
        <v>12</v>
      </c>
      <c r="B9" s="3" t="s">
        <v>69</v>
      </c>
      <c r="C9" s="4" t="s">
        <v>79</v>
      </c>
      <c r="D9" s="4" t="s">
        <v>84</v>
      </c>
      <c r="E9" s="3">
        <v>13.2</v>
      </c>
      <c r="F9" s="3">
        <f t="shared" si="0"/>
        <v>158.39999999999998</v>
      </c>
      <c r="G9" s="9" t="s">
        <v>56</v>
      </c>
      <c r="H9" s="3"/>
    </row>
    <row r="10" spans="1:8" x14ac:dyDescent="0.25">
      <c r="A10" s="3">
        <v>6</v>
      </c>
      <c r="B10" s="3" t="s">
        <v>71</v>
      </c>
      <c r="C10" s="4" t="s">
        <v>77</v>
      </c>
      <c r="D10" s="4" t="s">
        <v>85</v>
      </c>
      <c r="E10" s="3">
        <v>1.86</v>
      </c>
      <c r="F10" s="3">
        <f t="shared" si="0"/>
        <v>11.16</v>
      </c>
      <c r="G10" s="9" t="s">
        <v>78</v>
      </c>
      <c r="H10" s="3"/>
    </row>
    <row r="11" spans="1:8" x14ac:dyDescent="0.25">
      <c r="A11" s="3">
        <v>6</v>
      </c>
      <c r="B11" s="3" t="s">
        <v>99</v>
      </c>
      <c r="C11" s="3" t="s">
        <v>102</v>
      </c>
      <c r="D11" s="4" t="s">
        <v>85</v>
      </c>
      <c r="E11" s="3">
        <v>1.81</v>
      </c>
      <c r="F11" s="3">
        <f t="shared" si="0"/>
        <v>10.86</v>
      </c>
      <c r="G11" s="9" t="s">
        <v>103</v>
      </c>
      <c r="H11" s="3"/>
    </row>
    <row r="12" spans="1:8" x14ac:dyDescent="0.25">
      <c r="A12" s="3">
        <v>22</v>
      </c>
      <c r="B12" s="3" t="s">
        <v>69</v>
      </c>
      <c r="C12" s="4" t="s">
        <v>91</v>
      </c>
      <c r="D12" s="4" t="s">
        <v>92</v>
      </c>
      <c r="E12" s="3">
        <v>0.42099999999999999</v>
      </c>
      <c r="F12" s="3">
        <f t="shared" si="0"/>
        <v>9.2620000000000005</v>
      </c>
      <c r="G12" s="9" t="s">
        <v>90</v>
      </c>
      <c r="H12" s="3"/>
    </row>
    <row r="13" spans="1:8" x14ac:dyDescent="0.25">
      <c r="A13" s="3">
        <v>12</v>
      </c>
      <c r="B13" s="3" t="s">
        <v>69</v>
      </c>
      <c r="C13" s="4" t="s">
        <v>93</v>
      </c>
      <c r="D13" s="3" t="s">
        <v>82</v>
      </c>
      <c r="E13" s="3">
        <v>8.08</v>
      </c>
      <c r="F13" s="3">
        <f t="shared" si="0"/>
        <v>96.960000000000008</v>
      </c>
      <c r="G13" s="9" t="s">
        <v>96</v>
      </c>
      <c r="H13" s="3"/>
    </row>
    <row r="14" spans="1:8" x14ac:dyDescent="0.25">
      <c r="A14" s="3">
        <v>12</v>
      </c>
      <c r="B14" s="3" t="s">
        <v>69</v>
      </c>
      <c r="C14" s="3" t="s">
        <v>94</v>
      </c>
      <c r="D14" s="3" t="s">
        <v>87</v>
      </c>
      <c r="E14" s="3">
        <v>5.29</v>
      </c>
      <c r="F14" s="3">
        <f>E14*A14</f>
        <v>63.480000000000004</v>
      </c>
      <c r="G14" s="9" t="s">
        <v>95</v>
      </c>
      <c r="H14" s="3"/>
    </row>
    <row r="15" spans="1:8" x14ac:dyDescent="0.25">
      <c r="A15" s="3">
        <v>40</v>
      </c>
      <c r="B15" s="3" t="s">
        <v>69</v>
      </c>
      <c r="C15" s="3" t="s">
        <v>111</v>
      </c>
      <c r="D15" s="3" t="s">
        <v>112</v>
      </c>
      <c r="E15" s="3">
        <v>0.127</v>
      </c>
      <c r="F15" s="3">
        <f>E15*A15</f>
        <v>5.08</v>
      </c>
      <c r="G15" s="9" t="s">
        <v>110</v>
      </c>
      <c r="H15" s="3"/>
    </row>
    <row r="17" spans="1:8" x14ac:dyDescent="0.25">
      <c r="A17" s="3"/>
      <c r="B17" s="3"/>
      <c r="C17" s="3"/>
      <c r="D17" s="3"/>
      <c r="E17" s="3"/>
      <c r="F17" s="3"/>
      <c r="G17" s="13"/>
      <c r="H17" s="3"/>
    </row>
    <row r="18" spans="1:8" x14ac:dyDescent="0.25">
      <c r="A18" s="7" t="s">
        <v>57</v>
      </c>
      <c r="B18" s="3"/>
      <c r="C18" s="3"/>
      <c r="D18" s="3"/>
      <c r="E18" s="3"/>
      <c r="F18" s="3"/>
      <c r="G18" s="8"/>
      <c r="H18" s="3"/>
    </row>
    <row r="19" spans="1:8" x14ac:dyDescent="0.25">
      <c r="A19" s="10" t="s">
        <v>51</v>
      </c>
      <c r="B19" s="10"/>
      <c r="C19" s="10" t="s">
        <v>52</v>
      </c>
      <c r="D19" s="10" t="s">
        <v>80</v>
      </c>
      <c r="E19" s="10" t="s">
        <v>53</v>
      </c>
      <c r="F19" s="11" t="s">
        <v>54</v>
      </c>
      <c r="G19" s="12" t="s">
        <v>55</v>
      </c>
      <c r="H19" s="3"/>
    </row>
    <row r="20" spans="1:8" x14ac:dyDescent="0.25">
      <c r="A20" s="3">
        <v>10</v>
      </c>
      <c r="B20" s="3" t="s">
        <v>69</v>
      </c>
      <c r="C20" s="3" t="s">
        <v>64</v>
      </c>
      <c r="D20" s="3" t="s">
        <v>86</v>
      </c>
      <c r="E20" s="3">
        <v>14.31</v>
      </c>
      <c r="F20" s="3">
        <f>E20*A20</f>
        <v>143.1</v>
      </c>
      <c r="G20" s="9" t="s">
        <v>65</v>
      </c>
      <c r="H20" s="3"/>
    </row>
    <row r="21" spans="1:8" x14ac:dyDescent="0.25">
      <c r="A21" s="3">
        <v>16</v>
      </c>
      <c r="B21" s="3" t="s">
        <v>69</v>
      </c>
      <c r="C21" s="3" t="s">
        <v>73</v>
      </c>
      <c r="D21" s="3" t="s">
        <v>82</v>
      </c>
      <c r="E21" s="3">
        <v>1.08</v>
      </c>
      <c r="F21" s="3">
        <f t="shared" ref="F21:F29" si="1">E21*A21</f>
        <v>17.28</v>
      </c>
      <c r="G21" s="9" t="s">
        <v>74</v>
      </c>
      <c r="H21" s="3"/>
    </row>
    <row r="22" spans="1:8" x14ac:dyDescent="0.25">
      <c r="A22" s="3">
        <v>12</v>
      </c>
      <c r="B22" s="3" t="s">
        <v>69</v>
      </c>
      <c r="C22" s="3" t="s">
        <v>104</v>
      </c>
      <c r="D22" s="3" t="s">
        <v>82</v>
      </c>
      <c r="E22" s="3">
        <v>0.39900000000000002</v>
      </c>
      <c r="F22" s="3">
        <f t="shared" si="1"/>
        <v>4.7880000000000003</v>
      </c>
      <c r="G22" s="9" t="s">
        <v>105</v>
      </c>
      <c r="H22" s="3"/>
    </row>
    <row r="23" spans="1:8" x14ac:dyDescent="0.25">
      <c r="A23" s="3">
        <v>12</v>
      </c>
      <c r="B23" s="3" t="s">
        <v>69</v>
      </c>
      <c r="C23" s="3" t="s">
        <v>61</v>
      </c>
      <c r="D23" s="3" t="s">
        <v>87</v>
      </c>
      <c r="E23" s="3">
        <v>2.52</v>
      </c>
      <c r="F23" s="3">
        <f t="shared" si="1"/>
        <v>30.240000000000002</v>
      </c>
      <c r="G23" s="9" t="s">
        <v>62</v>
      </c>
      <c r="H23" s="3"/>
    </row>
    <row r="24" spans="1:8" x14ac:dyDescent="0.25">
      <c r="A24" s="3">
        <v>12</v>
      </c>
      <c r="B24" s="3" t="s">
        <v>69</v>
      </c>
      <c r="C24" s="3" t="s">
        <v>12</v>
      </c>
      <c r="D24" s="3" t="s">
        <v>88</v>
      </c>
      <c r="E24" s="3">
        <v>4.54</v>
      </c>
      <c r="F24" s="3">
        <f t="shared" si="1"/>
        <v>54.480000000000004</v>
      </c>
      <c r="G24" s="9" t="s">
        <v>58</v>
      </c>
      <c r="H24" s="3"/>
    </row>
    <row r="25" spans="1:8" x14ac:dyDescent="0.25">
      <c r="A25" s="3">
        <v>22</v>
      </c>
      <c r="B25" s="3" t="s">
        <v>69</v>
      </c>
      <c r="C25" s="3" t="s">
        <v>59</v>
      </c>
      <c r="D25" s="3" t="s">
        <v>89</v>
      </c>
      <c r="E25" s="3">
        <v>1.74</v>
      </c>
      <c r="F25" s="3">
        <f t="shared" si="1"/>
        <v>38.28</v>
      </c>
      <c r="G25" s="9" t="s">
        <v>60</v>
      </c>
      <c r="H25" s="3"/>
    </row>
    <row r="26" spans="1:8" x14ac:dyDescent="0.25">
      <c r="A26" s="3">
        <v>42</v>
      </c>
      <c r="B26" s="3" t="s">
        <v>69</v>
      </c>
      <c r="C26" s="4" t="s">
        <v>113</v>
      </c>
      <c r="D26" s="3" t="s">
        <v>82</v>
      </c>
      <c r="E26" s="3">
        <v>0.20699999999999999</v>
      </c>
      <c r="F26" s="3">
        <f>E26*A26</f>
        <v>8.6939999999999991</v>
      </c>
      <c r="G26" s="9" t="s">
        <v>114</v>
      </c>
      <c r="H26" s="3"/>
    </row>
    <row r="27" spans="1:8" x14ac:dyDescent="0.25">
      <c r="A27" s="3"/>
      <c r="B27" s="3"/>
      <c r="C27" s="4"/>
      <c r="D27" s="3"/>
      <c r="E27" s="3"/>
      <c r="F27" s="3"/>
      <c r="G27" s="9"/>
      <c r="H27" s="3"/>
    </row>
    <row r="28" spans="1:8" x14ac:dyDescent="0.25">
      <c r="A28" s="3">
        <v>10</v>
      </c>
      <c r="B28" s="3"/>
      <c r="C28" s="3" t="s">
        <v>106</v>
      </c>
      <c r="D28" s="3" t="s">
        <v>83</v>
      </c>
      <c r="E28" s="3">
        <v>9.19</v>
      </c>
      <c r="F28" s="3">
        <f t="shared" si="1"/>
        <v>91.899999999999991</v>
      </c>
      <c r="G28" s="9" t="s">
        <v>108</v>
      </c>
      <c r="H28" s="3"/>
    </row>
    <row r="29" spans="1:8" x14ac:dyDescent="0.25">
      <c r="A29" s="3">
        <v>10</v>
      </c>
      <c r="B29" s="3"/>
      <c r="C29" s="3" t="s">
        <v>107</v>
      </c>
      <c r="D29" s="3" t="s">
        <v>83</v>
      </c>
      <c r="E29" s="3">
        <v>9.19</v>
      </c>
      <c r="F29" s="3">
        <f t="shared" si="1"/>
        <v>91.899999999999991</v>
      </c>
      <c r="G29" s="9" t="s">
        <v>109</v>
      </c>
      <c r="H29" s="3"/>
    </row>
    <row r="30" spans="1:8" x14ac:dyDescent="0.25">
      <c r="A30" s="3"/>
      <c r="B30" s="3"/>
      <c r="C30" s="3"/>
      <c r="D30" s="3"/>
      <c r="E30" s="3"/>
      <c r="F30" s="3"/>
      <c r="G30" s="9"/>
      <c r="H30" s="3"/>
    </row>
    <row r="31" spans="1:8" x14ac:dyDescent="0.25">
      <c r="B31" s="3"/>
      <c r="C31" s="3"/>
      <c r="D31" s="3"/>
      <c r="E31" s="3"/>
      <c r="G31" s="8"/>
    </row>
    <row r="32" spans="1:8" x14ac:dyDescent="0.25">
      <c r="A32" s="3" t="s">
        <v>63</v>
      </c>
      <c r="F32" s="3">
        <f>SUM(F3:F30)</f>
        <v>966.88199999999995</v>
      </c>
      <c r="G32" s="8"/>
    </row>
    <row r="33" spans="7:7" x14ac:dyDescent="0.25">
      <c r="G33" s="8"/>
    </row>
  </sheetData>
  <hyperlinks>
    <hyperlink ref="G20" r:id="rId1" xr:uid="{59CD80FA-80FD-4FD3-9DB4-A8E6B45663A7}"/>
    <hyperlink ref="G3" r:id="rId2" xr:uid="{E538F853-D31D-4387-AAA3-C8F2ADCCEA5A}"/>
    <hyperlink ref="G7" r:id="rId3" xr:uid="{9FDD5B4F-67FD-4E8F-A0C1-8DEE4561F372}"/>
    <hyperlink ref="G21" r:id="rId4" xr:uid="{4292194B-4E83-47BB-8685-7AC15EE5D9B8}"/>
    <hyperlink ref="G8" r:id="rId5" xr:uid="{658D4AEF-8458-4417-BE42-4127263E6D27}"/>
    <hyperlink ref="G10" r:id="rId6" xr:uid="{20C6F970-1403-44D0-97CD-9A6F37FA8BBC}"/>
    <hyperlink ref="G23" r:id="rId7" xr:uid="{AB666692-53ED-4E91-BAD5-9BB80A6BC8EA}"/>
    <hyperlink ref="G24" r:id="rId8" xr:uid="{EEA0D363-7EEE-42EF-A827-983127714C04}"/>
    <hyperlink ref="G9" r:id="rId9" xr:uid="{A8FD3759-0003-480A-A07B-813B161045AB}"/>
    <hyperlink ref="G25" r:id="rId10" xr:uid="{86C222CF-9B23-4E22-9CCB-C31AAC1499FC}"/>
    <hyperlink ref="G14" r:id="rId11" xr:uid="{5A628575-0BA9-491E-8862-FBC39E376599}"/>
    <hyperlink ref="G13" r:id="rId12" xr:uid="{D0B3357C-1602-48C3-8DE6-85E6C0D15329}"/>
    <hyperlink ref="G4" r:id="rId13" xr:uid="{CE74B561-4330-47B4-B525-79D99532E8C4}"/>
    <hyperlink ref="G5" r:id="rId14" xr:uid="{7E62929A-610B-4EC9-9B01-8237ACA4FD5B}"/>
    <hyperlink ref="G11" r:id="rId15" xr:uid="{4ABF439F-6CF0-4B0B-9F86-E85DB2BF5B98}"/>
    <hyperlink ref="G12" r:id="rId16" xr:uid="{5F5AA19C-CC46-4CA6-923D-888465498C34}"/>
    <hyperlink ref="G22" r:id="rId17" xr:uid="{10CC0A6A-464B-479E-9026-112F5DA50FBA}"/>
    <hyperlink ref="G28" r:id="rId18" xr:uid="{771E1F2C-DF17-4272-A422-CCD8709D62FE}"/>
    <hyperlink ref="G29" r:id="rId19" xr:uid="{0FBC039E-2F92-4B8E-9867-3DBBBF500629}"/>
    <hyperlink ref="G15" r:id="rId20" xr:uid="{CC8E4E0E-657D-4E55-9846-CBA70636A97A}"/>
    <hyperlink ref="G26" r:id="rId21" xr:uid="{CCFFABAE-F1F5-44D4-A5C0-5AD63035FD33}"/>
    <hyperlink ref="G6" r:id="rId22" xr:uid="{35ED8D9D-FB7C-48BD-AE83-374989CD7714}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Franco Huidobro</cp:lastModifiedBy>
  <cp:revision>2</cp:revision>
  <dcterms:created xsi:type="dcterms:W3CDTF">2020-03-03T16:33:23Z</dcterms:created>
  <dcterms:modified xsi:type="dcterms:W3CDTF">2023-04-10T20:56:29Z</dcterms:modified>
  <cp:category/>
  <cp:contentStatus/>
</cp:coreProperties>
</file>