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Boost/"/>
    </mc:Choice>
  </mc:AlternateContent>
  <xr:revisionPtr revIDLastSave="131" documentId="11_F4FDDCD2CDE8D03A7F0AB384521CA8AB9A5333FD" xr6:coauthVersionLast="47" xr6:coauthVersionMax="47" xr10:uidLastSave="{0C977424-3E2E-485E-B90B-50CF6173819C}"/>
  <bookViews>
    <workbookView xWindow="-108" yWindow="-108" windowWidth="23256" windowHeight="13176" tabRatio="500" firstSheet="1" activeTab="1" xr2:uid="{00000000-000D-0000-FFFF-FFFF00000000}"/>
  </bookViews>
  <sheets>
    <sheet name="Hoja1" sheetId="1" r:id="rId1"/>
    <sheet name="Nuev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11" i="2"/>
  <c r="D12" i="2"/>
  <c r="D13" i="2"/>
  <c r="D14" i="2"/>
  <c r="D15" i="2"/>
  <c r="D18" i="2"/>
  <c r="D19" i="2"/>
  <c r="D20" i="2"/>
  <c r="D21" i="2"/>
  <c r="D22" i="2"/>
  <c r="D23" i="2"/>
  <c r="D24" i="2"/>
  <c r="D3" i="2"/>
  <c r="D6" i="1"/>
  <c r="D32" i="1"/>
  <c r="D28" i="1"/>
  <c r="D27" i="1"/>
  <c r="D26" i="1"/>
  <c r="D25" i="1"/>
  <c r="D24" i="1"/>
  <c r="D23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C20" i="1" s="1"/>
  <c r="C21" i="1" s="1"/>
</calcChain>
</file>

<file path=xl/sharedStrings.xml><?xml version="1.0" encoding="utf-8"?>
<sst xmlns="http://schemas.openxmlformats.org/spreadsheetml/2006/main" count="83" uniqueCount="73">
  <si>
    <t>mouser</t>
  </si>
  <si>
    <t>cantidad</t>
  </si>
  <si>
    <t>producto</t>
  </si>
  <si>
    <t>Precio unitario</t>
  </si>
  <si>
    <t>Precio total</t>
  </si>
  <si>
    <t>link</t>
  </si>
  <si>
    <t>IGBT</t>
  </si>
  <si>
    <r>
      <rPr>
        <sz val="10"/>
        <color rgb="FF0000FF"/>
        <rFont val="Arial"/>
        <family val="2"/>
      </rPr>
      <t>https://www.mouser.mx/ProductDetail/STMicroelectronics/STGF30M65DF2?qs=sGAEpiMZZMsg%252Bek5lc7F5s2by3p1LHH2BktWLKXMTOY%3D</t>
    </r>
    <r>
      <rPr>
        <sz val="10"/>
        <rFont val="Arial"/>
        <family val="2"/>
      </rPr>
      <t xml:space="preserve"> </t>
    </r>
  </si>
  <si>
    <t>lt1030</t>
  </si>
  <si>
    <r>
      <rPr>
        <sz val="10"/>
        <color rgb="FF0000FF"/>
        <rFont val="Arial"/>
        <family val="2"/>
      </rPr>
      <t>https://www.mouser.mx/ProductDetail/Analog-Devices/LT1013CN8PBF?qs=sGAEpiMZZMvi6wO7nhr1LwzSk1A9GSfD0FJ3m%2FcGVYE%3D</t>
    </r>
    <r>
      <rPr>
        <sz val="10"/>
        <rFont val="Arial"/>
        <family val="2"/>
      </rPr>
      <t xml:space="preserve"> </t>
    </r>
  </si>
  <si>
    <t>hcpl3140</t>
  </si>
  <si>
    <r>
      <rPr>
        <sz val="10"/>
        <color rgb="FF0000FF"/>
        <rFont val="Arial"/>
        <family val="2"/>
      </rPr>
      <t>https://www.mouser.mx/ProductDetail/Broadcom-Avago/HCPL-3140-000E?qs=sGAEpiMZZMsx4%2FFVpd5sGeT8hubp%2Fa3G</t>
    </r>
    <r>
      <rPr>
        <sz val="10"/>
        <rFont val="Arial"/>
        <family val="2"/>
      </rPr>
      <t xml:space="preserve"> </t>
    </r>
  </si>
  <si>
    <t>DPU01M-12</t>
  </si>
  <si>
    <r>
      <rPr>
        <sz val="10"/>
        <color rgb="FF0000FF"/>
        <rFont val="Arial"/>
        <family val="2"/>
      </rPr>
      <t>https://www.mouser.mx/ProductDetail/MEAN-WELL/DPU01M-12?qs=%2Fha2pyFaduiZEznGPFOpLbNGMVMjDdlabdrpsYvCQXYxAwYC0d6Mng%3D%3D</t>
    </r>
    <r>
      <rPr>
        <sz val="10"/>
        <rFont val="Arial"/>
        <family val="2"/>
      </rPr>
      <t xml:space="preserve"> </t>
    </r>
  </si>
  <si>
    <t>pot precisión</t>
  </si>
  <si>
    <r>
      <rPr>
        <sz val="10"/>
        <color rgb="FF0000FF"/>
        <rFont val="Arial"/>
        <family val="2"/>
      </rPr>
      <t>https://www.mouser.mx/ProductDetail/Bourns/PV36W502C01B00?qs=sGAEpiMZZMvygUB3GLcD7jmmgWdDPm2Mw2pcGXWPkw0%3D</t>
    </r>
    <r>
      <rPr>
        <sz val="10"/>
        <rFont val="Arial"/>
        <family val="2"/>
      </rPr>
      <t xml:space="preserve"> </t>
    </r>
  </si>
  <si>
    <t>cap 100u 16V</t>
  </si>
  <si>
    <r>
      <rPr>
        <sz val="10"/>
        <color rgb="FF0000FF"/>
        <rFont val="Arial"/>
        <family val="2"/>
      </rPr>
      <t>https://www.mouser.mx/ProductDetail/Nichicon/UVZ1J101MPD?qs=sGAEpiMZZMsh%252B1woXyUXj%2FopDSqmd0vdwtYhUk5e3tw%3D</t>
    </r>
    <r>
      <rPr>
        <sz val="10"/>
        <rFont val="Arial"/>
        <family val="2"/>
      </rPr>
      <t xml:space="preserve"> </t>
    </r>
  </si>
  <si>
    <t>Res 10</t>
  </si>
  <si>
    <r>
      <rPr>
        <sz val="10"/>
        <color rgb="FF0000FF"/>
        <rFont val="Arial"/>
        <family val="2"/>
      </rPr>
      <t>https://www.mouser.mx/ProductDetail/Vishay-Dale/CCF0710R0JKE36?qs=sGAEpiMZZMtlubZbdhIBINIJtjWcDSxg3RTpdzcFg5I%3D</t>
    </r>
    <r>
      <rPr>
        <sz val="10"/>
        <rFont val="Arial"/>
        <family val="2"/>
      </rPr>
      <t xml:space="preserve"> </t>
    </r>
  </si>
  <si>
    <t>Res 220</t>
  </si>
  <si>
    <r>
      <rPr>
        <sz val="10"/>
        <color rgb="FF0000FF"/>
        <rFont val="Arial"/>
        <family val="2"/>
      </rPr>
      <t>https://www.mouser.mx/ProductDetail/Vishay-Dale/CCF07220RJKE36?qs=sGAEpiMZZMu61qfTUdNhG3bgRPzbhC1waAoRpEcv3H8%3D</t>
    </r>
    <r>
      <rPr>
        <sz val="10"/>
        <rFont val="Arial"/>
        <family val="2"/>
      </rPr>
      <t xml:space="preserve"> </t>
    </r>
  </si>
  <si>
    <t>Res 100</t>
  </si>
  <si>
    <r>
      <rPr>
        <sz val="10"/>
        <color rgb="FF0000FF"/>
        <rFont val="Arial"/>
        <family val="2"/>
      </rPr>
      <t>https://www.mouser.mx/ProductDetail/Vishay-Dale/CCF07100RJKE36?qs=sGAEpiMZZMu61qfTUdNhG0iK0Jz5hDv3a5yWXooBLK8%3D</t>
    </r>
    <r>
      <rPr>
        <sz val="10"/>
        <rFont val="Arial"/>
        <family val="2"/>
      </rPr>
      <t xml:space="preserve"> </t>
    </r>
  </si>
  <si>
    <t>Soldadura</t>
  </si>
  <si>
    <r>
      <rPr>
        <sz val="10"/>
        <color rgb="FF0000FF"/>
        <rFont val="Arial"/>
        <family val="2"/>
      </rPr>
      <t>https://www.mouser.mx/ProductDetail/Chip-Quik/SMD2SW020-8OZ?qs=sGAEpiMZZMuQDxh7mFZIabA6yElZk143b6HCALQ0KJ075dO%2FhCQLKA%3D%3D</t>
    </r>
    <r>
      <rPr>
        <sz val="10"/>
        <rFont val="Arial"/>
        <family val="2"/>
      </rPr>
      <t xml:space="preserve"> </t>
    </r>
  </si>
  <si>
    <t>Bornera 2</t>
  </si>
  <si>
    <r>
      <rPr>
        <sz val="10"/>
        <color rgb="FF0000FF"/>
        <rFont val="Arial"/>
        <family val="2"/>
      </rPr>
      <t>https://www.mouser.mx/ProductDetail/TE-Connectivity-Buchanan/4DB-P107-02?qs=sGAEpiMZZMsntO7gZZwOWBPfvcfQ7U8or7HIJQ%252B7vbM%3D</t>
    </r>
    <r>
      <rPr>
        <sz val="10"/>
        <rFont val="Arial"/>
        <family val="2"/>
      </rPr>
      <t xml:space="preserve"> </t>
    </r>
  </si>
  <si>
    <t>Bornera 3</t>
  </si>
  <si>
    <r>
      <rPr>
        <sz val="10"/>
        <color rgb="FF0000FF"/>
        <rFont val="Arial"/>
        <family val="2"/>
      </rPr>
      <t>https://www.mouser.mx/ProductDetail/TE-Connectivity-Buchanan/4DB-P108-03?qs=sGAEpiMZZMsntO7gZZwOWBPfvcfQ7U8ohN4%2FrFQOIjw%3D</t>
    </r>
    <r>
      <rPr>
        <sz val="10"/>
        <rFont val="Arial"/>
        <family val="2"/>
      </rPr>
      <t xml:space="preserve"> </t>
    </r>
  </si>
  <si>
    <t>conector hembra 6 pos</t>
  </si>
  <si>
    <t>https://www.mouser.mx/ProductDetail/?qs=mrPiglD9aYKMj%252BNgXUoXNQ%3D%3D</t>
  </si>
  <si>
    <t>conector macho 6 pos</t>
  </si>
  <si>
    <t>https://www.mouser.mx/ProductDetail/Molex/22-23-2069?qs=sGAEpiMZZMs%252BGHln7q6pm8Vn94ktop%2FJBYdkq38%2FVTaaBiskoRpiNg%3D%3D</t>
  </si>
  <si>
    <t>alojamiento p/ cables</t>
  </si>
  <si>
    <t>https://www.mouser.mx/ProductDetail/Molex/08-51-0108-Loose-Piece?qs=sGAEpiMZZMs%252BGHln7q6pm%252B8DZ3yfZAw%252BQz0rXGDfuEhMPj8JP%2Fbxgg%3D%3D</t>
  </si>
  <si>
    <t>Newark</t>
  </si>
  <si>
    <r>
      <rPr>
        <sz val="10"/>
        <color rgb="FF0000FF"/>
        <rFont val="Arial"/>
        <family val="2"/>
      </rPr>
      <t>https://mexico.newark.com/on-semiconductor/mc7805ctg/ldo-voltage-regulator-5v-1a-to/dp/88H4758?st=7805</t>
    </r>
    <r>
      <rPr>
        <sz val="10"/>
        <rFont val="Arial"/>
        <family val="2"/>
      </rPr>
      <t xml:space="preserve"> </t>
    </r>
  </si>
  <si>
    <t>Cap 470 400V</t>
  </si>
  <si>
    <r>
      <rPr>
        <sz val="10"/>
        <color rgb="FF0000FF"/>
        <rFont val="Arial"/>
        <family val="2"/>
      </rPr>
      <t>https://mexico.newark.com/multicomp/mcklz450m471p50y/capacitor-470uf-450v-alu-elec/dp/94Y5985</t>
    </r>
    <r>
      <rPr>
        <sz val="10"/>
        <rFont val="Arial"/>
        <family val="2"/>
      </rPr>
      <t xml:space="preserve"> </t>
    </r>
  </si>
  <si>
    <t>hx-10p</t>
  </si>
  <si>
    <r>
      <rPr>
        <sz val="10"/>
        <color rgb="FF0000FF"/>
        <rFont val="Arial"/>
        <family val="2"/>
      </rPr>
      <t>https://mexico.newark.com/lem/hx-10-p-sp2/current-transducer/dp/03P9840?st=sensor%20de%20corriente%20HX</t>
    </r>
    <r>
      <rPr>
        <sz val="10"/>
        <rFont val="Arial"/>
        <family val="2"/>
      </rPr>
      <t xml:space="preserve"> </t>
    </r>
  </si>
  <si>
    <t>inductores</t>
  </si>
  <si>
    <r>
      <rPr>
        <sz val="10"/>
        <color rgb="FF0000FF"/>
        <rFont val="Arial"/>
        <family val="2"/>
      </rPr>
      <t>https://mexico.newark.com/multicomp/mcap115018077a-561lu/inductor-560uh-15/dp/74R9846?st=inductor%20toroidal</t>
    </r>
    <r>
      <rPr>
        <sz val="10"/>
        <rFont val="Arial"/>
        <family val="2"/>
      </rPr>
      <t xml:space="preserve"> </t>
    </r>
  </si>
  <si>
    <r>
      <rPr>
        <sz val="10"/>
        <color rgb="FF0000FF"/>
        <rFont val="Arial"/>
        <family val="2"/>
      </rPr>
      <t>https://mexico.newark.com/on-semiconductor/mc7812btg/ldo-voltage-regulator-12v-1a-to/dp/45J1448?st=7812</t>
    </r>
    <r>
      <rPr>
        <sz val="10"/>
        <rFont val="Arial"/>
        <family val="2"/>
      </rPr>
      <t xml:space="preserve"> </t>
    </r>
  </si>
  <si>
    <t>mosfet</t>
  </si>
  <si>
    <r>
      <rPr>
        <sz val="10"/>
        <color rgb="FF0000FF"/>
        <rFont val="Arial"/>
        <family val="2"/>
      </rPr>
      <t>https://mexico.newark.com/stmicroelectronics/stw28n60m2/mosfet-n-ch-600v-22a-to-247/dp/45AC7784?ost=45AC7784&amp;ddkey=https%3Aes-MX%2FElement14_Mexico%2Fsearch</t>
    </r>
    <r>
      <rPr>
        <sz val="10"/>
        <rFont val="Arial"/>
        <family val="2"/>
      </rPr>
      <t xml:space="preserve"> </t>
    </r>
  </si>
  <si>
    <t>Texas instrument</t>
  </si>
  <si>
    <t>lounchpad</t>
  </si>
  <si>
    <t>http://www.ti.com/tool/LAUNCHXL-F28027?keyMatch=LAUNCHPAD%2028027&amp;tisearch=Search-EN-everything</t>
  </si>
  <si>
    <t>NEWARK</t>
  </si>
  <si>
    <t>CANTIDAD</t>
  </si>
  <si>
    <t>PRODUCTO</t>
  </si>
  <si>
    <t>COSTO USD</t>
  </si>
  <si>
    <t>COSTO TOTAL</t>
  </si>
  <si>
    <t>ENLACE</t>
  </si>
  <si>
    <t>STP40N60M2 MOSFET de Potencia, Canal N, 600 V, 34 A, 0.078 ohm, TO-220AB, Agujero Pasante</t>
  </si>
  <si>
    <t>https://mexico.newark.com/stmicroelectronics/stp40n60m2/mosfet-n-ch-600v-34a-to-220ab/dp/45AC7723</t>
  </si>
  <si>
    <t>MCAP115018077A-561LU Inductor Toroidal, Potencia, Serie MCAP, 560 µH, 10 A, 0.077 ohm, ± 15%</t>
  </si>
  <si>
    <t>https://mexico.newark.com/multicomp/mcap115018077a-561lu/inductor-560uh-15/dp/74R9846?st=inductor%20toroidal</t>
  </si>
  <si>
    <t>HX 10-P/SP2 CURRENT TRANSDUCER</t>
  </si>
  <si>
    <t>https://mexico.newark.com/lem/hx-10-p-sp2/current-transducer/dp/03P9840?st=sensor%20de%20corriente%20HX</t>
  </si>
  <si>
    <t>MOUSER</t>
  </si>
  <si>
    <t>https://www.mouser.mx/ProductDetail/MEAN-WELL/DPU01M-12?qs=%2Fha2pyFaduiZEznGPFOpLbNGMVMjDdlabdrpsYvCQXYxAwYC0d6Mng%3D%3D</t>
  </si>
  <si>
    <t>PV36W502C01B00</t>
  </si>
  <si>
    <t>https://www.mouser.mx/ProductDetail/Bourns/PV36W502C01B00?qs=sGAEpiMZZMvygUB3GLcD7jmmgWdDPm2Mw2pcGXWPkw0%3D</t>
  </si>
  <si>
    <t>HCPL-3140-000E</t>
  </si>
  <si>
    <t>https://www.mouser.mx/ProductDetail/Broadcom-Avago/HCPL-3140-000E?qs=sGAEpiMZZMsx4%2FFVpd5sGeT8hubp%2Fa3G</t>
  </si>
  <si>
    <t>MUR1540G</t>
  </si>
  <si>
    <t>https://www.mouser.mx/ProductDetail/onsemi/MUR1540G?qs=Gev%252BmEvV0iZq6LchZ03NqA%3D%3D</t>
  </si>
  <si>
    <t>TI</t>
  </si>
  <si>
    <t>ISO124P</t>
  </si>
  <si>
    <t>https://www.ti.com/product/ISO124/part-details/ISO124P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</si>
</sst>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sz val="10"/>
      <color rgb="FF0000FF"/>
      <name val="Arial"/>
      <family val="2"/>
    </font>
    <font>
      <sz val="10"/>
      <color rgb="FF0000FF"/>
      <name val="Times New Roman"/>
      <family val="1"/>
    </font>
    <font>
      <u/>
      <sz val="10"/>
      <color theme="10"/>
      <name val="Arial"/>
      <family val="2"/>
    </font>
    <font>
      <sz val="9"/>
      <name val="Arial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Vishay-Dale/CCF07220RJKE36?qs=sGAEpiMZZMu61qfTUdNhG3bgRPzbhC1waAoRpEcv3H8%3D" TargetMode="External"/><Relationship Id="rId13" Type="http://schemas.openxmlformats.org/officeDocument/2006/relationships/hyperlink" Target="https://www.mouser.mx/ProductDetail/?qs=mrPiglD9aYKMj%252BNgXUoXNQ%3D%3D" TargetMode="External"/><Relationship Id="rId18" Type="http://schemas.openxmlformats.org/officeDocument/2006/relationships/hyperlink" Target="https://mexico.newark.com/lem/hx-10-p-sp2/current-transducer/dp/03P9840?st=sensor%20de%20corriente%20HX" TargetMode="External"/><Relationship Id="rId3" Type="http://schemas.openxmlformats.org/officeDocument/2006/relationships/hyperlink" Target="https://www.mouser.mx/ProductDetail/Broadcom-Avago/HCPL-3140-000E?qs=sGAEpiMZZMsx4%2FFVpd5sGeT8hubp%2Fa3G" TargetMode="External"/><Relationship Id="rId21" Type="http://schemas.openxmlformats.org/officeDocument/2006/relationships/hyperlink" Target="https://mexico.newark.com/stmicroelectronics/stw28n60m2/mosfet-n-ch-600v-22a-to-247/dp/45AC7784?ost=45AC7784&amp;ddkey=https%3Aes-MX%2FElement14_Mexico%2Fsearch" TargetMode="External"/><Relationship Id="rId7" Type="http://schemas.openxmlformats.org/officeDocument/2006/relationships/hyperlink" Target="https://www.mouser.mx/ProductDetail/Vishay-Dale/CCF0710R0JKE36?qs=sGAEpiMZZMtlubZbdhIBINIJtjWcDSxg3RTpdzcFg5I%3D" TargetMode="External"/><Relationship Id="rId12" Type="http://schemas.openxmlformats.org/officeDocument/2006/relationships/hyperlink" Target="https://www.mouser.mx/ProductDetail/TE-Connectivity-Buchanan/4DB-P108-03?qs=sGAEpiMZZMsntO7gZZwOWBPfvcfQ7U8ohN4%2FrFQOIjw%3D" TargetMode="External"/><Relationship Id="rId17" Type="http://schemas.openxmlformats.org/officeDocument/2006/relationships/hyperlink" Target="https://mexico.newark.com/multicomp/mcklz450m471p50y/capacitor-470uf-450v-alu-elec/dp/94Y5985" TargetMode="External"/><Relationship Id="rId2" Type="http://schemas.openxmlformats.org/officeDocument/2006/relationships/hyperlink" Target="https://www.mouser.mx/ProductDetail/Analog-Devices/LT1013CN8PBF?qs=sGAEpiMZZMvi6wO7nhr1LwzSk1A9GSfD0FJ3m%2FcGVYE%3D" TargetMode="External"/><Relationship Id="rId16" Type="http://schemas.openxmlformats.org/officeDocument/2006/relationships/hyperlink" Target="https://mexico.newark.com/on-semiconductor/mc7805ctg/ldo-voltage-regulator-5v-1a-to/dp/88H4758?st=7805" TargetMode="External"/><Relationship Id="rId20" Type="http://schemas.openxmlformats.org/officeDocument/2006/relationships/hyperlink" Target="https://mexico.newark.com/on-semiconductor/mc7812btg/ldo-voltage-regulator-12v-1a-to/dp/45J1448?st=7812" TargetMode="External"/><Relationship Id="rId1" Type="http://schemas.openxmlformats.org/officeDocument/2006/relationships/hyperlink" Target="https://www.mouser.mx/ProductDetail/STMicroelectronics/STGF30M65DF2?qs=sGAEpiMZZMsg%252Bek5lc7F5s2by3p1LHH2BktWLKXMTOY%3D" TargetMode="External"/><Relationship Id="rId6" Type="http://schemas.openxmlformats.org/officeDocument/2006/relationships/hyperlink" Target="https://www.mouser.mx/ProductDetail/Nichicon/UVZ1J101MPD?qs=sGAEpiMZZMsh%252B1woXyUXj%2FopDSqmd0vdwtYhUk5e3tw%3D" TargetMode="External"/><Relationship Id="rId11" Type="http://schemas.openxmlformats.org/officeDocument/2006/relationships/hyperlink" Target="https://www.mouser.mx/ProductDetail/TE-Connectivity-Buchanan/4DB-P107-02?qs=sGAEpiMZZMsntO7gZZwOWBPfvcfQ7U8or7HIJQ%252B7vbM%3D" TargetMode="External"/><Relationship Id="rId5" Type="http://schemas.openxmlformats.org/officeDocument/2006/relationships/hyperlink" Target="https://www.mouser.mx/ProductDetail/Bourns/PV36W502C01B00?qs=sGAEpiMZZMvygUB3GLcD7jmmgWdDPm2Mw2pcGXWPkw0%3D" TargetMode="External"/><Relationship Id="rId15" Type="http://schemas.openxmlformats.org/officeDocument/2006/relationships/hyperlink" Target="https://www.mouser.mx/ProductDetail/Molex/08-51-0108-Loose-Piece?qs=sGAEpiMZZMs%252BGHln7q6pm%252B8DZ3yfZAw%252BQz0rXGDfuEhMPj8JP%2Fbxgg%3D%3D" TargetMode="External"/><Relationship Id="rId10" Type="http://schemas.openxmlformats.org/officeDocument/2006/relationships/hyperlink" Target="https://www.mouser.mx/ProductDetail/Chip-Quik/SMD2SW020-8OZ?qs=sGAEpiMZZMuQDxh7mFZIabA6yElZk143b6HCALQ0KJ075dO%2FhCQLKA%3D%3D" TargetMode="External"/><Relationship Id="rId19" Type="http://schemas.openxmlformats.org/officeDocument/2006/relationships/hyperlink" Target="https://mexico.newark.com/multicomp/mcap115018077a-561lu/inductor-560uh-15/dp/74R9846?st=inductor%20toroidal" TargetMode="External"/><Relationship Id="rId4" Type="http://schemas.openxmlformats.org/officeDocument/2006/relationships/hyperlink" Target="https://www.mouser.mx/ProductDetail/MEAN-WELL/DPU01M-12?qs=%2Fha2pyFaduiZEznGPFOpLbNGMVMjDdlabdrpsYvCQXYxAwYC0d6Mng%3D%3D" TargetMode="External"/><Relationship Id="rId9" Type="http://schemas.openxmlformats.org/officeDocument/2006/relationships/hyperlink" Target="https://www.mouser.mx/ProductDetail/Vishay-Dale/CCF07100RJKE36?qs=sGAEpiMZZMu61qfTUdNhG0iK0Jz5hDv3a5yWXooBLK8%3D" TargetMode="External"/><Relationship Id="rId14" Type="http://schemas.openxmlformats.org/officeDocument/2006/relationships/hyperlink" Target="https://www.mouser.mx/ProductDetail/Molex/22-23-2069?qs=sGAEpiMZZMs%252BGHln7q6pm8Vn94ktop%2FJBYdkq38%2FVTaaBiskoRpiNg%3D%3D" TargetMode="External"/><Relationship Id="rId22" Type="http://schemas.openxmlformats.org/officeDocument/2006/relationships/hyperlink" Target="http://www.ti.com/tool/LAUNCHXL-F28027?keyMatch=LAUNCHPAD%2028027&amp;tisearch=Search-EN-everyth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xico.newark.com/multicomp/mcap115018077a-561lu/inductor-560uh-15/dp/74R9846?st=inductor%20toroidal" TargetMode="External"/><Relationship Id="rId2" Type="http://schemas.openxmlformats.org/officeDocument/2006/relationships/hyperlink" Target="https://mexico.newark.com/stmicroelectronics/stp40n60m2/mosfet-n-ch-600v-34a-to-220ab/dp/45AC7723" TargetMode="External"/><Relationship Id="rId1" Type="http://schemas.openxmlformats.org/officeDocument/2006/relationships/hyperlink" Target="https://www.ti.com/product/ISO124/part-details/ISO124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zoomScaleNormal="100" workbookViewId="0">
      <selection activeCell="E26" sqref="E26"/>
    </sheetView>
  </sheetViews>
  <sheetFormatPr defaultColWidth="8.85546875" defaultRowHeight="13.15"/>
  <cols>
    <col min="1" max="4" width="11.5703125"/>
    <col min="5" max="5" width="25.28515625" customWidth="1"/>
    <col min="6" max="1025" width="11.5703125"/>
  </cols>
  <sheetData>
    <row r="1" spans="1:5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>
        <v>2</v>
      </c>
      <c r="B3" t="s">
        <v>6</v>
      </c>
      <c r="C3">
        <v>3.51</v>
      </c>
      <c r="D3">
        <f t="shared" ref="D3:D17" si="0">C3*A3</f>
        <v>7.02</v>
      </c>
      <c r="E3" s="1" t="s">
        <v>7</v>
      </c>
    </row>
    <row r="4" spans="1:5">
      <c r="A4">
        <v>1</v>
      </c>
      <c r="B4" t="s">
        <v>8</v>
      </c>
      <c r="C4">
        <v>6.41</v>
      </c>
      <c r="D4">
        <f t="shared" si="0"/>
        <v>6.41</v>
      </c>
      <c r="E4" s="1" t="s">
        <v>9</v>
      </c>
    </row>
    <row r="5" spans="1:5">
      <c r="A5" s="5">
        <v>20</v>
      </c>
      <c r="B5" t="s">
        <v>10</v>
      </c>
      <c r="C5">
        <v>2.09</v>
      </c>
      <c r="D5">
        <f t="shared" si="0"/>
        <v>41.8</v>
      </c>
      <c r="E5" s="1" t="s">
        <v>11</v>
      </c>
    </row>
    <row r="6" spans="1:5">
      <c r="A6" s="5">
        <v>12</v>
      </c>
      <c r="B6" t="s">
        <v>12</v>
      </c>
      <c r="C6">
        <v>3.65</v>
      </c>
      <c r="D6">
        <f>C6*A6</f>
        <v>43.8</v>
      </c>
      <c r="E6" s="1" t="s">
        <v>13</v>
      </c>
    </row>
    <row r="7" spans="1:5">
      <c r="A7" s="5">
        <v>2</v>
      </c>
      <c r="B7" t="s">
        <v>14</v>
      </c>
      <c r="C7">
        <v>1.86</v>
      </c>
      <c r="D7">
        <f t="shared" si="0"/>
        <v>3.72</v>
      </c>
      <c r="E7" s="1" t="s">
        <v>15</v>
      </c>
    </row>
    <row r="8" spans="1:5">
      <c r="A8">
        <v>2</v>
      </c>
      <c r="B8" t="s">
        <v>16</v>
      </c>
      <c r="C8">
        <v>0.42</v>
      </c>
      <c r="D8">
        <f t="shared" si="0"/>
        <v>0.84</v>
      </c>
      <c r="E8" s="1" t="s">
        <v>17</v>
      </c>
    </row>
    <row r="9" spans="1:5">
      <c r="A9">
        <v>20</v>
      </c>
      <c r="B9" t="s">
        <v>18</v>
      </c>
      <c r="C9">
        <v>0.13</v>
      </c>
      <c r="D9">
        <f t="shared" si="0"/>
        <v>2.6</v>
      </c>
      <c r="E9" s="1" t="s">
        <v>19</v>
      </c>
    </row>
    <row r="10" spans="1:5">
      <c r="A10">
        <v>20</v>
      </c>
      <c r="B10" t="s">
        <v>20</v>
      </c>
      <c r="C10">
        <v>0.13</v>
      </c>
      <c r="D10">
        <f t="shared" si="0"/>
        <v>2.6</v>
      </c>
      <c r="E10" s="1" t="s">
        <v>21</v>
      </c>
    </row>
    <row r="11" spans="1:5">
      <c r="A11">
        <v>20</v>
      </c>
      <c r="B11" t="s">
        <v>22</v>
      </c>
      <c r="C11">
        <v>0.13</v>
      </c>
      <c r="D11">
        <f t="shared" si="0"/>
        <v>2.6</v>
      </c>
      <c r="E11" s="1" t="s">
        <v>23</v>
      </c>
    </row>
    <row r="12" spans="1:5">
      <c r="A12">
        <v>1</v>
      </c>
      <c r="B12" t="s">
        <v>24</v>
      </c>
      <c r="C12" s="1">
        <v>18.38</v>
      </c>
      <c r="D12">
        <f t="shared" si="0"/>
        <v>18.38</v>
      </c>
      <c r="E12" s="1" t="s">
        <v>25</v>
      </c>
    </row>
    <row r="13" spans="1:5">
      <c r="A13">
        <v>5</v>
      </c>
      <c r="B13" t="s">
        <v>26</v>
      </c>
      <c r="C13" s="1">
        <v>1.73</v>
      </c>
      <c r="D13">
        <f t="shared" si="0"/>
        <v>8.65</v>
      </c>
      <c r="E13" s="1" t="s">
        <v>27</v>
      </c>
    </row>
    <row r="14" spans="1:5">
      <c r="A14">
        <v>5</v>
      </c>
      <c r="B14" t="s">
        <v>28</v>
      </c>
      <c r="C14">
        <v>1.83</v>
      </c>
      <c r="D14">
        <f t="shared" si="0"/>
        <v>9.15</v>
      </c>
      <c r="E14" s="1" t="s">
        <v>29</v>
      </c>
    </row>
    <row r="15" spans="1:5" ht="39.6">
      <c r="A15">
        <v>3</v>
      </c>
      <c r="B15" t="s">
        <v>30</v>
      </c>
      <c r="C15">
        <v>0.35</v>
      </c>
      <c r="D15">
        <f t="shared" si="0"/>
        <v>1.0499999999999998</v>
      </c>
      <c r="E15" s="2" t="s">
        <v>31</v>
      </c>
    </row>
    <row r="16" spans="1:5" ht="79.150000000000006">
      <c r="A16">
        <v>3</v>
      </c>
      <c r="B16" t="s">
        <v>32</v>
      </c>
      <c r="C16">
        <v>0.27</v>
      </c>
      <c r="D16">
        <f t="shared" si="0"/>
        <v>0.81</v>
      </c>
      <c r="E16" s="2" t="s">
        <v>33</v>
      </c>
    </row>
    <row r="17" spans="1:5" ht="92.45">
      <c r="A17">
        <v>3</v>
      </c>
      <c r="B17" t="s">
        <v>34</v>
      </c>
      <c r="C17">
        <v>0.13</v>
      </c>
      <c r="D17">
        <f t="shared" si="0"/>
        <v>0.39</v>
      </c>
      <c r="E17" s="2" t="s">
        <v>35</v>
      </c>
    </row>
    <row r="20" spans="1:5">
      <c r="C20">
        <f>SUM(D3:D32)</f>
        <v>307.89999999999998</v>
      </c>
    </row>
    <row r="21" spans="1:5">
      <c r="C21">
        <f>19.44*C20</f>
        <v>5985.576</v>
      </c>
    </row>
    <row r="22" spans="1:5">
      <c r="A22" t="s">
        <v>36</v>
      </c>
    </row>
    <row r="23" spans="1:5">
      <c r="A23">
        <v>3</v>
      </c>
      <c r="B23">
        <v>7805</v>
      </c>
      <c r="C23">
        <v>0.38</v>
      </c>
      <c r="D23">
        <f t="shared" ref="D23:D28" si="1">C23*A23</f>
        <v>1.1400000000000001</v>
      </c>
      <c r="E23" s="1" t="s">
        <v>37</v>
      </c>
    </row>
    <row r="24" spans="1:5">
      <c r="A24">
        <v>4</v>
      </c>
      <c r="B24" t="s">
        <v>38</v>
      </c>
      <c r="C24">
        <v>4.4000000000000004</v>
      </c>
      <c r="D24">
        <f t="shared" si="1"/>
        <v>17.600000000000001</v>
      </c>
      <c r="E24" s="1" t="s">
        <v>39</v>
      </c>
    </row>
    <row r="25" spans="1:5">
      <c r="A25" s="5">
        <v>4</v>
      </c>
      <c r="B25" t="s">
        <v>40</v>
      </c>
      <c r="C25">
        <v>16.16</v>
      </c>
      <c r="D25">
        <f t="shared" si="1"/>
        <v>64.64</v>
      </c>
      <c r="E25" s="1" t="s">
        <v>41</v>
      </c>
    </row>
    <row r="26" spans="1:5">
      <c r="A26" s="5">
        <v>4</v>
      </c>
      <c r="B26" t="s">
        <v>42</v>
      </c>
      <c r="C26">
        <v>5.42</v>
      </c>
      <c r="D26">
        <f t="shared" si="1"/>
        <v>21.68</v>
      </c>
      <c r="E26" s="1" t="s">
        <v>43</v>
      </c>
    </row>
    <row r="27" spans="1:5">
      <c r="A27">
        <v>2</v>
      </c>
      <c r="B27">
        <v>7812</v>
      </c>
      <c r="C27">
        <v>0.42</v>
      </c>
      <c r="D27">
        <f t="shared" si="1"/>
        <v>0.84</v>
      </c>
      <c r="E27" s="1" t="s">
        <v>44</v>
      </c>
    </row>
    <row r="28" spans="1:5">
      <c r="A28" s="5">
        <v>6</v>
      </c>
      <c r="B28" t="s">
        <v>45</v>
      </c>
      <c r="C28">
        <v>3.03</v>
      </c>
      <c r="D28">
        <f t="shared" si="1"/>
        <v>18.18</v>
      </c>
      <c r="E28" s="1" t="s">
        <v>46</v>
      </c>
    </row>
    <row r="31" spans="1:5">
      <c r="A31" t="s">
        <v>47</v>
      </c>
    </row>
    <row r="32" spans="1:5">
      <c r="A32">
        <v>2</v>
      </c>
      <c r="B32" t="s">
        <v>48</v>
      </c>
      <c r="C32">
        <v>17</v>
      </c>
      <c r="D32">
        <f>C32*A32</f>
        <v>34</v>
      </c>
      <c r="E32" s="1" t="s">
        <v>49</v>
      </c>
    </row>
  </sheetData>
  <hyperlinks>
    <hyperlink ref="E3" r:id="rId1" display="https://www.mouser.mx/ProductDetail/STMicroelectronics/STGF30M65DF2?qs=sGAEpiMZZMsg%252Bek5lc7F5s2by3p1LHH2BktWLKXMTOY%3D" xr:uid="{00000000-0004-0000-0000-000000000000}"/>
    <hyperlink ref="E4" r:id="rId2" display="https://www.mouser.mx/ProductDetail/Analog-Devices/LT1013CN8PBF?qs=sGAEpiMZZMvi6wO7nhr1LwzSk1A9GSfD0FJ3m%2FcGVYE%3D" xr:uid="{00000000-0004-0000-0000-000001000000}"/>
    <hyperlink ref="E5" r:id="rId3" display="https://www.mouser.mx/ProductDetail/Broadcom-Avago/HCPL-3140-000E?qs=sGAEpiMZZMsx4%2FFVpd5sGeT8hubp%2Fa3G" xr:uid="{00000000-0004-0000-0000-000002000000}"/>
    <hyperlink ref="E6" r:id="rId4" display="https://www.mouser.mx/ProductDetail/MEAN-WELL/DPU01M-12?qs=%2Fha2pyFaduiZEznGPFOpLbNGMVMjDdlabdrpsYvCQXYxAwYC0d6Mng%3D%3D" xr:uid="{00000000-0004-0000-0000-000003000000}"/>
    <hyperlink ref="E7" r:id="rId5" display="https://www.mouser.mx/ProductDetail/Bourns/PV36W502C01B00?qs=sGAEpiMZZMvygUB3GLcD7jmmgWdDPm2Mw2pcGXWPkw0%3D" xr:uid="{00000000-0004-0000-0000-000004000000}"/>
    <hyperlink ref="E8" r:id="rId6" display="https://www.mouser.mx/ProductDetail/Nichicon/UVZ1J101MPD?qs=sGAEpiMZZMsh%252B1woXyUXj%2FopDSqmd0vdwtYhUk5e3tw%3D" xr:uid="{00000000-0004-0000-0000-000005000000}"/>
    <hyperlink ref="E9" r:id="rId7" display="https://www.mouser.mx/ProductDetail/Vishay-Dale/CCF0710R0JKE36?qs=sGAEpiMZZMtlubZbdhIBINIJtjWcDSxg3RTpdzcFg5I%3D" xr:uid="{00000000-0004-0000-0000-000006000000}"/>
    <hyperlink ref="E10" r:id="rId8" display="https://www.mouser.mx/ProductDetail/Vishay-Dale/CCF07220RJKE36?qs=sGAEpiMZZMu61qfTUdNhG3bgRPzbhC1waAoRpEcv3H8%3D" xr:uid="{00000000-0004-0000-0000-000007000000}"/>
    <hyperlink ref="E11" r:id="rId9" display="https://www.mouser.mx/ProductDetail/Vishay-Dale/CCF07100RJKE36?qs=sGAEpiMZZMu61qfTUdNhG0iK0Jz5hDv3a5yWXooBLK8%3D" xr:uid="{00000000-0004-0000-0000-000008000000}"/>
    <hyperlink ref="E12" r:id="rId10" display="https://www.mouser.mx/ProductDetail/Chip-Quik/SMD2SW020-8OZ?qs=sGAEpiMZZMuQDxh7mFZIabA6yElZk143b6HCALQ0KJ075dO%2FhCQLKA%3D%3D" xr:uid="{00000000-0004-0000-0000-000009000000}"/>
    <hyperlink ref="E13" r:id="rId11" display="https://www.mouser.mx/ProductDetail/TE-Connectivity-Buchanan/4DB-P107-02?qs=sGAEpiMZZMsntO7gZZwOWBPfvcfQ7U8or7HIJQ%252B7vbM%3D" xr:uid="{00000000-0004-0000-0000-00000A000000}"/>
    <hyperlink ref="E14" r:id="rId12" display="https://www.mouser.mx/ProductDetail/TE-Connectivity-Buchanan/4DB-P108-03?qs=sGAEpiMZZMsntO7gZZwOWBPfvcfQ7U8ohN4%2FrFQOIjw%3D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23" r:id="rId16" display="https://mexico.newark.com/on-semiconductor/mc7805ctg/ldo-voltage-regulator-5v-1a-to/dp/88H4758?st=7805" xr:uid="{00000000-0004-0000-0000-00000F000000}"/>
    <hyperlink ref="E24" r:id="rId17" display="https://mexico.newark.com/multicomp/mcklz450m471p50y/capacitor-470uf-450v-alu-elec/dp/94Y5985" xr:uid="{00000000-0004-0000-0000-000010000000}"/>
    <hyperlink ref="E25" r:id="rId18" display="https://mexico.newark.com/lem/hx-10-p-sp2/current-transducer/dp/03P9840?st=sensor%20de%20corriente%20HX" xr:uid="{00000000-0004-0000-0000-000011000000}"/>
    <hyperlink ref="E26" r:id="rId19" display="https://mexico.newark.com/multicomp/mcap115018077a-561lu/inductor-560uh-15/dp/74R9846?st=inductor%20toroidal" xr:uid="{00000000-0004-0000-0000-000012000000}"/>
    <hyperlink ref="E27" r:id="rId20" display="https://mexico.newark.com/on-semiconductor/mc7812btg/ldo-voltage-regulator-12v-1a-to/dp/45J1448?st=7812" xr:uid="{00000000-0004-0000-0000-000013000000}"/>
    <hyperlink ref="E28" r:id="rId21" display="https://mexico.newark.com/stmicroelectronics/stw28n60m2/mosfet-n-ch-600v-22a-to-247/dp/45AC7784?ost=45AC7784&amp;ddkey=https%3Aes-MX%2FElement14_Mexico%2Fsearch" xr:uid="{00000000-0004-0000-0000-000014000000}"/>
    <hyperlink ref="E32" r:id="rId22" xr:uid="{00000000-0004-0000-0000-000015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59-DA9F-428D-8672-14FCF2329E91}">
  <dimension ref="A1:Z38"/>
  <sheetViews>
    <sheetView tabSelected="1" topLeftCell="B1" workbookViewId="0">
      <selection activeCell="E5" sqref="E5"/>
    </sheetView>
  </sheetViews>
  <sheetFormatPr defaultColWidth="11.42578125" defaultRowHeight="13.15"/>
  <cols>
    <col min="2" max="2" width="91" customWidth="1"/>
    <col min="3" max="4" width="11.85546875" customWidth="1"/>
    <col min="5" max="5" width="128.7109375" customWidth="1"/>
  </cols>
  <sheetData>
    <row r="1" spans="1:26">
      <c r="A1" s="6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6" customFormat="1">
      <c r="A2" s="13" t="s">
        <v>51</v>
      </c>
      <c r="B2" s="13" t="s">
        <v>52</v>
      </c>
      <c r="C2" s="13" t="s">
        <v>53</v>
      </c>
      <c r="D2" s="14" t="s">
        <v>54</v>
      </c>
      <c r="E2" s="13" t="s">
        <v>55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15" customHeight="1">
      <c r="A3" s="3">
        <v>5</v>
      </c>
      <c r="B3" s="4" t="s">
        <v>56</v>
      </c>
      <c r="C3" s="3">
        <v>7.7</v>
      </c>
      <c r="D3" s="3">
        <f>C3*A3</f>
        <v>38.5</v>
      </c>
      <c r="E3" s="11" t="s">
        <v>57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">
        <v>5</v>
      </c>
      <c r="B4" s="3" t="s">
        <v>58</v>
      </c>
      <c r="C4" s="3">
        <v>1.6</v>
      </c>
      <c r="D4" s="3">
        <f t="shared" ref="D4:D24" si="0">C4*A4</f>
        <v>8</v>
      </c>
      <c r="E4" s="11" t="s">
        <v>59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>
        <v>5</v>
      </c>
      <c r="B5" s="3" t="s">
        <v>60</v>
      </c>
      <c r="C5" s="3">
        <v>13.64</v>
      </c>
      <c r="D5" s="3">
        <f t="shared" si="0"/>
        <v>68.2</v>
      </c>
      <c r="E5" s="10" t="s">
        <v>61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3"/>
      <c r="B6" s="3"/>
      <c r="C6" s="3"/>
      <c r="D6" s="3">
        <f t="shared" si="0"/>
        <v>0</v>
      </c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/>
      <c r="C7" s="3"/>
      <c r="D7" s="3">
        <f t="shared" si="0"/>
        <v>0</v>
      </c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>
        <f t="shared" si="0"/>
        <v>0</v>
      </c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7" t="s">
        <v>62</v>
      </c>
      <c r="B9" s="3"/>
      <c r="C9" s="3"/>
      <c r="D9" s="3"/>
      <c r="E9" s="1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16" customFormat="1">
      <c r="A10" s="13" t="s">
        <v>51</v>
      </c>
      <c r="B10" s="13" t="s">
        <v>52</v>
      </c>
      <c r="C10" s="13" t="s">
        <v>53</v>
      </c>
      <c r="D10" s="14" t="s">
        <v>54</v>
      </c>
      <c r="E10" s="15" t="s">
        <v>55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3">
        <v>13</v>
      </c>
      <c r="B11" s="3" t="s">
        <v>12</v>
      </c>
      <c r="C11" s="3">
        <v>4.54</v>
      </c>
      <c r="D11" s="3">
        <f t="shared" si="0"/>
        <v>59.02</v>
      </c>
      <c r="E11" s="10" t="s">
        <v>63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>
        <v>9</v>
      </c>
      <c r="B12" s="12" t="s">
        <v>64</v>
      </c>
      <c r="C12" s="3">
        <v>2.29</v>
      </c>
      <c r="D12" s="3">
        <f t="shared" si="0"/>
        <v>20.61</v>
      </c>
      <c r="E12" s="10" t="s">
        <v>65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>
        <v>5</v>
      </c>
      <c r="B13" s="12" t="s">
        <v>66</v>
      </c>
      <c r="C13" s="3">
        <v>3.77</v>
      </c>
      <c r="D13" s="3">
        <f t="shared" si="0"/>
        <v>18.850000000000001</v>
      </c>
      <c r="E13" s="10" t="s">
        <v>67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>
        <v>9</v>
      </c>
      <c r="B14" s="8" t="s">
        <v>68</v>
      </c>
      <c r="C14" s="3">
        <v>2.12</v>
      </c>
      <c r="D14" s="3">
        <f t="shared" si="0"/>
        <v>19.080000000000002</v>
      </c>
      <c r="E14" s="10" t="s">
        <v>69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>
        <f t="shared" si="0"/>
        <v>0</v>
      </c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9" t="s">
        <v>70</v>
      </c>
      <c r="B16" s="3"/>
      <c r="C16" s="3"/>
      <c r="D16" s="3"/>
      <c r="E16" s="1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6" customFormat="1">
      <c r="A17" s="13" t="s">
        <v>51</v>
      </c>
      <c r="B17" s="13" t="s">
        <v>52</v>
      </c>
      <c r="C17" s="13" t="s">
        <v>53</v>
      </c>
      <c r="D17" s="14" t="s">
        <v>54</v>
      </c>
      <c r="E17" s="15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3">
        <v>5</v>
      </c>
      <c r="B18" s="8" t="s">
        <v>71</v>
      </c>
      <c r="C18" s="3">
        <v>20.292000000000002</v>
      </c>
      <c r="D18" s="3">
        <f t="shared" si="0"/>
        <v>101.46000000000001</v>
      </c>
      <c r="E18" t="s">
        <v>72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>
        <f t="shared" si="0"/>
        <v>0</v>
      </c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>
        <f t="shared" si="0"/>
        <v>0</v>
      </c>
      <c r="E20" s="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>
        <f t="shared" si="0"/>
        <v>0</v>
      </c>
      <c r="E21" s="1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>
        <f t="shared" si="0"/>
        <v>0</v>
      </c>
      <c r="E22" s="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>
        <f t="shared" si="0"/>
        <v>0</v>
      </c>
      <c r="E23" s="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>
        <f t="shared" si="0"/>
        <v>0</v>
      </c>
      <c r="E24" s="1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</sheetData>
  <hyperlinks>
    <hyperlink ref="E18" r:id="rId1" xr:uid="{3A17C0B1-8378-45AA-B736-321AFC8B6635}"/>
    <hyperlink ref="E3" r:id="rId2" xr:uid="{4A319CA8-77FE-4AF1-9074-ACDB9633C7F1}"/>
    <hyperlink ref="E4" r:id="rId3" xr:uid="{C1EDCD22-654E-4EA3-84A5-F1269DAB5A7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>2</cp:revision>
  <dcterms:created xsi:type="dcterms:W3CDTF">2020-03-03T16:33:23Z</dcterms:created>
  <dcterms:modified xsi:type="dcterms:W3CDTF">2023-02-28T01:01:35Z</dcterms:modified>
  <cp:category/>
  <cp:contentStatus/>
</cp:coreProperties>
</file>