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58da02b93602f7/ITESM/GrupoInvestigacion/Converters/Documentos/"/>
    </mc:Choice>
  </mc:AlternateContent>
  <xr:revisionPtr revIDLastSave="643" documentId="11_F4FDDCD2CDE8D03A7F0AB384521CA8AB9A5333FD" xr6:coauthVersionLast="47" xr6:coauthVersionMax="47" xr10:uidLastSave="{43038291-A2F4-406F-BD21-42E8D48B250A}"/>
  <bookViews>
    <workbookView xWindow="-108" yWindow="-108" windowWidth="23256" windowHeight="13176" tabRatio="500" activeTab="1" xr2:uid="{00000000-000D-0000-FFFF-FFFF00000000}"/>
  </bookViews>
  <sheets>
    <sheet name="General" sheetId="3" r:id="rId1"/>
    <sheet name="Boost" sheetId="4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27" i="4" l="1"/>
  <c r="E26" i="4"/>
  <c r="E25" i="4"/>
  <c r="E23" i="4"/>
  <c r="E22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F4" i="3"/>
  <c r="F11" i="3"/>
  <c r="F8" i="3"/>
  <c r="F16" i="3"/>
  <c r="F17" i="3"/>
  <c r="F7" i="3"/>
  <c r="F20" i="3"/>
  <c r="F33" i="3"/>
  <c r="F32" i="3"/>
  <c r="E30" i="4" l="1"/>
  <c r="F27" i="3"/>
  <c r="F15" i="3"/>
  <c r="F6" i="3"/>
  <c r="F5" i="3"/>
  <c r="F19" i="3"/>
  <c r="F10" i="3"/>
  <c r="F29" i="3"/>
  <c r="F28" i="3"/>
  <c r="F26" i="3"/>
  <c r="F25" i="3"/>
  <c r="F9" i="3"/>
  <c r="F12" i="3"/>
  <c r="F13" i="3"/>
  <c r="F14" i="3"/>
  <c r="F18" i="3"/>
  <c r="F30" i="3"/>
  <c r="F3" i="3"/>
  <c r="F36" i="3" l="1"/>
</calcChain>
</file>

<file path=xl/sharedStrings.xml><?xml version="1.0" encoding="utf-8"?>
<sst xmlns="http://schemas.openxmlformats.org/spreadsheetml/2006/main" count="196" uniqueCount="77">
  <si>
    <t>DPU01M-12</t>
  </si>
  <si>
    <t>NEWARK</t>
  </si>
  <si>
    <t>CANTIDAD</t>
  </si>
  <si>
    <t>PRODUCTO</t>
  </si>
  <si>
    <t>COSTO USD</t>
  </si>
  <si>
    <t>COSTO TOTAL</t>
  </si>
  <si>
    <t>ENLACE</t>
  </si>
  <si>
    <t>https://mexico.newark.com/lem/hx-10-p-sp2/current-transducer/dp/03P9840?st=sensor%20de%20corriente%20HX</t>
  </si>
  <si>
    <t>MOUSER</t>
  </si>
  <si>
    <t>https://www.mouser.mx/ProductDetail/MEAN-WELL/DPU01M-12?qs=%2Fha2pyFaduiZEznGPFOpLbNGMVMjDdlabdrpsYvCQXYxAwYC0d6Mng%3D%3D</t>
  </si>
  <si>
    <t>HCPL-3140-000E</t>
  </si>
  <si>
    <t>https://www.mouser.mx/ProductDetail/Broadcom-Avago/HCPL-3140-000E?qs=sGAEpiMZZMsx4%2FFVpd5sGeT8hubp%2Fa3G</t>
  </si>
  <si>
    <t>TOTAL</t>
  </si>
  <si>
    <t>1140-121K-RC</t>
  </si>
  <si>
    <t>https://www.mouser.mx/ProductDetail/Bourns/1140-121K-RC?qs=Pac2tMOelJAeqBZge%2FqKTQ%3D%3D</t>
  </si>
  <si>
    <t>MUR1520</t>
  </si>
  <si>
    <t>https://mexico.newark.com/multicomp-pro/mur1520/fast-recovery-diode-15a-200v-to/dp/17T4220?st=mur</t>
  </si>
  <si>
    <t xml:space="preserve">CONVERTIDOR </t>
  </si>
  <si>
    <t>Buck/Boost</t>
  </si>
  <si>
    <t>MCGPR50V106M5X11</t>
  </si>
  <si>
    <t>Boost</t>
  </si>
  <si>
    <t>https://mexico.newark.com/multicomp-pro/mcgpr50v106m5x11/aluminum-electrolytic-capacitor/dp/70K9699</t>
  </si>
  <si>
    <t>ECQ-E1684JF3</t>
  </si>
  <si>
    <t>https://www.mouser.mx/ProductDetail/Panasonic/ECQ-E1684JF3?qs=9ouE0kzBZ2oaVOGIkkE58g%3D%3D</t>
  </si>
  <si>
    <t>24.243.2</t>
  </si>
  <si>
    <t>https://mexico.newark.com/multicomp/24-243-2/pcb-socket-4mm-black/dp/80P3613?ost=24.2432</t>
  </si>
  <si>
    <t>IRF530PBF</t>
  </si>
  <si>
    <t>https://mexico.newark.com/vishay/irf530pbf/n-channel-mosfet-100v-14a/dp/63J7316</t>
  </si>
  <si>
    <t>HX 10-P/SP2</t>
  </si>
  <si>
    <t>Tipo</t>
  </si>
  <si>
    <t>Diodo</t>
  </si>
  <si>
    <t>Capacitor</t>
  </si>
  <si>
    <t>Banana</t>
  </si>
  <si>
    <t>Sensor</t>
  </si>
  <si>
    <t>MOSFET</t>
  </si>
  <si>
    <t>Inductor</t>
  </si>
  <si>
    <t>Optoacoplador</t>
  </si>
  <si>
    <t>Convertidor</t>
  </si>
  <si>
    <t>https://mexico.newark.com/on-semiconductor/lm358dr2g/operational-amplifier-dual-1-mhz/dp/94T5776</t>
  </si>
  <si>
    <t>LM358DR2G</t>
  </si>
  <si>
    <t>OPAMP</t>
  </si>
  <si>
    <t>MAL205859471E3</t>
  </si>
  <si>
    <t>HCNR201-300E</t>
  </si>
  <si>
    <t>https://mexico.newark.com/broadcom/hcnr201-300e/optocoupler-photodiode-5000vrms/dp/31K6873?pf_custSiteRedirect=true</t>
  </si>
  <si>
    <t>https://mexico.newark.com/vishay/mal205859471e3/cap-470uf-100v-alu-elec-snap-in/dp/64AJ4520</t>
  </si>
  <si>
    <t>Buck</t>
  </si>
  <si>
    <t>473MSR400K</t>
  </si>
  <si>
    <t>https://mexico.newark.com/illinois-capacitor/473msr400k/capacitor-polyester-film-0-047uf/dp/84M4993?st=capacitores%20de%20pel%C3%ADculas%20200vdc</t>
  </si>
  <si>
    <t>FDPF18N20FT</t>
  </si>
  <si>
    <t>https://mexico.newark.com/on-semiconductor/fdpf18n20ft/mosfet-n-ch-200v-18a-150deg-c/dp/54AH8653?ost=fdpf18n20ft</t>
  </si>
  <si>
    <t>C410C200K3G5TA</t>
  </si>
  <si>
    <t>https://www.mouser.mx/ProductDetail/KEMET/C410C200K3G5TA?qs=sGAEpiMZZMsh%252B1woXyUXj5g6XBUDY5kHNhd7C1PBn%2Fg%3D</t>
  </si>
  <si>
    <t>Banana Plug Patch Cord Bulk (Black)</t>
  </si>
  <si>
    <t>Banana Plug Patch Cord Bulk (Red)</t>
  </si>
  <si>
    <t>https://www.mouser.mx/ProductDetail/Pomona-Electronics/B-36-0?qs=vF78I%252BjhbY851EwQme0U2w%3D%3D</t>
  </si>
  <si>
    <t>https://www.mouser.mx/ProductDetail/Pomona-Electronics/B-36-2?qs=vF78I%252BjhbY%252B9bCHX6HNJSQ%3D%3D</t>
  </si>
  <si>
    <t>https://mexico.newark.com/multicomp-pro/2213s-10g/board-board-connector-header-10/dp/08N6791?st=cabezal%20pin%20tarjeta%20a%20tarjeta</t>
  </si>
  <si>
    <t>2213S-10G</t>
  </si>
  <si>
    <t>Cabezal</t>
  </si>
  <si>
    <t>FG28X7R1A225KRT00</t>
  </si>
  <si>
    <t>https://www.mouser.mx/ProductDetail/TDK/FG28X7R1A225KRT00?qs=vNwBHymccZ8PqCyjp8sLsg%3D%3D</t>
  </si>
  <si>
    <t>MPMLR50V104KX7RTB5</t>
  </si>
  <si>
    <t>https://mexico.newark.com/multicomp-pro/mpmlr50v104kx7rtb5/capacitor-0-1uf-50v-x7r-radial/dp/68AH8540</t>
  </si>
  <si>
    <t>Transistor</t>
  </si>
  <si>
    <t>BC817-25,215</t>
  </si>
  <si>
    <t>https://mexico.newark.com/nexperia/bc817-25-215/trans-npn-45v-0-5a-0-25w-to-236ab/dp/62X8748?st=bc817</t>
  </si>
  <si>
    <t>https://mexico.newark.com/nexperia/bc807-25-215/trans-pnp-45v-0-5a-0-25w-sot-23/dp/84AC6530?st=bc807</t>
  </si>
  <si>
    <t>BC807-25,215</t>
  </si>
  <si>
    <t>https://mexico.newark.com/kemet/phe426dj4100jr05/cap-0-001uf-100vdc-film-radial/dp/99AJ6457</t>
  </si>
  <si>
    <t>PHE426DJ4100JR05</t>
  </si>
  <si>
    <t>MPT100 10R 1%</t>
  </si>
  <si>
    <t>Resistor</t>
  </si>
  <si>
    <t>https://mexico.newark.com/cgs-te-connectivity/mpt100-10r-1/res-10r-100w-to-247-thick-film/dp/33AH7067?st=resistencia%20100w%2010ohm</t>
  </si>
  <si>
    <t>MAL215236109E3</t>
  </si>
  <si>
    <t>https://mexico.newark.com/vishay/mal215236109e3/cap-10-f-400v-20/dp/57AC2457?st=10uf%20400v</t>
  </si>
  <si>
    <t>https://mexico.newark.com/diodes-inc/1n4148ws-7-f/small-signal-diode-100v-sod-323/dp/12T2305?st=1n4148w</t>
  </si>
  <si>
    <t>1N4148WS-7-F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</si>
</sst>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u/>
      <sz val="10"/>
      <color theme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1" fillId="0" borderId="0" xfId="1" applyAlignment="1">
      <alignment horizontal="left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left"/>
    </xf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mx/ProductDetail/MEAN-WELL/DPU01M-12?qs=%2Fha2pyFaduiZEznGPFOpLbNGMVMjDdlabdrpsYvCQXYxAwYC0d6Mng%3D%3D" TargetMode="External"/><Relationship Id="rId13" Type="http://schemas.openxmlformats.org/officeDocument/2006/relationships/hyperlink" Target="https://mexico.newark.com/on-semiconductor/fdpf18n20ft/mosfet-n-ch-200v-18a-150deg-c/dp/54AH8653?ost=fdpf18n20ft" TargetMode="External"/><Relationship Id="rId18" Type="http://schemas.openxmlformats.org/officeDocument/2006/relationships/hyperlink" Target="https://mexico.newark.com/multicomp-pro/2213s-10g/board-board-connector-header-10/dp/08N6791?st=cabezal%20pin%20tarjeta%20a%20tarjeta" TargetMode="External"/><Relationship Id="rId3" Type="http://schemas.openxmlformats.org/officeDocument/2006/relationships/hyperlink" Target="https://mexico.newark.com/multicomp-pro/mcgpr50v106m5x11/aluminum-electrolytic-capacitor/dp/70K9699" TargetMode="External"/><Relationship Id="rId21" Type="http://schemas.openxmlformats.org/officeDocument/2006/relationships/hyperlink" Target="https://mexico.newark.com/nexperia/bc817-25-215/trans-npn-45v-0-5a-0-25w-to-236ab/dp/62X8748?st=bc817" TargetMode="External"/><Relationship Id="rId7" Type="http://schemas.openxmlformats.org/officeDocument/2006/relationships/hyperlink" Target="https://www.mouser.mx/ProductDetail/Broadcom-Avago/HCPL-3140-000E?qs=sGAEpiMZZMsx4%2FFVpd5sGeT8hubp%2Fa3G" TargetMode="External"/><Relationship Id="rId12" Type="http://schemas.openxmlformats.org/officeDocument/2006/relationships/hyperlink" Target="https://mexico.newark.com/illinois-capacitor/473msr400k/capacitor-polyester-film-0-047uf/dp/84M4993?st=capacitores%20de%20pel%C3%ADculas%20200vdc" TargetMode="External"/><Relationship Id="rId17" Type="http://schemas.openxmlformats.org/officeDocument/2006/relationships/hyperlink" Target="https://www.mouser.mx/ProductDetail/Pomona-Electronics/B-36-2?qs=vF78I%252BjhbY%252B9bCHX6HNJSQ%3D%3D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mexico.newark.com/multicomp-pro/mur1520/fast-recovery-diode-15a-200v-to/dp/17T4220?st=mur" TargetMode="External"/><Relationship Id="rId16" Type="http://schemas.openxmlformats.org/officeDocument/2006/relationships/hyperlink" Target="https://www.mouser.mx/ProductDetail/Pomona-Electronics/B-36-0?qs=vF78I%252BjhbY851EwQme0U2w%3D%3D" TargetMode="External"/><Relationship Id="rId20" Type="http://schemas.openxmlformats.org/officeDocument/2006/relationships/hyperlink" Target="https://mexico.newark.com/multicomp-pro/mpmlr50v104kx7rtb5/capacitor-0-1uf-50v-x7r-radial/dp/68AH8540" TargetMode="External"/><Relationship Id="rId1" Type="http://schemas.openxmlformats.org/officeDocument/2006/relationships/hyperlink" Target="https://www.mouser.mx/ProductDetail/Bourns/1140-121K-RC?qs=Pac2tMOelJAeqBZge%2FqKTQ%3D%3D" TargetMode="External"/><Relationship Id="rId6" Type="http://schemas.openxmlformats.org/officeDocument/2006/relationships/hyperlink" Target="https://mexico.newark.com/vishay/irf530pbf/n-channel-mosfet-100v-14a/dp/63J7316" TargetMode="External"/><Relationship Id="rId11" Type="http://schemas.openxmlformats.org/officeDocument/2006/relationships/hyperlink" Target="https://mexico.newark.com/vishay/mal205859471e3/cap-470uf-100v-alu-elec-snap-in/dp/64AJ4520" TargetMode="External"/><Relationship Id="rId24" Type="http://schemas.openxmlformats.org/officeDocument/2006/relationships/hyperlink" Target="https://mexico.newark.com/cgs-te-connectivity/mpt100-10r-1/res-10r-100w-to-247-thick-film/dp/33AH7067?st=resistencia%20100w%2010ohm" TargetMode="External"/><Relationship Id="rId5" Type="http://schemas.openxmlformats.org/officeDocument/2006/relationships/hyperlink" Target="https://mexico.newark.com/multicomp/24-243-2/pcb-socket-4mm-black/dp/80P3613?ost=24.2432" TargetMode="External"/><Relationship Id="rId15" Type="http://schemas.openxmlformats.org/officeDocument/2006/relationships/hyperlink" Target="https://www.mouser.mx/ProductDetail/KEMET/C410C200K3G5TA?qs=sGAEpiMZZMsh%252B1woXyUXj5g6XBUDY5kHNhd7C1PBn%2Fg%3D" TargetMode="External"/><Relationship Id="rId23" Type="http://schemas.openxmlformats.org/officeDocument/2006/relationships/hyperlink" Target="https://mexico.newark.com/kemet/phe426dj4100jr05/cap-0-001uf-100vdc-film-radial/dp/99AJ6457" TargetMode="External"/><Relationship Id="rId10" Type="http://schemas.openxmlformats.org/officeDocument/2006/relationships/hyperlink" Target="https://mexico.newark.com/broadcom/hcnr201-300e/optocoupler-photodiode-5000vrms/dp/31K6873?pf_custSiteRedirect=true" TargetMode="External"/><Relationship Id="rId19" Type="http://schemas.openxmlformats.org/officeDocument/2006/relationships/hyperlink" Target="https://www.mouser.mx/ProductDetail/TDK/FG28X7R1A225KRT00?qs=vNwBHymccZ8PqCyjp8sLsg%3D%3D" TargetMode="External"/><Relationship Id="rId4" Type="http://schemas.openxmlformats.org/officeDocument/2006/relationships/hyperlink" Target="https://www.mouser.mx/ProductDetail/Panasonic/ECQ-E1684JF3?qs=9ouE0kzBZ2oaVOGIkkE58g%3D%3D" TargetMode="External"/><Relationship Id="rId9" Type="http://schemas.openxmlformats.org/officeDocument/2006/relationships/hyperlink" Target="https://mexico.newark.com/lem/hx-10-p-sp2/current-transducer/dp/03P9840?st=sensor%20de%20corriente%20HX" TargetMode="External"/><Relationship Id="rId14" Type="http://schemas.openxmlformats.org/officeDocument/2006/relationships/hyperlink" Target="https://mexico.newark.com/on-semiconductor/lm358dr2g/operational-amplifier-dual-1-mhz/dp/94T5776" TargetMode="External"/><Relationship Id="rId22" Type="http://schemas.openxmlformats.org/officeDocument/2006/relationships/hyperlink" Target="https://mexico.newark.com/nexperia/bc807-25-215/trans-pnp-45v-0-5a-0-25w-sot-23/dp/84AC6530?st=bc807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mx/ProductDetail/MEAN-WELL/DPU01M-12?qs=%2Fha2pyFaduiZEznGPFOpLbNGMVMjDdlabdrpsYvCQXYxAwYC0d6Mng%3D%3D" TargetMode="External"/><Relationship Id="rId13" Type="http://schemas.openxmlformats.org/officeDocument/2006/relationships/hyperlink" Target="https://www.mouser.mx/ProductDetail/KEMET/C410C200K3G5TA?qs=sGAEpiMZZMsh%252B1woXyUXj5g6XBUDY5kHNhd7C1PBn%2Fg%3D" TargetMode="External"/><Relationship Id="rId18" Type="http://schemas.openxmlformats.org/officeDocument/2006/relationships/hyperlink" Target="https://mexico.newark.com/nexperia/bc807-25-215/trans-pnp-45v-0-5a-0-25w-sot-23/dp/84AC6530?st=bc807" TargetMode="External"/><Relationship Id="rId3" Type="http://schemas.openxmlformats.org/officeDocument/2006/relationships/hyperlink" Target="https://mexico.newark.com/multicomp-pro/mcgpr50v106m5x11/aluminum-electrolytic-capacitor/dp/70K9699" TargetMode="External"/><Relationship Id="rId21" Type="http://schemas.openxmlformats.org/officeDocument/2006/relationships/hyperlink" Target="https://mexico.newark.com/diodes-inc/1n4148ws-7-f/small-signal-diode-100v-sod-323/dp/12T2305?st=1n4148w" TargetMode="External"/><Relationship Id="rId7" Type="http://schemas.openxmlformats.org/officeDocument/2006/relationships/hyperlink" Target="https://www.mouser.mx/ProductDetail/Broadcom-Avago/HCPL-3140-000E?qs=sGAEpiMZZMsx4%2FFVpd5sGeT8hubp%2Fa3G" TargetMode="External"/><Relationship Id="rId12" Type="http://schemas.openxmlformats.org/officeDocument/2006/relationships/hyperlink" Target="https://mexico.newark.com/on-semiconductor/lm358dr2g/operational-amplifier-dual-1-mhz/dp/94T5776" TargetMode="External"/><Relationship Id="rId17" Type="http://schemas.openxmlformats.org/officeDocument/2006/relationships/hyperlink" Target="https://mexico.newark.com/nexperia/bc817-25-215/trans-npn-45v-0-5a-0-25w-to-236ab/dp/62X8748?st=bc817" TargetMode="External"/><Relationship Id="rId2" Type="http://schemas.openxmlformats.org/officeDocument/2006/relationships/hyperlink" Target="https://mexico.newark.com/multicomp-pro/mur1520/fast-recovery-diode-15a-200v-to/dp/17T4220?st=mur" TargetMode="External"/><Relationship Id="rId16" Type="http://schemas.openxmlformats.org/officeDocument/2006/relationships/hyperlink" Target="https://mexico.newark.com/multicomp-pro/mpmlr50v104kx7rtb5/capacitor-0-1uf-50v-x7r-radial/dp/68AH8540" TargetMode="External"/><Relationship Id="rId20" Type="http://schemas.openxmlformats.org/officeDocument/2006/relationships/hyperlink" Target="https://mexico.newark.com/cgs-te-connectivity/mpt100-10r-1/res-10r-100w-to-247-thick-film/dp/33AH7067?st=resistencia%20100w%2010ohm" TargetMode="External"/><Relationship Id="rId1" Type="http://schemas.openxmlformats.org/officeDocument/2006/relationships/hyperlink" Target="https://www.mouser.mx/ProductDetail/Bourns/1140-121K-RC?qs=Pac2tMOelJAeqBZge%2FqKTQ%3D%3D" TargetMode="External"/><Relationship Id="rId6" Type="http://schemas.openxmlformats.org/officeDocument/2006/relationships/hyperlink" Target="https://mexico.newark.com/vishay/irf530pbf/n-channel-mosfet-100v-14a/dp/63J7316" TargetMode="External"/><Relationship Id="rId11" Type="http://schemas.openxmlformats.org/officeDocument/2006/relationships/hyperlink" Target="https://mexico.newark.com/vishay/mal205859471e3/cap-470uf-100v-alu-elec-snap-in/dp/64AJ4520" TargetMode="External"/><Relationship Id="rId5" Type="http://schemas.openxmlformats.org/officeDocument/2006/relationships/hyperlink" Target="https://mexico.newark.com/multicomp/24-243-2/pcb-socket-4mm-black/dp/80P3613?ost=24.2432" TargetMode="External"/><Relationship Id="rId15" Type="http://schemas.openxmlformats.org/officeDocument/2006/relationships/hyperlink" Target="https://www.mouser.mx/ProductDetail/TDK/FG28X7R1A225KRT00?qs=vNwBHymccZ8PqCyjp8sLsg%3D%3D" TargetMode="External"/><Relationship Id="rId10" Type="http://schemas.openxmlformats.org/officeDocument/2006/relationships/hyperlink" Target="https://mexico.newark.com/broadcom/hcnr201-300e/optocoupler-photodiode-5000vrms/dp/31K6873?pf_custSiteRedirect=true" TargetMode="External"/><Relationship Id="rId19" Type="http://schemas.openxmlformats.org/officeDocument/2006/relationships/hyperlink" Target="https://mexico.newark.com/kemet/phe426dj4100jr05/cap-0-001uf-100vdc-film-radial/dp/99AJ6457" TargetMode="External"/><Relationship Id="rId4" Type="http://schemas.openxmlformats.org/officeDocument/2006/relationships/hyperlink" Target="https://www.mouser.mx/ProductDetail/Panasonic/ECQ-E1684JF3?qs=9ouE0kzBZ2oaVOGIkkE58g%3D%3D" TargetMode="External"/><Relationship Id="rId9" Type="http://schemas.openxmlformats.org/officeDocument/2006/relationships/hyperlink" Target="https://mexico.newark.com/lem/hx-10-p-sp2/current-transducer/dp/03P9840?st=sensor%20de%20corriente%20HX" TargetMode="External"/><Relationship Id="rId14" Type="http://schemas.openxmlformats.org/officeDocument/2006/relationships/hyperlink" Target="https://mexico.newark.com/multicomp-pro/2213s-10g/board-board-connector-header-10/dp/08N6791?st=cabezal%20pin%20tarjeta%20a%20tarje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A358C-36EF-45EC-8DF8-C6314984611B}">
  <dimension ref="A1:H37"/>
  <sheetViews>
    <sheetView zoomScale="85" zoomScaleNormal="85" workbookViewId="0">
      <selection activeCell="G11" sqref="G11"/>
    </sheetView>
  </sheetViews>
  <sheetFormatPr baseColWidth="10" defaultRowHeight="13.2" x14ac:dyDescent="0.25"/>
  <cols>
    <col min="2" max="2" width="14" bestFit="1" customWidth="1"/>
    <col min="3" max="3" width="55.33203125" customWidth="1"/>
    <col min="4" max="4" width="14.44140625" customWidth="1"/>
    <col min="5" max="5" width="14.109375" customWidth="1"/>
    <col min="6" max="6" width="13.44140625" customWidth="1"/>
    <col min="7" max="7" width="153.77734375" customWidth="1"/>
  </cols>
  <sheetData>
    <row r="1" spans="1:8" x14ac:dyDescent="0.25">
      <c r="A1" s="3" t="s">
        <v>1</v>
      </c>
      <c r="B1" s="1" t="s">
        <v>17</v>
      </c>
      <c r="C1" s="1"/>
      <c r="D1" s="1"/>
      <c r="E1" s="1"/>
      <c r="F1" s="1"/>
      <c r="G1" s="1"/>
      <c r="H1" s="1"/>
    </row>
    <row r="2" spans="1:8" x14ac:dyDescent="0.25">
      <c r="A2" s="7" t="s">
        <v>2</v>
      </c>
      <c r="B2" s="7"/>
      <c r="C2" s="7" t="s">
        <v>3</v>
      </c>
      <c r="D2" s="7" t="s">
        <v>29</v>
      </c>
      <c r="E2" s="7" t="s">
        <v>4</v>
      </c>
      <c r="F2" s="8" t="s">
        <v>5</v>
      </c>
      <c r="G2" s="7" t="s">
        <v>6</v>
      </c>
      <c r="H2" s="1"/>
    </row>
    <row r="3" spans="1:8" x14ac:dyDescent="0.25">
      <c r="A3" s="1">
        <v>32</v>
      </c>
      <c r="B3" s="1" t="s">
        <v>18</v>
      </c>
      <c r="C3" s="1" t="s">
        <v>15</v>
      </c>
      <c r="D3" s="1" t="s">
        <v>30</v>
      </c>
      <c r="E3" s="1">
        <v>0.97099999999999997</v>
      </c>
      <c r="F3" s="1">
        <f t="shared" ref="F3:F8" si="0">E3*A3</f>
        <v>31.071999999999999</v>
      </c>
      <c r="G3" s="6" t="s">
        <v>16</v>
      </c>
      <c r="H3" s="1"/>
    </row>
    <row r="4" spans="1:8" x14ac:dyDescent="0.25">
      <c r="A4" s="1">
        <v>11</v>
      </c>
      <c r="B4" s="1" t="s">
        <v>18</v>
      </c>
      <c r="C4" s="1" t="s">
        <v>76</v>
      </c>
      <c r="D4" s="1" t="s">
        <v>30</v>
      </c>
      <c r="E4" s="1">
        <v>0.19400000000000001</v>
      </c>
      <c r="F4" s="1">
        <f t="shared" si="0"/>
        <v>2.1339999999999999</v>
      </c>
      <c r="G4" s="6" t="s">
        <v>75</v>
      </c>
      <c r="H4" s="1"/>
    </row>
    <row r="5" spans="1:8" x14ac:dyDescent="0.25">
      <c r="A5" s="1">
        <v>6</v>
      </c>
      <c r="B5" s="1" t="s">
        <v>45</v>
      </c>
      <c r="C5" s="1" t="s">
        <v>73</v>
      </c>
      <c r="D5" s="1" t="s">
        <v>31</v>
      </c>
      <c r="E5" s="1">
        <v>2.35</v>
      </c>
      <c r="F5" s="1">
        <f t="shared" si="0"/>
        <v>14.100000000000001</v>
      </c>
      <c r="G5" s="6" t="s">
        <v>74</v>
      </c>
      <c r="H5" s="1"/>
    </row>
    <row r="6" spans="1:8" x14ac:dyDescent="0.25">
      <c r="A6" s="1">
        <v>6</v>
      </c>
      <c r="B6" s="1" t="s">
        <v>45</v>
      </c>
      <c r="C6" s="1" t="s">
        <v>46</v>
      </c>
      <c r="D6" s="1" t="s">
        <v>31</v>
      </c>
      <c r="E6" s="1">
        <v>0.67900000000000005</v>
      </c>
      <c r="F6" s="1">
        <f t="shared" si="0"/>
        <v>4.0739999999999998</v>
      </c>
      <c r="G6" s="6" t="s">
        <v>47</v>
      </c>
      <c r="H6" s="1"/>
    </row>
    <row r="7" spans="1:8" x14ac:dyDescent="0.25">
      <c r="A7" s="1">
        <v>80</v>
      </c>
      <c r="B7" s="1" t="s">
        <v>18</v>
      </c>
      <c r="C7" s="1" t="s">
        <v>61</v>
      </c>
      <c r="D7" s="1" t="s">
        <v>31</v>
      </c>
      <c r="E7" s="1">
        <v>5.2999999999999999E-2</v>
      </c>
      <c r="F7" s="1">
        <f t="shared" si="0"/>
        <v>4.24</v>
      </c>
      <c r="G7" s="6" t="s">
        <v>62</v>
      </c>
      <c r="H7" s="1"/>
    </row>
    <row r="8" spans="1:8" x14ac:dyDescent="0.25">
      <c r="A8" s="1">
        <v>6</v>
      </c>
      <c r="B8" s="1" t="s">
        <v>20</v>
      </c>
      <c r="C8" s="1" t="s">
        <v>69</v>
      </c>
      <c r="D8" s="1" t="s">
        <v>31</v>
      </c>
      <c r="E8" s="1">
        <v>0.159</v>
      </c>
      <c r="F8" s="1">
        <f t="shared" si="0"/>
        <v>0.95399999999999996</v>
      </c>
      <c r="G8" s="6" t="s">
        <v>68</v>
      </c>
      <c r="H8" s="1"/>
    </row>
    <row r="9" spans="1:8" x14ac:dyDescent="0.25">
      <c r="A9" s="1">
        <v>6</v>
      </c>
      <c r="B9" s="1" t="s">
        <v>20</v>
      </c>
      <c r="C9" s="1" t="s">
        <v>19</v>
      </c>
      <c r="D9" s="1" t="s">
        <v>31</v>
      </c>
      <c r="E9" s="1">
        <v>0.23</v>
      </c>
      <c r="F9" s="1">
        <f t="shared" ref="F9:F18" si="1">E9*A9</f>
        <v>1.3800000000000001</v>
      </c>
      <c r="G9" s="6" t="s">
        <v>21</v>
      </c>
      <c r="H9" s="1"/>
    </row>
    <row r="10" spans="1:8" x14ac:dyDescent="0.25">
      <c r="A10" s="1">
        <v>12</v>
      </c>
      <c r="B10" s="1" t="s">
        <v>18</v>
      </c>
      <c r="C10" s="2" t="s">
        <v>41</v>
      </c>
      <c r="D10" s="1" t="s">
        <v>31</v>
      </c>
      <c r="E10" s="1">
        <v>8.08</v>
      </c>
      <c r="F10" s="1">
        <f>E10*A10</f>
        <v>96.960000000000008</v>
      </c>
      <c r="G10" s="6" t="s">
        <v>44</v>
      </c>
      <c r="H10" s="1"/>
    </row>
    <row r="11" spans="1:8" x14ac:dyDescent="0.25">
      <c r="A11" s="1">
        <v>6</v>
      </c>
      <c r="B11" s="1" t="s">
        <v>20</v>
      </c>
      <c r="C11" s="1" t="s">
        <v>70</v>
      </c>
      <c r="D11" s="1" t="s">
        <v>71</v>
      </c>
      <c r="E11" s="1">
        <v>9.0299999999999994</v>
      </c>
      <c r="F11" s="1">
        <f t="shared" si="1"/>
        <v>54.179999999999993</v>
      </c>
      <c r="G11" s="6" t="s">
        <v>72</v>
      </c>
      <c r="H11" s="1"/>
    </row>
    <row r="12" spans="1:8" x14ac:dyDescent="0.25">
      <c r="A12" s="1">
        <v>60</v>
      </c>
      <c r="B12" s="1" t="s">
        <v>18</v>
      </c>
      <c r="C12" s="2" t="s">
        <v>24</v>
      </c>
      <c r="D12" s="2" t="s">
        <v>32</v>
      </c>
      <c r="E12" s="1">
        <v>1.5</v>
      </c>
      <c r="F12" s="1">
        <f t="shared" si="1"/>
        <v>90</v>
      </c>
      <c r="G12" s="6" t="s">
        <v>25</v>
      </c>
      <c r="H12" s="1"/>
    </row>
    <row r="13" spans="1:8" x14ac:dyDescent="0.25">
      <c r="A13" s="1">
        <v>12</v>
      </c>
      <c r="B13" s="1" t="s">
        <v>18</v>
      </c>
      <c r="C13" s="2" t="s">
        <v>28</v>
      </c>
      <c r="D13" s="2" t="s">
        <v>33</v>
      </c>
      <c r="E13" s="1">
        <v>13.2</v>
      </c>
      <c r="F13" s="1">
        <f t="shared" si="1"/>
        <v>158.39999999999998</v>
      </c>
      <c r="G13" s="6" t="s">
        <v>7</v>
      </c>
      <c r="H13" s="1"/>
    </row>
    <row r="14" spans="1:8" x14ac:dyDescent="0.25">
      <c r="A14" s="1">
        <v>6</v>
      </c>
      <c r="B14" s="1" t="s">
        <v>20</v>
      </c>
      <c r="C14" s="2" t="s">
        <v>26</v>
      </c>
      <c r="D14" s="2" t="s">
        <v>34</v>
      </c>
      <c r="E14" s="1">
        <v>1.86</v>
      </c>
      <c r="F14" s="1">
        <f t="shared" si="1"/>
        <v>11.16</v>
      </c>
      <c r="G14" s="6" t="s">
        <v>27</v>
      </c>
      <c r="H14" s="1"/>
    </row>
    <row r="15" spans="1:8" x14ac:dyDescent="0.25">
      <c r="A15" s="1">
        <v>6</v>
      </c>
      <c r="B15" s="1" t="s">
        <v>45</v>
      </c>
      <c r="C15" s="1" t="s">
        <v>48</v>
      </c>
      <c r="D15" s="2" t="s">
        <v>34</v>
      </c>
      <c r="E15" s="1">
        <v>1.81</v>
      </c>
      <c r="F15" s="1">
        <f t="shared" si="1"/>
        <v>10.86</v>
      </c>
      <c r="G15" s="6" t="s">
        <v>49</v>
      </c>
      <c r="H15" s="1"/>
    </row>
    <row r="16" spans="1:8" x14ac:dyDescent="0.25">
      <c r="A16" s="1">
        <v>10</v>
      </c>
      <c r="B16" s="1" t="s">
        <v>18</v>
      </c>
      <c r="C16" s="1" t="s">
        <v>64</v>
      </c>
      <c r="D16" s="1" t="s">
        <v>63</v>
      </c>
      <c r="E16" s="1">
        <v>0.191</v>
      </c>
      <c r="F16" s="1">
        <f t="shared" ref="F16:F17" si="2">E16*A16</f>
        <v>1.9100000000000001</v>
      </c>
      <c r="G16" s="6" t="s">
        <v>65</v>
      </c>
      <c r="H16" s="1"/>
    </row>
    <row r="17" spans="1:8" x14ac:dyDescent="0.25">
      <c r="A17" s="1">
        <v>10</v>
      </c>
      <c r="B17" s="1" t="s">
        <v>18</v>
      </c>
      <c r="C17" s="1" t="s">
        <v>67</v>
      </c>
      <c r="D17" s="1" t="s">
        <v>63</v>
      </c>
      <c r="E17" s="1">
        <v>0.191</v>
      </c>
      <c r="F17" s="1">
        <f t="shared" si="2"/>
        <v>1.9100000000000001</v>
      </c>
      <c r="G17" s="6" t="s">
        <v>66</v>
      </c>
      <c r="H17" s="1"/>
    </row>
    <row r="18" spans="1:8" x14ac:dyDescent="0.25">
      <c r="A18" s="1">
        <v>22</v>
      </c>
      <c r="B18" s="1" t="s">
        <v>18</v>
      </c>
      <c r="C18" s="2" t="s">
        <v>39</v>
      </c>
      <c r="D18" s="2" t="s">
        <v>40</v>
      </c>
      <c r="E18" s="1">
        <v>0.42099999999999999</v>
      </c>
      <c r="F18" s="1">
        <f t="shared" si="1"/>
        <v>9.2620000000000005</v>
      </c>
      <c r="G18" s="6" t="s">
        <v>38</v>
      </c>
      <c r="H18" s="1"/>
    </row>
    <row r="19" spans="1:8" x14ac:dyDescent="0.25">
      <c r="A19" s="1">
        <v>12</v>
      </c>
      <c r="B19" s="1" t="s">
        <v>18</v>
      </c>
      <c r="C19" s="1" t="s">
        <v>42</v>
      </c>
      <c r="D19" s="1" t="s">
        <v>36</v>
      </c>
      <c r="E19" s="1">
        <v>5.29</v>
      </c>
      <c r="F19" s="1">
        <f>E19*A19</f>
        <v>63.480000000000004</v>
      </c>
      <c r="G19" s="6" t="s">
        <v>43</v>
      </c>
      <c r="H19" s="1"/>
    </row>
    <row r="20" spans="1:8" x14ac:dyDescent="0.25">
      <c r="A20" s="1">
        <v>40</v>
      </c>
      <c r="B20" s="1" t="s">
        <v>18</v>
      </c>
      <c r="C20" s="1" t="s">
        <v>57</v>
      </c>
      <c r="D20" s="1" t="s">
        <v>58</v>
      </c>
      <c r="E20" s="1">
        <v>0.127</v>
      </c>
      <c r="F20" s="1">
        <f>E20*A20</f>
        <v>5.08</v>
      </c>
      <c r="G20" s="6" t="s">
        <v>56</v>
      </c>
      <c r="H20" s="1"/>
    </row>
    <row r="22" spans="1:8" x14ac:dyDescent="0.25">
      <c r="A22" s="1"/>
      <c r="B22" s="1"/>
      <c r="C22" s="1"/>
      <c r="D22" s="1"/>
      <c r="E22" s="1"/>
      <c r="F22" s="1"/>
      <c r="G22" s="10"/>
      <c r="H22" s="1"/>
    </row>
    <row r="23" spans="1:8" x14ac:dyDescent="0.25">
      <c r="A23" s="4" t="s">
        <v>8</v>
      </c>
      <c r="B23" s="1"/>
      <c r="C23" s="1"/>
      <c r="D23" s="1"/>
      <c r="E23" s="1"/>
      <c r="F23" s="1"/>
      <c r="G23" s="5"/>
      <c r="H23" s="1"/>
    </row>
    <row r="24" spans="1:8" x14ac:dyDescent="0.25">
      <c r="A24" s="7" t="s">
        <v>2</v>
      </c>
      <c r="B24" s="7"/>
      <c r="C24" s="7" t="s">
        <v>3</v>
      </c>
      <c r="D24" s="7" t="s">
        <v>29</v>
      </c>
      <c r="E24" s="7" t="s">
        <v>4</v>
      </c>
      <c r="F24" s="8" t="s">
        <v>5</v>
      </c>
      <c r="G24" s="9" t="s">
        <v>6</v>
      </c>
      <c r="H24" s="1"/>
    </row>
    <row r="25" spans="1:8" x14ac:dyDescent="0.25">
      <c r="A25" s="1">
        <v>10</v>
      </c>
      <c r="B25" s="1" t="s">
        <v>18</v>
      </c>
      <c r="C25" s="1" t="s">
        <v>13</v>
      </c>
      <c r="D25" s="1" t="s">
        <v>35</v>
      </c>
      <c r="E25" s="1">
        <v>14.31</v>
      </c>
      <c r="F25" s="1">
        <f>E25*A25</f>
        <v>143.1</v>
      </c>
      <c r="G25" s="6" t="s">
        <v>14</v>
      </c>
      <c r="H25" s="1"/>
    </row>
    <row r="26" spans="1:8" x14ac:dyDescent="0.25">
      <c r="A26" s="1">
        <v>16</v>
      </c>
      <c r="B26" s="1" t="s">
        <v>18</v>
      </c>
      <c r="C26" s="1" t="s">
        <v>22</v>
      </c>
      <c r="D26" s="1" t="s">
        <v>31</v>
      </c>
      <c r="E26" s="1">
        <v>1.08</v>
      </c>
      <c r="F26" s="1">
        <f t="shared" ref="F26:F33" si="3">E26*A26</f>
        <v>17.28</v>
      </c>
      <c r="G26" s="6" t="s">
        <v>23</v>
      </c>
      <c r="H26" s="1"/>
    </row>
    <row r="27" spans="1:8" x14ac:dyDescent="0.25">
      <c r="A27" s="1">
        <v>12</v>
      </c>
      <c r="B27" s="1" t="s">
        <v>18</v>
      </c>
      <c r="C27" s="1" t="s">
        <v>50</v>
      </c>
      <c r="D27" s="1" t="s">
        <v>31</v>
      </c>
      <c r="E27" s="1">
        <v>0.39900000000000002</v>
      </c>
      <c r="F27" s="1">
        <f t="shared" si="3"/>
        <v>4.7880000000000003</v>
      </c>
      <c r="G27" s="6" t="s">
        <v>51</v>
      </c>
      <c r="H27" s="1"/>
    </row>
    <row r="28" spans="1:8" x14ac:dyDescent="0.25">
      <c r="A28" s="1">
        <v>12</v>
      </c>
      <c r="B28" s="1" t="s">
        <v>18</v>
      </c>
      <c r="C28" s="1" t="s">
        <v>10</v>
      </c>
      <c r="D28" s="1" t="s">
        <v>36</v>
      </c>
      <c r="E28" s="1">
        <v>2.52</v>
      </c>
      <c r="F28" s="1">
        <f t="shared" si="3"/>
        <v>30.240000000000002</v>
      </c>
      <c r="G28" s="6" t="s">
        <v>11</v>
      </c>
      <c r="H28" s="1"/>
    </row>
    <row r="29" spans="1:8" x14ac:dyDescent="0.25">
      <c r="A29" s="1">
        <v>12</v>
      </c>
      <c r="B29" s="1" t="s">
        <v>18</v>
      </c>
      <c r="C29" s="1" t="s">
        <v>0</v>
      </c>
      <c r="D29" s="1" t="s">
        <v>37</v>
      </c>
      <c r="E29" s="1">
        <v>4.54</v>
      </c>
      <c r="F29" s="1">
        <f t="shared" si="3"/>
        <v>54.480000000000004</v>
      </c>
      <c r="G29" s="6" t="s">
        <v>9</v>
      </c>
      <c r="H29" s="1"/>
    </row>
    <row r="30" spans="1:8" x14ac:dyDescent="0.25">
      <c r="A30" s="1">
        <v>42</v>
      </c>
      <c r="B30" s="1" t="s">
        <v>18</v>
      </c>
      <c r="C30" s="2" t="s">
        <v>59</v>
      </c>
      <c r="D30" s="1" t="s">
        <v>31</v>
      </c>
      <c r="E30" s="1">
        <v>0.20699999999999999</v>
      </c>
      <c r="F30" s="1">
        <f>E30*A30</f>
        <v>8.6939999999999991</v>
      </c>
      <c r="G30" s="6" t="s">
        <v>60</v>
      </c>
      <c r="H30" s="1"/>
    </row>
    <row r="31" spans="1:8" x14ac:dyDescent="0.25">
      <c r="A31" s="1"/>
      <c r="B31" s="1"/>
      <c r="C31" s="2"/>
      <c r="D31" s="1"/>
      <c r="E31" s="1"/>
      <c r="F31" s="1"/>
      <c r="G31" s="6"/>
      <c r="H31" s="1"/>
    </row>
    <row r="32" spans="1:8" x14ac:dyDescent="0.25">
      <c r="A32" s="1">
        <v>10</v>
      </c>
      <c r="B32" s="1"/>
      <c r="C32" s="1" t="s">
        <v>52</v>
      </c>
      <c r="D32" s="1" t="s">
        <v>32</v>
      </c>
      <c r="E32" s="1">
        <v>9.19</v>
      </c>
      <c r="F32" s="1">
        <f t="shared" si="3"/>
        <v>91.899999999999991</v>
      </c>
      <c r="G32" s="6" t="s">
        <v>54</v>
      </c>
      <c r="H32" s="1"/>
    </row>
    <row r="33" spans="1:8" x14ac:dyDescent="0.25">
      <c r="A33" s="1">
        <v>10</v>
      </c>
      <c r="B33" s="1"/>
      <c r="C33" s="1" t="s">
        <v>53</v>
      </c>
      <c r="D33" s="1" t="s">
        <v>32</v>
      </c>
      <c r="E33" s="1">
        <v>9.19</v>
      </c>
      <c r="F33" s="1">
        <f t="shared" si="3"/>
        <v>91.899999999999991</v>
      </c>
      <c r="G33" s="6" t="s">
        <v>55</v>
      </c>
      <c r="H33" s="1"/>
    </row>
    <row r="34" spans="1:8" x14ac:dyDescent="0.25">
      <c r="A34" s="1"/>
      <c r="B34" s="1"/>
      <c r="C34" s="1"/>
      <c r="D34" s="1"/>
      <c r="E34" s="1"/>
      <c r="F34" s="1"/>
      <c r="G34" s="6"/>
      <c r="H34" s="1"/>
    </row>
    <row r="35" spans="1:8" x14ac:dyDescent="0.25">
      <c r="B35" s="1"/>
      <c r="C35" s="1"/>
      <c r="D35" s="1"/>
      <c r="E35" s="1"/>
      <c r="G35" s="5"/>
    </row>
    <row r="36" spans="1:8" x14ac:dyDescent="0.25">
      <c r="A36" s="1" t="s">
        <v>12</v>
      </c>
      <c r="F36" s="1">
        <f>SUM(F3:F34)</f>
        <v>1003.538</v>
      </c>
      <c r="G36" s="5"/>
    </row>
    <row r="37" spans="1:8" x14ac:dyDescent="0.25">
      <c r="G37" s="5"/>
    </row>
  </sheetData>
  <hyperlinks>
    <hyperlink ref="G25" r:id="rId1" xr:uid="{59CD80FA-80FD-4FD3-9DB4-A8E6B45663A7}"/>
    <hyperlink ref="G3" r:id="rId2" xr:uid="{E538F853-D31D-4387-AAA3-C8F2ADCCEA5A}"/>
    <hyperlink ref="G9" r:id="rId3" xr:uid="{9FDD5B4F-67FD-4E8F-A0C1-8DEE4561F372}"/>
    <hyperlink ref="G26" r:id="rId4" xr:uid="{4292194B-4E83-47BB-8685-7AC15EE5D9B8}"/>
    <hyperlink ref="G12" r:id="rId5" xr:uid="{658D4AEF-8458-4417-BE42-4127263E6D27}"/>
    <hyperlink ref="G14" r:id="rId6" xr:uid="{20C6F970-1403-44D0-97CD-9A6F37FA8BBC}"/>
    <hyperlink ref="G28" r:id="rId7" xr:uid="{AB666692-53ED-4E91-BAD5-9BB80A6BC8EA}"/>
    <hyperlink ref="G29" r:id="rId8" xr:uid="{EEA0D363-7EEE-42EF-A827-983127714C04}"/>
    <hyperlink ref="G13" r:id="rId9" xr:uid="{A8FD3759-0003-480A-A07B-813B161045AB}"/>
    <hyperlink ref="G19" r:id="rId10" xr:uid="{5A628575-0BA9-491E-8862-FBC39E376599}"/>
    <hyperlink ref="G10" r:id="rId11" xr:uid="{D0B3357C-1602-48C3-8DE6-85E6C0D15329}"/>
    <hyperlink ref="G6" r:id="rId12" xr:uid="{7E62929A-610B-4EC9-9B01-8237ACA4FD5B}"/>
    <hyperlink ref="G15" r:id="rId13" xr:uid="{4ABF439F-6CF0-4B0B-9F86-E85DB2BF5B98}"/>
    <hyperlink ref="G18" r:id="rId14" xr:uid="{5F5AA19C-CC46-4CA6-923D-888465498C34}"/>
    <hyperlink ref="G27" r:id="rId15" xr:uid="{10CC0A6A-464B-479E-9026-112F5DA50FBA}"/>
    <hyperlink ref="G32" r:id="rId16" xr:uid="{771E1F2C-DF17-4272-A422-CCD8709D62FE}"/>
    <hyperlink ref="G33" r:id="rId17" xr:uid="{0FBC039E-2F92-4B8E-9867-3DBBBF500629}"/>
    <hyperlink ref="G20" r:id="rId18" xr:uid="{CC8E4E0E-657D-4E55-9846-CBA70636A97A}"/>
    <hyperlink ref="G30" r:id="rId19" xr:uid="{CCFFABAE-F1F5-44D4-A5C0-5AD63035FD33}"/>
    <hyperlink ref="G7" r:id="rId20" xr:uid="{35ED8D9D-FB7C-48BD-AE83-374989CD7714}"/>
    <hyperlink ref="G16" r:id="rId21" xr:uid="{4B9729C9-BB16-48D6-B714-40242336D110}"/>
    <hyperlink ref="G17" r:id="rId22" xr:uid="{772A7BDC-2D3F-4B67-B486-02F1C438BEF6}"/>
    <hyperlink ref="G8" r:id="rId23" xr:uid="{8AB5E50B-DBA4-41E1-A5D4-D3216FE130A1}"/>
    <hyperlink ref="G11" r:id="rId24" xr:uid="{A875C14F-BD2F-4BD3-A85A-CC13E9E66CD5}"/>
  </hyperlinks>
  <pageMargins left="0.7" right="0.7" top="0.75" bottom="0.75" header="0.3" footer="0.3"/>
  <pageSetup orientation="portrait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6790E-2C96-43EB-B4BF-5CCD571C6100}">
  <dimension ref="A1:F31"/>
  <sheetViews>
    <sheetView tabSelected="1" zoomScale="85" zoomScaleNormal="85" workbookViewId="0">
      <selection activeCell="C33" sqref="C33"/>
    </sheetView>
  </sheetViews>
  <sheetFormatPr baseColWidth="10" defaultRowHeight="13.2" x14ac:dyDescent="0.25"/>
  <cols>
    <col min="2" max="2" width="55.33203125" customWidth="1"/>
    <col min="3" max="3" width="14.44140625" customWidth="1"/>
    <col min="4" max="4" width="14.109375" customWidth="1"/>
    <col min="5" max="5" width="13.44140625" customWidth="1"/>
    <col min="6" max="6" width="153.77734375" customWidth="1"/>
  </cols>
  <sheetData>
    <row r="1" spans="1:6" x14ac:dyDescent="0.25">
      <c r="A1" s="3" t="s">
        <v>1</v>
      </c>
      <c r="B1" s="1"/>
      <c r="C1" s="1"/>
      <c r="D1" s="1"/>
      <c r="E1" s="1"/>
      <c r="F1" s="1"/>
    </row>
    <row r="2" spans="1:6" x14ac:dyDescent="0.25">
      <c r="A2" s="7" t="s">
        <v>2</v>
      </c>
      <c r="B2" s="7" t="s">
        <v>3</v>
      </c>
      <c r="C2" s="7" t="s">
        <v>29</v>
      </c>
      <c r="D2" s="7" t="s">
        <v>4</v>
      </c>
      <c r="E2" s="8" t="s">
        <v>5</v>
      </c>
      <c r="F2" s="7" t="s">
        <v>6</v>
      </c>
    </row>
    <row r="3" spans="1:6" x14ac:dyDescent="0.25">
      <c r="A3" s="1">
        <v>1</v>
      </c>
      <c r="B3" s="1" t="s">
        <v>15</v>
      </c>
      <c r="C3" s="1" t="s">
        <v>30</v>
      </c>
      <c r="D3" s="1">
        <v>1.2</v>
      </c>
      <c r="E3" s="1">
        <f>D3*A3</f>
        <v>1.2</v>
      </c>
      <c r="F3" s="6" t="s">
        <v>16</v>
      </c>
    </row>
    <row r="4" spans="1:6" x14ac:dyDescent="0.25">
      <c r="A4" s="1">
        <v>1</v>
      </c>
      <c r="B4" s="1" t="s">
        <v>76</v>
      </c>
      <c r="C4" s="1" t="s">
        <v>30</v>
      </c>
      <c r="D4" s="1">
        <v>0.19400000000000001</v>
      </c>
      <c r="E4" s="1">
        <f>D4*A4</f>
        <v>0.19400000000000001</v>
      </c>
      <c r="F4" s="6" t="s">
        <v>75</v>
      </c>
    </row>
    <row r="5" spans="1:6" x14ac:dyDescent="0.25">
      <c r="A5" s="1">
        <v>8</v>
      </c>
      <c r="B5" s="1" t="s">
        <v>61</v>
      </c>
      <c r="C5" s="1" t="s">
        <v>31</v>
      </c>
      <c r="D5" s="1">
        <v>5.2999999999999999E-2</v>
      </c>
      <c r="E5" s="1">
        <f>D5*A5</f>
        <v>0.42399999999999999</v>
      </c>
      <c r="F5" s="6" t="s">
        <v>62</v>
      </c>
    </row>
    <row r="6" spans="1:6" x14ac:dyDescent="0.25">
      <c r="A6" s="1">
        <v>1</v>
      </c>
      <c r="B6" s="1" t="s">
        <v>69</v>
      </c>
      <c r="C6" s="1" t="s">
        <v>31</v>
      </c>
      <c r="D6" s="1">
        <v>0.159</v>
      </c>
      <c r="E6" s="1">
        <f>D6*A6</f>
        <v>0.159</v>
      </c>
      <c r="F6" s="6" t="s">
        <v>68</v>
      </c>
    </row>
    <row r="7" spans="1:6" x14ac:dyDescent="0.25">
      <c r="A7" s="1">
        <v>1</v>
      </c>
      <c r="B7" s="1" t="s">
        <v>19</v>
      </c>
      <c r="C7" s="1" t="s">
        <v>31</v>
      </c>
      <c r="D7" s="1">
        <v>0.23</v>
      </c>
      <c r="E7" s="1">
        <f>D7*A7</f>
        <v>0.23</v>
      </c>
      <c r="F7" s="6" t="s">
        <v>21</v>
      </c>
    </row>
    <row r="8" spans="1:6" x14ac:dyDescent="0.25">
      <c r="A8" s="1">
        <v>1</v>
      </c>
      <c r="B8" s="2" t="s">
        <v>41</v>
      </c>
      <c r="C8" s="1" t="s">
        <v>31</v>
      </c>
      <c r="D8" s="1">
        <v>8.42</v>
      </c>
      <c r="E8" s="1">
        <f>D8*A8</f>
        <v>8.42</v>
      </c>
      <c r="F8" s="6" t="s">
        <v>44</v>
      </c>
    </row>
    <row r="9" spans="1:6" x14ac:dyDescent="0.25">
      <c r="A9" s="1">
        <v>1</v>
      </c>
      <c r="B9" s="1" t="s">
        <v>70</v>
      </c>
      <c r="C9" s="1" t="s">
        <v>71</v>
      </c>
      <c r="D9" s="1">
        <v>9.0299999999999994</v>
      </c>
      <c r="E9" s="1">
        <f>D9*A9</f>
        <v>9.0299999999999994</v>
      </c>
      <c r="F9" s="6" t="s">
        <v>72</v>
      </c>
    </row>
    <row r="10" spans="1:6" x14ac:dyDescent="0.25">
      <c r="A10" s="1">
        <v>6</v>
      </c>
      <c r="B10" s="2" t="s">
        <v>24</v>
      </c>
      <c r="C10" s="2" t="s">
        <v>32</v>
      </c>
      <c r="D10" s="1">
        <v>1.51</v>
      </c>
      <c r="E10" s="1">
        <f>D10*A10</f>
        <v>9.06</v>
      </c>
      <c r="F10" s="6" t="s">
        <v>25</v>
      </c>
    </row>
    <row r="11" spans="1:6" x14ac:dyDescent="0.25">
      <c r="A11" s="1">
        <v>1</v>
      </c>
      <c r="B11" s="2" t="s">
        <v>28</v>
      </c>
      <c r="C11" s="2" t="s">
        <v>33</v>
      </c>
      <c r="D11" s="1">
        <v>8.99</v>
      </c>
      <c r="E11" s="1">
        <f>D11*A11</f>
        <v>8.99</v>
      </c>
      <c r="F11" s="6" t="s">
        <v>7</v>
      </c>
    </row>
    <row r="12" spans="1:6" x14ac:dyDescent="0.25">
      <c r="A12" s="1">
        <v>1</v>
      </c>
      <c r="B12" s="2" t="s">
        <v>26</v>
      </c>
      <c r="C12" s="2" t="s">
        <v>34</v>
      </c>
      <c r="D12" s="1">
        <v>1.86</v>
      </c>
      <c r="E12" s="1">
        <f>D12*A12</f>
        <v>1.86</v>
      </c>
      <c r="F12" s="6" t="s">
        <v>27</v>
      </c>
    </row>
    <row r="13" spans="1:6" x14ac:dyDescent="0.25">
      <c r="A13" s="1">
        <v>1</v>
      </c>
      <c r="B13" s="1" t="s">
        <v>64</v>
      </c>
      <c r="C13" s="1" t="s">
        <v>63</v>
      </c>
      <c r="D13" s="1">
        <v>0.191</v>
      </c>
      <c r="E13" s="1">
        <f>D13*A13</f>
        <v>0.191</v>
      </c>
      <c r="F13" s="6" t="s">
        <v>65</v>
      </c>
    </row>
    <row r="14" spans="1:6" x14ac:dyDescent="0.25">
      <c r="A14" s="1">
        <v>1</v>
      </c>
      <c r="B14" s="1" t="s">
        <v>67</v>
      </c>
      <c r="C14" s="1" t="s">
        <v>63</v>
      </c>
      <c r="D14" s="1">
        <v>0.191</v>
      </c>
      <c r="E14" s="1">
        <f>D14*A14</f>
        <v>0.191</v>
      </c>
      <c r="F14" s="6" t="s">
        <v>66</v>
      </c>
    </row>
    <row r="15" spans="1:6" x14ac:dyDescent="0.25">
      <c r="A15" s="1">
        <v>2</v>
      </c>
      <c r="B15" s="2" t="s">
        <v>39</v>
      </c>
      <c r="C15" s="2" t="s">
        <v>40</v>
      </c>
      <c r="D15" s="1">
        <v>0.57099999999999995</v>
      </c>
      <c r="E15" s="1">
        <f>D15*A15</f>
        <v>1.1419999999999999</v>
      </c>
      <c r="F15" s="6" t="s">
        <v>38</v>
      </c>
    </row>
    <row r="16" spans="1:6" x14ac:dyDescent="0.25">
      <c r="A16" s="1">
        <v>1</v>
      </c>
      <c r="B16" s="1" t="s">
        <v>42</v>
      </c>
      <c r="C16" s="1" t="s">
        <v>36</v>
      </c>
      <c r="D16" s="1">
        <v>7.48</v>
      </c>
      <c r="E16" s="1">
        <f>D16*A16</f>
        <v>7.48</v>
      </c>
      <c r="F16" s="6" t="s">
        <v>43</v>
      </c>
    </row>
    <row r="17" spans="1:6" x14ac:dyDescent="0.25">
      <c r="A17" s="1">
        <v>3</v>
      </c>
      <c r="B17" s="1" t="s">
        <v>57</v>
      </c>
      <c r="C17" s="1" t="s">
        <v>58</v>
      </c>
      <c r="D17" s="1">
        <v>0.127</v>
      </c>
      <c r="E17" s="1">
        <f>D17*A17</f>
        <v>0.38100000000000001</v>
      </c>
      <c r="F17" s="6" t="s">
        <v>56</v>
      </c>
    </row>
    <row r="19" spans="1:6" x14ac:dyDescent="0.25">
      <c r="A19" s="1"/>
      <c r="B19" s="1"/>
      <c r="C19" s="1"/>
      <c r="D19" s="1"/>
      <c r="E19" s="1"/>
      <c r="F19" s="10"/>
    </row>
    <row r="20" spans="1:6" x14ac:dyDescent="0.25">
      <c r="A20" s="4" t="s">
        <v>8</v>
      </c>
      <c r="B20" s="1"/>
      <c r="C20" s="1"/>
      <c r="D20" s="1"/>
      <c r="E20" s="1"/>
      <c r="F20" s="5"/>
    </row>
    <row r="21" spans="1:6" x14ac:dyDescent="0.25">
      <c r="A21" s="7" t="s">
        <v>2</v>
      </c>
      <c r="B21" s="7" t="s">
        <v>3</v>
      </c>
      <c r="C21" s="7" t="s">
        <v>29</v>
      </c>
      <c r="D21" s="7" t="s">
        <v>4</v>
      </c>
      <c r="E21" s="8" t="s">
        <v>5</v>
      </c>
      <c r="F21" s="9" t="s">
        <v>6</v>
      </c>
    </row>
    <row r="22" spans="1:6" x14ac:dyDescent="0.25">
      <c r="A22" s="1">
        <v>1</v>
      </c>
      <c r="B22" s="1" t="s">
        <v>13</v>
      </c>
      <c r="C22" s="1" t="s">
        <v>35</v>
      </c>
      <c r="D22" s="1">
        <v>14.31</v>
      </c>
      <c r="E22" s="1">
        <f>D22*A22</f>
        <v>14.31</v>
      </c>
      <c r="F22" s="6" t="s">
        <v>14</v>
      </c>
    </row>
    <row r="23" spans="1:6" x14ac:dyDescent="0.25">
      <c r="A23" s="1">
        <v>2</v>
      </c>
      <c r="B23" s="1" t="s">
        <v>22</v>
      </c>
      <c r="C23" s="1" t="s">
        <v>31</v>
      </c>
      <c r="D23" s="1">
        <v>1.43</v>
      </c>
      <c r="E23" s="1">
        <f>D23*A23</f>
        <v>2.86</v>
      </c>
      <c r="F23" s="6" t="s">
        <v>23</v>
      </c>
    </row>
    <row r="24" spans="1:6" x14ac:dyDescent="0.25">
      <c r="A24" s="1">
        <v>1</v>
      </c>
      <c r="B24" s="1" t="s">
        <v>50</v>
      </c>
      <c r="C24" s="1" t="s">
        <v>31</v>
      </c>
      <c r="D24" s="1">
        <v>0.39900000000000002</v>
      </c>
      <c r="E24" s="1">
        <v>0.50700000000000001</v>
      </c>
      <c r="F24" s="6" t="s">
        <v>51</v>
      </c>
    </row>
    <row r="25" spans="1:6" x14ac:dyDescent="0.25">
      <c r="A25" s="1">
        <v>1</v>
      </c>
      <c r="B25" s="1" t="s">
        <v>10</v>
      </c>
      <c r="C25" s="1" t="s">
        <v>36</v>
      </c>
      <c r="D25" s="1">
        <v>3.77</v>
      </c>
      <c r="E25" s="1">
        <f>D25*A25</f>
        <v>3.77</v>
      </c>
      <c r="F25" s="6" t="s">
        <v>11</v>
      </c>
    </row>
    <row r="26" spans="1:6" x14ac:dyDescent="0.25">
      <c r="A26" s="1">
        <v>1</v>
      </c>
      <c r="B26" s="1" t="s">
        <v>0</v>
      </c>
      <c r="C26" s="1" t="s">
        <v>37</v>
      </c>
      <c r="D26" s="1">
        <v>4.54</v>
      </c>
      <c r="E26" s="1">
        <f>D26*A26</f>
        <v>4.54</v>
      </c>
      <c r="F26" s="6" t="s">
        <v>9</v>
      </c>
    </row>
    <row r="27" spans="1:6" x14ac:dyDescent="0.25">
      <c r="A27" s="1">
        <v>4</v>
      </c>
      <c r="B27" s="2" t="s">
        <v>59</v>
      </c>
      <c r="C27" s="1" t="s">
        <v>31</v>
      </c>
      <c r="D27" s="1">
        <v>0.45500000000000002</v>
      </c>
      <c r="E27" s="1">
        <f>D27*A27</f>
        <v>1.82</v>
      </c>
      <c r="F27" s="6" t="s">
        <v>60</v>
      </c>
    </row>
    <row r="28" spans="1:6" x14ac:dyDescent="0.25">
      <c r="A28" s="1"/>
      <c r="B28" s="1"/>
      <c r="C28" s="1"/>
      <c r="D28" s="1"/>
      <c r="E28" s="1"/>
      <c r="F28" s="6"/>
    </row>
    <row r="29" spans="1:6" x14ac:dyDescent="0.25">
      <c r="B29" s="1"/>
      <c r="C29" s="1"/>
      <c r="D29" s="1"/>
      <c r="F29" s="5"/>
    </row>
    <row r="30" spans="1:6" x14ac:dyDescent="0.25">
      <c r="A30" s="1" t="s">
        <v>12</v>
      </c>
      <c r="E30" s="1">
        <f>SUM(E3:E28)</f>
        <v>76.759000000000015</v>
      </c>
      <c r="F30" s="5"/>
    </row>
    <row r="31" spans="1:6" x14ac:dyDescent="0.25">
      <c r="F31" s="5"/>
    </row>
  </sheetData>
  <hyperlinks>
    <hyperlink ref="F22" r:id="rId1" xr:uid="{A9ED8247-26A3-45DF-8CFE-FBC7F1195A87}"/>
    <hyperlink ref="F3" r:id="rId2" xr:uid="{AEB8A09F-C0E3-45D3-A16E-0140F86390B5}"/>
    <hyperlink ref="F7" r:id="rId3" xr:uid="{18F50501-18ED-412E-B396-CE0A139E084F}"/>
    <hyperlink ref="F23" r:id="rId4" xr:uid="{BD9A5C25-4C8A-4A99-A3FB-80E7BFFE98D1}"/>
    <hyperlink ref="F10" r:id="rId5" xr:uid="{D6FEE78D-44FF-4ACB-9ED4-41108DADDCD9}"/>
    <hyperlink ref="F12" r:id="rId6" xr:uid="{64126573-9D64-4DAE-A699-199C8FB613D1}"/>
    <hyperlink ref="F25" r:id="rId7" xr:uid="{01B4B744-3518-4E82-969C-0DE121A38B11}"/>
    <hyperlink ref="F26" r:id="rId8" xr:uid="{1C0F9A73-D70E-430E-9BC4-EDDC9F11C54F}"/>
    <hyperlink ref="F11" r:id="rId9" xr:uid="{25060825-5F3B-4F46-A850-CC12545249A6}"/>
    <hyperlink ref="F16" r:id="rId10" xr:uid="{F3FC81E7-C74E-4C68-8914-9A07504F1401}"/>
    <hyperlink ref="F8" r:id="rId11" xr:uid="{02DCD573-B0F8-4483-8DA6-A4F3832519DA}"/>
    <hyperlink ref="F15" r:id="rId12" xr:uid="{9025B622-9684-46DD-833E-99005C9712D5}"/>
    <hyperlink ref="F24" r:id="rId13" xr:uid="{E4457014-6968-4D18-8FB0-1F6D7026192A}"/>
    <hyperlink ref="F17" r:id="rId14" xr:uid="{94E4A07D-2E0A-4FD4-BBFA-77C8C56C7C78}"/>
    <hyperlink ref="F27" r:id="rId15" xr:uid="{4279A7C1-12E7-44C8-9E8F-3D31E6B4511D}"/>
    <hyperlink ref="F5" r:id="rId16" xr:uid="{651AC2DC-90C4-4D47-AE08-796315A7ACD4}"/>
    <hyperlink ref="F13" r:id="rId17" xr:uid="{47CB8D1B-4AA6-416B-B5E0-08C38A0E1365}"/>
    <hyperlink ref="F14" r:id="rId18" xr:uid="{F37B3F7F-C910-4117-8227-72F6BA38E545}"/>
    <hyperlink ref="F6" r:id="rId19" xr:uid="{F5C6C226-998D-4F83-B7D1-3282C6582B83}"/>
    <hyperlink ref="F9" r:id="rId20" xr:uid="{63919B87-5CBB-461C-989D-313C35090047}"/>
    <hyperlink ref="F4" r:id="rId21" xr:uid="{28F72A6A-80C5-4503-B979-6F6DE05CBEE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General</vt:lpstr>
      <vt:lpstr>Boost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Franco Huidobro</cp:lastModifiedBy>
  <cp:revision>2</cp:revision>
  <dcterms:created xsi:type="dcterms:W3CDTF">2020-03-03T16:33:23Z</dcterms:created>
  <dcterms:modified xsi:type="dcterms:W3CDTF">2023-04-28T01:49:18Z</dcterms:modified>
  <cp:category/>
  <cp:contentStatus/>
</cp:coreProperties>
</file>