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Documentos/"/>
    </mc:Choice>
  </mc:AlternateContent>
  <xr:revisionPtr revIDLastSave="847" documentId="11_F4FDDCD2CDE8D03A7F0AB384521CA8AB9A5333FD" xr6:coauthVersionLast="47" xr6:coauthVersionMax="47" xr10:uidLastSave="{64D2F7A3-80B8-49FC-9A8D-63500456D1D4}"/>
  <bookViews>
    <workbookView xWindow="-108" yWindow="-108" windowWidth="23256" windowHeight="13176" tabRatio="500" xr2:uid="{00000000-000D-0000-FFFF-FFFF00000000}"/>
  </bookViews>
  <sheets>
    <sheet name="Buck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3" i="4" l="1"/>
  <c r="G33" i="4" s="1"/>
  <c r="B34" i="4"/>
  <c r="G34" i="4" s="1"/>
  <c r="B35" i="4"/>
  <c r="G35" i="4" s="1"/>
  <c r="B32" i="4"/>
  <c r="G32" i="4"/>
  <c r="B5" i="4"/>
  <c r="B6" i="4"/>
  <c r="B7" i="4"/>
  <c r="B8" i="4"/>
  <c r="B9" i="4"/>
  <c r="B10" i="4"/>
  <c r="B11" i="4"/>
  <c r="B12" i="4"/>
  <c r="B13" i="4"/>
  <c r="B14" i="4"/>
  <c r="G15" i="4"/>
  <c r="G16" i="4"/>
  <c r="B17" i="4"/>
  <c r="B18" i="4"/>
  <c r="G18" i="4" s="1"/>
  <c r="B19" i="4"/>
  <c r="B20" i="4"/>
  <c r="B21" i="4"/>
  <c r="B22" i="4"/>
  <c r="B23" i="4"/>
  <c r="B24" i="4"/>
  <c r="B25" i="4"/>
  <c r="B4" i="4"/>
  <c r="G4" i="4" s="1"/>
  <c r="G5" i="4"/>
  <c r="G6" i="4"/>
  <c r="G7" i="4"/>
  <c r="G8" i="4"/>
  <c r="G9" i="4"/>
  <c r="G10" i="4"/>
  <c r="G11" i="4"/>
  <c r="G12" i="4"/>
  <c r="G13" i="4"/>
  <c r="G14" i="4"/>
  <c r="G17" i="4"/>
  <c r="G19" i="4"/>
  <c r="G20" i="4"/>
  <c r="G21" i="4"/>
  <c r="G22" i="4"/>
  <c r="G23" i="4"/>
  <c r="G24" i="4"/>
  <c r="G25" i="4"/>
  <c r="G38" i="4" l="1"/>
</calcChain>
</file>

<file path=xl/sharedStrings.xml><?xml version="1.0" encoding="utf-8"?>
<sst xmlns="http://schemas.openxmlformats.org/spreadsheetml/2006/main" count="103" uniqueCount="84">
  <si>
    <t>DPU01M-12</t>
  </si>
  <si>
    <t>NEWARK</t>
  </si>
  <si>
    <t>CANTIDAD</t>
  </si>
  <si>
    <t>PRODUCTO</t>
  </si>
  <si>
    <t>COSTO USD</t>
  </si>
  <si>
    <t>COSTO TOTAL</t>
  </si>
  <si>
    <t>ENLACE</t>
  </si>
  <si>
    <t>MOUSER</t>
  </si>
  <si>
    <t>https://www.mouser.mx/ProductDetail/MEAN-WELL/DPU01M-12?qs=%2Fha2pyFaduiZEznGPFOpLbNGMVMjDdlabdrpsYvCQXYxAwYC0d6Mng%3D%3D</t>
  </si>
  <si>
    <t>HCPL-3140-000E</t>
  </si>
  <si>
    <t>https://www.mouser.mx/ProductDetail/Broadcom-Avago/HCPL-3140-000E?qs=sGAEpiMZZMsx4%2FFVpd5sGeT8hubp%2Fa3G</t>
  </si>
  <si>
    <t>TOTAL</t>
  </si>
  <si>
    <t>24.243.2</t>
  </si>
  <si>
    <t>https://mexico.newark.com/multicomp/24-243-2/pcb-socket-4mm-black/dp/80P3613?ost=24.2432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</si>
  <si>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</si>
  <si>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</si>
  <si>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</si>
  <si>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</si>
  <si>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</si>
  <si>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</si>
  <si>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</si>
  <si>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</si>
  <si>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</si>
  <si>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https://mexico.newark.com/on-semiconductor/lm358dr2g/operational-amplifier-dual-1-mhz/dp/94T5776</t>
  </si>
  <si>
    <t>LM358DR2G</t>
  </si>
  <si>
    <t>OPAMP</t>
  </si>
  <si>
    <t>HCNR201-300E</t>
  </si>
  <si>
    <t>https://mexico.newark.com/broadcom/hcnr201-300e/optocoupler-photodiode-5000vrms/dp/31K6873?pf_custSiteRedirect=true</t>
  </si>
  <si>
    <t>C410C200K3G5TA</t>
  </si>
  <si>
    <t>https://www.mouser.mx/ProductDetail/KEMET/C410C200K3G5TA?qs=sGAEpiMZZMsh%252B1woXyUXj5g6XBUDY5kHNhd7C1PBn%2Fg%3D</t>
  </si>
  <si>
    <t>https://mexico.newark.com/multicomp-pro/2213s-10g/board-board-connector-header-10/dp/08N6791?st=cabezal%20pin%20tarjeta%20a%20tarjeta</t>
  </si>
  <si>
    <t>2213S-10G</t>
  </si>
  <si>
    <t>Cabezal</t>
  </si>
  <si>
    <t>FG28X7R1A225KRT00</t>
  </si>
  <si>
    <t>https://www.mouser.mx/ProductDetail/TDK/FG28X7R1A225KRT00?qs=vNwBHymccZ8PqCyjp8sLsg%3D%3D</t>
  </si>
  <si>
    <t>MPMLR50V104KX7RTB5</t>
  </si>
  <si>
    <t>https://mexico.newark.com/multicomp-pro/mpmlr50v104kx7rtb5/capacitor-0-1uf-50v-x7r-radial/dp/68AH8540</t>
  </si>
  <si>
    <t>Transistor</t>
  </si>
  <si>
    <t>BC817-25,215</t>
  </si>
  <si>
    <t>https://mexico.newark.com/nexperia/bc817-25-215/trans-npn-45v-0-5a-0-25w-to-236ab/dp/62X8748?st=bc817</t>
  </si>
  <si>
    <t>https://mexico.newark.com/nexperia/bc807-25-215/trans-pnp-45v-0-5a-0-25w-sot-23/dp/84AC6530?st=bc807</t>
  </si>
  <si>
    <t>BC807-25,215</t>
  </si>
  <si>
    <t>https://mexico.newark.com/kemet/phe426dj4100jr05/cap-0-001uf-100vdc-film-radial/dp/99AJ6457</t>
  </si>
  <si>
    <t>PHE426DJ4100JR05</t>
  </si>
  <si>
    <t>MPT100 10R 1%</t>
  </si>
  <si>
    <t>Resistor</t>
  </si>
  <si>
    <t>https://mexico.newark.com/cgs-te-connectivity/mpt100-10r-1/res-10r-100w-to-247-thick-film/dp/33AH7067?st=resistencia%20100w%2010ohm</t>
  </si>
  <si>
    <t>https://mexico.newark.com/diodes-inc/1n4148ws-7-f/small-signal-diode-100v-sod-323/dp/12T2305?st=1n4148w</t>
  </si>
  <si>
    <t>1N4148WS-7-F</t>
  </si>
  <si>
    <t>MCAP115018047A-221MU</t>
  </si>
  <si>
    <t>https://mexico.newark.com/multicomp-pro/mcap115018047a-221mu/inductor-220uh-20/dp/74R9844?st=inductor</t>
  </si>
  <si>
    <t>MUR3060WT</t>
  </si>
  <si>
    <t>https://mexico.newark.com/multicomp-pro/mur3060wt/fast-recovery-diode-15a-600v-to/dp/17T4226?st=mur</t>
  </si>
  <si>
    <t>CONVERTER</t>
  </si>
  <si>
    <t>SENSORS</t>
  </si>
  <si>
    <t>Código</t>
  </si>
  <si>
    <t>D2</t>
  </si>
  <si>
    <t>L1 L2</t>
  </si>
  <si>
    <t>CSN</t>
  </si>
  <si>
    <t>RSN</t>
  </si>
  <si>
    <t>C1</t>
  </si>
  <si>
    <t>C4</t>
  </si>
  <si>
    <t>INB OUTB</t>
  </si>
  <si>
    <t>C2</t>
  </si>
  <si>
    <t>C3</t>
  </si>
  <si>
    <t>CAS 25-NP</t>
  </si>
  <si>
    <t>https://mexico.newark.com/lem/cas-25-np/current-transducer-25a-pcb/dp/58T1394?st=sensores%20de%20corriente%2025a%20pcb</t>
  </si>
  <si>
    <t>Q1</t>
  </si>
  <si>
    <t>IPW60R090CFD7XKSA1</t>
  </si>
  <si>
    <t>https://mexico.newark.com/infineon/ipw60r090cfd7xksa1/mosfet-600v-25a-150deg-c-125w/dp/71AC0409?st=mosfet%2025a</t>
  </si>
  <si>
    <t>MCKSK450M100G17S</t>
  </si>
  <si>
    <t>https://mexico.newark.com/multicomp-pro/mcksk450m100g17s/capacitor-alu-elec-10uf-450v-radial/dp/94Y6006?st=10uf%20450v</t>
  </si>
  <si>
    <t>ECW-FD2W684JC</t>
  </si>
  <si>
    <t>MCKSK100M2R2D11S</t>
  </si>
  <si>
    <t>https://mexico.newark.com/multicomp-pro/mcksk100m2r2d11s/cap-2-2-f-100v-20/dp/94Y5995?st=2.2uf%20100v</t>
  </si>
  <si>
    <t>R60EN42205030K</t>
  </si>
  <si>
    <t>https://mexico.newark.com/kemet/r60en42205030k/cap-2-2-f-100v-10-pet-radial/dp/58Y5253</t>
  </si>
  <si>
    <t>1N4937G</t>
  </si>
  <si>
    <t>D3</t>
  </si>
  <si>
    <t>https://mexico.newark.com/onsemi/1n4937g/fast-recovery-diode-1a-600v-axial/dp/42K2841?st=1n4937</t>
  </si>
  <si>
    <t>L7805CD2T-TR</t>
  </si>
  <si>
    <t>Regulador</t>
  </si>
  <si>
    <t>https://mexico.newark.com/stmicroelectronics/l7805cd2t-tr/linear-voltage-regulator/dp/95M4314?st=l7805</t>
  </si>
  <si>
    <t>https://mexico.newark.com/panasonic/ecw-fd2w684jc/cap-film-pp-0-68uf-450v-radial/dp/82AH0815?st=0.68uf%20450v%20pel%C3%Adcula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</si>
</sst>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xico.newark.com/multicomp-pro/2213s-10g/board-board-connector-header-10/dp/08N6791?st=cabezal%20pin%20tarjeta%20a%20tarjeta" TargetMode="External"/><Relationship Id="rId13" Type="http://schemas.openxmlformats.org/officeDocument/2006/relationships/hyperlink" Target="https://mexico.newark.com/kemet/phe426dj4100jr05/cap-0-001uf-100vdc-film-radial/dp/99AJ6457" TargetMode="External"/><Relationship Id="rId18" Type="http://schemas.openxmlformats.org/officeDocument/2006/relationships/hyperlink" Target="https://mexico.newark.com/infineon/ipw60r090cfd7xksa1/mosfet-600v-25a-150deg-c-125w/dp/71AC0409?st=mosfet%2025a" TargetMode="External"/><Relationship Id="rId3" Type="http://schemas.openxmlformats.org/officeDocument/2006/relationships/hyperlink" Target="https://www.mouser.mx/ProductDetail/Broadcom-Avago/HCPL-3140-000E?qs=sGAEpiMZZMsx4%2FFVpd5sGeT8hubp%2Fa3G" TargetMode="External"/><Relationship Id="rId21" Type="http://schemas.openxmlformats.org/officeDocument/2006/relationships/hyperlink" Target="https://mexico.newark.com/kemet/r60en42205030k/cap-2-2-f-100v-10-pet-radial/dp/58Y5253" TargetMode="External"/><Relationship Id="rId7" Type="http://schemas.openxmlformats.org/officeDocument/2006/relationships/hyperlink" Target="https://www.mouser.mx/ProductDetail/KEMET/C410C200K3G5TA?qs=sGAEpiMZZMsh%252B1woXyUXj5g6XBUDY5kHNhd7C1PBn%2Fg%3D" TargetMode="External"/><Relationship Id="rId12" Type="http://schemas.openxmlformats.org/officeDocument/2006/relationships/hyperlink" Target="https://mexico.newark.com/nexperia/bc807-25-215/trans-pnp-45v-0-5a-0-25w-sot-23/dp/84AC6530?st=bc807" TargetMode="External"/><Relationship Id="rId17" Type="http://schemas.openxmlformats.org/officeDocument/2006/relationships/hyperlink" Target="https://mexico.newark.com/lem/cas-25-np/current-transducer-25a-pcb/dp/58T1394?st=sensores%20de%20corriente%2025a%20pcb" TargetMode="External"/><Relationship Id="rId2" Type="http://schemas.openxmlformats.org/officeDocument/2006/relationships/hyperlink" Target="https://mexico.newark.com/multicomp/24-243-2/pcb-socket-4mm-black/dp/80P3613?ost=24.2432" TargetMode="External"/><Relationship Id="rId16" Type="http://schemas.openxmlformats.org/officeDocument/2006/relationships/hyperlink" Target="https://mexico.newark.com/multicomp-pro/mcap115018047a-221mu/inductor-220uh-20/dp/74R9844?st=inductor" TargetMode="External"/><Relationship Id="rId20" Type="http://schemas.openxmlformats.org/officeDocument/2006/relationships/hyperlink" Target="https://mexico.newark.com/onsemi/1n4937g/fast-recovery-diode-1a-600v-axial/dp/42K2841?st=1n4937" TargetMode="External"/><Relationship Id="rId1" Type="http://schemas.openxmlformats.org/officeDocument/2006/relationships/hyperlink" Target="https://mexico.newark.com/multicomp-pro/mur3060wt/fast-recovery-diode-15a-600v-to/dp/17T4226?st=mur" TargetMode="External"/><Relationship Id="rId6" Type="http://schemas.openxmlformats.org/officeDocument/2006/relationships/hyperlink" Target="https://mexico.newark.com/on-semiconductor/lm358dr2g/operational-amplifier-dual-1-mhz/dp/94T5776" TargetMode="External"/><Relationship Id="rId11" Type="http://schemas.openxmlformats.org/officeDocument/2006/relationships/hyperlink" Target="https://mexico.newark.com/nexperia/bc817-25-215/trans-npn-45v-0-5a-0-25w-to-236ab/dp/62X8748?st=bc817" TargetMode="External"/><Relationship Id="rId24" Type="http://schemas.openxmlformats.org/officeDocument/2006/relationships/hyperlink" Target="https://mexico.newark.com/stmicroelectronics/l7805cd2t-tr/linear-voltage-regulator/dp/95M4314?st=l7805" TargetMode="External"/><Relationship Id="rId5" Type="http://schemas.openxmlformats.org/officeDocument/2006/relationships/hyperlink" Target="https://mexico.newark.com/broadcom/hcnr201-300e/optocoupler-photodiode-5000vrms/dp/31K6873?pf_custSiteRedirect=true" TargetMode="External"/><Relationship Id="rId15" Type="http://schemas.openxmlformats.org/officeDocument/2006/relationships/hyperlink" Target="https://mexico.newark.com/diodes-inc/1n4148ws-7-f/small-signal-diode-100v-sod-323/dp/12T2305?st=1n4148w" TargetMode="External"/><Relationship Id="rId23" Type="http://schemas.openxmlformats.org/officeDocument/2006/relationships/hyperlink" Target="https://mexico.newark.com/panasonic/ecw-fd2w684jc/cap-film-pp-0-68uf-450v-radial/dp/82AH0815?st=0.68uf%20450v%20pel%C3%Adcula" TargetMode="External"/><Relationship Id="rId10" Type="http://schemas.openxmlformats.org/officeDocument/2006/relationships/hyperlink" Target="https://mexico.newark.com/multicomp-pro/mpmlr50v104kx7rtb5/capacitor-0-1uf-50v-x7r-radial/dp/68AH8540" TargetMode="External"/><Relationship Id="rId19" Type="http://schemas.openxmlformats.org/officeDocument/2006/relationships/hyperlink" Target="https://mexico.newark.com/multicomp-pro/mcksk450m100g17s/capacitor-alu-elec-10uf-450v-radial/dp/94Y6006?st=10uf%20450v" TargetMode="External"/><Relationship Id="rId4" Type="http://schemas.openxmlformats.org/officeDocument/2006/relationships/hyperlink" Target="https://www.mouser.mx/ProductDetail/MEAN-WELL/DPU01M-12?qs=%2Fha2pyFaduiZEznGPFOpLbNGMVMjDdlabdrpsYvCQXYxAwYC0d6Mng%3D%3D" TargetMode="External"/><Relationship Id="rId9" Type="http://schemas.openxmlformats.org/officeDocument/2006/relationships/hyperlink" Target="https://www.mouser.mx/ProductDetail/TDK/FG28X7R1A225KRT00?qs=vNwBHymccZ8PqCyjp8sLsg%3D%3D" TargetMode="External"/><Relationship Id="rId14" Type="http://schemas.openxmlformats.org/officeDocument/2006/relationships/hyperlink" Target="https://mexico.newark.com/cgs-te-connectivity/mpt100-10r-1/res-10r-100w-to-247-thick-film/dp/33AH7067?st=resistencia%20100w%2010ohm" TargetMode="External"/><Relationship Id="rId22" Type="http://schemas.openxmlformats.org/officeDocument/2006/relationships/hyperlink" Target="https://mexico.newark.com/multicomp-pro/mcksk100m2r2d11s/cap-2-2-f-100v-20/dp/94Y5995?st=2.2uf%20100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790E-2C96-43EB-B4BF-5CCD571C6100}">
  <dimension ref="A1:H39"/>
  <sheetViews>
    <sheetView tabSelected="1" zoomScale="85" zoomScaleNormal="85" workbookViewId="0">
      <selection activeCell="G27" sqref="G27"/>
    </sheetView>
  </sheetViews>
  <sheetFormatPr baseColWidth="10" defaultRowHeight="13.2" x14ac:dyDescent="0.25"/>
  <cols>
    <col min="4" max="4" width="55.33203125" customWidth="1"/>
    <col min="5" max="5" width="14.44140625" customWidth="1"/>
    <col min="6" max="6" width="14.109375" customWidth="1"/>
    <col min="7" max="7" width="13.44140625" customWidth="1"/>
    <col min="8" max="8" width="153.77734375" customWidth="1"/>
  </cols>
  <sheetData>
    <row r="1" spans="1:8" x14ac:dyDescent="0.25">
      <c r="A1" s="3" t="s">
        <v>1</v>
      </c>
      <c r="D1" s="1"/>
      <c r="E1" s="1"/>
      <c r="F1" s="1"/>
      <c r="G1" s="1"/>
      <c r="H1" s="1"/>
    </row>
    <row r="2" spans="1:8" x14ac:dyDescent="0.25">
      <c r="A2" s="7" t="s">
        <v>2</v>
      </c>
      <c r="B2" s="7" t="s">
        <v>11</v>
      </c>
      <c r="C2" s="7" t="s">
        <v>55</v>
      </c>
      <c r="D2" s="7" t="s">
        <v>3</v>
      </c>
      <c r="E2" s="7" t="s">
        <v>14</v>
      </c>
      <c r="F2" s="7" t="s">
        <v>4</v>
      </c>
      <c r="G2" s="8" t="s">
        <v>5</v>
      </c>
      <c r="H2" s="7" t="s">
        <v>6</v>
      </c>
    </row>
    <row r="3" spans="1:8" x14ac:dyDescent="0.25">
      <c r="D3" t="s">
        <v>53</v>
      </c>
    </row>
    <row r="4" spans="1:8" x14ac:dyDescent="0.25">
      <c r="A4" s="1">
        <v>1</v>
      </c>
      <c r="B4" s="1">
        <f>A4*5+1</f>
        <v>6</v>
      </c>
      <c r="C4" s="1" t="s">
        <v>56</v>
      </c>
      <c r="D4" s="1" t="s">
        <v>51</v>
      </c>
      <c r="E4" s="1" t="s">
        <v>15</v>
      </c>
      <c r="F4" s="1">
        <v>2.85</v>
      </c>
      <c r="G4" s="1">
        <f>F4*B4</f>
        <v>17.100000000000001</v>
      </c>
      <c r="H4" s="6" t="s">
        <v>52</v>
      </c>
    </row>
    <row r="5" spans="1:8" x14ac:dyDescent="0.25">
      <c r="A5" s="1">
        <v>2</v>
      </c>
      <c r="B5" s="1">
        <f t="shared" ref="B5:B25" si="0">A5*5+1</f>
        <v>11</v>
      </c>
      <c r="C5" s="1" t="s">
        <v>57</v>
      </c>
      <c r="D5" s="1" t="s">
        <v>49</v>
      </c>
      <c r="E5" s="1" t="s">
        <v>20</v>
      </c>
      <c r="F5" s="1">
        <v>0.89500000000000002</v>
      </c>
      <c r="G5" s="1">
        <f t="shared" ref="G5:G25" si="1">F5*B5</f>
        <v>9.8450000000000006</v>
      </c>
      <c r="H5" s="10" t="s">
        <v>50</v>
      </c>
    </row>
    <row r="6" spans="1:8" x14ac:dyDescent="0.25">
      <c r="A6" s="1">
        <v>1</v>
      </c>
      <c r="B6" s="1">
        <f t="shared" si="0"/>
        <v>6</v>
      </c>
      <c r="C6" s="1" t="s">
        <v>58</v>
      </c>
      <c r="D6" s="1" t="s">
        <v>43</v>
      </c>
      <c r="E6" s="1" t="s">
        <v>16</v>
      </c>
      <c r="F6" s="1">
        <v>0.159</v>
      </c>
      <c r="G6" s="1">
        <f t="shared" si="1"/>
        <v>0.95399999999999996</v>
      </c>
      <c r="H6" s="6" t="s">
        <v>42</v>
      </c>
    </row>
    <row r="7" spans="1:8" x14ac:dyDescent="0.25">
      <c r="A7" s="1">
        <v>1</v>
      </c>
      <c r="B7" s="1">
        <f t="shared" si="0"/>
        <v>6</v>
      </c>
      <c r="C7" s="1" t="s">
        <v>60</v>
      </c>
      <c r="D7" s="1" t="s">
        <v>70</v>
      </c>
      <c r="E7" s="1" t="s">
        <v>16</v>
      </c>
      <c r="F7" s="1">
        <v>0.63900000000000001</v>
      </c>
      <c r="G7" s="1">
        <f t="shared" si="1"/>
        <v>3.8340000000000001</v>
      </c>
      <c r="H7" s="6" t="s">
        <v>71</v>
      </c>
    </row>
    <row r="8" spans="1:8" x14ac:dyDescent="0.25">
      <c r="A8" s="1">
        <v>1</v>
      </c>
      <c r="B8" s="1">
        <f t="shared" si="0"/>
        <v>6</v>
      </c>
      <c r="C8" s="1" t="s">
        <v>63</v>
      </c>
      <c r="D8" s="1" t="s">
        <v>72</v>
      </c>
      <c r="E8" s="1" t="s">
        <v>16</v>
      </c>
      <c r="F8" s="1">
        <v>0.32100000000000001</v>
      </c>
      <c r="G8" s="1">
        <f t="shared" si="1"/>
        <v>1.9260000000000002</v>
      </c>
      <c r="H8" s="6" t="s">
        <v>83</v>
      </c>
    </row>
    <row r="9" spans="1:8" x14ac:dyDescent="0.25">
      <c r="A9" s="1">
        <v>1</v>
      </c>
      <c r="B9" s="1">
        <f t="shared" si="0"/>
        <v>6</v>
      </c>
      <c r="C9" s="1" t="s">
        <v>64</v>
      </c>
      <c r="D9" s="2" t="s">
        <v>73</v>
      </c>
      <c r="E9" s="1" t="s">
        <v>16</v>
      </c>
      <c r="F9" s="1">
        <v>3.1E-2</v>
      </c>
      <c r="G9" s="1">
        <f t="shared" si="1"/>
        <v>0.186</v>
      </c>
      <c r="H9" s="6" t="s">
        <v>74</v>
      </c>
    </row>
    <row r="10" spans="1:8" x14ac:dyDescent="0.25">
      <c r="A10" s="1">
        <v>1</v>
      </c>
      <c r="B10" s="1">
        <f t="shared" si="0"/>
        <v>6</v>
      </c>
      <c r="C10" s="1" t="s">
        <v>61</v>
      </c>
      <c r="D10" s="1" t="s">
        <v>75</v>
      </c>
      <c r="E10" s="1" t="s">
        <v>16</v>
      </c>
      <c r="F10" s="1">
        <v>2.2599999999999998</v>
      </c>
      <c r="G10" s="1">
        <f t="shared" si="1"/>
        <v>13.559999999999999</v>
      </c>
      <c r="H10" s="6" t="s">
        <v>76</v>
      </c>
    </row>
    <row r="11" spans="1:8" x14ac:dyDescent="0.25">
      <c r="A11" s="1">
        <v>1</v>
      </c>
      <c r="B11" s="1">
        <f t="shared" si="0"/>
        <v>6</v>
      </c>
      <c r="C11" s="1" t="s">
        <v>59</v>
      </c>
      <c r="D11" s="1" t="s">
        <v>44</v>
      </c>
      <c r="E11" s="1" t="s">
        <v>45</v>
      </c>
      <c r="F11" s="1">
        <v>9.0299999999999994</v>
      </c>
      <c r="G11" s="1">
        <f t="shared" si="1"/>
        <v>54.179999999999993</v>
      </c>
      <c r="H11" s="6" t="s">
        <v>46</v>
      </c>
    </row>
    <row r="12" spans="1:8" x14ac:dyDescent="0.25">
      <c r="A12" s="1">
        <v>9</v>
      </c>
      <c r="B12" s="1">
        <f t="shared" si="0"/>
        <v>46</v>
      </c>
      <c r="C12" s="1" t="s">
        <v>62</v>
      </c>
      <c r="D12" s="2" t="s">
        <v>12</v>
      </c>
      <c r="E12" s="2" t="s">
        <v>17</v>
      </c>
      <c r="F12" s="1">
        <v>1.51</v>
      </c>
      <c r="G12" s="1">
        <f t="shared" si="1"/>
        <v>69.459999999999994</v>
      </c>
      <c r="H12" s="6" t="s">
        <v>13</v>
      </c>
    </row>
    <row r="13" spans="1:8" x14ac:dyDescent="0.25">
      <c r="A13" s="1">
        <v>1</v>
      </c>
      <c r="B13" s="1">
        <f t="shared" si="0"/>
        <v>6</v>
      </c>
      <c r="C13" s="1" t="s">
        <v>67</v>
      </c>
      <c r="D13" s="2" t="s">
        <v>68</v>
      </c>
      <c r="E13" s="2" t="s">
        <v>19</v>
      </c>
      <c r="F13" s="1">
        <v>8.1300000000000008</v>
      </c>
      <c r="G13" s="1">
        <f t="shared" si="1"/>
        <v>48.78</v>
      </c>
      <c r="H13" s="6" t="s">
        <v>69</v>
      </c>
    </row>
    <row r="14" spans="1:8" x14ac:dyDescent="0.25">
      <c r="A14" s="1">
        <v>1</v>
      </c>
      <c r="B14" s="1">
        <f t="shared" si="0"/>
        <v>6</v>
      </c>
      <c r="C14" s="1" t="s">
        <v>78</v>
      </c>
      <c r="D14" s="2" t="s">
        <v>77</v>
      </c>
      <c r="E14" s="1" t="s">
        <v>15</v>
      </c>
      <c r="F14" s="1">
        <v>0.38900000000000001</v>
      </c>
      <c r="G14" s="1">
        <f t="shared" si="1"/>
        <v>2.3340000000000001</v>
      </c>
      <c r="H14" s="6" t="s">
        <v>79</v>
      </c>
    </row>
    <row r="15" spans="1:8" x14ac:dyDescent="0.25">
      <c r="A15" s="1"/>
      <c r="B15" s="1"/>
      <c r="C15" s="1"/>
      <c r="D15" s="2"/>
      <c r="E15" s="2"/>
      <c r="F15" s="1"/>
      <c r="G15" s="1">
        <f t="shared" si="1"/>
        <v>0</v>
      </c>
      <c r="H15" s="6"/>
    </row>
    <row r="16" spans="1:8" x14ac:dyDescent="0.25">
      <c r="A16" s="1"/>
      <c r="B16" s="1"/>
      <c r="C16" s="1"/>
      <c r="D16" s="5" t="s">
        <v>54</v>
      </c>
      <c r="E16" s="1"/>
      <c r="F16" s="1"/>
      <c r="G16" s="1">
        <f t="shared" si="1"/>
        <v>0</v>
      </c>
      <c r="H16" s="6"/>
    </row>
    <row r="17" spans="1:8" x14ac:dyDescent="0.25">
      <c r="A17" s="1">
        <v>1</v>
      </c>
      <c r="B17" s="1">
        <f t="shared" si="0"/>
        <v>6</v>
      </c>
      <c r="C17" s="1"/>
      <c r="D17" s="1" t="s">
        <v>48</v>
      </c>
      <c r="E17" s="1" t="s">
        <v>15</v>
      </c>
      <c r="F17" s="1">
        <v>0.19400000000000001</v>
      </c>
      <c r="G17" s="1">
        <f t="shared" si="1"/>
        <v>1.1640000000000001</v>
      </c>
      <c r="H17" s="6" t="s">
        <v>47</v>
      </c>
    </row>
    <row r="18" spans="1:8" x14ac:dyDescent="0.25">
      <c r="A18" s="1">
        <v>11</v>
      </c>
      <c r="B18" s="1">
        <f t="shared" si="0"/>
        <v>56</v>
      </c>
      <c r="C18" s="1"/>
      <c r="D18" s="1" t="s">
        <v>35</v>
      </c>
      <c r="E18" s="1" t="s">
        <v>16</v>
      </c>
      <c r="F18" s="1">
        <v>5.2999999999999999E-2</v>
      </c>
      <c r="G18" s="1">
        <f t="shared" si="1"/>
        <v>2.968</v>
      </c>
      <c r="H18" s="6" t="s">
        <v>36</v>
      </c>
    </row>
    <row r="19" spans="1:8" x14ac:dyDescent="0.25">
      <c r="A19" s="1">
        <v>1</v>
      </c>
      <c r="B19" s="1">
        <f t="shared" si="0"/>
        <v>6</v>
      </c>
      <c r="C19" s="1"/>
      <c r="D19" s="2" t="s">
        <v>65</v>
      </c>
      <c r="E19" s="2" t="s">
        <v>18</v>
      </c>
      <c r="F19" s="1">
        <v>21.33</v>
      </c>
      <c r="G19" s="1">
        <f t="shared" si="1"/>
        <v>127.97999999999999</v>
      </c>
      <c r="H19" s="6" t="s">
        <v>66</v>
      </c>
    </row>
    <row r="20" spans="1:8" x14ac:dyDescent="0.25">
      <c r="A20" s="1">
        <v>1</v>
      </c>
      <c r="B20" s="1">
        <f t="shared" si="0"/>
        <v>6</v>
      </c>
      <c r="C20" s="1"/>
      <c r="D20" s="1" t="s">
        <v>38</v>
      </c>
      <c r="E20" s="1" t="s">
        <v>37</v>
      </c>
      <c r="F20" s="1">
        <v>0.191</v>
      </c>
      <c r="G20" s="1">
        <f t="shared" si="1"/>
        <v>1.1459999999999999</v>
      </c>
      <c r="H20" s="6" t="s">
        <v>39</v>
      </c>
    </row>
    <row r="21" spans="1:8" x14ac:dyDescent="0.25">
      <c r="A21" s="1">
        <v>1</v>
      </c>
      <c r="B21" s="1">
        <f t="shared" si="0"/>
        <v>6</v>
      </c>
      <c r="C21" s="1"/>
      <c r="D21" s="1" t="s">
        <v>41</v>
      </c>
      <c r="E21" s="1" t="s">
        <v>37</v>
      </c>
      <c r="F21" s="1">
        <v>0.191</v>
      </c>
      <c r="G21" s="1">
        <f t="shared" si="1"/>
        <v>1.1459999999999999</v>
      </c>
      <c r="H21" s="6" t="s">
        <v>40</v>
      </c>
    </row>
    <row r="22" spans="1:8" x14ac:dyDescent="0.25">
      <c r="A22" s="1">
        <v>2</v>
      </c>
      <c r="B22" s="1">
        <f t="shared" si="0"/>
        <v>11</v>
      </c>
      <c r="C22" s="1"/>
      <c r="D22" s="2" t="s">
        <v>24</v>
      </c>
      <c r="E22" s="2" t="s">
        <v>25</v>
      </c>
      <c r="F22" s="1">
        <v>0.57099999999999995</v>
      </c>
      <c r="G22" s="1">
        <f t="shared" si="1"/>
        <v>6.2809999999999997</v>
      </c>
      <c r="H22" s="6" t="s">
        <v>23</v>
      </c>
    </row>
    <row r="23" spans="1:8" x14ac:dyDescent="0.25">
      <c r="A23" s="1">
        <v>1</v>
      </c>
      <c r="B23" s="1">
        <f t="shared" si="0"/>
        <v>6</v>
      </c>
      <c r="C23" s="1"/>
      <c r="D23" s="1" t="s">
        <v>26</v>
      </c>
      <c r="E23" s="1" t="s">
        <v>21</v>
      </c>
      <c r="F23" s="1">
        <v>7.48</v>
      </c>
      <c r="G23" s="1">
        <f t="shared" si="1"/>
        <v>44.88</v>
      </c>
      <c r="H23" s="6" t="s">
        <v>27</v>
      </c>
    </row>
    <row r="24" spans="1:8" x14ac:dyDescent="0.25">
      <c r="A24" s="1">
        <v>5</v>
      </c>
      <c r="B24" s="1">
        <f t="shared" si="0"/>
        <v>26</v>
      </c>
      <c r="C24" s="1"/>
      <c r="D24" s="1" t="s">
        <v>31</v>
      </c>
      <c r="E24" s="1" t="s">
        <v>32</v>
      </c>
      <c r="F24" s="1">
        <v>0.13200000000000001</v>
      </c>
      <c r="G24" s="1">
        <f t="shared" si="1"/>
        <v>3.4320000000000004</v>
      </c>
      <c r="H24" s="6" t="s">
        <v>30</v>
      </c>
    </row>
    <row r="25" spans="1:8" x14ac:dyDescent="0.25">
      <c r="A25" s="1">
        <v>2</v>
      </c>
      <c r="B25" s="1">
        <f t="shared" si="0"/>
        <v>11</v>
      </c>
      <c r="C25" s="1"/>
      <c r="D25" s="1" t="s">
        <v>80</v>
      </c>
      <c r="E25" s="1" t="s">
        <v>81</v>
      </c>
      <c r="F25" s="1">
        <v>1.26</v>
      </c>
      <c r="G25" s="1">
        <f t="shared" si="1"/>
        <v>13.86</v>
      </c>
      <c r="H25" s="6" t="s">
        <v>82</v>
      </c>
    </row>
    <row r="27" spans="1:8" x14ac:dyDescent="0.25">
      <c r="A27" s="1"/>
      <c r="B27" s="1"/>
      <c r="C27" s="1"/>
      <c r="D27" s="1"/>
      <c r="E27" s="1"/>
      <c r="F27" s="1"/>
      <c r="G27" s="1"/>
      <c r="H27" s="10"/>
    </row>
    <row r="28" spans="1:8" x14ac:dyDescent="0.25">
      <c r="A28" s="4" t="s">
        <v>7</v>
      </c>
      <c r="D28" s="1"/>
      <c r="E28" s="1"/>
      <c r="F28" s="1"/>
      <c r="G28" s="1"/>
      <c r="H28" s="5"/>
    </row>
    <row r="29" spans="1:8" x14ac:dyDescent="0.25">
      <c r="A29" s="7" t="s">
        <v>2</v>
      </c>
      <c r="B29" s="7"/>
      <c r="C29" s="7"/>
      <c r="D29" s="7" t="s">
        <v>3</v>
      </c>
      <c r="E29" s="7" t="s">
        <v>14</v>
      </c>
      <c r="F29" s="7" t="s">
        <v>4</v>
      </c>
      <c r="G29" s="8" t="s">
        <v>5</v>
      </c>
      <c r="H29" s="9" t="s">
        <v>6</v>
      </c>
    </row>
    <row r="30" spans="1:8" x14ac:dyDescent="0.25">
      <c r="A30" s="1"/>
      <c r="B30" s="1"/>
      <c r="C30" s="1"/>
      <c r="D30" s="1"/>
      <c r="E30" s="1"/>
      <c r="F30" s="1"/>
      <c r="G30" s="1"/>
      <c r="H30" s="6"/>
    </row>
    <row r="31" spans="1:8" x14ac:dyDescent="0.25">
      <c r="A31" s="1"/>
      <c r="B31" s="1"/>
      <c r="C31" s="1"/>
      <c r="D31" s="5" t="s">
        <v>54</v>
      </c>
      <c r="E31" s="1"/>
      <c r="F31" s="1"/>
      <c r="G31" s="1"/>
      <c r="H31" s="6"/>
    </row>
    <row r="32" spans="1:8" x14ac:dyDescent="0.25">
      <c r="A32" s="1">
        <v>1</v>
      </c>
      <c r="B32" s="1">
        <f>A32*5+1</f>
        <v>6</v>
      </c>
      <c r="C32" s="1"/>
      <c r="D32" s="1" t="s">
        <v>28</v>
      </c>
      <c r="E32" s="1" t="s">
        <v>16</v>
      </c>
      <c r="F32" s="1">
        <v>0.50700000000000001</v>
      </c>
      <c r="G32" s="1">
        <f>F32*B32</f>
        <v>3.0419999999999998</v>
      </c>
      <c r="H32" s="6" t="s">
        <v>29</v>
      </c>
    </row>
    <row r="33" spans="1:8" x14ac:dyDescent="0.25">
      <c r="A33" s="1">
        <v>1</v>
      </c>
      <c r="B33" s="1">
        <f t="shared" ref="B33:B35" si="2">A33*5+1</f>
        <v>6</v>
      </c>
      <c r="C33" s="1"/>
      <c r="D33" s="1" t="s">
        <v>9</v>
      </c>
      <c r="E33" s="1" t="s">
        <v>21</v>
      </c>
      <c r="F33" s="1">
        <v>3.77</v>
      </c>
      <c r="G33" s="1">
        <f>F33*B33</f>
        <v>22.62</v>
      </c>
      <c r="H33" s="6" t="s">
        <v>10</v>
      </c>
    </row>
    <row r="34" spans="1:8" x14ac:dyDescent="0.25">
      <c r="A34" s="1">
        <v>1</v>
      </c>
      <c r="B34" s="1">
        <f t="shared" si="2"/>
        <v>6</v>
      </c>
      <c r="C34" s="1"/>
      <c r="D34" s="1" t="s">
        <v>0</v>
      </c>
      <c r="E34" s="1" t="s">
        <v>22</v>
      </c>
      <c r="F34" s="1">
        <v>4.54</v>
      </c>
      <c r="G34" s="1">
        <f t="shared" ref="G34:G35" si="3">F34*B34</f>
        <v>27.240000000000002</v>
      </c>
      <c r="H34" s="6" t="s">
        <v>8</v>
      </c>
    </row>
    <row r="35" spans="1:8" x14ac:dyDescent="0.25">
      <c r="A35" s="1">
        <v>4</v>
      </c>
      <c r="B35" s="1">
        <f t="shared" si="2"/>
        <v>21</v>
      </c>
      <c r="C35" s="1"/>
      <c r="D35" s="2" t="s">
        <v>33</v>
      </c>
      <c r="E35" s="1" t="s">
        <v>16</v>
      </c>
      <c r="F35" s="1">
        <v>0.20699999999999999</v>
      </c>
      <c r="G35" s="1">
        <f t="shared" si="3"/>
        <v>4.3469999999999995</v>
      </c>
      <c r="H35" s="6" t="s">
        <v>34</v>
      </c>
    </row>
    <row r="36" spans="1:8" x14ac:dyDescent="0.25">
      <c r="A36" s="1"/>
      <c r="B36" s="1"/>
      <c r="C36" s="1"/>
      <c r="D36" s="1"/>
      <c r="E36" s="1"/>
      <c r="F36" s="1"/>
      <c r="G36" s="1"/>
      <c r="H36" s="6"/>
    </row>
    <row r="38" spans="1:8" x14ac:dyDescent="0.25">
      <c r="A38" s="1" t="s">
        <v>11</v>
      </c>
      <c r="B38" s="1"/>
      <c r="C38" s="1"/>
      <c r="G38" s="1">
        <f>SUM(G4:G36)</f>
        <v>482.26499999999999</v>
      </c>
      <c r="H38" s="5"/>
    </row>
    <row r="39" spans="1:8" x14ac:dyDescent="0.25">
      <c r="H39" s="5"/>
    </row>
  </sheetData>
  <hyperlinks>
    <hyperlink ref="H4" r:id="rId1" xr:uid="{AEB8A09F-C0E3-45D3-A16E-0140F86390B5}"/>
    <hyperlink ref="H12" r:id="rId2" xr:uid="{D6FEE78D-44FF-4ACB-9ED4-41108DADDCD9}"/>
    <hyperlink ref="H33" r:id="rId3" xr:uid="{01B4B744-3518-4E82-969C-0DE121A38B11}"/>
    <hyperlink ref="H34" r:id="rId4" xr:uid="{1C0F9A73-D70E-430E-9BC4-EDDC9F11C54F}"/>
    <hyperlink ref="H23" r:id="rId5" xr:uid="{F3FC81E7-C74E-4C68-8914-9A07504F1401}"/>
    <hyperlink ref="H22" r:id="rId6" xr:uid="{9025B622-9684-46DD-833E-99005C9712D5}"/>
    <hyperlink ref="H32" r:id="rId7" xr:uid="{E4457014-6968-4D18-8FB0-1F6D7026192A}"/>
    <hyperlink ref="H24" r:id="rId8" xr:uid="{94E4A07D-2E0A-4FD4-BBFA-77C8C56C7C78}"/>
    <hyperlink ref="H35" r:id="rId9" xr:uid="{4279A7C1-12E7-44C8-9E8F-3D31E6B4511D}"/>
    <hyperlink ref="H18" r:id="rId10" xr:uid="{651AC2DC-90C4-4D47-AE08-796315A7ACD4}"/>
    <hyperlink ref="H20" r:id="rId11" xr:uid="{47CB8D1B-4AA6-416B-B5E0-08C38A0E1365}"/>
    <hyperlink ref="H21" r:id="rId12" xr:uid="{F37B3F7F-C910-4117-8227-72F6BA38E545}"/>
    <hyperlink ref="H6" r:id="rId13" xr:uid="{F5C6C226-998D-4F83-B7D1-3282C6582B83}"/>
    <hyperlink ref="H11" r:id="rId14" xr:uid="{63919B87-5CBB-461C-989D-313C35090047}"/>
    <hyperlink ref="H17" r:id="rId15" xr:uid="{28F72A6A-80C5-4503-B979-6F6DE05CBEE3}"/>
    <hyperlink ref="H5" r:id="rId16" xr:uid="{2BC7A849-DDB8-4F29-8268-F9BA7AE20465}"/>
    <hyperlink ref="H19" r:id="rId17" xr:uid="{35D5887A-5BC8-4A88-8325-BB373091E46D}"/>
    <hyperlink ref="H13" r:id="rId18" xr:uid="{052DF8B8-74F6-404C-96D3-336D2BC6DF8B}"/>
    <hyperlink ref="H7" r:id="rId19" xr:uid="{16272E7E-6B59-4480-9692-285FDD105878}"/>
    <hyperlink ref="H14" r:id="rId20" xr:uid="{63BF697A-9584-44A4-8EFD-46DED4CBA971}"/>
    <hyperlink ref="H10" r:id="rId21" xr:uid="{92A90333-6E55-4C7A-8DAF-3B8899A8EC45}"/>
    <hyperlink ref="H9" r:id="rId22" xr:uid="{C2CFFC5E-57AB-4DC0-9F47-ED3CC61190CF}"/>
    <hyperlink ref="H8" r:id="rId23" xr:uid="{65D8EAF5-E3AD-4F93-9D8F-4F90A7C26FA8}"/>
    <hyperlink ref="H25" r:id="rId24" xr:uid="{27690EA7-41E8-4F13-A614-0514A42BB5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2023-05-04T21:54:01Z</dcterms:modified>
  <cp:category/>
  <cp:contentStatus/>
</cp:coreProperties>
</file>