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35" windowHeight="8025"/>
  </bookViews>
  <sheets>
    <sheet name="Resúmen general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9"/>
  <c r="E10"/>
  <c r="E12"/>
  <c r="E13"/>
  <c r="D11"/>
  <c r="D8"/>
  <c r="D2"/>
  <c r="E14" l="1"/>
</calcChain>
</file>

<file path=xl/sharedStrings.xml><?xml version="1.0" encoding="utf-8"?>
<sst xmlns="http://schemas.openxmlformats.org/spreadsheetml/2006/main" count="29" uniqueCount="24">
  <si>
    <t>Módulo de alta, realización y gestión de avalúos</t>
  </si>
  <si>
    <t>Módulo de administración del sistema</t>
  </si>
  <si>
    <t>Módulo de exportación de avalúos</t>
  </si>
  <si>
    <t>Módulo de solicitudes y asignación de avalúos</t>
  </si>
  <si>
    <t>Módulo de impresión de avalúos</t>
  </si>
  <si>
    <t>Servicios de recepción y reportes INFONAVIT</t>
  </si>
  <si>
    <t>Servicios de reportes SHF</t>
  </si>
  <si>
    <t>Módulo de facturación</t>
  </si>
  <si>
    <t>Módulo de cobranza</t>
  </si>
  <si>
    <t>Fase de pruebas</t>
  </si>
  <si>
    <t>En proceso</t>
  </si>
  <si>
    <t>No iniciado</t>
  </si>
  <si>
    <t>Desarrollo terminado</t>
  </si>
  <si>
    <t>FASE I - Operación</t>
  </si>
  <si>
    <t>FASE II - Conexiones externas</t>
  </si>
  <si>
    <t>Módulo</t>
  </si>
  <si>
    <t>Status</t>
  </si>
  <si>
    <t>Fecha de terminación</t>
  </si>
  <si>
    <t>FASE III - Facturación y cobranza</t>
  </si>
  <si>
    <t>Avance de sección</t>
  </si>
  <si>
    <t>Peso del módulo</t>
  </si>
  <si>
    <t>Avance global</t>
  </si>
  <si>
    <t>Avance total del proyecto:</t>
  </si>
  <si>
    <t>Fecha de entrega: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</si>
</sst>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6" formatCode="[$-80A]d&quot; de &quot;mmmm&quot; de &quot;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6" fontId="0" fillId="0" borderId="0" xfId="0" applyNumberFormat="1"/>
    <xf numFmtId="0" fontId="3" fillId="2" borderId="0" xfId="0" applyFont="1" applyFill="1"/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right" vertical="center"/>
    </xf>
    <xf numFmtId="166" fontId="4" fillId="2" borderId="0" xfId="0" applyNumberFormat="1" applyFont="1" applyFill="1" applyBorder="1" applyAlignment="1">
      <alignment horizontal="right" vertical="center"/>
    </xf>
    <xf numFmtId="0" fontId="0" fillId="0" borderId="0" xfId="0" applyBorder="1"/>
    <xf numFmtId="9" fontId="2" fillId="0" borderId="0" xfId="0" applyNumberFormat="1" applyFont="1" applyBorder="1" applyAlignment="1">
      <alignment vertical="center"/>
    </xf>
    <xf numFmtId="9" fontId="2" fillId="0" borderId="0" xfId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9" fontId="0" fillId="0" borderId="0" xfId="1" applyFont="1" applyBorder="1"/>
    <xf numFmtId="9" fontId="0" fillId="3" borderId="0" xfId="1" applyFont="1" applyFill="1" applyBorder="1"/>
    <xf numFmtId="166" fontId="0" fillId="0" borderId="0" xfId="0" applyNumberFormat="1" applyBorder="1"/>
    <xf numFmtId="9" fontId="0" fillId="4" borderId="0" xfId="1" applyFont="1" applyFill="1" applyBorder="1"/>
    <xf numFmtId="0" fontId="3" fillId="2" borderId="0" xfId="0" applyFont="1" applyFill="1" applyBorder="1"/>
    <xf numFmtId="9" fontId="5" fillId="0" borderId="0" xfId="0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64" fontId="5" fillId="0" borderId="0" xfId="0" applyNumberFormat="1" applyFont="1" applyBorder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F7" sqref="F7"/>
    </sheetView>
  </sheetViews>
  <sheetFormatPr baseColWidth="10" defaultRowHeight="15"/>
  <cols>
    <col min="1" max="1" width="44.28515625" customWidth="1"/>
    <col min="2" max="2" width="20" bestFit="1" customWidth="1"/>
    <col min="3" max="3" width="20.140625" bestFit="1" customWidth="1"/>
    <col min="4" max="4" width="22.28515625" bestFit="1" customWidth="1"/>
    <col min="5" max="5" width="19.28515625" customWidth="1"/>
    <col min="6" max="6" width="27.85546875" style="1" customWidth="1"/>
  </cols>
  <sheetData>
    <row r="1" spans="1:7" s="2" customFormat="1" ht="30.75" customHeight="1">
      <c r="A1" s="3" t="s">
        <v>15</v>
      </c>
      <c r="B1" s="3" t="s">
        <v>16</v>
      </c>
      <c r="C1" s="4" t="s">
        <v>20</v>
      </c>
      <c r="D1" s="4" t="s">
        <v>19</v>
      </c>
      <c r="E1" s="4" t="s">
        <v>21</v>
      </c>
      <c r="F1" s="5" t="s">
        <v>17</v>
      </c>
      <c r="G1" s="14"/>
    </row>
    <row r="2" spans="1:7" ht="27" customHeight="1">
      <c r="A2" s="9" t="s">
        <v>13</v>
      </c>
      <c r="B2" s="6"/>
      <c r="C2" s="7">
        <v>0.7</v>
      </c>
      <c r="D2" s="8">
        <f>SUM(D3:D7)*100/500</f>
        <v>0.86599999999999999</v>
      </c>
      <c r="E2" s="8"/>
      <c r="F2" s="9"/>
      <c r="G2" s="6"/>
    </row>
    <row r="3" spans="1:7" ht="15.75">
      <c r="A3" s="6" t="s">
        <v>0</v>
      </c>
      <c r="B3" s="6" t="s">
        <v>9</v>
      </c>
      <c r="C3" s="10">
        <v>0.55000000000000004</v>
      </c>
      <c r="D3" s="11">
        <v>0.98</v>
      </c>
      <c r="E3" s="8">
        <f t="shared" ref="E3:E13" si="0">C3*D3</f>
        <v>0.53900000000000003</v>
      </c>
      <c r="F3" s="12">
        <v>39689</v>
      </c>
      <c r="G3" s="6"/>
    </row>
    <row r="4" spans="1:7" ht="15.75">
      <c r="A4" s="6" t="s">
        <v>2</v>
      </c>
      <c r="B4" s="6" t="s">
        <v>12</v>
      </c>
      <c r="C4" s="10">
        <v>0.05</v>
      </c>
      <c r="D4" s="11">
        <v>0.9</v>
      </c>
      <c r="E4" s="8">
        <f t="shared" si="0"/>
        <v>4.5000000000000005E-2</v>
      </c>
      <c r="F4" s="12">
        <v>39683</v>
      </c>
      <c r="G4" s="6"/>
    </row>
    <row r="5" spans="1:7" ht="15.75">
      <c r="A5" s="6" t="s">
        <v>1</v>
      </c>
      <c r="B5" s="6" t="s">
        <v>10</v>
      </c>
      <c r="C5" s="10">
        <v>0.04</v>
      </c>
      <c r="D5" s="10">
        <v>0.85</v>
      </c>
      <c r="E5" s="8">
        <f t="shared" si="0"/>
        <v>3.4000000000000002E-2</v>
      </c>
      <c r="F5" s="12">
        <v>39689</v>
      </c>
      <c r="G5" s="6"/>
    </row>
    <row r="6" spans="1:7" ht="15.75">
      <c r="A6" s="6" t="s">
        <v>3</v>
      </c>
      <c r="B6" s="6" t="s">
        <v>10</v>
      </c>
      <c r="C6" s="10">
        <v>0.04</v>
      </c>
      <c r="D6" s="10">
        <v>0.7</v>
      </c>
      <c r="E6" s="8">
        <f t="shared" si="0"/>
        <v>2.7999999999999997E-2</v>
      </c>
      <c r="F6" s="12">
        <v>39697</v>
      </c>
      <c r="G6" s="6"/>
    </row>
    <row r="7" spans="1:7" ht="15.75">
      <c r="A7" s="6" t="s">
        <v>4</v>
      </c>
      <c r="B7" s="6" t="s">
        <v>12</v>
      </c>
      <c r="C7" s="10">
        <v>0.02</v>
      </c>
      <c r="D7" s="11">
        <v>0.9</v>
      </c>
      <c r="E7" s="8">
        <f t="shared" si="0"/>
        <v>1.8000000000000002E-2</v>
      </c>
      <c r="F7" s="12">
        <v>39697</v>
      </c>
      <c r="G7" s="6"/>
    </row>
    <row r="8" spans="1:7" ht="27" customHeight="1">
      <c r="A8" s="9" t="s">
        <v>14</v>
      </c>
      <c r="B8" s="8"/>
      <c r="C8" s="8">
        <v>0.1</v>
      </c>
      <c r="D8" s="8">
        <f>SUM(D9:D10)*100/200</f>
        <v>0.25</v>
      </c>
      <c r="E8" s="8"/>
      <c r="F8" s="9"/>
      <c r="G8" s="6"/>
    </row>
    <row r="9" spans="1:7" ht="15.75">
      <c r="A9" s="6" t="s">
        <v>5</v>
      </c>
      <c r="B9" s="6" t="s">
        <v>10</v>
      </c>
      <c r="C9" s="10">
        <v>0.05</v>
      </c>
      <c r="D9" s="10">
        <v>0.5</v>
      </c>
      <c r="E9" s="8">
        <f t="shared" si="0"/>
        <v>2.5000000000000001E-2</v>
      </c>
      <c r="F9" s="12">
        <v>39704</v>
      </c>
      <c r="G9" s="6"/>
    </row>
    <row r="10" spans="1:7" ht="15.75">
      <c r="A10" s="6" t="s">
        <v>6</v>
      </c>
      <c r="B10" s="6" t="s">
        <v>11</v>
      </c>
      <c r="C10" s="10">
        <v>0.05</v>
      </c>
      <c r="D10" s="13">
        <v>0</v>
      </c>
      <c r="E10" s="8">
        <f t="shared" si="0"/>
        <v>0</v>
      </c>
      <c r="F10" s="12">
        <v>39711</v>
      </c>
      <c r="G10" s="6"/>
    </row>
    <row r="11" spans="1:7" ht="27.75" customHeight="1">
      <c r="A11" s="9" t="s">
        <v>18</v>
      </c>
      <c r="B11" s="9"/>
      <c r="C11" s="8">
        <v>0.2</v>
      </c>
      <c r="D11" s="8">
        <f>SUM(D12:D13)*100/200</f>
        <v>0.1</v>
      </c>
      <c r="E11" s="8"/>
      <c r="F11" s="9"/>
      <c r="G11" s="6"/>
    </row>
    <row r="12" spans="1:7" ht="15.75">
      <c r="A12" s="6" t="s">
        <v>7</v>
      </c>
      <c r="B12" s="6" t="s">
        <v>10</v>
      </c>
      <c r="C12" s="10">
        <v>0.1</v>
      </c>
      <c r="D12" s="10">
        <v>0.2</v>
      </c>
      <c r="E12" s="8">
        <f t="shared" si="0"/>
        <v>2.0000000000000004E-2</v>
      </c>
      <c r="F12" s="12">
        <v>39725</v>
      </c>
      <c r="G12" s="6"/>
    </row>
    <row r="13" spans="1:7" ht="15.75">
      <c r="A13" s="6" t="s">
        <v>8</v>
      </c>
      <c r="B13" s="6" t="s">
        <v>11</v>
      </c>
      <c r="C13" s="10">
        <v>0.1</v>
      </c>
      <c r="D13" s="13">
        <v>0</v>
      </c>
      <c r="E13" s="8">
        <f t="shared" si="0"/>
        <v>0</v>
      </c>
      <c r="F13" s="12">
        <v>39739</v>
      </c>
      <c r="G13" s="6"/>
    </row>
    <row r="14" spans="1:7" ht="35.25" customHeight="1">
      <c r="A14" s="15" t="s">
        <v>22</v>
      </c>
      <c r="B14" s="15"/>
      <c r="C14" s="15"/>
      <c r="D14" s="15"/>
      <c r="E14" s="16">
        <f>SUM(E3:E13)</f>
        <v>0.70900000000000019</v>
      </c>
      <c r="F14" s="16"/>
      <c r="G14" s="6"/>
    </row>
    <row r="15" spans="1:7" ht="18.75">
      <c r="A15" s="17" t="s">
        <v>23</v>
      </c>
      <c r="B15" s="17"/>
      <c r="C15" s="17"/>
      <c r="D15" s="17"/>
      <c r="E15" s="18">
        <v>39743</v>
      </c>
      <c r="F15" s="18"/>
      <c r="G15" s="6"/>
    </row>
    <row r="21" spans="2:3">
      <c r="B21" s="6"/>
      <c r="C21" s="6"/>
    </row>
    <row r="22" spans="2:3">
      <c r="B22" s="6"/>
      <c r="C22" s="6"/>
    </row>
  </sheetData>
  <mergeCells count="4">
    <mergeCell ref="A14:D14"/>
    <mergeCell ref="A15:D15"/>
    <mergeCell ref="E15:F15"/>
    <mergeCell ref="E14:F14"/>
  </mergeCells>
  <pageMargins left="0.23622047244094491" right="0.23622047244094491" top="0.74803149606299213" bottom="0.74803149606299213" header="0.31496062992125984" footer="0.31496062992125984"/>
  <pageSetup paperSize="1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Resúmen general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Sparky</dc:creator>
  <cp:lastModifiedBy>Sparky</cp:lastModifiedBy>
  <cp:lastPrinted>2008-08-20T01:15:32Z</cp:lastPrinted>
  <dcterms:created xsi:type="dcterms:W3CDTF">2008-08-19T23:22:08Z</dcterms:created>
  <dcterms:modified xsi:type="dcterms:W3CDTF">2008-08-20T01:16:04Z</dcterms:modified>
</cp:coreProperties>
</file>