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rnadorp/Documents/Prive/D3/exam/data/"/>
    </mc:Choice>
  </mc:AlternateContent>
  <xr:revisionPtr revIDLastSave="0" documentId="13_ncr:1_{960220D9-09C1-E445-88A7-E2D7BDB81F33}" xr6:coauthVersionLast="47" xr6:coauthVersionMax="47" xr10:uidLastSave="{00000000-0000-0000-0000-000000000000}"/>
  <bookViews>
    <workbookView xWindow="0" yWindow="760" windowWidth="34560" windowHeight="21580" xr2:uid="{A8E0DE9A-6FB7-7148-975A-8F4C9C3DA029}"/>
  </bookViews>
  <sheets>
    <sheet name="Questions" sheetId="4" r:id="rId1"/>
    <sheet name="Chapters" sheetId="3" r:id="rId2"/>
    <sheet name="Sections" sheetId="5" r:id="rId3"/>
    <sheet name="LOV" sheetId="2" r:id="rId4"/>
  </sheets>
  <definedNames>
    <definedName name="LatMax">LOV!$C$2</definedName>
    <definedName name="LatMin">LOV!$B$2</definedName>
    <definedName name="LongMax">LOV!$B$3</definedName>
    <definedName name="LongMin">LOV!$C$3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4" i="4" l="1"/>
  <c r="A113" i="4"/>
  <c r="A112" i="4"/>
  <c r="A111" i="4"/>
  <c r="A110" i="4"/>
  <c r="A109" i="4"/>
  <c r="A108" i="4"/>
  <c r="A107" i="4"/>
  <c r="A117" i="4"/>
  <c r="A106" i="4"/>
  <c r="A105" i="4"/>
  <c r="A116" i="4" l="1"/>
  <c r="A104" i="4"/>
  <c r="A84" i="4"/>
  <c r="A100" i="4"/>
  <c r="A101" i="4"/>
  <c r="A102" i="4"/>
  <c r="A103" i="4"/>
  <c r="A115" i="4"/>
  <c r="A99" i="4"/>
  <c r="A98" i="4"/>
  <c r="A97" i="4"/>
  <c r="A82" i="4"/>
  <c r="A81" i="4"/>
  <c r="D81" i="4"/>
  <c r="E81" i="4"/>
  <c r="A80" i="4"/>
  <c r="D80" i="4"/>
  <c r="E80" i="4"/>
  <c r="A79" i="4"/>
  <c r="D79" i="4"/>
  <c r="E79" i="4"/>
  <c r="A78" i="4"/>
  <c r="D78" i="4"/>
  <c r="E78" i="4"/>
  <c r="A77" i="4"/>
  <c r="D77" i="4"/>
  <c r="E77" i="4"/>
  <c r="A76" i="4"/>
  <c r="D76" i="4"/>
  <c r="E76" i="4"/>
  <c r="A70" i="4"/>
  <c r="D70" i="4"/>
  <c r="E70" i="4"/>
  <c r="A75" i="4"/>
  <c r="D75" i="4"/>
  <c r="E75" i="4"/>
  <c r="A74" i="4"/>
  <c r="D74" i="4"/>
  <c r="E74" i="4"/>
  <c r="A73" i="4"/>
  <c r="D73" i="4"/>
  <c r="E73" i="4"/>
  <c r="A72" i="4"/>
  <c r="D72" i="4"/>
  <c r="E72" i="4"/>
  <c r="A71" i="4"/>
  <c r="D71" i="4"/>
  <c r="E71" i="4"/>
  <c r="A69" i="4"/>
  <c r="D69" i="4"/>
  <c r="E69" i="4"/>
  <c r="A68" i="4"/>
  <c r="D68" i="4"/>
  <c r="E68" i="4"/>
  <c r="A67" i="4"/>
  <c r="D67" i="4"/>
  <c r="E67" i="4"/>
  <c r="A66" i="4"/>
  <c r="D66" i="4"/>
  <c r="E66" i="4"/>
  <c r="A65" i="4"/>
  <c r="D65" i="4"/>
  <c r="E6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D2" i="5"/>
  <c r="A4" i="5"/>
  <c r="A3" i="5"/>
  <c r="A2" i="5"/>
  <c r="A7" i="4"/>
  <c r="A5" i="4"/>
  <c r="A4" i="4"/>
  <c r="A3" i="4"/>
  <c r="A2" i="4"/>
  <c r="B11" i="2"/>
  <c r="A11" i="2"/>
</calcChain>
</file>

<file path=xl/sharedStrings.xml><?xml version="1.0" encoding="utf-8"?>
<sst xmlns="http://schemas.openxmlformats.org/spreadsheetml/2006/main" count="1095" uniqueCount="688">
  <si>
    <t>Lat</t>
  </si>
  <si>
    <t>Long</t>
  </si>
  <si>
    <t>Min</t>
  </si>
  <si>
    <t>Max</t>
  </si>
  <si>
    <t>a</t>
  </si>
  <si>
    <t>Column1</t>
  </si>
  <si>
    <t>Increase max in steps of 100 to limit right</t>
  </si>
  <si>
    <t>ACOS(SIN([@Lat])*SIN(VLOOKUP(NUMBERVALUE(O2);Points;6;FALSE))+COS([@Lat])*COS(VLOOKUP(NUMBERVALUE(O2);Points;6;FALSE))*COS(VLOOKUP(NUMBERVALUE(O2);Points;7;FALSE)-[@Long]))*6371</t>
  </si>
  <si>
    <t>Name</t>
  </si>
  <si>
    <t>Include</t>
  </si>
  <si>
    <t>Y</t>
  </si>
  <si>
    <t>Id</t>
  </si>
  <si>
    <t>Chapter</t>
  </si>
  <si>
    <t>Section</t>
  </si>
  <si>
    <t>Summary</t>
  </si>
  <si>
    <t>Hi</t>
  </si>
  <si>
    <t>Hello</t>
  </si>
  <si>
    <t>Data Management</t>
  </si>
  <si>
    <t>Data Handling Ethics</t>
  </si>
  <si>
    <t>Data Governance</t>
  </si>
  <si>
    <t>Data Architecture</t>
  </si>
  <si>
    <t>Data Modeling &amp; Design</t>
  </si>
  <si>
    <t>Data Storage &amp; Operations</t>
  </si>
  <si>
    <t>Data Security</t>
  </si>
  <si>
    <t>Data Integration &amp; Interoperability</t>
  </si>
  <si>
    <t>Document &amp; Content Management</t>
  </si>
  <si>
    <t>Reference &amp; Master Data</t>
  </si>
  <si>
    <t>Datawarehousing &amp; Business Intelligence</t>
  </si>
  <si>
    <t>Metadata Management</t>
  </si>
  <si>
    <t>Data Quality</t>
  </si>
  <si>
    <t>Big Data &amp; Data Science</t>
  </si>
  <si>
    <t>Data Management Maturity Assessment</t>
  </si>
  <si>
    <t>Data Management Organization &amp; Role Expectations</t>
  </si>
  <si>
    <t>Data Management &amp; Organizational Change Management</t>
  </si>
  <si>
    <t>Abstract</t>
  </si>
  <si>
    <t>Number</t>
  </si>
  <si>
    <t>Question</t>
  </si>
  <si>
    <t>A</t>
  </si>
  <si>
    <t>B</t>
  </si>
  <si>
    <t>C</t>
  </si>
  <si>
    <t>D</t>
  </si>
  <si>
    <t>E</t>
  </si>
  <si>
    <t>F</t>
  </si>
  <si>
    <t>Data in context</t>
  </si>
  <si>
    <t>Answer</t>
  </si>
  <si>
    <t>A management discipline</t>
  </si>
  <si>
    <t>Always stored in a computer system</t>
  </si>
  <si>
    <t xml:space="preserve">A byproduct of IT systems </t>
  </si>
  <si>
    <t>An abstract concept</t>
  </si>
  <si>
    <t>Information needs to be managed because</t>
  </si>
  <si>
    <t>It is an asset of the organization</t>
  </si>
  <si>
    <t>The volumes are large</t>
  </si>
  <si>
    <t>It contains financial facts</t>
  </si>
  <si>
    <t xml:space="preserve">It is stored in Database systems </t>
  </si>
  <si>
    <t>Processes use it</t>
  </si>
  <si>
    <t xml:space="preserve">Data differs with regards to other assets because </t>
  </si>
  <si>
    <t>It uses automation</t>
  </si>
  <si>
    <t xml:space="preserve">It can be used yet still retain value </t>
  </si>
  <si>
    <t xml:space="preserve">It has value </t>
  </si>
  <si>
    <t>It is big</t>
  </si>
  <si>
    <t>It is regulated</t>
  </si>
  <si>
    <t>The Information Lifecycle</t>
  </si>
  <si>
    <t>Has the same stages as the Systems Delivery Lifecycle</t>
  </si>
  <si>
    <t>Is used primarily for Data archiving</t>
  </si>
  <si>
    <t>Is only important in regulated industries</t>
  </si>
  <si>
    <t>Exists beyond the Systems Delivery Lifecycle</t>
  </si>
  <si>
    <t>Is not relevant in an Agile environment</t>
  </si>
  <si>
    <t>Which is a valid DMBoK Environmental component of data management?</t>
  </si>
  <si>
    <t>Motivation</t>
  </si>
  <si>
    <t xml:space="preserve">Hardware Management </t>
  </si>
  <si>
    <t>Practices &amp; Techniques</t>
  </si>
  <si>
    <t>Project Management</t>
  </si>
  <si>
    <t>Database Management.</t>
  </si>
  <si>
    <t>According to the DAMA DMBoK, the Data Governance Steering Committee (DGSC) is the highest authority organization for data governance in an organization. Who should typically chair this Council?</t>
  </si>
  <si>
    <t>Chief Data Steward (Business) / Chief Data Officer</t>
  </si>
  <si>
    <t xml:space="preserve">The chair should rotate across the Data Owners </t>
  </si>
  <si>
    <t>The Chief Data Architect</t>
  </si>
  <si>
    <t>Any Executive / C-level participant in the DGC</t>
  </si>
  <si>
    <t>What are the primary characteristics of a data steward?</t>
  </si>
  <si>
    <t xml:space="preserve">A business role appointed to take responsibility for the quality and use of their organization's data assets. </t>
  </si>
  <si>
    <t>Analyzing data quality</t>
  </si>
  <si>
    <t>The manager responsible for writing policies and standards that define the data management program for an organization.</t>
  </si>
  <si>
    <t>Identifying data problems &amp; issues</t>
  </si>
  <si>
    <t>Which of these is NOT true of Data Governance?</t>
  </si>
  <si>
    <t xml:space="preserve">DG is a continuous process of data improvement </t>
  </si>
  <si>
    <t>A DG initiative should always be led by the IT department</t>
  </si>
  <si>
    <t>IT is a key stakeholder in DG</t>
  </si>
  <si>
    <t>There are different organization models for DG</t>
  </si>
  <si>
    <t>DG is the exercise of authority and control over the management of data assets</t>
  </si>
  <si>
    <t>Who is responsible for communicating and promoting awareness on the value of Data Governance in the organisation?</t>
  </si>
  <si>
    <t xml:space="preserve">Central Communications and Corporate Awareness </t>
  </si>
  <si>
    <t>Data Stewards</t>
  </si>
  <si>
    <t>The Chief Executive Officer</t>
  </si>
  <si>
    <t>Senior Management Executive Forum</t>
  </si>
  <si>
    <t>Everyone in the Data Management Community</t>
  </si>
  <si>
    <t>Communicating the value of Data Governance can be approached in a number of ways. Which of the following approaches is NOT a recognised way of doing this?</t>
  </si>
  <si>
    <t xml:space="preserve">Providing only negative communications on ongoing data issues to key executive stakeholders </t>
  </si>
  <si>
    <t>Maintaining an intranet website</t>
  </si>
  <si>
    <t>Publishing a regular newsletter via hardcopy or email</t>
  </si>
  <si>
    <t>Promote participation in a DM forum or community</t>
  </si>
  <si>
    <t>Creating a series of "elevator pitches" for the appropriate audience</t>
  </si>
  <si>
    <t>When considering a Data Governance program, communication is a key element. There are many ways of managing this communication, with one of the most effective being a Data Management intranet. Which of the following would you typically NOT put onto such an communication vehicle</t>
  </si>
  <si>
    <t>Description of the DG organisation, it's key members and contact details</t>
  </si>
  <si>
    <t xml:space="preserve">Executive message regarding significant data management issues </t>
  </si>
  <si>
    <t>The Data Steward team profiles</t>
  </si>
  <si>
    <t xml:space="preserve">Raw data results of an investigation into a possible data privacy breach </t>
  </si>
  <si>
    <t>Link to a "raise an issue" log</t>
  </si>
  <si>
    <t>One way of defining ethics is:</t>
  </si>
  <si>
    <t>"doing it wrong, and then apologising"</t>
  </si>
  <si>
    <t>"doing it right when someone is looking".</t>
  </si>
  <si>
    <t>"doing it wrong, and then expertly covering it up".</t>
  </si>
  <si>
    <t>doing it wrong, and failing to covering it up".</t>
  </si>
  <si>
    <t>"doing it right when no one is looking".</t>
  </si>
  <si>
    <t>The ethics of data handling, centre on several core concepts. They are:</t>
  </si>
  <si>
    <t>impact on people, potential for misuse and economic value</t>
  </si>
  <si>
    <t>impact on people, potential for re- use and storage cost.</t>
  </si>
  <si>
    <t>access to data, potential for misuse and storage cost</t>
  </si>
  <si>
    <t>accurate business glossary, data quality and reference data.</t>
  </si>
  <si>
    <t>privacy, security and authorisation.</t>
  </si>
  <si>
    <t>In data handling ethics, 'social licence' refers to the alignment between:</t>
  </si>
  <si>
    <t>stakeholder demands and technology deliverables.</t>
  </si>
  <si>
    <t>stakeholder expectations and the organisation</t>
  </si>
  <si>
    <t>public perception and published fact.</t>
  </si>
  <si>
    <t>society's needs and their right to access data</t>
  </si>
  <si>
    <t>social and political decision matrices.</t>
  </si>
  <si>
    <t>According to the DAMA DMBoK, what parts of the Data Life Cycle are integral parts of the SDLC?</t>
  </si>
  <si>
    <t>Plan, Specify, Enable</t>
  </si>
  <si>
    <t>Plan, Create &amp; Acquire, Purge</t>
  </si>
  <si>
    <t>Specify, Maintain &amp; Use, Purge</t>
  </si>
  <si>
    <t>Enable, Maintain &amp; Use, Archive &amp; Retrieve</t>
  </si>
  <si>
    <t>Specify, Enable, Create &amp; Acquire</t>
  </si>
  <si>
    <t>Enterprise data architecture defines standard terms for things that are necessary to run an organization. These things are called:</t>
  </si>
  <si>
    <t>Artefacts</t>
  </si>
  <si>
    <t>Entities</t>
  </si>
  <si>
    <t>Taxonomies</t>
  </si>
  <si>
    <t xml:space="preserve">Meta-data </t>
  </si>
  <si>
    <t>Relationships</t>
  </si>
  <si>
    <t>Plan, Obtain, Store/Share, Maintain, Apply, Dispose</t>
  </si>
  <si>
    <t>Get, Store, Fix, Use, Purge</t>
  </si>
  <si>
    <t>Acquire, Integrate, Apply, Share, Dump</t>
  </si>
  <si>
    <t>Plan, Specify, Enable, Create and Acquire, Maintain &amp; Use, Archive &amp; Retrieve, Purge</t>
  </si>
  <si>
    <t>Build/Buy, Mix/Merge, Apply, Delete</t>
  </si>
  <si>
    <t>The key architecture domains include</t>
  </si>
  <si>
    <t>Zachmann, TOGAF, COBIT, and Heath architectures</t>
  </si>
  <si>
    <t>business, strategy, application and technology architectures.</t>
  </si>
  <si>
    <t>business, data, infrastructure and technology architectures.</t>
  </si>
  <si>
    <t>business, data, application and technology architectures.</t>
  </si>
  <si>
    <t>process, database, software and technology architectures.</t>
  </si>
  <si>
    <t>What are relationship labels?</t>
  </si>
  <si>
    <t>The verb phrases describing the business rules in each direction between two entities</t>
  </si>
  <si>
    <t>The nullability setting on a foreign key</t>
  </si>
  <si>
    <t>A foreign key that has been role-named.</t>
  </si>
  <si>
    <t xml:space="preserve"> relationship without cardinality.</t>
  </si>
  <si>
    <t>A non-identifying relationship</t>
  </si>
  <si>
    <t xml:space="preserve">Which of these statements has the most meaningful relationship label? </t>
  </si>
  <si>
    <t>An order line contains orders</t>
  </si>
  <si>
    <t>An order is associated with order lines.</t>
  </si>
  <si>
    <t>An order is related to order lines.</t>
  </si>
  <si>
    <t>An order is connected with order lines</t>
  </si>
  <si>
    <t>An order is composed of order lines</t>
  </si>
  <si>
    <t>All of the following are TRUE statements on relationship types except:</t>
  </si>
  <si>
    <t>A many-to-many relationship says that an instance of each entity may be associated with many instances of the other entity, and vice versa.</t>
  </si>
  <si>
    <t>relationship says that a parent entity may have one and only one child entity.</t>
  </si>
  <si>
    <t>A one-to-many relationship says that a parent entity may have one or more child entities.</t>
  </si>
  <si>
    <t>A one-to-many relationship says that a child entity may have one or more parent entities</t>
  </si>
  <si>
    <t>A recursive relationship relates instances of an entity to other instances of the same entity</t>
  </si>
  <si>
    <t>Eventual Availability of Data as described by the CAP theorem</t>
  </si>
  <si>
    <t>Eventual Data Consistency</t>
  </si>
  <si>
    <t>Extra Validation</t>
  </si>
  <si>
    <t>Business Availability of Secure data Elements</t>
  </si>
  <si>
    <t xml:space="preserve">A bank applies the business rule that each Customer may own one or many Accounts and each Account must be owned by one or many Customers. Which relationship type would be most appropriate? </t>
  </si>
  <si>
    <t xml:space="preserve">many-to-many. </t>
  </si>
  <si>
    <t>one-to-many.</t>
  </si>
  <si>
    <t xml:space="preserve">many-to-one. </t>
  </si>
  <si>
    <t>one-to-one.</t>
  </si>
  <si>
    <t>recursive</t>
  </si>
  <si>
    <t xml:space="preserve">An employee may work for one other employee and may manage one or more employees. There is an indeterminate number of levels in this management hierarchy. What type of relationship would work best? </t>
  </si>
  <si>
    <t xml:space="preserve">one-to-one. </t>
  </si>
  <si>
    <t>subtyping</t>
  </si>
  <si>
    <t>identifying</t>
  </si>
  <si>
    <t>non-identifying.</t>
  </si>
  <si>
    <t>Which of the following business rules should not appear on a logical data model?</t>
  </si>
  <si>
    <t>Each Person can work for zero to many Companies</t>
  </si>
  <si>
    <t>Customer Last Name requires a non-unique index to improve retrieval performance.</t>
  </si>
  <si>
    <t>Each Company must employ one or many Persons</t>
  </si>
  <si>
    <t>Each Order can contain one or many Order Lines</t>
  </si>
  <si>
    <t>Each Policy must belong to one Policy Owner</t>
  </si>
  <si>
    <t>All of the following are properties of a logical data model except:</t>
  </si>
  <si>
    <t xml:space="preserve">contains relationship cardinality </t>
  </si>
  <si>
    <t>technology-independent</t>
  </si>
  <si>
    <t xml:space="preserve">contains attributes. </t>
  </si>
  <si>
    <t xml:space="preserve">contains primary keys. </t>
  </si>
  <si>
    <t>technology-dependent</t>
  </si>
  <si>
    <t>The deliverables for a data modelling process do not have to include:</t>
  </si>
  <si>
    <t xml:space="preserve">the steps in the business process that use the data. </t>
  </si>
  <si>
    <t>one or more diagrams.</t>
  </si>
  <si>
    <t>definitions for entities, attributes and relationships</t>
  </si>
  <si>
    <t>issues and outstanding questions regarding data usage.</t>
  </si>
  <si>
    <t>lineage describing where the data came from.</t>
  </si>
  <si>
    <t>Exam</t>
  </si>
  <si>
    <t>Topic</t>
  </si>
  <si>
    <t>DMBOK</t>
  </si>
  <si>
    <t>Explanation</t>
  </si>
  <si>
    <t>Information is …</t>
  </si>
  <si>
    <t>Which version of COTS software (E.g. SAP) is implemented</t>
  </si>
  <si>
    <t>To describe how and where our data is stored in our systems applications or packages.</t>
  </si>
  <si>
    <t>What the business definition of data concepts is</t>
  </si>
  <si>
    <t>records are stored in our MDM system</t>
  </si>
  <si>
    <t>When the duplicated records were merged</t>
  </si>
  <si>
    <t>The role of the Physical data
model in the Metadata
repository is</t>
  </si>
  <si>
    <t>Unstructured Meta-Data</t>
  </si>
  <si>
    <t>Process Meta-Data</t>
  </si>
  <si>
    <t>Business Meta-Data</t>
  </si>
  <si>
    <t>Data Stewardship Meta- Data</t>
  </si>
  <si>
    <t>Technical Meta- Data</t>
  </si>
  <si>
    <t>These are examples of which type of Meta-Data: Data Stores &amp; Data Involved, Government/ Regulatory Bodies; Roles &amp; Responsibilities; Process Dependencies and Decomposition</t>
  </si>
  <si>
    <t>Technical Meta-Data</t>
  </si>
  <si>
    <t>Operational Meta-Data</t>
  </si>
  <si>
    <t>What type of Meta-Data provides developers and administrators with knowledge and information
about systems?</t>
  </si>
  <si>
    <t>Updating the Metadata repository is a recommended activity during project close
out in the SDLC</t>
  </si>
  <si>
    <t>Which of the following is a
Meta-Data scheme focused
specifically on documents?</t>
  </si>
  <si>
    <t>Administrative Meta-Data</t>
  </si>
  <si>
    <t>Structural Meta-Data</t>
  </si>
  <si>
    <t>Descriptive Meta-Data</t>
  </si>
  <si>
    <t>Preservation Meta-Data</t>
  </si>
  <si>
    <t>Business Meta- Data</t>
  </si>
  <si>
    <t>Steward Representation/ Coverage; Meta-Data Repository Availability; Meta- Data Management Maturity</t>
  </si>
  <si>
    <t>Meta-Data Management Maturity; No. of Data Stewards; No. of Meta-Data Attributes Listed</t>
  </si>
  <si>
    <t>Steward Representation/ Coverage; Meta-Data Repository Availability; No. external Reference Data Sources</t>
  </si>
  <si>
    <t>Meta-Data Repository Availability; No. Data Governance Meetings held annually; No. Meta- Data Repositories</t>
  </si>
  <si>
    <t>No. of Entities, Attributes &amp; Relationships stored in the Repository</t>
  </si>
  <si>
    <t>Which of the following
contain metrics associated with Meta-Data Management</t>
  </si>
  <si>
    <t>TRUE</t>
  </si>
  <si>
    <t>FALSE</t>
  </si>
  <si>
    <t>The data analyst who is the subject matter expert (SME) on a set of reference data.</t>
  </si>
  <si>
    <t>The DAMA Wheel contains</t>
  </si>
  <si>
    <t>Knowledge areas</t>
  </si>
  <si>
    <t>data management processes</t>
  </si>
  <si>
    <t>data strategy initiatives</t>
  </si>
  <si>
    <t>maturity model dimensions</t>
  </si>
  <si>
    <t>data management deliverables</t>
  </si>
  <si>
    <t>NumberOrg</t>
  </si>
  <si>
    <t>SetOrg</t>
  </si>
  <si>
    <t>?</t>
  </si>
  <si>
    <t>What is a common motivation for
Reference &amp; Master Data Management?</t>
  </si>
  <si>
    <t>The need to build a Data Dictionary of all core data entities &amp; attributes</t>
  </si>
  <si>
    <t>Regulatory acts such as BCBS239, GDPR and SOX</t>
  </si>
  <si>
    <t>The need to improve data quality and data integrity across multiple data sources</t>
  </si>
  <si>
    <t>Business Intelligence &amp; Data Warehous</t>
  </si>
  <si>
    <t xml:space="preserve">The need to consolidate all data into one physical database </t>
  </si>
  <si>
    <t>Data that if missing or incorrect will cause transactions and processes to fail</t>
  </si>
  <si>
    <t>Data that is only held in one data source</t>
  </si>
  <si>
    <t>Data that other data sits hierarchically beneath</t>
  </si>
  <si>
    <t>Data that rarely, if ever, changes</t>
  </si>
  <si>
    <t>Data that provide context for business transactions</t>
  </si>
  <si>
    <t>Data that is fixed and never changes</t>
  </si>
  <si>
    <t>Data used to classify or categorize other data</t>
  </si>
  <si>
    <t>Data that provides metadata about other data entities</t>
  </si>
  <si>
    <t>Data that is widely accessed and referenced across an organisation</t>
  </si>
  <si>
    <t>Data that has a common and widely understood data definition</t>
  </si>
  <si>
    <t>Generating a golden record / best version of the truth</t>
  </si>
  <si>
    <t xml:space="preserve">
Identifying duplicate records</t>
  </si>
  <si>
    <t>Producing read only versions of key data items</t>
  </si>
  <si>
    <t>Providing access to golden data records</t>
  </si>
  <si>
    <t>Producing clear data definitions for Master Data</t>
  </si>
  <si>
    <t>It will not require a lot of time or effort</t>
  </si>
  <si>
    <t>They are essential functions in the data management framework</t>
  </si>
  <si>
    <t>Job security for the data people</t>
  </si>
  <si>
    <t>By centralizing the management of Reference and Master data, the organization can conform critical data needed for analysis</t>
  </si>
  <si>
    <t>Application retirement</t>
  </si>
  <si>
    <t>It will improve data quality and facilitate analysis across the organization</t>
  </si>
  <si>
    <t>It can be a one-time-only project</t>
  </si>
  <si>
    <t>Managing codes and descriptions requires little effort and low cost</t>
  </si>
  <si>
    <t>It will consolidate the process of securing third party code sets</t>
  </si>
  <si>
    <t>Application simplification</t>
  </si>
  <si>
    <t xml:space="preserve">
Business data stewards maintain lists of valid data values for master data instances.</t>
  </si>
  <si>
    <t>Managing reference data requires the same activities and techniques as does managing master data.</t>
  </si>
  <si>
    <t xml:space="preserve">
Reference Data Management involves identifying the ‘best’ or ‘golden’ record for each domain.</t>
  </si>
  <si>
    <t>Master Data Management requires techniques for splitting or merging an instance of a business entity.</t>
  </si>
  <si>
    <t>Operational Master Data Management can be introduced before the Data is Governed</t>
  </si>
  <si>
    <t>An authoritative system where data is created/captured, and/or maintained through a defined set of rules and expectations is called</t>
  </si>
  <si>
    <t>A System of Record.</t>
  </si>
  <si>
    <t>A System of Reference.</t>
  </si>
  <si>
    <t>A System of Referential Integrity.</t>
  </si>
  <si>
    <t>A System of Retirement.</t>
  </si>
  <si>
    <t>A System of Systems.</t>
  </si>
  <si>
    <t>The Chief Information Officer (CIO)</t>
  </si>
  <si>
    <t>Items in a dashboard showing their improvement over time The core dimensions of Data Quality</t>
  </si>
  <si>
    <t>When defining data quality indicators, care must be taken to ensure that they have</t>
  </si>
  <si>
    <t>Which of these statements is true?</t>
  </si>
  <si>
    <t>The Data Quality Management cycle has four stages. Three are Plan, Monitor &amp; Act. What is the fourth stage?</t>
  </si>
  <si>
    <t>Which of these is NOT a typical activity in Data Quality Management?</t>
  </si>
  <si>
    <t>Which of these is NOT an expected role of a Data Quality Oversight Board?</t>
  </si>
  <si>
    <t>According to DMBoK, which of these is NOT a valid dimension of Data Quality?</t>
  </si>
  <si>
    <t>Which of these is a key process in defining data quality business rules?</t>
  </si>
  <si>
    <t>A Data Quality Service Level Agreement (SLA) would normally include which of these?</t>
  </si>
  <si>
    <t>‘Top down' and 'bottom up' data analysis and profiling is best done together because</t>
  </si>
  <si>
    <t>Measurability, Relevance &amp; Acceptability</t>
  </si>
  <si>
    <t>Data Quality Management is a synonym for Data Governance</t>
  </si>
  <si>
    <t>Improve</t>
  </si>
  <si>
    <t>Defining business requirements &amp; business rules</t>
  </si>
  <si>
    <t>Setting data quality improvement priorities</t>
  </si>
  <si>
    <t>Relevance</t>
  </si>
  <si>
    <t>De-duplicating data records</t>
  </si>
  <si>
    <t>Respective roles &amp; responsibilities for data quality</t>
  </si>
  <si>
    <t>It balances business relevance and the actual state of the data.</t>
  </si>
  <si>
    <t>A direct link to the Data Governance strategy</t>
  </si>
  <si>
    <t>Data Quality Management is a continuous process</t>
  </si>
  <si>
    <t>Prepare</t>
  </si>
  <si>
    <t>Analysing data quality</t>
  </si>
  <si>
    <t xml:space="preserve">Establishing communications &amp; feedback mechanisms </t>
  </si>
  <si>
    <t>Timeliness</t>
  </si>
  <si>
    <t>Producing data management policies</t>
  </si>
  <si>
    <t xml:space="preserve"> quality A Business Case for data improvement</t>
  </si>
  <si>
    <t>It gets everyone involved.</t>
  </si>
  <si>
    <t xml:space="preserve">Items in a dashboard showing their improvement over time </t>
  </si>
  <si>
    <t>Data Quality Management only addresses structured data</t>
  </si>
  <si>
    <t>Reiterate</t>
  </si>
  <si>
    <t>Deploy</t>
  </si>
  <si>
    <t>Manage</t>
  </si>
  <si>
    <t>Creating inspection &amp; monitoring processes</t>
  </si>
  <si>
    <t>Data profiling &amp; analysis</t>
  </si>
  <si>
    <t>Currency</t>
  </si>
  <si>
    <t>Separating data that does not meet business needs from data that does</t>
  </si>
  <si>
    <t>An enterprise data model</t>
  </si>
  <si>
    <t>It gives something for the architects to do while the profilers get on with the work.</t>
  </si>
  <si>
    <t>Producing certification &amp; compliance policies</t>
  </si>
  <si>
    <t>Completeness</t>
  </si>
  <si>
    <t>Matching data from different data sources</t>
  </si>
  <si>
    <t>Detailed technical specifications for data transfer</t>
  </si>
  <si>
    <t>It allows the profiler to show the business the true state of the data.</t>
  </si>
  <si>
    <t>Enterprise Data Modelling</t>
  </si>
  <si>
    <t>Approving data quality strategies</t>
  </si>
  <si>
    <t>Reasonableness</t>
  </si>
  <si>
    <t>Producing data quality reports &amp; dashboards</t>
  </si>
  <si>
    <t>A breakdown of the costs of data quality improvement</t>
  </si>
  <si>
    <t>Data quality tools are more productive when they are effectively configured.</t>
  </si>
  <si>
    <t>Which of the following activities are performed by data oeprations staff?</t>
  </si>
  <si>
    <t>Implement and control database environments, plan for data retention, keep track of database licenses, monitor and tune database performance</t>
  </si>
  <si>
    <t xml:space="preserve">Grant access to tables, rewrite SQL statements </t>
  </si>
  <si>
    <t>Clean data that is of bad quality</t>
  </si>
  <si>
    <t>Manage the tape libraries</t>
  </si>
  <si>
    <t>Tune the file systems</t>
  </si>
  <si>
    <t>The goals of data operations include which of the following?</t>
  </si>
  <si>
    <t>Assuring the quality of the structured data assests, taking backups and managing security of the database</t>
  </si>
  <si>
    <t>Assurinng availability of the data throughout its lifecycle, protection and integrity assurance of structured data assets and performance optimization of database transactions</t>
  </si>
  <si>
    <t>Assuring the performance of the network and storage devices, the quality of the SQL statements and the selection of DBMS platform</t>
  </si>
  <si>
    <t>Assuring backups are taken, managing the performance of SQL and checking data quality</t>
  </si>
  <si>
    <t>Providing the right database access rights, solving software bugs and managing database logs</t>
  </si>
  <si>
    <t>The data operations teams assures that the data is recoverable by…</t>
  </si>
  <si>
    <t>Making sure the disks are checked regularly for write errors</t>
  </si>
  <si>
    <t>Guaranteeing the applications take proper exports of the data.</t>
  </si>
  <si>
    <t>Defining and executing the data recovery plan.</t>
  </si>
  <si>
    <t>Maintaining a test, development and production environment.</t>
  </si>
  <si>
    <t>Analysing database error logs</t>
  </si>
  <si>
    <t>The need to manage data movement efficiently is a primary driver for</t>
  </si>
  <si>
    <t>Data Integration and Interoperability</t>
  </si>
  <si>
    <t>Data Storage and Operations</t>
  </si>
  <si>
    <t>Data Warehousing and Business Intel</t>
  </si>
  <si>
    <t>The acronym ETL most commonly stands for:</t>
  </si>
  <si>
    <t xml:space="preserve">Export Transform Log </t>
  </si>
  <si>
    <t>Extract Transform Load</t>
  </si>
  <si>
    <t>Extend Trim Load</t>
  </si>
  <si>
    <t xml:space="preserve">Mapping requirements and rules for moving data from source to target enables: </t>
  </si>
  <si>
    <t>extract</t>
  </si>
  <si>
    <t>load</t>
  </si>
  <si>
    <t>transformation</t>
  </si>
  <si>
    <t>analysis</t>
  </si>
  <si>
    <t>backup</t>
  </si>
  <si>
    <t xml:space="preserve">When integrating two data stores using batch or real- time synchronous approaches, results in a difference in: </t>
  </si>
  <si>
    <t>data quality</t>
  </si>
  <si>
    <t>lethargy</t>
  </si>
  <si>
    <t>source of truth</t>
  </si>
  <si>
    <t>timestamping</t>
  </si>
  <si>
    <t>latency</t>
  </si>
  <si>
    <t>If two data stores are able to be inconsistent during normal operations, then the integration approach is:</t>
  </si>
  <si>
    <t>Streaming</t>
  </si>
  <si>
    <t>Synchronous</t>
  </si>
  <si>
    <t>Faulty</t>
  </si>
  <si>
    <t>Asynchronous</t>
  </si>
  <si>
    <t>Uncontrolled</t>
  </si>
  <si>
    <t xml:space="preserve">A 'Content Distribution Network' supporting a multi- national website is likely to use: </t>
  </si>
  <si>
    <t>a replication solution</t>
  </si>
  <si>
    <t>an extract transform and load solution</t>
  </si>
  <si>
    <t xml:space="preserve">a database backup and restore solution </t>
  </si>
  <si>
    <t>an archiving solution</t>
  </si>
  <si>
    <t>a records disposal solution</t>
  </si>
  <si>
    <t xml:space="preserve">Data that is used infrequently or not at all may be moved to an alternative data store. This is called: </t>
  </si>
  <si>
    <t>replication</t>
  </si>
  <si>
    <t>archiving</t>
  </si>
  <si>
    <t>auditing</t>
  </si>
  <si>
    <t>authentication</t>
  </si>
  <si>
    <t>Three common interaction models for data integration are:</t>
  </si>
  <si>
    <t>point to point, hub and spoke, publish and subscribe.</t>
  </si>
  <si>
    <t>point to point, wheel and spoke, public and share</t>
  </si>
  <si>
    <t>plane to point, harvest and seed, publish and subscribe</t>
  </si>
  <si>
    <t>straight copy, curved copy, roundabout copy</t>
  </si>
  <si>
    <t>record and pass, copy and send, read and write</t>
  </si>
  <si>
    <t>Which of these is a valid definition of Master Data?</t>
  </si>
  <si>
    <t>Which of these is a valid
definition of Reference Data?</t>
  </si>
  <si>
    <t>Which of the following is NOT a
primary Master Data Management
area of focus?</t>
  </si>
  <si>
    <t>A strong argument for pursuing a
Reference Data and/or Master Data management initiative is:</t>
  </si>
  <si>
    <t xml:space="preserve">
A common driver for initiating a
Reference Data Management program is:</t>
  </si>
  <si>
    <t>Reference Data Management includes defining relationships within and across domain value lists.</t>
  </si>
  <si>
    <t>Which one of the following statements is true?</t>
  </si>
  <si>
    <t>The DMBOK identifies which of the following as common stages in the life cycle of the information asset?</t>
  </si>
  <si>
    <t>Which of the following are primary deliverables of proper document and record management?</t>
  </si>
  <si>
    <t>Data from tracking devices, building sensor data</t>
  </si>
  <si>
    <t>Relational databases, database logs, paper documents</t>
  </si>
  <si>
    <t>Local drives of laptops, transcripts of phone calls</t>
  </si>
  <si>
    <t>Spreadsheets, company library books, sales transactions</t>
  </si>
  <si>
    <t xml:space="preserve"> Managed records in many media formats, e-discovery records, policies and procedures, contracts and financial documents</t>
  </si>
  <si>
    <t>Non value-added information is often not removed because</t>
  </si>
  <si>
    <t>The policies are unclear of what is defined as non-value-added so there is no cost driver, and it takes more effort to dispose than to keep.</t>
  </si>
  <si>
    <t>We might need the information at a later stage</t>
  </si>
  <si>
    <t>Data is an asset. It is likely to be recognized as valuable in the future</t>
  </si>
  <si>
    <t>Legislation is unclear on what should be kep</t>
  </si>
  <si>
    <t>It should not be removed. All data is value-added</t>
  </si>
  <si>
    <t>When defining your business continuity plan, which of the following should one consider doing?</t>
  </si>
  <si>
    <t>Have the contracts in place to acquire new hardware in case of technical problems, define policies</t>
  </si>
  <si>
    <t>Write a report and discuss with management the required budget</t>
  </si>
  <si>
    <t>Make sure that the data is retained sufficiently long, check that critical data is encrypted, check access rights</t>
  </si>
  <si>
    <t>Determine the risk, probability and impact, check document backup frequency</t>
  </si>
  <si>
    <t>Consider written policies and procedures, impact mitigating measures, required recovery time and acceptable amount of disruption, the criticality of the documents</t>
  </si>
  <si>
    <t>What is a technique to increase searching of unstructured data?</t>
  </si>
  <si>
    <t xml:space="preserve">Data Semantics </t>
  </si>
  <si>
    <t xml:space="preserve">Data Ontologies </t>
  </si>
  <si>
    <t xml:space="preserve">Classification and Taxonomy </t>
  </si>
  <si>
    <t xml:space="preserve">Classes and Relations </t>
  </si>
  <si>
    <t>Relationships and rules</t>
  </si>
  <si>
    <t>Which of the following uses for a Data Mining tool is not optimal?</t>
  </si>
  <si>
    <t>Identification of data quality issues with your SAP Financial system</t>
  </si>
  <si>
    <t>Fraud Detection</t>
  </si>
  <si>
    <t>Customer Segmentation and Scoring</t>
  </si>
  <si>
    <t>Predictive Analysis</t>
  </si>
  <si>
    <t>Identifying potential loan defaulters</t>
  </si>
  <si>
    <t xml:space="preserve">Analytic Applications provide business with a pre-built solution to optimize a functional area or industry segment </t>
  </si>
  <si>
    <t>When performing an evaluation of analytic applications, which of the following questions is least relevant to identify the level of effort needed?</t>
  </si>
  <si>
    <t>How much of the tool infrastructure meets our organisational infrastructure</t>
  </si>
  <si>
    <t>The Standard source systems for which ETL is supplied</t>
  </si>
  <si>
    <t>No. of source systems we need to integrate into the tool</t>
  </si>
  <si>
    <t>How much do the canned processes in the tool match our business</t>
  </si>
  <si>
    <t>Annual costs such as license, maintenance, etc</t>
  </si>
  <si>
    <t xml:space="preserve">You need to discover possible relationships or to show data patterns in an exploratory fashion when you do not necessarily have a specific question to ask. What kind of data tool would you use to identify patterns of data using various algorithms? </t>
  </si>
  <si>
    <t>ETL Jobs</t>
  </si>
  <si>
    <t>Data Quality Profiler</t>
  </si>
  <si>
    <t xml:space="preserve">Meta-Data Data Lineage View </t>
  </si>
  <si>
    <t>Data Mining</t>
  </si>
  <si>
    <t>Data Visualisation Application</t>
  </si>
  <si>
    <t xml:space="preserve">"Slice", "Dice", "Roll-up" and "Pivot" are terms used in what kind of data processing? </t>
  </si>
  <si>
    <t>OLAP</t>
  </si>
  <si>
    <t>OLTP</t>
  </si>
  <si>
    <t>ODS</t>
  </si>
  <si>
    <t>EDI</t>
  </si>
  <si>
    <t>EIEIO</t>
  </si>
  <si>
    <t xml:space="preserve">A comparatively new architectural approach is where volatile data is provisioned in a data warehouse structure to provide transactional systems with a combination of historical and near real time data to meet customer needs. This is a definition of: </t>
  </si>
  <si>
    <t>Operational Data Store</t>
  </si>
  <si>
    <t xml:space="preserve">Behavioural Decision Support Systems </t>
  </si>
  <si>
    <t>Active Data Warehousing</t>
  </si>
  <si>
    <t>On Line Transactional Processing System</t>
  </si>
  <si>
    <t>On Line Analytical Processing Cube</t>
  </si>
  <si>
    <t>Which of the following is not a good example of BI?</t>
  </si>
  <si>
    <t xml:space="preserve">Strategic Analytics for Business Decisions </t>
  </si>
  <si>
    <t>Decision Support Systems</t>
  </si>
  <si>
    <t xml:space="preserve">Supporting Risk Management Decision Reporting </t>
  </si>
  <si>
    <t xml:space="preserve">Statutory reporting to a Regulatory Body </t>
  </si>
  <si>
    <t xml:space="preserve">
</t>
  </si>
  <si>
    <t>Identifying top quartile customers</t>
  </si>
  <si>
    <t>Which of these statements best defines Data Security Management?</t>
  </si>
  <si>
    <t>The planning, development, and execution of security policies and procedures to provide proper authentication, authorization, access, and auditing of data and information assets</t>
  </si>
  <si>
    <t xml:space="preserve">The implementation and execution of checkpoints, checklists, controls, and technical mechanisms to govern the access to information in an enterprise </t>
  </si>
  <si>
    <t xml:space="preserve">
The planning, implementation, and testing of security technologies, authentication mechanisms, and other controls to prevent access to information </t>
  </si>
  <si>
    <t>The definition of controls, technical standards, frameworks, and audit trail capabilities to identify who has or has had access to information</t>
  </si>
  <si>
    <t>Which of these are characteristics of an effective data security policy?</t>
  </si>
  <si>
    <t>The procedures defined are benchmarked, supported by technology, framework based, and peer reviewed</t>
  </si>
  <si>
    <t>The defined procedures are tightly defined, with rigid and effective enforcement sanctions, and alignment with technology capabilities</t>
  </si>
  <si>
    <t>The policies are specific, measurable, achievable, realistic, and technology aligned</t>
  </si>
  <si>
    <t>The defined procedures ensure that the right people can use and update data in the right way, and that all inappropriate access and update is restricted</t>
  </si>
  <si>
    <t>Apart from security requirements internal to the organisation, what other strategic goals should a Data Security Management system address?</t>
  </si>
  <si>
    <t xml:space="preserve">Compliance with ISO29100 and PCI-DSS </t>
  </si>
  <si>
    <t>Compliance with ISO27001 and HIPAA</t>
  </si>
  <si>
    <t>Regulatory requirements for privacy and confidentiality AND Privacy and Confidentiality needs of all stakeholders</t>
  </si>
  <si>
    <t>Ensuring the organisation doesn't engage in SPAM marketing</t>
  </si>
  <si>
    <t xml:space="preserve">The implementation and administration of database security is often the responsibility of .... </t>
  </si>
  <si>
    <t>The CIO</t>
  </si>
  <si>
    <t>The Database Administrator</t>
  </si>
  <si>
    <t>The Database system owner</t>
  </si>
  <si>
    <t>The Data Governance Council</t>
  </si>
  <si>
    <t>What is the role of the Data Governance Council in defining an Information Security policy?</t>
  </si>
  <si>
    <t>The Data Governance Council should review and approve the high-level Data Security Policy</t>
  </si>
  <si>
    <t>The Data Governance Council should define the Data Security Policy</t>
  </si>
  <si>
    <t>The Data Governance Council should implement the Data Security Policy</t>
  </si>
  <si>
    <t>The Data Governance Council should have no role in Data Security</t>
  </si>
  <si>
    <t>What is the benefit of using role groups to implement data security policies?</t>
  </si>
  <si>
    <t>It simplifies revoking individual permissions from an individual user</t>
  </si>
  <si>
    <t>It allows users to by typecast by the administrator</t>
  </si>
  <si>
    <t>It reduces the amount of effort to assign access rights to users if they inherit rights from their group</t>
  </si>
  <si>
    <t>It allows for iterative reporting of user access</t>
  </si>
  <si>
    <t>Document and Content Management</t>
  </si>
  <si>
    <t xml:space="preserve"> Data Security</t>
  </si>
  <si>
    <t>Efficient Trace Logging</t>
  </si>
  <si>
    <t>Extract Transpose Leverage</t>
  </si>
  <si>
    <t>End to End data consistency</t>
  </si>
  <si>
    <t>In the BASE vs ACID model for Transaction Processing, E is best described with which of these statements?</t>
  </si>
  <si>
    <t>What is the primary driver for data management?</t>
  </si>
  <si>
    <t>Get value from data assets</t>
  </si>
  <si>
    <t>Increase data qualityy</t>
  </si>
  <si>
    <t>Increase productivity</t>
  </si>
  <si>
    <t>Treat data as a first class citizen</t>
  </si>
  <si>
    <t>§1.1</t>
  </si>
  <si>
    <t>Data management principles apply to data captured electronically as well as on paper</t>
  </si>
  <si>
    <t>§2.1</t>
  </si>
  <si>
    <t>Which of the following is not a data management principle?</t>
  </si>
  <si>
    <t>Data is an asset with unique properties</t>
  </si>
  <si>
    <t>The value of data can and should be expressed in economic therms</t>
  </si>
  <si>
    <t>Managing data means managing the quality of data</t>
  </si>
  <si>
    <t>It takes planning to manage data</t>
  </si>
  <si>
    <t>It takes masterdata to manage data</t>
  </si>
  <si>
    <t xml:space="preserve">§2.4. Should be "meta data" </t>
  </si>
  <si>
    <t>Data management is cross functional; it requires a range of skills and experties</t>
  </si>
  <si>
    <t>Data management requires an enterprise perspective</t>
  </si>
  <si>
    <t>Data management must account for a range of perspectives</t>
  </si>
  <si>
    <t>Data management is lifecycle management and ifferent types of data have different lifecycle characteristcs</t>
  </si>
  <si>
    <t>Data management requirements must drive IT decisions</t>
  </si>
  <si>
    <t>Data management  requires operational commitment</t>
  </si>
  <si>
    <t>§2.4. Should be "management commitment"</t>
  </si>
  <si>
    <t>Which of the following is not a property of data?</t>
  </si>
  <si>
    <t>Intangible</t>
  </si>
  <si>
    <t>Easy to copy</t>
  </si>
  <si>
    <t>Difficult to reproduce if lost</t>
  </si>
  <si>
    <t>Consumed when used</t>
  </si>
  <si>
    <t>§2.4 Should be "not consumed.."</t>
  </si>
  <si>
    <t>Data valuation is different for each organization</t>
  </si>
  <si>
    <t>§2.5.2</t>
  </si>
  <si>
    <t>What makes data valuation difficult?</t>
  </si>
  <si>
    <t>Data cannot be sold</t>
  </si>
  <si>
    <t>Quality of data is often too low</t>
  </si>
  <si>
    <t>Data is intangible</t>
  </si>
  <si>
    <t>No standard way to associate financial value with data</t>
  </si>
  <si>
    <t>Value of data is contextual and temporal</t>
  </si>
  <si>
    <t>What is not a benefit of higher data quality</t>
  </si>
  <si>
    <t>Improved customer experience</t>
  </si>
  <si>
    <t>Reduced risk</t>
  </si>
  <si>
    <t>Higher dashboard adoption and use</t>
  </si>
  <si>
    <t>Increased revenu</t>
  </si>
  <si>
    <t>Greater competitive advantage</t>
  </si>
  <si>
    <t>§2.5.3</t>
  </si>
  <si>
    <t>Which of the following is not true about data management?</t>
  </si>
  <si>
    <t>It requires systems thinking</t>
  </si>
  <si>
    <t>It is cross functional</t>
  </si>
  <si>
    <t>It requires strategic thinking</t>
  </si>
  <si>
    <t>It requires design skills</t>
  </si>
  <si>
    <t>It is best organized within verticals (sales, marketing, finance)</t>
  </si>
  <si>
    <t>§2.5</t>
  </si>
  <si>
    <t>The data life cycle is similar to ..</t>
  </si>
  <si>
    <t>Product lifecycle</t>
  </si>
  <si>
    <t>System development lifecycle</t>
  </si>
  <si>
    <t>§2.5.9</t>
  </si>
  <si>
    <t>What are the most important data lifecycle activities?</t>
  </si>
  <si>
    <t>Plan, Enhance</t>
  </si>
  <si>
    <t>Create, Use</t>
  </si>
  <si>
    <t>Enhance, Dispose</t>
  </si>
  <si>
    <t>Store, Design</t>
  </si>
  <si>
    <t>H</t>
  </si>
  <si>
    <t>What is an information gap</t>
  </si>
  <si>
    <t>The gap between data and information</t>
  </si>
  <si>
    <t>the difference in power between someone who has information and someone who doesn't</t>
  </si>
  <si>
    <t>The competitive advantage a company has due to its expertise</t>
  </si>
  <si>
    <t>The difference between what someone knows and what he needs to know to make an effective decision.</t>
  </si>
  <si>
    <t>§2.5.11</t>
  </si>
  <si>
    <t>Management data is the same as managing technology</t>
  </si>
  <si>
    <t>§2.5.12</t>
  </si>
  <si>
    <t>What is a data strategy?</t>
  </si>
  <si>
    <t>A chess game</t>
  </si>
  <si>
    <t>A set of steps related to business plans and explaining the use of information to achieve competitive advantage</t>
  </si>
  <si>
    <t>A set of steps to transform data into information</t>
  </si>
  <si>
    <t>What is a data management strategy</t>
  </si>
  <si>
    <t>The same as a data strategy</t>
  </si>
  <si>
    <t>A plan to maintain and improve data quality</t>
  </si>
  <si>
    <t>A set of instructions to update data in systems</t>
  </si>
  <si>
    <t>§2.6</t>
  </si>
  <si>
    <t>Deliverables for a data management strategy do not include…</t>
  </si>
  <si>
    <t>A data management charter</t>
  </si>
  <si>
    <t>A business case</t>
  </si>
  <si>
    <t>Scope statement</t>
  </si>
  <si>
    <t>Roadmap</t>
  </si>
  <si>
    <t>Which one of the following is not considered a data management framework?</t>
  </si>
  <si>
    <t>Strategic Alignment Model</t>
  </si>
  <si>
    <t>Amsterdam Information Model</t>
  </si>
  <si>
    <t>TOGAF</t>
  </si>
  <si>
    <t>§3</t>
  </si>
  <si>
    <t>1. DAMA Wheel, 2. Environmental Factors Hexagon, 3. Knowledge Area Context Diagram</t>
  </si>
  <si>
    <t>1. Data Quality, 2. Data Governance, 3. Metadata</t>
  </si>
  <si>
    <t>1. People, 2. Process, 3. Technology</t>
  </si>
  <si>
    <t>What are the three main components of DAMA's Data Management Framework</t>
  </si>
  <si>
    <t xml:space="preserve">1. Goals, 2. Principles, 3. Guidelines </t>
  </si>
  <si>
    <t>§3.3</t>
  </si>
  <si>
    <t>What sections does the Knowledge Area Context Diagram have?</t>
  </si>
  <si>
    <t>Definition, Goals, Activities, Activity Inputs, Deliverables, Suppliers, Participants, Consumers, Tools, Techniques and Metrics</t>
  </si>
  <si>
    <t>Name, Definition, Goals, Domain, Owner, Deliverables</t>
  </si>
  <si>
    <t>Name, Purpose, Maturity, Domain, Deliverables</t>
  </si>
  <si>
    <t>What is the DMBOK Pyramid</t>
  </si>
  <si>
    <t>It is a triangular visualisation showing dependencies between knowledge areas</t>
  </si>
  <si>
    <t>A roadmap for an organisation to implement data management</t>
  </si>
  <si>
    <t>A visualisation showing the importance of data governance.</t>
  </si>
  <si>
    <t>A map that places data security at the centre of data management</t>
  </si>
  <si>
    <t>Data quality, data governance, master data, business analytics</t>
  </si>
  <si>
    <t>Data governance, data quality, applications, master data, business analytics</t>
  </si>
  <si>
    <t>Business analytics, data design, data governance</t>
  </si>
  <si>
    <t>What is the correct order of knowledge areas in the Functional Area Dependencies diagram in bottom to top order.</t>
  </si>
  <si>
    <t>§3.4</t>
  </si>
  <si>
    <t>§3.5</t>
  </si>
  <si>
    <t>Risk Management, Architecture, Culture Change</t>
  </si>
  <si>
    <t>What are the main sections in the DM Function Framework, top to bottom</t>
  </si>
  <si>
    <t>Data Governance, Life Cycle Management, Foundational Activities</t>
  </si>
  <si>
    <t>Life Cycle Management, Data Governance, Data Quality Management</t>
  </si>
  <si>
    <t>Plan &amp; Design, Enable &amp; Maintain, Use &amp; Enhance</t>
  </si>
  <si>
    <t>What are ethics?</t>
  </si>
  <si>
    <t>Principles of behavior based on ideas of right and wrong</t>
  </si>
  <si>
    <t>Laws that describe how to behave</t>
  </si>
  <si>
    <t>Rules for correct communication between humans</t>
  </si>
  <si>
    <t>§1</t>
  </si>
  <si>
    <t>What are the core concepts that data handling ethics focus on?</t>
  </si>
  <si>
    <t>Economic value of data and misuse</t>
  </si>
  <si>
    <t>Impact on people, Potential for misues, Economic value of data</t>
  </si>
  <si>
    <t>Which of the following describes ethics best?</t>
  </si>
  <si>
    <t>Doing things in an efficient way</t>
  </si>
  <si>
    <t>Doing it right when people are looking</t>
  </si>
  <si>
    <t>Doing it right when no one is looking</t>
  </si>
  <si>
    <t>Doing nothing when seeing wrong behavior</t>
  </si>
  <si>
    <t>§2</t>
  </si>
  <si>
    <t>Company reputation, Sustainability, Competitiveness</t>
  </si>
  <si>
    <t>Respect for Persons, Beneficence, Justice</t>
  </si>
  <si>
    <t>Privacy, Dignity, Justice</t>
  </si>
  <si>
    <t>Security, Compliance, Privacy</t>
  </si>
  <si>
    <t>What does the principle "Beneficence" mean?</t>
  </si>
  <si>
    <t>Maximise value of data</t>
  </si>
  <si>
    <t>Minimize harm</t>
  </si>
  <si>
    <t>Do good</t>
  </si>
  <si>
    <t>What are the three ethical principles for data described as the Belmont Principles?</t>
  </si>
  <si>
    <t>§3.1</t>
  </si>
  <si>
    <t>Which of the following is not a GDPR principle?</t>
  </si>
  <si>
    <t>Fairness, Lawfulness, Transparency</t>
  </si>
  <si>
    <t>Purpose Limitation</t>
  </si>
  <si>
    <t>Availability</t>
  </si>
  <si>
    <t>Accuracy</t>
  </si>
  <si>
    <t>Accountability</t>
  </si>
  <si>
    <t>§3.2</t>
  </si>
  <si>
    <t>What does the GDPR principle "Accountability" mean?</t>
  </si>
  <si>
    <t>Data stewards are responsible to ensure accuracy of privacy information</t>
  </si>
  <si>
    <t>Data processors are accountable  for all GDPR principles</t>
  </si>
  <si>
    <t>Data controllers are responsible and required to be able to demonstrate compliance with all principles</t>
  </si>
  <si>
    <t>The CEO of an organisation is accountable for GDPR compliance</t>
  </si>
  <si>
    <t>What does "bias" mean</t>
  </si>
  <si>
    <t>An inclination of outlook</t>
  </si>
  <si>
    <t>Systematic errors in sampling</t>
  </si>
  <si>
    <t>Misinterpretation of data</t>
  </si>
  <si>
    <t>Opinionated interpretation of data</t>
  </si>
  <si>
    <t>§3.4.4</t>
  </si>
  <si>
    <t>What are the ethical risks that intersect with fundamental problems in data management?</t>
  </si>
  <si>
    <t>Limited knowledge of data lineage, 
Poor data quality,
Unreliable metadata, No documentation</t>
  </si>
  <si>
    <t>Poor data quality, Lack of ownership, Organisation culture</t>
  </si>
  <si>
    <t>Obfuscation, Integration, Classification, Operation</t>
  </si>
  <si>
    <t>Data aggregation, data marking, data masking</t>
  </si>
  <si>
    <t>What is the difference between obfuscation and masking?</t>
  </si>
  <si>
    <t>They are the same</t>
  </si>
  <si>
    <t>Obfuscation is irreversable, masking is not</t>
  </si>
  <si>
    <t>Masking is irreversable, obfuscation is not</t>
  </si>
  <si>
    <t>§3.4.6</t>
  </si>
  <si>
    <t>Is data aggregation a method for data obfuscation?</t>
  </si>
  <si>
    <t>Yes</t>
  </si>
  <si>
    <t>No</t>
  </si>
  <si>
    <t>Establishing an ethical data culture consists of</t>
  </si>
  <si>
    <t>Review current state of data handling practices</t>
  </si>
  <si>
    <t>Identify principles, practices and risk factors</t>
  </si>
  <si>
    <t>Create an ethical data handling strategy</t>
  </si>
  <si>
    <t>Adopt a socially responsible ethical risk model</t>
  </si>
  <si>
    <t>All of the above</t>
  </si>
  <si>
    <t>What is the correct order for data ethics</t>
  </si>
  <si>
    <t>Principle, Risk, Control, Practice</t>
  </si>
  <si>
    <t>Principle, Practice, Control, Risk</t>
  </si>
  <si>
    <t>Principle, Risk, Practice, Controle</t>
  </si>
  <si>
    <t>Requirement, Principle, Control, Practice</t>
  </si>
  <si>
    <t>What is the definition of "data governance"?</t>
  </si>
  <si>
    <t>The exercise of authority and control over t he management of data assets</t>
  </si>
  <si>
    <t>The execution of data quality improvement processes</t>
  </si>
  <si>
    <t>Overview of data management activities</t>
  </si>
  <si>
    <t>The implementation of data management in an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</si>
</sst>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2"/>
      <color theme="1"/>
      <name val="Aptos Narrow"/>
      <family val="2"/>
      <scheme val="minor"/>
    </font>
    <font>
      <b/>
      <sz val="12"/>
      <color rgb="FFFFFFFF"/>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rgb="FF000000"/>
        <bgColor rgb="FF000000"/>
      </patternFill>
    </fill>
  </fills>
  <borders count="4">
    <border>
      <left/>
      <right/>
      <top/>
      <bottom/>
      <diagonal/>
    </border>
    <border>
      <left/>
      <right/>
      <top style="thin">
        <color theme="1"/>
      </top>
      <bottom style="thin">
        <color theme="1"/>
      </bottom>
      <diagonal/>
    </border>
    <border>
      <left/>
      <right style="thin">
        <color theme="4" tint="0.39997558519241921"/>
      </right>
      <top style="thin">
        <color theme="4" tint="0.39997558519241921"/>
      </top>
      <bottom style="thin">
        <color theme="4" tint="0.39997558519241921"/>
      </bottom>
      <diagonal/>
    </border>
    <border>
      <left/>
      <right/>
      <top/>
      <bottom style="thin">
        <color rgb="FF000000"/>
      </bottom>
      <diagonal/>
    </border>
  </borders>
  <cellStyleXfs count="1">
    <xf numFmtId="0" fontId="0" fillId="0" borderId="0"/>
  </cellStyleXfs>
  <cellXfs count="13">
    <xf numFmtId="0" fontId="0" fillId="0" borderId="0" xfId="0"/>
    <xf numFmtId="16" fontId="0" fillId="0" borderId="0" xfId="0" applyNumberFormat="1"/>
    <xf numFmtId="0" fontId="0" fillId="2" borderId="1" xfId="0" applyFill="1" applyBorder="1"/>
    <xf numFmtId="0" fontId="0" fillId="3" borderId="2" xfId="0" applyFill="1" applyBorder="1"/>
    <xf numFmtId="164" fontId="0" fillId="2" borderId="1" xfId="0" applyNumberFormat="1" applyFill="1" applyBorder="1"/>
    <xf numFmtId="16" fontId="0" fillId="0" borderId="0" xfId="0" applyNumberFormat="1" applyAlignment="1">
      <alignment wrapText="1"/>
    </xf>
    <xf numFmtId="0" fontId="1" fillId="4" borderId="3" xfId="0" applyFont="1" applyFill="1" applyBorder="1"/>
    <xf numFmtId="0" fontId="0" fillId="0" borderId="0" xfId="0" applyAlignment="1">
      <alignment wrapText="1"/>
    </xf>
    <xf numFmtId="16" fontId="0" fillId="0" borderId="0" xfId="0" quotePrefix="1" applyNumberFormat="1" applyAlignment="1">
      <alignment wrapText="1"/>
    </xf>
    <xf numFmtId="0" fontId="0" fillId="0" borderId="0" xfId="0" quotePrefix="1"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NumberFormat="1" applyAlignment="1">
      <alignment horizontal="center" vertical="center" wrapText="1"/>
    </xf>
  </cellXfs>
  <cellStyles count="1">
    <cellStyle name="Normal" xfId="0" builtinId="0"/>
  </cellStyles>
  <dxfs count="27">
    <dxf>
      <alignment horizontal="center" vertical="center" textRotation="0" wrapText="1" indent="0" justifyLastLine="0" shrinkToFit="0" readingOrder="0"/>
    </dxf>
    <dxf>
      <numFmt numFmtId="21" formatCode="dd/mmm"/>
      <alignment horizontal="general" vertical="bottom" textRotation="0" wrapText="0" indent="0" justifyLastLine="0" shrinkToFit="0" readingOrder="0"/>
    </dxf>
    <dxf>
      <numFmt numFmtId="0" formatCode="Genera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1" formatCode="dd/mmm"/>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E37D4B-8CD8-7C4F-AFCE-404193003CE5}" name="TripDetails" displayName="TripDetails" ref="A1:Q117" totalsRowShown="0" headerRowDxfId="26" dataDxfId="25">
  <autoFilter ref="A1:Q117" xr:uid="{1DE37D4B-8CD8-7C4F-AFCE-404193003CE5}">
    <filterColumn colId="3">
      <filters>
        <filter val="13"/>
      </filters>
    </filterColumn>
  </autoFilter>
  <sortState xmlns:xlrd2="http://schemas.microsoft.com/office/spreadsheetml/2017/richdata2" ref="A82:Q117">
    <sortCondition ref="E1:E117"/>
  </sortState>
  <tableColumns count="17">
    <tableColumn id="1" xr3:uid="{B4A3FE55-D477-F74E-AE9C-B4AF3B806DCA}" name="Id" dataDxfId="24">
      <calculatedColumnFormula>ROW()-1</calculatedColumnFormula>
    </tableColumn>
    <tableColumn id="16389" xr3:uid="{DC094475-0CA7-4843-8B1B-F7C1BF7BD7A3}" name="Include" dataDxfId="23"/>
    <tableColumn id="16395" xr3:uid="{418F7324-2225-0843-940D-D63583210F0A}" name="Topic" dataDxfId="22"/>
    <tableColumn id="5" xr3:uid="{D248CC5B-33B8-3F4A-ADBA-DF4D662E8A23}" name="Exam" dataDxfId="21">
      <calculatedColumnFormula>TripDetails[[#This Row],[SetOrg]]</calculatedColumnFormula>
    </tableColumn>
    <tableColumn id="2" xr3:uid="{129B2AEA-2222-DD46-8174-A379FEC5F74F}" name="Number" dataDxfId="20">
      <calculatedColumnFormula>TripDetails[[#This Row],[NumberOrg]]</calculatedColumnFormula>
    </tableColumn>
    <tableColumn id="3" xr3:uid="{492D069B-60BC-9047-A242-726CC0B4B3BB}" name="Question" dataDxfId="19"/>
    <tableColumn id="4" xr3:uid="{2007CB15-D3F7-9C41-8091-AE455DA8F9BF}" name="A" dataDxfId="18"/>
    <tableColumn id="16386" xr3:uid="{65B759A7-328A-2E43-B4F8-143CD0D1767F}" name="B" dataDxfId="17"/>
    <tableColumn id="16387" xr3:uid="{BB725A1F-CFA4-104B-BFFC-E13620D92311}" name="C" dataDxfId="16"/>
    <tableColumn id="16390" xr3:uid="{D099340F-AF28-DB48-99AA-38FE25D0411B}" name="D" dataDxfId="15"/>
    <tableColumn id="16391" xr3:uid="{2A250400-E35F-D54B-8497-BD7020847500}" name="E" dataDxfId="14"/>
    <tableColumn id="16392" xr3:uid="{29345B29-5DFD-5741-8587-74E7D1848AEA}" name="F" dataDxfId="13"/>
    <tableColumn id="16393" xr3:uid="{74176E7B-3C30-8A41-A142-C961AB61BCCC}" name="Answer" dataDxfId="12"/>
    <tableColumn id="9" xr3:uid="{C4F56004-370E-0347-8883-0BA433C07A30}" name="Chapter" dataDxfId="0"/>
    <tableColumn id="6" xr3:uid="{0882BFCA-C2F3-8544-AC90-964C2F06BE42}" name="Explanation" dataDxfId="11"/>
    <tableColumn id="7" xr3:uid="{DA46E514-22FA-6A4D-9398-36EB7D4C86DC}" name="NumberOrg" dataDxfId="10"/>
    <tableColumn id="8" xr3:uid="{D21FC327-D1F5-914F-8FB6-68518F1287B0}" name="SetOrg"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B0B826-4738-1343-831D-1DFC83FFEB94}" name="Chapters" displayName="Chapters" ref="A1:D18" totalsRowShown="0" headerRowDxfId="8" headerRowBorderDxfId="7" tableBorderDxfId="6">
  <tableColumns count="4">
    <tableColumn id="5" xr3:uid="{EBDE8B2C-5EF0-5742-B8F3-91610243E928}" name="Chapter"/>
    <tableColumn id="1" xr3:uid="{6EED31BB-1EC6-4049-A918-687F9D4BC4EB}" name="Include"/>
    <tableColumn id="2" xr3:uid="{4CEB53B1-B808-2E46-BAE9-11B320C95B06}" name="Name"/>
    <tableColumn id="4" xr3:uid="{6A98E8B3-3047-934E-8709-C8A1B40A4FE4}" name="Abstra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680F9E-7E37-DC47-AA1A-E5551882E046}" name="Sections" displayName="Sections" ref="A1:F4" totalsRowShown="0" headerRowDxfId="5" headerRowBorderDxfId="4" tableBorderDxfId="3">
  <tableColumns count="6">
    <tableColumn id="25" xr3:uid="{9E2D1A41-ACB7-0E40-BDCA-762595C9260F}" name="Id" dataDxfId="2">
      <calculatedColumnFormula>ROW()-1</calculatedColumnFormula>
    </tableColumn>
    <tableColumn id="1" xr3:uid="{C68B00FD-71F5-D140-BEBA-B3C54835856D}" name="Include"/>
    <tableColumn id="5" xr3:uid="{9DCB09A7-41AD-AB41-B0CC-D99AB0DFC83A}" name="Chapter"/>
    <tableColumn id="2" xr3:uid="{34FE805E-3186-A846-A197-FA0665A4C7DC}" name="Name"/>
    <tableColumn id="3" xr3:uid="{AE03E29B-7E5F-C24B-AE80-3B3DC7836BF2}" name="Section" dataDxfId="1"/>
    <tableColumn id="4" xr3:uid="{4C024CA5-4D14-1642-9883-DBB748D306E1}" name="Summ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DEB06-378D-3147-91DB-48ADC6FE83CB}" name="Table1" displayName="Table1" ref="A1:C3" totalsRowShown="0">
  <autoFilter ref="A1:C3" xr:uid="{E88DEB06-378D-3147-91DB-48ADC6FE83CB}"/>
  <tableColumns count="3">
    <tableColumn id="1" xr3:uid="{A85CC70F-68C7-F640-94A6-C3C50F2D1287}" name="Column1"/>
    <tableColumn id="2" xr3:uid="{0938A556-33B0-A441-B0AD-90D614C77302}" name="Min"/>
    <tableColumn id="3" xr3:uid="{40CB77E5-22AD-C84F-B8FB-7533250C3C63}" name="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4C50-ED35-394B-ADA9-9E7CA89A82CD}">
  <dimension ref="A1:T117"/>
  <sheetViews>
    <sheetView tabSelected="1" zoomScale="130" zoomScaleNormal="130" workbookViewId="0">
      <pane xSplit="4" ySplit="1" topLeftCell="E110" activePane="bottomRight" state="frozen"/>
      <selection pane="topRight" activeCell="E1" sqref="E1"/>
      <selection pane="bottomLeft" activeCell="A2" sqref="A2"/>
      <selection pane="bottomRight" activeCell="F116" sqref="F116"/>
    </sheetView>
  </sheetViews>
  <sheetFormatPr baseColWidth="10" defaultColWidth="16" defaultRowHeight="16" x14ac:dyDescent="0.2"/>
  <cols>
    <col min="1" max="1" width="5.1640625" style="7" customWidth="1"/>
    <col min="2" max="2" width="9.6640625" style="10" customWidth="1"/>
    <col min="3" max="3" width="16" style="7" customWidth="1"/>
    <col min="4" max="4" width="7.6640625" style="11" customWidth="1"/>
    <col min="5" max="5" width="10.33203125" style="11" bestFit="1" customWidth="1"/>
    <col min="6" max="6" width="43.83203125" style="7" customWidth="1"/>
    <col min="7" max="12" width="16" style="7"/>
    <col min="13" max="14" width="16" style="11"/>
    <col min="15" max="15" width="16" style="7"/>
    <col min="16" max="17" width="16" style="11"/>
    <col min="18" max="19" width="16" style="7"/>
    <col min="20" max="20" width="88" style="7" customWidth="1"/>
    <col min="21" max="16384" width="16" style="7"/>
  </cols>
  <sheetData>
    <row r="1" spans="1:17" ht="17" x14ac:dyDescent="0.2">
      <c r="A1" s="7" t="s">
        <v>11</v>
      </c>
      <c r="B1" s="10" t="s">
        <v>9</v>
      </c>
      <c r="C1" s="7" t="s">
        <v>200</v>
      </c>
      <c r="D1" s="11" t="s">
        <v>199</v>
      </c>
      <c r="E1" s="11" t="s">
        <v>35</v>
      </c>
      <c r="F1" s="7" t="s">
        <v>36</v>
      </c>
      <c r="G1" s="7" t="s">
        <v>37</v>
      </c>
      <c r="H1" s="7" t="s">
        <v>38</v>
      </c>
      <c r="I1" s="7" t="s">
        <v>39</v>
      </c>
      <c r="J1" s="7" t="s">
        <v>40</v>
      </c>
      <c r="K1" s="7" t="s">
        <v>41</v>
      </c>
      <c r="L1" s="7" t="s">
        <v>42</v>
      </c>
      <c r="M1" s="11" t="s">
        <v>44</v>
      </c>
      <c r="N1" s="11" t="s">
        <v>12</v>
      </c>
      <c r="O1" s="7" t="s">
        <v>202</v>
      </c>
      <c r="P1" s="11" t="s">
        <v>241</v>
      </c>
      <c r="Q1" s="11" t="s">
        <v>242</v>
      </c>
    </row>
    <row r="2" spans="1:17" ht="34" hidden="1" x14ac:dyDescent="0.2">
      <c r="A2" s="7">
        <f t="shared" ref="A2" si="0">ROW()-1</f>
        <v>1</v>
      </c>
      <c r="B2" s="10" t="s">
        <v>10</v>
      </c>
      <c r="C2" s="7" t="s">
        <v>201</v>
      </c>
      <c r="D2" s="11">
        <f>TripDetails[[#This Row],[SetOrg]]</f>
        <v>1</v>
      </c>
      <c r="E2" s="11">
        <f>TripDetails[[#This Row],[NumberOrg]]</f>
        <v>1</v>
      </c>
      <c r="F2" s="7" t="s">
        <v>203</v>
      </c>
      <c r="G2" s="5" t="s">
        <v>43</v>
      </c>
      <c r="H2" s="7" t="s">
        <v>45</v>
      </c>
      <c r="I2" s="7" t="s">
        <v>46</v>
      </c>
      <c r="J2" s="7" t="s">
        <v>47</v>
      </c>
      <c r="K2" s="7" t="s">
        <v>48</v>
      </c>
      <c r="M2" s="11" t="s">
        <v>37</v>
      </c>
      <c r="P2" s="11">
        <v>1</v>
      </c>
      <c r="Q2" s="11">
        <v>1</v>
      </c>
    </row>
    <row r="3" spans="1:17" ht="34" hidden="1" x14ac:dyDescent="0.2">
      <c r="A3" s="7">
        <f t="shared" ref="A3:A16" si="1">ROW()-1</f>
        <v>2</v>
      </c>
      <c r="B3" s="10" t="s">
        <v>10</v>
      </c>
      <c r="C3" s="7" t="s">
        <v>201</v>
      </c>
      <c r="D3" s="11">
        <f>TripDetails[[#This Row],[SetOrg]]</f>
        <v>1</v>
      </c>
      <c r="E3" s="11">
        <f>TripDetails[[#This Row],[NumberOrg]]</f>
        <v>2</v>
      </c>
      <c r="F3" s="7" t="s">
        <v>49</v>
      </c>
      <c r="G3" s="5" t="s">
        <v>50</v>
      </c>
      <c r="H3" s="7" t="s">
        <v>51</v>
      </c>
      <c r="I3" s="7" t="s">
        <v>52</v>
      </c>
      <c r="J3" s="7" t="s">
        <v>53</v>
      </c>
      <c r="K3" s="7" t="s">
        <v>54</v>
      </c>
      <c r="M3" s="11" t="s">
        <v>37</v>
      </c>
      <c r="P3" s="11">
        <v>2</v>
      </c>
      <c r="Q3" s="11">
        <v>1</v>
      </c>
    </row>
    <row r="4" spans="1:17" ht="34" hidden="1" x14ac:dyDescent="0.2">
      <c r="A4" s="7">
        <f t="shared" si="1"/>
        <v>3</v>
      </c>
      <c r="B4" s="10" t="s">
        <v>10</v>
      </c>
      <c r="C4" s="7" t="s">
        <v>201</v>
      </c>
      <c r="D4" s="11">
        <f>TripDetails[[#This Row],[SetOrg]]</f>
        <v>1</v>
      </c>
      <c r="E4" s="11">
        <f>TripDetails[[#This Row],[NumberOrg]]</f>
        <v>3</v>
      </c>
      <c r="F4" s="7" t="s">
        <v>55</v>
      </c>
      <c r="G4" s="5" t="s">
        <v>56</v>
      </c>
      <c r="H4" s="7" t="s">
        <v>57</v>
      </c>
      <c r="I4" s="7" t="s">
        <v>58</v>
      </c>
      <c r="J4" s="7" t="s">
        <v>59</v>
      </c>
      <c r="K4" s="7" t="s">
        <v>60</v>
      </c>
      <c r="M4" s="11" t="s">
        <v>38</v>
      </c>
      <c r="P4" s="11">
        <v>3</v>
      </c>
      <c r="Q4" s="11">
        <v>1</v>
      </c>
    </row>
    <row r="5" spans="1:17" ht="68" hidden="1" x14ac:dyDescent="0.2">
      <c r="A5" s="7">
        <f t="shared" si="1"/>
        <v>4</v>
      </c>
      <c r="B5" s="10" t="s">
        <v>10</v>
      </c>
      <c r="C5" s="7" t="s">
        <v>201</v>
      </c>
      <c r="D5" s="11">
        <f>TripDetails[[#This Row],[SetOrg]]</f>
        <v>1</v>
      </c>
      <c r="E5" s="11">
        <f>TripDetails[[#This Row],[NumberOrg]]</f>
        <v>4</v>
      </c>
      <c r="F5" s="7" t="s">
        <v>61</v>
      </c>
      <c r="G5" s="5" t="s">
        <v>62</v>
      </c>
      <c r="H5" s="7" t="s">
        <v>63</v>
      </c>
      <c r="I5" s="7" t="s">
        <v>64</v>
      </c>
      <c r="J5" s="7" t="s">
        <v>65</v>
      </c>
      <c r="K5" s="7" t="s">
        <v>66</v>
      </c>
      <c r="M5" s="11" t="s">
        <v>40</v>
      </c>
      <c r="P5" s="11">
        <v>4</v>
      </c>
      <c r="Q5" s="11">
        <v>1</v>
      </c>
    </row>
    <row r="6" spans="1:17" ht="34" hidden="1" x14ac:dyDescent="0.2">
      <c r="A6" s="7">
        <f>ROW()-1</f>
        <v>5</v>
      </c>
      <c r="B6" s="10" t="s">
        <v>10</v>
      </c>
      <c r="C6" s="7" t="s">
        <v>201</v>
      </c>
      <c r="D6" s="11">
        <f>TripDetails[[#This Row],[SetOrg]]</f>
        <v>1</v>
      </c>
      <c r="E6" s="11">
        <f>TripDetails[[#This Row],[NumberOrg]]</f>
        <v>5</v>
      </c>
      <c r="F6" s="7" t="s">
        <v>235</v>
      </c>
      <c r="G6" s="5" t="s">
        <v>236</v>
      </c>
      <c r="H6" s="7" t="s">
        <v>237</v>
      </c>
      <c r="I6" s="7" t="s">
        <v>238</v>
      </c>
      <c r="J6" s="7" t="s">
        <v>239</v>
      </c>
      <c r="K6" s="7" t="s">
        <v>240</v>
      </c>
      <c r="M6" s="11" t="s">
        <v>37</v>
      </c>
      <c r="P6" s="11">
        <v>5</v>
      </c>
      <c r="Q6" s="11">
        <v>1</v>
      </c>
    </row>
    <row r="7" spans="1:17" ht="34" hidden="1" x14ac:dyDescent="0.2">
      <c r="A7" s="7">
        <f t="shared" si="1"/>
        <v>6</v>
      </c>
      <c r="B7" s="10" t="s">
        <v>10</v>
      </c>
      <c r="C7" s="7" t="s">
        <v>201</v>
      </c>
      <c r="D7" s="11">
        <f>TripDetails[[#This Row],[SetOrg]]</f>
        <v>1</v>
      </c>
      <c r="E7" s="11">
        <f>TripDetails[[#This Row],[NumberOrg]]</f>
        <v>6</v>
      </c>
      <c r="F7" s="7" t="s">
        <v>67</v>
      </c>
      <c r="G7" s="5" t="s">
        <v>68</v>
      </c>
      <c r="H7" s="7" t="s">
        <v>69</v>
      </c>
      <c r="I7" s="7" t="s">
        <v>70</v>
      </c>
      <c r="J7" s="7" t="s">
        <v>71</v>
      </c>
      <c r="K7" s="7" t="s">
        <v>72</v>
      </c>
      <c r="M7" s="11" t="s">
        <v>39</v>
      </c>
      <c r="P7" s="11">
        <v>6</v>
      </c>
      <c r="Q7" s="11">
        <v>1</v>
      </c>
    </row>
    <row r="8" spans="1:17" ht="85" hidden="1" x14ac:dyDescent="0.2">
      <c r="A8" s="7">
        <f t="shared" si="1"/>
        <v>7</v>
      </c>
      <c r="B8" s="10" t="s">
        <v>10</v>
      </c>
      <c r="C8" s="7" t="s">
        <v>201</v>
      </c>
      <c r="D8" s="11">
        <f>TripDetails[[#This Row],[SetOrg]]</f>
        <v>2</v>
      </c>
      <c r="E8" s="11">
        <f>TripDetails[[#This Row],[NumberOrg]]</f>
        <v>1</v>
      </c>
      <c r="F8" s="7" t="s">
        <v>73</v>
      </c>
      <c r="G8" s="5" t="s">
        <v>286</v>
      </c>
      <c r="H8" s="7" t="s">
        <v>74</v>
      </c>
      <c r="I8" s="7" t="s">
        <v>75</v>
      </c>
      <c r="J8" s="7" t="s">
        <v>76</v>
      </c>
      <c r="K8" s="7" t="s">
        <v>77</v>
      </c>
      <c r="M8" s="11" t="s">
        <v>38</v>
      </c>
      <c r="P8" s="11">
        <v>1</v>
      </c>
      <c r="Q8" s="11">
        <v>2</v>
      </c>
    </row>
    <row r="9" spans="1:17" ht="136" hidden="1" x14ac:dyDescent="0.2">
      <c r="A9" s="7">
        <f t="shared" si="1"/>
        <v>8</v>
      </c>
      <c r="B9" s="10" t="s">
        <v>10</v>
      </c>
      <c r="C9" s="7" t="s">
        <v>201</v>
      </c>
      <c r="D9" s="11">
        <f>TripDetails[[#This Row],[SetOrg]]</f>
        <v>2</v>
      </c>
      <c r="E9" s="11">
        <f>TripDetails[[#This Row],[NumberOrg]]</f>
        <v>2</v>
      </c>
      <c r="F9" s="7" t="s">
        <v>78</v>
      </c>
      <c r="G9" s="5" t="s">
        <v>79</v>
      </c>
      <c r="H9" s="7" t="s">
        <v>80</v>
      </c>
      <c r="I9" s="7" t="s">
        <v>81</v>
      </c>
      <c r="J9" s="7" t="s">
        <v>82</v>
      </c>
      <c r="K9" s="7" t="s">
        <v>234</v>
      </c>
      <c r="M9" s="11" t="s">
        <v>37</v>
      </c>
      <c r="P9" s="11">
        <v>2</v>
      </c>
      <c r="Q9" s="11">
        <v>2</v>
      </c>
    </row>
    <row r="10" spans="1:17" ht="85" hidden="1" x14ac:dyDescent="0.2">
      <c r="A10" s="7">
        <f t="shared" si="1"/>
        <v>9</v>
      </c>
      <c r="B10" s="10" t="s">
        <v>10</v>
      </c>
      <c r="C10" s="7" t="s">
        <v>201</v>
      </c>
      <c r="D10" s="11">
        <f>TripDetails[[#This Row],[SetOrg]]</f>
        <v>2</v>
      </c>
      <c r="E10" s="11">
        <f>TripDetails[[#This Row],[NumberOrg]]</f>
        <v>3</v>
      </c>
      <c r="F10" s="7" t="s">
        <v>83</v>
      </c>
      <c r="G10" s="5" t="s">
        <v>84</v>
      </c>
      <c r="H10" s="7" t="s">
        <v>86</v>
      </c>
      <c r="I10" s="7" t="s">
        <v>85</v>
      </c>
      <c r="J10" s="7" t="s">
        <v>87</v>
      </c>
      <c r="K10" s="7" t="s">
        <v>88</v>
      </c>
      <c r="M10" s="11" t="s">
        <v>39</v>
      </c>
      <c r="P10" s="11">
        <v>3</v>
      </c>
      <c r="Q10" s="11">
        <v>2</v>
      </c>
    </row>
    <row r="11" spans="1:17" ht="68" hidden="1" x14ac:dyDescent="0.2">
      <c r="A11" s="7">
        <f t="shared" si="1"/>
        <v>10</v>
      </c>
      <c r="B11" s="10" t="s">
        <v>10</v>
      </c>
      <c r="C11" s="7" t="s">
        <v>201</v>
      </c>
      <c r="D11" s="11">
        <f>TripDetails[[#This Row],[SetOrg]]</f>
        <v>2</v>
      </c>
      <c r="E11" s="11">
        <f>TripDetails[[#This Row],[NumberOrg]]</f>
        <v>4</v>
      </c>
      <c r="F11" s="7" t="s">
        <v>89</v>
      </c>
      <c r="G11" s="5" t="s">
        <v>90</v>
      </c>
      <c r="H11" s="7" t="s">
        <v>91</v>
      </c>
      <c r="I11" s="7" t="s">
        <v>92</v>
      </c>
      <c r="J11" s="7" t="s">
        <v>93</v>
      </c>
      <c r="K11" s="7" t="s">
        <v>94</v>
      </c>
      <c r="M11" s="11" t="s">
        <v>41</v>
      </c>
      <c r="P11" s="11">
        <v>4</v>
      </c>
      <c r="Q11" s="11">
        <v>2</v>
      </c>
    </row>
    <row r="12" spans="1:17" ht="119" hidden="1" x14ac:dyDescent="0.2">
      <c r="A12" s="7">
        <f t="shared" si="1"/>
        <v>11</v>
      </c>
      <c r="B12" s="10" t="s">
        <v>10</v>
      </c>
      <c r="C12" s="7" t="s">
        <v>201</v>
      </c>
      <c r="D12" s="11">
        <f>TripDetails[[#This Row],[SetOrg]]</f>
        <v>2</v>
      </c>
      <c r="E12" s="11">
        <f>TripDetails[[#This Row],[NumberOrg]]</f>
        <v>5</v>
      </c>
      <c r="F12" s="7" t="s">
        <v>95</v>
      </c>
      <c r="G12" s="5" t="s">
        <v>96</v>
      </c>
      <c r="H12" s="7" t="s">
        <v>97</v>
      </c>
      <c r="I12" s="7" t="s">
        <v>98</v>
      </c>
      <c r="J12" s="7" t="s">
        <v>99</v>
      </c>
      <c r="K12" s="7" t="s">
        <v>100</v>
      </c>
      <c r="M12" s="11" t="s">
        <v>37</v>
      </c>
      <c r="P12" s="11">
        <v>5</v>
      </c>
      <c r="Q12" s="11">
        <v>2</v>
      </c>
    </row>
    <row r="13" spans="1:17" ht="102" hidden="1" x14ac:dyDescent="0.2">
      <c r="A13" s="7">
        <f t="shared" si="1"/>
        <v>12</v>
      </c>
      <c r="B13" s="10" t="s">
        <v>10</v>
      </c>
      <c r="C13" s="7" t="s">
        <v>201</v>
      </c>
      <c r="D13" s="11">
        <f>TripDetails[[#This Row],[SetOrg]]</f>
        <v>2</v>
      </c>
      <c r="E13" s="11">
        <f>TripDetails[[#This Row],[NumberOrg]]</f>
        <v>6</v>
      </c>
      <c r="F13" s="7" t="s">
        <v>101</v>
      </c>
      <c r="G13" s="5" t="s">
        <v>102</v>
      </c>
      <c r="H13" s="7" t="s">
        <v>103</v>
      </c>
      <c r="I13" s="7" t="s">
        <v>104</v>
      </c>
      <c r="J13" s="7" t="s">
        <v>105</v>
      </c>
      <c r="K13" s="7" t="s">
        <v>106</v>
      </c>
      <c r="M13" s="11" t="s">
        <v>40</v>
      </c>
      <c r="P13" s="11">
        <v>6</v>
      </c>
      <c r="Q13" s="11">
        <v>2</v>
      </c>
    </row>
    <row r="14" spans="1:17" ht="51" hidden="1" x14ac:dyDescent="0.2">
      <c r="A14" s="7">
        <f t="shared" si="1"/>
        <v>13</v>
      </c>
      <c r="B14" s="10" t="s">
        <v>10</v>
      </c>
      <c r="C14" s="7" t="s">
        <v>201</v>
      </c>
      <c r="D14" s="11">
        <f>TripDetails[[#This Row],[SetOrg]]</f>
        <v>2</v>
      </c>
      <c r="E14" s="11">
        <f>TripDetails[[#This Row],[NumberOrg]]</f>
        <v>7</v>
      </c>
      <c r="F14" s="7" t="s">
        <v>107</v>
      </c>
      <c r="G14" s="5" t="s">
        <v>108</v>
      </c>
      <c r="H14" s="7" t="s">
        <v>109</v>
      </c>
      <c r="I14" s="7" t="s">
        <v>110</v>
      </c>
      <c r="J14" s="7" t="s">
        <v>111</v>
      </c>
      <c r="K14" s="7" t="s">
        <v>112</v>
      </c>
      <c r="M14" s="11" t="s">
        <v>41</v>
      </c>
      <c r="P14" s="11">
        <v>7</v>
      </c>
      <c r="Q14" s="11">
        <v>2</v>
      </c>
    </row>
    <row r="15" spans="1:17" ht="68" hidden="1" x14ac:dyDescent="0.2">
      <c r="A15" s="7">
        <f t="shared" si="1"/>
        <v>14</v>
      </c>
      <c r="B15" s="10" t="s">
        <v>10</v>
      </c>
      <c r="C15" s="7" t="s">
        <v>201</v>
      </c>
      <c r="D15" s="11">
        <f>TripDetails[[#This Row],[SetOrg]]</f>
        <v>2</v>
      </c>
      <c r="E15" s="11">
        <f>TripDetails[[#This Row],[NumberOrg]]</f>
        <v>8</v>
      </c>
      <c r="F15" s="7" t="s">
        <v>113</v>
      </c>
      <c r="G15" s="5" t="s">
        <v>114</v>
      </c>
      <c r="H15" s="7" t="s">
        <v>115</v>
      </c>
      <c r="I15" s="7" t="s">
        <v>116</v>
      </c>
      <c r="J15" s="7" t="s">
        <v>117</v>
      </c>
      <c r="K15" s="7" t="s">
        <v>118</v>
      </c>
      <c r="M15" s="11" t="s">
        <v>37</v>
      </c>
      <c r="P15" s="11">
        <v>8</v>
      </c>
      <c r="Q15" s="11">
        <v>2</v>
      </c>
    </row>
    <row r="16" spans="1:17" ht="68" hidden="1" x14ac:dyDescent="0.2">
      <c r="A16" s="7">
        <f t="shared" si="1"/>
        <v>15</v>
      </c>
      <c r="B16" s="10" t="s">
        <v>10</v>
      </c>
      <c r="C16" s="7" t="s">
        <v>201</v>
      </c>
      <c r="D16" s="11">
        <f>TripDetails[[#This Row],[SetOrg]]</f>
        <v>2</v>
      </c>
      <c r="E16" s="11">
        <f>TripDetails[[#This Row],[NumberOrg]]</f>
        <v>9</v>
      </c>
      <c r="F16" s="7" t="s">
        <v>119</v>
      </c>
      <c r="G16" s="5" t="s">
        <v>120</v>
      </c>
      <c r="H16" s="7" t="s">
        <v>121</v>
      </c>
      <c r="I16" s="7" t="s">
        <v>122</v>
      </c>
      <c r="J16" s="7" t="s">
        <v>123</v>
      </c>
      <c r="K16" s="7" t="s">
        <v>124</v>
      </c>
      <c r="M16" s="11" t="s">
        <v>38</v>
      </c>
      <c r="P16" s="11">
        <v>9</v>
      </c>
      <c r="Q16" s="11">
        <v>2</v>
      </c>
    </row>
    <row r="17" spans="1:17" ht="51" hidden="1" x14ac:dyDescent="0.2">
      <c r="A17" s="7">
        <f t="shared" ref="A17:A29" si="2">ROW()-1</f>
        <v>16</v>
      </c>
      <c r="B17" s="10" t="s">
        <v>10</v>
      </c>
      <c r="C17" s="7" t="s">
        <v>201</v>
      </c>
      <c r="D17" s="11">
        <f>TripDetails[[#This Row],[SetOrg]]</f>
        <v>3</v>
      </c>
      <c r="E17" s="11">
        <f>TripDetails[[#This Row],[NumberOrg]]</f>
        <v>1</v>
      </c>
      <c r="F17" s="7" t="s">
        <v>125</v>
      </c>
      <c r="G17" s="5" t="s">
        <v>126</v>
      </c>
      <c r="H17" s="7" t="s">
        <v>127</v>
      </c>
      <c r="I17" s="7" t="s">
        <v>128</v>
      </c>
      <c r="J17" s="7" t="s">
        <v>129</v>
      </c>
      <c r="K17" s="7" t="s">
        <v>130</v>
      </c>
      <c r="M17" s="11" t="s">
        <v>243</v>
      </c>
      <c r="P17" s="11">
        <v>1</v>
      </c>
      <c r="Q17" s="11">
        <v>3</v>
      </c>
    </row>
    <row r="18" spans="1:17" ht="51" hidden="1" x14ac:dyDescent="0.2">
      <c r="A18" s="7">
        <f t="shared" si="2"/>
        <v>17</v>
      </c>
      <c r="B18" s="10" t="s">
        <v>10</v>
      </c>
      <c r="C18" s="7" t="s">
        <v>201</v>
      </c>
      <c r="D18" s="11">
        <f>TripDetails[[#This Row],[SetOrg]]</f>
        <v>3</v>
      </c>
      <c r="E18" s="11">
        <f>TripDetails[[#This Row],[NumberOrg]]</f>
        <v>2</v>
      </c>
      <c r="F18" s="7" t="s">
        <v>131</v>
      </c>
      <c r="G18" s="5" t="s">
        <v>132</v>
      </c>
      <c r="H18" s="7" t="s">
        <v>133</v>
      </c>
      <c r="I18" s="7" t="s">
        <v>134</v>
      </c>
      <c r="J18" s="7" t="s">
        <v>135</v>
      </c>
      <c r="K18" s="7" t="s">
        <v>136</v>
      </c>
      <c r="M18" s="11" t="s">
        <v>38</v>
      </c>
      <c r="P18" s="11">
        <v>2</v>
      </c>
      <c r="Q18" s="11">
        <v>3</v>
      </c>
    </row>
    <row r="19" spans="1:17" ht="102" hidden="1" x14ac:dyDescent="0.2">
      <c r="A19" s="7">
        <f t="shared" si="2"/>
        <v>18</v>
      </c>
      <c r="B19" s="10" t="s">
        <v>10</v>
      </c>
      <c r="C19" s="7" t="s">
        <v>201</v>
      </c>
      <c r="D19" s="11">
        <f>TripDetails[[#This Row],[SetOrg]]</f>
        <v>3</v>
      </c>
      <c r="E19" s="11">
        <f>TripDetails[[#This Row],[NumberOrg]]</f>
        <v>3</v>
      </c>
      <c r="F19" s="7" t="s">
        <v>405</v>
      </c>
      <c r="G19" s="5" t="s">
        <v>137</v>
      </c>
      <c r="H19" s="7" t="s">
        <v>138</v>
      </c>
      <c r="I19" s="7" t="s">
        <v>139</v>
      </c>
      <c r="J19" s="7" t="s">
        <v>140</v>
      </c>
      <c r="K19" s="7" t="s">
        <v>141</v>
      </c>
      <c r="M19" s="11" t="s">
        <v>37</v>
      </c>
      <c r="P19" s="11">
        <v>3</v>
      </c>
      <c r="Q19" s="11">
        <v>3</v>
      </c>
    </row>
    <row r="20" spans="1:17" ht="85" hidden="1" x14ac:dyDescent="0.2">
      <c r="A20" s="7">
        <f t="shared" si="2"/>
        <v>19</v>
      </c>
      <c r="B20" s="10" t="s">
        <v>10</v>
      </c>
      <c r="C20" s="7" t="s">
        <v>201</v>
      </c>
      <c r="D20" s="11">
        <f>TripDetails[[#This Row],[SetOrg]]</f>
        <v>3</v>
      </c>
      <c r="E20" s="11">
        <f>TripDetails[[#This Row],[NumberOrg]]</f>
        <v>3</v>
      </c>
      <c r="F20" s="7" t="s">
        <v>142</v>
      </c>
      <c r="G20" s="5" t="s">
        <v>143</v>
      </c>
      <c r="H20" s="7" t="s">
        <v>144</v>
      </c>
      <c r="I20" s="7" t="s">
        <v>145</v>
      </c>
      <c r="J20" s="7" t="s">
        <v>146</v>
      </c>
      <c r="K20" s="7" t="s">
        <v>147</v>
      </c>
      <c r="M20" s="11" t="s">
        <v>40</v>
      </c>
      <c r="P20" s="11">
        <v>3</v>
      </c>
      <c r="Q20" s="11">
        <v>3</v>
      </c>
    </row>
    <row r="21" spans="1:17" ht="102" hidden="1" x14ac:dyDescent="0.2">
      <c r="A21" s="7">
        <f t="shared" si="2"/>
        <v>20</v>
      </c>
      <c r="B21" s="10" t="s">
        <v>10</v>
      </c>
      <c r="C21" s="7" t="s">
        <v>201</v>
      </c>
      <c r="D21" s="11">
        <f>TripDetails[[#This Row],[SetOrg]]</f>
        <v>4</v>
      </c>
      <c r="E21" s="11">
        <f>TripDetails[[#This Row],[NumberOrg]]</f>
        <v>1</v>
      </c>
      <c r="F21" s="7" t="s">
        <v>148</v>
      </c>
      <c r="G21" s="5" t="s">
        <v>149</v>
      </c>
      <c r="H21" s="7" t="s">
        <v>150</v>
      </c>
      <c r="I21" s="7" t="s">
        <v>151</v>
      </c>
      <c r="J21" s="7" t="s">
        <v>152</v>
      </c>
      <c r="K21" s="7" t="s">
        <v>153</v>
      </c>
      <c r="M21" s="11" t="s">
        <v>37</v>
      </c>
      <c r="P21" s="11">
        <v>1</v>
      </c>
      <c r="Q21" s="11">
        <v>4</v>
      </c>
    </row>
    <row r="22" spans="1:17" ht="51" hidden="1" x14ac:dyDescent="0.2">
      <c r="A22" s="7">
        <f t="shared" si="2"/>
        <v>21</v>
      </c>
      <c r="B22" s="10" t="s">
        <v>10</v>
      </c>
      <c r="C22" s="7" t="s">
        <v>201</v>
      </c>
      <c r="D22" s="11">
        <f>TripDetails[[#This Row],[SetOrg]]</f>
        <v>4</v>
      </c>
      <c r="E22" s="11">
        <f>TripDetails[[#This Row],[NumberOrg]]</f>
        <v>2</v>
      </c>
      <c r="F22" s="7" t="s">
        <v>154</v>
      </c>
      <c r="G22" s="5" t="s">
        <v>155</v>
      </c>
      <c r="H22" s="7" t="s">
        <v>156</v>
      </c>
      <c r="I22" s="7" t="s">
        <v>157</v>
      </c>
      <c r="J22" s="7" t="s">
        <v>158</v>
      </c>
      <c r="K22" s="7" t="s">
        <v>159</v>
      </c>
      <c r="M22" s="11" t="s">
        <v>41</v>
      </c>
      <c r="P22" s="11">
        <v>2</v>
      </c>
      <c r="Q22" s="11">
        <v>4</v>
      </c>
    </row>
    <row r="23" spans="1:17" ht="153" hidden="1" x14ac:dyDescent="0.2">
      <c r="A23" s="7">
        <f t="shared" si="2"/>
        <v>22</v>
      </c>
      <c r="B23" s="10" t="s">
        <v>10</v>
      </c>
      <c r="C23" s="7" t="s">
        <v>201</v>
      </c>
      <c r="D23" s="11">
        <f>TripDetails[[#This Row],[SetOrg]]</f>
        <v>4</v>
      </c>
      <c r="E23" s="11">
        <f>TripDetails[[#This Row],[NumberOrg]]</f>
        <v>3</v>
      </c>
      <c r="F23" s="7" t="s">
        <v>160</v>
      </c>
      <c r="G23" s="5" t="s">
        <v>161</v>
      </c>
      <c r="H23" s="7" t="s">
        <v>162</v>
      </c>
      <c r="I23" s="7" t="s">
        <v>163</v>
      </c>
      <c r="J23" s="7" t="s">
        <v>164</v>
      </c>
      <c r="K23" s="7" t="s">
        <v>165</v>
      </c>
      <c r="M23" s="11" t="s">
        <v>40</v>
      </c>
      <c r="P23" s="11">
        <v>3</v>
      </c>
      <c r="Q23" s="11">
        <v>4</v>
      </c>
    </row>
    <row r="24" spans="1:17" ht="85" hidden="1" x14ac:dyDescent="0.2">
      <c r="A24" s="7">
        <f t="shared" si="2"/>
        <v>23</v>
      </c>
      <c r="B24" s="10" t="s">
        <v>10</v>
      </c>
      <c r="C24" s="7" t="s">
        <v>201</v>
      </c>
      <c r="D24" s="11">
        <f>TripDetails[[#This Row],[SetOrg]]</f>
        <v>4</v>
      </c>
      <c r="E24" s="11">
        <f>TripDetails[[#This Row],[NumberOrg]]</f>
        <v>4</v>
      </c>
      <c r="F24" s="5" t="s">
        <v>503</v>
      </c>
      <c r="G24" s="5" t="s">
        <v>502</v>
      </c>
      <c r="H24" s="7" t="s">
        <v>166</v>
      </c>
      <c r="I24" s="7" t="s">
        <v>167</v>
      </c>
      <c r="J24" s="7" t="s">
        <v>168</v>
      </c>
      <c r="K24" s="7" t="s">
        <v>169</v>
      </c>
      <c r="M24" s="11" t="s">
        <v>39</v>
      </c>
      <c r="P24" s="11">
        <v>4</v>
      </c>
      <c r="Q24" s="11">
        <v>4</v>
      </c>
    </row>
    <row r="25" spans="1:17" ht="68" hidden="1" x14ac:dyDescent="0.2">
      <c r="A25" s="7">
        <f t="shared" si="2"/>
        <v>24</v>
      </c>
      <c r="B25" s="10" t="s">
        <v>10</v>
      </c>
      <c r="C25" s="7" t="s">
        <v>201</v>
      </c>
      <c r="D25" s="11">
        <f>TripDetails[[#This Row],[SetOrg]]</f>
        <v>4</v>
      </c>
      <c r="E25" s="11">
        <f>TripDetails[[#This Row],[NumberOrg]]</f>
        <v>5</v>
      </c>
      <c r="F25" s="5" t="s">
        <v>170</v>
      </c>
      <c r="G25" s="5" t="s">
        <v>171</v>
      </c>
      <c r="H25" s="7" t="s">
        <v>172</v>
      </c>
      <c r="I25" s="7" t="s">
        <v>173</v>
      </c>
      <c r="J25" s="7" t="s">
        <v>174</v>
      </c>
      <c r="K25" s="7" t="s">
        <v>175</v>
      </c>
      <c r="M25" s="11" t="s">
        <v>37</v>
      </c>
      <c r="P25" s="11">
        <v>5</v>
      </c>
      <c r="Q25" s="11">
        <v>4</v>
      </c>
    </row>
    <row r="26" spans="1:17" ht="85" hidden="1" x14ac:dyDescent="0.2">
      <c r="A26" s="7">
        <f t="shared" si="2"/>
        <v>25</v>
      </c>
      <c r="B26" s="10" t="s">
        <v>10</v>
      </c>
      <c r="C26" s="7" t="s">
        <v>201</v>
      </c>
      <c r="D26" s="11">
        <f>TripDetails[[#This Row],[SetOrg]]</f>
        <v>4</v>
      </c>
      <c r="E26" s="11">
        <f>TripDetails[[#This Row],[NumberOrg]]</f>
        <v>6</v>
      </c>
      <c r="F26" s="7" t="s">
        <v>176</v>
      </c>
      <c r="G26" s="5" t="s">
        <v>175</v>
      </c>
      <c r="H26" s="7" t="s">
        <v>177</v>
      </c>
      <c r="I26" s="7" t="s">
        <v>178</v>
      </c>
      <c r="J26" s="7" t="s">
        <v>179</v>
      </c>
      <c r="K26" s="7" t="s">
        <v>180</v>
      </c>
      <c r="M26" s="11" t="s">
        <v>37</v>
      </c>
      <c r="P26" s="11">
        <v>6</v>
      </c>
      <c r="Q26" s="11">
        <v>4</v>
      </c>
    </row>
    <row r="27" spans="1:17" ht="102" hidden="1" x14ac:dyDescent="0.2">
      <c r="A27" s="7">
        <f t="shared" si="2"/>
        <v>26</v>
      </c>
      <c r="B27" s="10" t="s">
        <v>10</v>
      </c>
      <c r="C27" s="7" t="s">
        <v>201</v>
      </c>
      <c r="D27" s="11">
        <f>TripDetails[[#This Row],[SetOrg]]</f>
        <v>4</v>
      </c>
      <c r="E27" s="11">
        <f>TripDetails[[#This Row],[NumberOrg]]</f>
        <v>7</v>
      </c>
      <c r="F27" s="7" t="s">
        <v>181</v>
      </c>
      <c r="G27" s="5" t="s">
        <v>182</v>
      </c>
      <c r="H27" s="7" t="s">
        <v>183</v>
      </c>
      <c r="I27" s="7" t="s">
        <v>184</v>
      </c>
      <c r="J27" s="7" t="s">
        <v>185</v>
      </c>
      <c r="K27" s="7" t="s">
        <v>186</v>
      </c>
      <c r="M27" s="11" t="s">
        <v>38</v>
      </c>
      <c r="P27" s="11">
        <v>7</v>
      </c>
      <c r="Q27" s="11">
        <v>4</v>
      </c>
    </row>
    <row r="28" spans="1:17" ht="51" hidden="1" x14ac:dyDescent="0.2">
      <c r="A28" s="7">
        <f t="shared" si="2"/>
        <v>27</v>
      </c>
      <c r="B28" s="10" t="s">
        <v>10</v>
      </c>
      <c r="C28" s="7" t="s">
        <v>201</v>
      </c>
      <c r="D28" s="11">
        <f>TripDetails[[#This Row],[SetOrg]]</f>
        <v>4</v>
      </c>
      <c r="E28" s="11">
        <f>TripDetails[[#This Row],[NumberOrg]]</f>
        <v>8</v>
      </c>
      <c r="F28" s="7" t="s">
        <v>187</v>
      </c>
      <c r="G28" s="5" t="s">
        <v>188</v>
      </c>
      <c r="H28" s="7" t="s">
        <v>189</v>
      </c>
      <c r="I28" s="7" t="s">
        <v>190</v>
      </c>
      <c r="J28" s="7" t="s">
        <v>191</v>
      </c>
      <c r="K28" s="7" t="s">
        <v>192</v>
      </c>
      <c r="M28" s="11" t="s">
        <v>41</v>
      </c>
      <c r="P28" s="11">
        <v>8</v>
      </c>
      <c r="Q28" s="11">
        <v>4</v>
      </c>
    </row>
    <row r="29" spans="1:17" ht="85" hidden="1" x14ac:dyDescent="0.2">
      <c r="A29" s="7">
        <f t="shared" si="2"/>
        <v>28</v>
      </c>
      <c r="B29" s="10" t="s">
        <v>10</v>
      </c>
      <c r="C29" s="7" t="s">
        <v>201</v>
      </c>
      <c r="D29" s="11">
        <f>TripDetails[[#This Row],[SetOrg]]</f>
        <v>4</v>
      </c>
      <c r="E29" s="11">
        <f>TripDetails[[#This Row],[NumberOrg]]</f>
        <v>9</v>
      </c>
      <c r="F29" s="7" t="s">
        <v>193</v>
      </c>
      <c r="G29" s="5" t="s">
        <v>194</v>
      </c>
      <c r="H29" s="7" t="s">
        <v>195</v>
      </c>
      <c r="I29" s="7" t="s">
        <v>196</v>
      </c>
      <c r="J29" s="7" t="s">
        <v>197</v>
      </c>
      <c r="K29" s="7" t="s">
        <v>198</v>
      </c>
      <c r="M29" s="11" t="s">
        <v>40</v>
      </c>
      <c r="P29" s="11">
        <v>9</v>
      </c>
      <c r="Q29" s="11">
        <v>4</v>
      </c>
    </row>
    <row r="30" spans="1:17" ht="102" hidden="1" x14ac:dyDescent="0.2">
      <c r="A30" s="7">
        <f t="shared" ref="A30:A61" si="3">ROW()-1</f>
        <v>29</v>
      </c>
      <c r="B30" s="10" t="s">
        <v>10</v>
      </c>
      <c r="C30" s="7" t="s">
        <v>201</v>
      </c>
      <c r="D30" s="11">
        <f>TripDetails[[#This Row],[SetOrg]]</f>
        <v>5</v>
      </c>
      <c r="E30" s="11">
        <f>TripDetails[[#This Row],[NumberOrg]]</f>
        <v>1</v>
      </c>
      <c r="F30" s="7" t="s">
        <v>209</v>
      </c>
      <c r="G30" s="5" t="s">
        <v>204</v>
      </c>
      <c r="H30" s="7" t="s">
        <v>205</v>
      </c>
      <c r="I30" s="7" t="s">
        <v>206</v>
      </c>
      <c r="J30" s="7" t="s">
        <v>207</v>
      </c>
      <c r="K30" s="7" t="s">
        <v>208</v>
      </c>
      <c r="M30" s="11" t="s">
        <v>38</v>
      </c>
      <c r="P30" s="11">
        <v>1</v>
      </c>
      <c r="Q30" s="11">
        <v>5</v>
      </c>
    </row>
    <row r="31" spans="1:17" ht="51" hidden="1" x14ac:dyDescent="0.2">
      <c r="A31" s="7">
        <f t="shared" si="3"/>
        <v>30</v>
      </c>
      <c r="B31" s="10" t="s">
        <v>10</v>
      </c>
      <c r="C31" s="7" t="s">
        <v>201</v>
      </c>
      <c r="D31" s="11">
        <f>TripDetails[[#This Row],[SetOrg]]</f>
        <v>5</v>
      </c>
      <c r="E31" s="11">
        <f>TripDetails[[#This Row],[NumberOrg]]</f>
        <v>2</v>
      </c>
      <c r="F31" s="7" t="s">
        <v>219</v>
      </c>
      <c r="G31" s="8" t="s">
        <v>232</v>
      </c>
      <c r="H31" s="9" t="s">
        <v>233</v>
      </c>
      <c r="M31" s="11" t="s">
        <v>37</v>
      </c>
      <c r="P31" s="11">
        <v>2</v>
      </c>
      <c r="Q31" s="11">
        <v>5</v>
      </c>
    </row>
    <row r="32" spans="1:17" ht="51" hidden="1" x14ac:dyDescent="0.2">
      <c r="A32" s="7">
        <f t="shared" si="3"/>
        <v>31</v>
      </c>
      <c r="B32" s="10" t="s">
        <v>10</v>
      </c>
      <c r="C32" s="7" t="s">
        <v>201</v>
      </c>
      <c r="D32" s="11">
        <f>TripDetails[[#This Row],[SetOrg]]</f>
        <v>5</v>
      </c>
      <c r="E32" s="11">
        <f>TripDetails[[#This Row],[NumberOrg]]</f>
        <v>3</v>
      </c>
      <c r="F32" s="7" t="s">
        <v>218</v>
      </c>
      <c r="G32" s="5" t="s">
        <v>210</v>
      </c>
      <c r="H32" s="7" t="s">
        <v>211</v>
      </c>
      <c r="I32" s="7" t="s">
        <v>212</v>
      </c>
      <c r="J32" s="7" t="s">
        <v>213</v>
      </c>
      <c r="K32" s="7" t="s">
        <v>214</v>
      </c>
      <c r="M32" s="11" t="s">
        <v>41</v>
      </c>
      <c r="P32" s="11">
        <v>3</v>
      </c>
      <c r="Q32" s="11">
        <v>5</v>
      </c>
    </row>
    <row r="33" spans="1:20" ht="68" hidden="1" x14ac:dyDescent="0.2">
      <c r="A33" s="7">
        <f t="shared" si="3"/>
        <v>32</v>
      </c>
      <c r="B33" s="10" t="s">
        <v>10</v>
      </c>
      <c r="C33" s="7" t="s">
        <v>201</v>
      </c>
      <c r="D33" s="11">
        <f>TripDetails[[#This Row],[SetOrg]]</f>
        <v>5</v>
      </c>
      <c r="E33" s="11">
        <f>TripDetails[[#This Row],[NumberOrg]]</f>
        <v>4</v>
      </c>
      <c r="F33" s="7" t="s">
        <v>215</v>
      </c>
      <c r="G33" s="5" t="s">
        <v>216</v>
      </c>
      <c r="H33" s="7" t="s">
        <v>212</v>
      </c>
      <c r="I33" s="7" t="s">
        <v>211</v>
      </c>
      <c r="J33" s="7" t="s">
        <v>213</v>
      </c>
      <c r="K33" s="7" t="s">
        <v>217</v>
      </c>
      <c r="M33" s="11" t="s">
        <v>38</v>
      </c>
      <c r="P33" s="11">
        <v>4</v>
      </c>
      <c r="Q33" s="11">
        <v>5</v>
      </c>
    </row>
    <row r="34" spans="1:20" ht="51" hidden="1" x14ac:dyDescent="0.2">
      <c r="A34" s="7">
        <f t="shared" si="3"/>
        <v>33</v>
      </c>
      <c r="B34" s="10" t="s">
        <v>10</v>
      </c>
      <c r="C34" s="7" t="s">
        <v>201</v>
      </c>
      <c r="D34" s="11">
        <f>TripDetails[[#This Row],[SetOrg]]</f>
        <v>5</v>
      </c>
      <c r="E34" s="11">
        <f>TripDetails[[#This Row],[NumberOrg]]</f>
        <v>5</v>
      </c>
      <c r="F34" s="7" t="s">
        <v>220</v>
      </c>
      <c r="G34" s="5" t="s">
        <v>221</v>
      </c>
      <c r="H34" s="7" t="s">
        <v>222</v>
      </c>
      <c r="I34" s="7" t="s">
        <v>223</v>
      </c>
      <c r="J34" s="7" t="s">
        <v>224</v>
      </c>
      <c r="K34" s="7" t="s">
        <v>225</v>
      </c>
      <c r="M34" s="11" t="s">
        <v>39</v>
      </c>
      <c r="P34" s="11">
        <v>5</v>
      </c>
      <c r="Q34" s="11">
        <v>5</v>
      </c>
    </row>
    <row r="35" spans="1:20" ht="136" hidden="1" x14ac:dyDescent="0.2">
      <c r="A35" s="7">
        <f t="shared" si="3"/>
        <v>34</v>
      </c>
      <c r="B35" s="10" t="s">
        <v>10</v>
      </c>
      <c r="C35" s="7" t="s">
        <v>201</v>
      </c>
      <c r="D35" s="11">
        <f>TripDetails[[#This Row],[SetOrg]]</f>
        <v>5</v>
      </c>
      <c r="E35" s="11">
        <f>TripDetails[[#This Row],[NumberOrg]]</f>
        <v>6</v>
      </c>
      <c r="F35" s="7" t="s">
        <v>231</v>
      </c>
      <c r="G35" s="5" t="s">
        <v>226</v>
      </c>
      <c r="H35" s="7" t="s">
        <v>227</v>
      </c>
      <c r="I35" s="7" t="s">
        <v>228</v>
      </c>
      <c r="J35" s="7" t="s">
        <v>229</v>
      </c>
      <c r="K35" s="7" t="s">
        <v>230</v>
      </c>
      <c r="M35" s="11" t="s">
        <v>41</v>
      </c>
      <c r="P35" s="11">
        <v>6</v>
      </c>
      <c r="Q35" s="11">
        <v>5</v>
      </c>
    </row>
    <row r="36" spans="1:20" ht="102" hidden="1" x14ac:dyDescent="0.2">
      <c r="A36" s="7">
        <f t="shared" si="3"/>
        <v>35</v>
      </c>
      <c r="B36" s="10" t="s">
        <v>10</v>
      </c>
      <c r="C36" s="7" t="s">
        <v>201</v>
      </c>
      <c r="D36" s="11">
        <f>TripDetails[[#This Row],[SetOrg]]</f>
        <v>6</v>
      </c>
      <c r="E36" s="11">
        <f>TripDetails[[#This Row],[NumberOrg]]</f>
        <v>1</v>
      </c>
      <c r="F36" s="7" t="s">
        <v>244</v>
      </c>
      <c r="G36" s="5" t="s">
        <v>247</v>
      </c>
      <c r="H36" s="7" t="s">
        <v>245</v>
      </c>
      <c r="I36" s="7" t="s">
        <v>246</v>
      </c>
      <c r="J36" s="7" t="s">
        <v>249</v>
      </c>
      <c r="K36" s="7" t="s">
        <v>248</v>
      </c>
      <c r="M36" s="11" t="s">
        <v>37</v>
      </c>
      <c r="P36" s="11">
        <v>1</v>
      </c>
      <c r="Q36" s="11">
        <v>6</v>
      </c>
    </row>
    <row r="37" spans="1:20" ht="102" hidden="1" x14ac:dyDescent="0.2">
      <c r="A37" s="7">
        <f t="shared" si="3"/>
        <v>36</v>
      </c>
      <c r="B37" s="10" t="s">
        <v>10</v>
      </c>
      <c r="C37" s="7" t="s">
        <v>201</v>
      </c>
      <c r="D37" s="11">
        <f>TripDetails[[#This Row],[SetOrg]]</f>
        <v>6</v>
      </c>
      <c r="E37" s="11">
        <f>TripDetails[[#This Row],[NumberOrg]]</f>
        <v>2</v>
      </c>
      <c r="F37" s="7" t="s">
        <v>398</v>
      </c>
      <c r="G37" s="5" t="s">
        <v>250</v>
      </c>
      <c r="H37" s="7" t="s">
        <v>251</v>
      </c>
      <c r="I37" s="7" t="s">
        <v>252</v>
      </c>
      <c r="J37" s="7" t="s">
        <v>253</v>
      </c>
      <c r="K37" s="7" t="s">
        <v>254</v>
      </c>
      <c r="M37" s="11" t="s">
        <v>41</v>
      </c>
      <c r="P37" s="11">
        <v>2</v>
      </c>
      <c r="Q37" s="11">
        <v>6</v>
      </c>
    </row>
    <row r="38" spans="1:20" ht="68" hidden="1" x14ac:dyDescent="0.2">
      <c r="A38" s="7">
        <f t="shared" si="3"/>
        <v>37</v>
      </c>
      <c r="B38" s="10" t="s">
        <v>10</v>
      </c>
      <c r="C38" s="7" t="s">
        <v>201</v>
      </c>
      <c r="D38" s="11">
        <f>TripDetails[[#This Row],[SetOrg]]</f>
        <v>6</v>
      </c>
      <c r="E38" s="11">
        <f>TripDetails[[#This Row],[NumberOrg]]</f>
        <v>3</v>
      </c>
      <c r="F38" s="7" t="s">
        <v>399</v>
      </c>
      <c r="G38" s="5" t="s">
        <v>255</v>
      </c>
      <c r="H38" s="7" t="s">
        <v>256</v>
      </c>
      <c r="I38" s="7" t="s">
        <v>257</v>
      </c>
      <c r="J38" s="7" t="s">
        <v>258</v>
      </c>
      <c r="K38" s="7" t="s">
        <v>259</v>
      </c>
      <c r="M38" s="11" t="s">
        <v>38</v>
      </c>
      <c r="P38" s="11">
        <v>3</v>
      </c>
      <c r="Q38" s="11">
        <v>6</v>
      </c>
    </row>
    <row r="39" spans="1:20" ht="68" hidden="1" x14ac:dyDescent="0.2">
      <c r="A39" s="7">
        <f t="shared" si="3"/>
        <v>38</v>
      </c>
      <c r="B39" s="10" t="s">
        <v>10</v>
      </c>
      <c r="C39" s="7" t="s">
        <v>201</v>
      </c>
      <c r="D39" s="11">
        <f>TripDetails[[#This Row],[SetOrg]]</f>
        <v>6</v>
      </c>
      <c r="E39" s="11">
        <f>TripDetails[[#This Row],[NumberOrg]]</f>
        <v>4</v>
      </c>
      <c r="F39" s="7" t="s">
        <v>400</v>
      </c>
      <c r="G39" s="5" t="s">
        <v>260</v>
      </c>
      <c r="H39" s="7" t="s">
        <v>261</v>
      </c>
      <c r="I39" s="7" t="s">
        <v>262</v>
      </c>
      <c r="J39" s="7" t="s">
        <v>263</v>
      </c>
      <c r="K39" s="7" t="s">
        <v>264</v>
      </c>
      <c r="M39" s="11" t="s">
        <v>39</v>
      </c>
      <c r="P39" s="11">
        <v>4</v>
      </c>
      <c r="Q39" s="11">
        <v>6</v>
      </c>
    </row>
    <row r="40" spans="1:20" ht="136" hidden="1" x14ac:dyDescent="0.2">
      <c r="A40" s="7">
        <f t="shared" si="3"/>
        <v>39</v>
      </c>
      <c r="B40" s="10" t="s">
        <v>10</v>
      </c>
      <c r="C40" s="7" t="s">
        <v>201</v>
      </c>
      <c r="D40" s="11">
        <f>TripDetails[[#This Row],[SetOrg]]</f>
        <v>6</v>
      </c>
      <c r="E40" s="11">
        <f>TripDetails[[#This Row],[NumberOrg]]</f>
        <v>5</v>
      </c>
      <c r="F40" s="7" t="s">
        <v>401</v>
      </c>
      <c r="G40" s="5" t="s">
        <v>265</v>
      </c>
      <c r="H40" s="7" t="s">
        <v>266</v>
      </c>
      <c r="I40" s="7" t="s">
        <v>267</v>
      </c>
      <c r="J40" s="7" t="s">
        <v>268</v>
      </c>
      <c r="K40" s="7" t="s">
        <v>269</v>
      </c>
      <c r="M40" s="11" t="s">
        <v>40</v>
      </c>
      <c r="P40" s="11">
        <v>5</v>
      </c>
      <c r="Q40" s="11">
        <v>6</v>
      </c>
    </row>
    <row r="41" spans="1:20" ht="85" hidden="1" x14ac:dyDescent="0.2">
      <c r="A41" s="7">
        <f t="shared" si="3"/>
        <v>40</v>
      </c>
      <c r="B41" s="10" t="s">
        <v>10</v>
      </c>
      <c r="C41" s="7" t="s">
        <v>201</v>
      </c>
      <c r="D41" s="11">
        <f>TripDetails[[#This Row],[SetOrg]]</f>
        <v>6</v>
      </c>
      <c r="E41" s="11">
        <f>TripDetails[[#This Row],[NumberOrg]]</f>
        <v>6</v>
      </c>
      <c r="F41" s="7" t="s">
        <v>402</v>
      </c>
      <c r="G41" s="5" t="s">
        <v>270</v>
      </c>
      <c r="H41" s="7" t="s">
        <v>271</v>
      </c>
      <c r="I41" s="7" t="s">
        <v>272</v>
      </c>
      <c r="J41" s="7" t="s">
        <v>273</v>
      </c>
      <c r="K41" s="7" t="s">
        <v>274</v>
      </c>
      <c r="M41" s="11" t="s">
        <v>37</v>
      </c>
      <c r="P41" s="11">
        <v>6</v>
      </c>
      <c r="Q41" s="11">
        <v>6</v>
      </c>
    </row>
    <row r="42" spans="1:20" ht="34" hidden="1" x14ac:dyDescent="0.2">
      <c r="A42" s="7">
        <f t="shared" si="3"/>
        <v>41</v>
      </c>
      <c r="B42" s="10" t="s">
        <v>10</v>
      </c>
      <c r="C42" s="7" t="s">
        <v>201</v>
      </c>
      <c r="D42" s="11">
        <f>TripDetails[[#This Row],[SetOrg]]</f>
        <v>6</v>
      </c>
      <c r="E42" s="11">
        <f>TripDetails[[#This Row],[NumberOrg]]</f>
        <v>7</v>
      </c>
      <c r="F42" s="7" t="s">
        <v>403</v>
      </c>
      <c r="G42" s="8" t="s">
        <v>232</v>
      </c>
      <c r="H42" s="9" t="s">
        <v>233</v>
      </c>
      <c r="M42" s="11" t="s">
        <v>37</v>
      </c>
      <c r="P42" s="11">
        <v>7</v>
      </c>
      <c r="Q42" s="11">
        <v>6</v>
      </c>
    </row>
    <row r="43" spans="1:20" ht="136" hidden="1" x14ac:dyDescent="0.2">
      <c r="A43" s="7">
        <f t="shared" si="3"/>
        <v>42</v>
      </c>
      <c r="B43" s="10" t="s">
        <v>10</v>
      </c>
      <c r="C43" s="7" t="s">
        <v>201</v>
      </c>
      <c r="D43" s="11">
        <f>TripDetails[[#This Row],[SetOrg]]</f>
        <v>6</v>
      </c>
      <c r="E43" s="11">
        <f>TripDetails[[#This Row],[NumberOrg]]</f>
        <v>8</v>
      </c>
      <c r="F43" s="7" t="s">
        <v>404</v>
      </c>
      <c r="G43" s="5" t="s">
        <v>275</v>
      </c>
      <c r="H43" s="7" t="s">
        <v>276</v>
      </c>
      <c r="I43" s="7" t="s">
        <v>277</v>
      </c>
      <c r="J43" s="7" t="s">
        <v>278</v>
      </c>
      <c r="K43" s="7" t="s">
        <v>279</v>
      </c>
      <c r="M43" s="11" t="s">
        <v>40</v>
      </c>
      <c r="P43" s="11">
        <v>8</v>
      </c>
      <c r="Q43" s="11">
        <v>6</v>
      </c>
      <c r="T43" s="7" t="s">
        <v>287</v>
      </c>
    </row>
    <row r="44" spans="1:20" ht="51" hidden="1" x14ac:dyDescent="0.2">
      <c r="A44" s="7">
        <f t="shared" si="3"/>
        <v>43</v>
      </c>
      <c r="B44" s="10" t="s">
        <v>10</v>
      </c>
      <c r="C44" s="7" t="s">
        <v>201</v>
      </c>
      <c r="D44" s="11">
        <f>TripDetails[[#This Row],[SetOrg]]</f>
        <v>6</v>
      </c>
      <c r="E44" s="11">
        <f>TripDetails[[#This Row],[NumberOrg]]</f>
        <v>9</v>
      </c>
      <c r="F44" s="7" t="s">
        <v>280</v>
      </c>
      <c r="G44" s="5" t="s">
        <v>281</v>
      </c>
      <c r="H44" s="7" t="s">
        <v>282</v>
      </c>
      <c r="I44" s="7" t="s">
        <v>283</v>
      </c>
      <c r="J44" s="7" t="s">
        <v>284</v>
      </c>
      <c r="K44" s="7" t="s">
        <v>285</v>
      </c>
      <c r="M44" s="11" t="s">
        <v>37</v>
      </c>
      <c r="P44" s="11">
        <v>9</v>
      </c>
      <c r="Q44" s="11">
        <v>6</v>
      </c>
    </row>
    <row r="45" spans="1:20" ht="85" hidden="1" x14ac:dyDescent="0.2">
      <c r="A45" s="7">
        <f t="shared" si="3"/>
        <v>44</v>
      </c>
      <c r="B45" s="10" t="s">
        <v>10</v>
      </c>
      <c r="C45" s="7" t="s">
        <v>201</v>
      </c>
      <c r="D45" s="11">
        <f>TripDetails[[#This Row],[SetOrg]]</f>
        <v>7</v>
      </c>
      <c r="E45" s="11">
        <f>TripDetails[[#This Row],[NumberOrg]]</f>
        <v>1</v>
      </c>
      <c r="F45" s="7" t="s">
        <v>288</v>
      </c>
      <c r="G45" s="5" t="s">
        <v>297</v>
      </c>
      <c r="H45" s="7" t="s">
        <v>306</v>
      </c>
      <c r="I45" s="7" t="s">
        <v>315</v>
      </c>
      <c r="M45" s="11" t="s">
        <v>37</v>
      </c>
      <c r="P45" s="11">
        <v>1</v>
      </c>
      <c r="Q45" s="11">
        <v>7</v>
      </c>
    </row>
    <row r="46" spans="1:20" ht="68" hidden="1" x14ac:dyDescent="0.2">
      <c r="A46" s="7">
        <f t="shared" si="3"/>
        <v>45</v>
      </c>
      <c r="B46" s="10" t="s">
        <v>10</v>
      </c>
      <c r="C46" s="7" t="s">
        <v>201</v>
      </c>
      <c r="D46" s="11">
        <f>TripDetails[[#This Row],[SetOrg]]</f>
        <v>7</v>
      </c>
      <c r="E46" s="11">
        <f>TripDetails[[#This Row],[NumberOrg]]</f>
        <v>2</v>
      </c>
      <c r="F46" s="7" t="s">
        <v>289</v>
      </c>
      <c r="G46" s="5" t="s">
        <v>298</v>
      </c>
      <c r="H46" s="7" t="s">
        <v>307</v>
      </c>
      <c r="I46" s="7" t="s">
        <v>316</v>
      </c>
      <c r="J46" s="7" t="s">
        <v>40</v>
      </c>
      <c r="K46" s="7" t="s">
        <v>41</v>
      </c>
      <c r="M46" s="11" t="s">
        <v>38</v>
      </c>
      <c r="P46" s="11">
        <v>2</v>
      </c>
      <c r="Q46" s="11">
        <v>7</v>
      </c>
    </row>
    <row r="47" spans="1:20" ht="51" hidden="1" x14ac:dyDescent="0.2">
      <c r="A47" s="7">
        <f t="shared" si="3"/>
        <v>46</v>
      </c>
      <c r="B47" s="10" t="s">
        <v>10</v>
      </c>
      <c r="C47" s="7" t="s">
        <v>201</v>
      </c>
      <c r="D47" s="11">
        <f>TripDetails[[#This Row],[SetOrg]]</f>
        <v>7</v>
      </c>
      <c r="E47" s="11">
        <f>TripDetails[[#This Row],[NumberOrg]]</f>
        <v>3</v>
      </c>
      <c r="F47" s="7" t="s">
        <v>290</v>
      </c>
      <c r="G47" s="5" t="s">
        <v>299</v>
      </c>
      <c r="H47" s="7" t="s">
        <v>308</v>
      </c>
      <c r="I47" s="7" t="s">
        <v>317</v>
      </c>
      <c r="J47" s="7" t="s">
        <v>318</v>
      </c>
      <c r="K47" s="7" t="s">
        <v>319</v>
      </c>
      <c r="M47" s="11" t="s">
        <v>40</v>
      </c>
      <c r="P47" s="11">
        <v>3</v>
      </c>
      <c r="Q47" s="11">
        <v>7</v>
      </c>
    </row>
    <row r="48" spans="1:20" ht="68" hidden="1" x14ac:dyDescent="0.2">
      <c r="A48" s="7">
        <f t="shared" si="3"/>
        <v>47</v>
      </c>
      <c r="B48" s="10" t="s">
        <v>10</v>
      </c>
      <c r="C48" s="7" t="s">
        <v>201</v>
      </c>
      <c r="D48" s="11">
        <f>TripDetails[[#This Row],[SetOrg]]</f>
        <v>7</v>
      </c>
      <c r="E48" s="11">
        <f>TripDetails[[#This Row],[NumberOrg]]</f>
        <v>4</v>
      </c>
      <c r="F48" s="7" t="s">
        <v>291</v>
      </c>
      <c r="G48" s="5" t="s">
        <v>300</v>
      </c>
      <c r="H48" s="7" t="s">
        <v>309</v>
      </c>
      <c r="I48" s="7" t="s">
        <v>320</v>
      </c>
      <c r="J48" s="7" t="s">
        <v>82</v>
      </c>
      <c r="K48" s="7" t="s">
        <v>331</v>
      </c>
      <c r="M48" s="11" t="s">
        <v>41</v>
      </c>
      <c r="P48" s="11">
        <v>4</v>
      </c>
      <c r="Q48" s="11">
        <v>7</v>
      </c>
    </row>
    <row r="49" spans="1:17" ht="68" hidden="1" x14ac:dyDescent="0.2">
      <c r="A49" s="7">
        <f t="shared" si="3"/>
        <v>48</v>
      </c>
      <c r="B49" s="10" t="s">
        <v>10</v>
      </c>
      <c r="C49" s="7" t="s">
        <v>201</v>
      </c>
      <c r="D49" s="11">
        <f>TripDetails[[#This Row],[SetOrg]]</f>
        <v>7</v>
      </c>
      <c r="E49" s="11">
        <f>TripDetails[[#This Row],[NumberOrg]]</f>
        <v>5</v>
      </c>
      <c r="F49" s="7" t="s">
        <v>292</v>
      </c>
      <c r="G49" s="5" t="s">
        <v>301</v>
      </c>
      <c r="H49" s="7" t="s">
        <v>310</v>
      </c>
      <c r="I49" s="7" t="s">
        <v>321</v>
      </c>
      <c r="J49" s="7" t="s">
        <v>326</v>
      </c>
      <c r="K49" s="7" t="s">
        <v>332</v>
      </c>
      <c r="M49" s="11" t="s">
        <v>39</v>
      </c>
      <c r="P49" s="11">
        <v>5</v>
      </c>
      <c r="Q49" s="11">
        <v>7</v>
      </c>
    </row>
    <row r="50" spans="1:17" ht="34" hidden="1" x14ac:dyDescent="0.2">
      <c r="A50" s="7">
        <f t="shared" si="3"/>
        <v>49</v>
      </c>
      <c r="B50" s="10" t="s">
        <v>10</v>
      </c>
      <c r="C50" s="7" t="s">
        <v>201</v>
      </c>
      <c r="D50" s="11">
        <f>TripDetails[[#This Row],[SetOrg]]</f>
        <v>7</v>
      </c>
      <c r="E50" s="11">
        <f>TripDetails[[#This Row],[NumberOrg]]</f>
        <v>6</v>
      </c>
      <c r="F50" s="7" t="s">
        <v>293</v>
      </c>
      <c r="G50" s="5" t="s">
        <v>302</v>
      </c>
      <c r="H50" s="7" t="s">
        <v>311</v>
      </c>
      <c r="I50" s="7" t="s">
        <v>322</v>
      </c>
      <c r="J50" s="7" t="s">
        <v>327</v>
      </c>
      <c r="K50" s="7" t="s">
        <v>333</v>
      </c>
      <c r="M50" s="11" t="s">
        <v>37</v>
      </c>
      <c r="P50" s="11">
        <v>6</v>
      </c>
      <c r="Q50" s="11">
        <v>7</v>
      </c>
    </row>
    <row r="51" spans="1:17" ht="85" hidden="1" x14ac:dyDescent="0.2">
      <c r="A51" s="7">
        <f t="shared" si="3"/>
        <v>50</v>
      </c>
      <c r="B51" s="10" t="s">
        <v>10</v>
      </c>
      <c r="C51" s="7" t="s">
        <v>201</v>
      </c>
      <c r="D51" s="11">
        <f>TripDetails[[#This Row],[SetOrg]]</f>
        <v>7</v>
      </c>
      <c r="E51" s="11">
        <f>TripDetails[[#This Row],[NumberOrg]]</f>
        <v>7</v>
      </c>
      <c r="F51" s="7" t="s">
        <v>294</v>
      </c>
      <c r="G51" s="5" t="s">
        <v>303</v>
      </c>
      <c r="H51" s="7" t="s">
        <v>312</v>
      </c>
      <c r="I51" s="7" t="s">
        <v>323</v>
      </c>
      <c r="J51" s="7" t="s">
        <v>328</v>
      </c>
      <c r="K51" s="7" t="s">
        <v>334</v>
      </c>
      <c r="M51" s="11" t="s">
        <v>39</v>
      </c>
      <c r="P51" s="11">
        <v>7</v>
      </c>
      <c r="Q51" s="11">
        <v>7</v>
      </c>
    </row>
    <row r="52" spans="1:17" ht="68" hidden="1" x14ac:dyDescent="0.2">
      <c r="A52" s="7">
        <f t="shared" si="3"/>
        <v>51</v>
      </c>
      <c r="B52" s="10" t="s">
        <v>10</v>
      </c>
      <c r="C52" s="7" t="s">
        <v>201</v>
      </c>
      <c r="D52" s="11">
        <f>TripDetails[[#This Row],[SetOrg]]</f>
        <v>7</v>
      </c>
      <c r="E52" s="11">
        <f>TripDetails[[#This Row],[NumberOrg]]</f>
        <v>8</v>
      </c>
      <c r="F52" s="7" t="s">
        <v>295</v>
      </c>
      <c r="G52" s="5" t="s">
        <v>304</v>
      </c>
      <c r="H52" s="7" t="s">
        <v>313</v>
      </c>
      <c r="I52" s="7" t="s">
        <v>324</v>
      </c>
      <c r="J52" s="7" t="s">
        <v>329</v>
      </c>
      <c r="K52" s="7" t="s">
        <v>335</v>
      </c>
      <c r="M52" s="11" t="s">
        <v>37</v>
      </c>
      <c r="P52" s="11">
        <v>8</v>
      </c>
      <c r="Q52" s="11">
        <v>7</v>
      </c>
    </row>
    <row r="53" spans="1:17" ht="102" hidden="1" x14ac:dyDescent="0.2">
      <c r="A53" s="7">
        <f t="shared" si="3"/>
        <v>52</v>
      </c>
      <c r="B53" s="10" t="s">
        <v>10</v>
      </c>
      <c r="C53" s="7" t="s">
        <v>201</v>
      </c>
      <c r="D53" s="11">
        <f>TripDetails[[#This Row],[SetOrg]]</f>
        <v>7</v>
      </c>
      <c r="E53" s="11">
        <f>TripDetails[[#This Row],[NumberOrg]]</f>
        <v>9</v>
      </c>
      <c r="F53" s="7" t="s">
        <v>296</v>
      </c>
      <c r="G53" s="5" t="s">
        <v>305</v>
      </c>
      <c r="H53" s="7" t="s">
        <v>314</v>
      </c>
      <c r="I53" s="7" t="s">
        <v>325</v>
      </c>
      <c r="J53" s="7" t="s">
        <v>330</v>
      </c>
      <c r="K53" s="7" t="s">
        <v>336</v>
      </c>
      <c r="M53" s="11" t="s">
        <v>37</v>
      </c>
      <c r="P53" s="11">
        <v>9</v>
      </c>
      <c r="Q53" s="11">
        <v>7</v>
      </c>
    </row>
    <row r="54" spans="1:17" ht="153" hidden="1" x14ac:dyDescent="0.2">
      <c r="A54" s="7">
        <f t="shared" si="3"/>
        <v>53</v>
      </c>
      <c r="B54" s="10" t="s">
        <v>10</v>
      </c>
      <c r="C54" s="7" t="s">
        <v>201</v>
      </c>
      <c r="D54" s="11">
        <f>TripDetails[[#This Row],[SetOrg]]</f>
        <v>8</v>
      </c>
      <c r="E54" s="11">
        <f>TripDetails[[#This Row],[NumberOrg]]</f>
        <v>1</v>
      </c>
      <c r="F54" s="7" t="s">
        <v>337</v>
      </c>
      <c r="G54" s="5" t="s">
        <v>338</v>
      </c>
      <c r="H54" s="7" t="s">
        <v>339</v>
      </c>
      <c r="I54" s="7" t="s">
        <v>340</v>
      </c>
      <c r="J54" s="7" t="s">
        <v>341</v>
      </c>
      <c r="K54" s="7" t="s">
        <v>342</v>
      </c>
      <c r="M54" s="11" t="s">
        <v>37</v>
      </c>
      <c r="P54" s="11">
        <v>1</v>
      </c>
      <c r="Q54" s="11">
        <v>8</v>
      </c>
    </row>
    <row r="55" spans="1:17" ht="221" hidden="1" x14ac:dyDescent="0.2">
      <c r="A55" s="7">
        <f t="shared" si="3"/>
        <v>54</v>
      </c>
      <c r="B55" s="10" t="s">
        <v>10</v>
      </c>
      <c r="C55" s="7" t="s">
        <v>201</v>
      </c>
      <c r="D55" s="11">
        <f>TripDetails[[#This Row],[SetOrg]]</f>
        <v>8</v>
      </c>
      <c r="E55" s="11">
        <f>TripDetails[[#This Row],[NumberOrg]]</f>
        <v>2</v>
      </c>
      <c r="F55" s="7" t="s">
        <v>343</v>
      </c>
      <c r="G55" s="5" t="s">
        <v>344</v>
      </c>
      <c r="H55" s="7" t="s">
        <v>345</v>
      </c>
      <c r="I55" s="7" t="s">
        <v>346</v>
      </c>
      <c r="J55" s="7" t="s">
        <v>347</v>
      </c>
      <c r="K55" s="7" t="s">
        <v>348</v>
      </c>
      <c r="M55" s="11" t="s">
        <v>38</v>
      </c>
      <c r="P55" s="11">
        <v>2</v>
      </c>
      <c r="Q55" s="11">
        <v>8</v>
      </c>
    </row>
    <row r="56" spans="1:17" ht="68" hidden="1" x14ac:dyDescent="0.2">
      <c r="A56" s="7">
        <f t="shared" si="3"/>
        <v>55</v>
      </c>
      <c r="B56" s="10" t="s">
        <v>10</v>
      </c>
      <c r="C56" s="7" t="s">
        <v>201</v>
      </c>
      <c r="D56" s="11">
        <f>TripDetails[[#This Row],[SetOrg]]</f>
        <v>8</v>
      </c>
      <c r="E56" s="11">
        <f>TripDetails[[#This Row],[NumberOrg]]</f>
        <v>3</v>
      </c>
      <c r="F56" s="7" t="s">
        <v>349</v>
      </c>
      <c r="G56" s="5" t="s">
        <v>350</v>
      </c>
      <c r="H56" s="7" t="s">
        <v>351</v>
      </c>
      <c r="I56" s="7" t="s">
        <v>352</v>
      </c>
      <c r="J56" s="7" t="s">
        <v>353</v>
      </c>
      <c r="K56" s="7" t="s">
        <v>354</v>
      </c>
      <c r="M56" s="11" t="s">
        <v>39</v>
      </c>
      <c r="P56" s="11">
        <v>3</v>
      </c>
      <c r="Q56" s="11">
        <v>8</v>
      </c>
    </row>
    <row r="57" spans="1:17" ht="51" hidden="1" x14ac:dyDescent="0.2">
      <c r="A57" s="7">
        <f t="shared" si="3"/>
        <v>56</v>
      </c>
      <c r="B57" s="10" t="s">
        <v>10</v>
      </c>
      <c r="C57" s="7" t="s">
        <v>201</v>
      </c>
      <c r="D57" s="11">
        <f>TripDetails[[#This Row],[SetOrg]]</f>
        <v>9</v>
      </c>
      <c r="E57" s="11">
        <f>TripDetails[[#This Row],[NumberOrg]]</f>
        <v>1</v>
      </c>
      <c r="F57" s="7" t="s">
        <v>355</v>
      </c>
      <c r="G57" s="5" t="s">
        <v>356</v>
      </c>
      <c r="H57" s="7" t="s">
        <v>357</v>
      </c>
      <c r="I57" s="7" t="s">
        <v>358</v>
      </c>
      <c r="J57" s="7" t="s">
        <v>498</v>
      </c>
      <c r="K57" s="7" t="s">
        <v>499</v>
      </c>
      <c r="M57" s="11" t="s">
        <v>37</v>
      </c>
      <c r="P57" s="11">
        <v>1</v>
      </c>
      <c r="Q57" s="11">
        <v>9</v>
      </c>
    </row>
    <row r="58" spans="1:17" ht="34" hidden="1" x14ac:dyDescent="0.2">
      <c r="A58" s="7">
        <f t="shared" si="3"/>
        <v>57</v>
      </c>
      <c r="B58" s="10" t="s">
        <v>10</v>
      </c>
      <c r="C58" s="7" t="s">
        <v>201</v>
      </c>
      <c r="D58" s="11">
        <f>TripDetails[[#This Row],[SetOrg]]</f>
        <v>9</v>
      </c>
      <c r="E58" s="11">
        <f>TripDetails[[#This Row],[NumberOrg]]</f>
        <v>2</v>
      </c>
      <c r="F58" s="7" t="s">
        <v>359</v>
      </c>
      <c r="G58" s="5" t="s">
        <v>360</v>
      </c>
      <c r="H58" s="7" t="s">
        <v>361</v>
      </c>
      <c r="I58" s="7" t="s">
        <v>362</v>
      </c>
      <c r="J58" s="7" t="s">
        <v>500</v>
      </c>
      <c r="K58" s="7" t="s">
        <v>501</v>
      </c>
      <c r="M58" s="11" t="s">
        <v>38</v>
      </c>
      <c r="P58" s="11">
        <v>2</v>
      </c>
      <c r="Q58" s="11">
        <v>9</v>
      </c>
    </row>
    <row r="59" spans="1:17" ht="34" hidden="1" x14ac:dyDescent="0.2">
      <c r="A59" s="7">
        <f t="shared" si="3"/>
        <v>58</v>
      </c>
      <c r="B59" s="10" t="s">
        <v>10</v>
      </c>
      <c r="C59" s="7" t="s">
        <v>201</v>
      </c>
      <c r="D59" s="11">
        <f>TripDetails[[#This Row],[SetOrg]]</f>
        <v>9</v>
      </c>
      <c r="E59" s="11">
        <f>TripDetails[[#This Row],[NumberOrg]]</f>
        <v>3</v>
      </c>
      <c r="F59" s="7" t="s">
        <v>363</v>
      </c>
      <c r="G59" s="5" t="s">
        <v>365</v>
      </c>
      <c r="H59" s="7" t="s">
        <v>364</v>
      </c>
      <c r="I59" s="7" t="s">
        <v>366</v>
      </c>
      <c r="J59" s="7" t="s">
        <v>367</v>
      </c>
      <c r="K59" s="7" t="s">
        <v>368</v>
      </c>
      <c r="M59" s="11" t="s">
        <v>39</v>
      </c>
      <c r="P59" s="11">
        <v>3</v>
      </c>
      <c r="Q59" s="11">
        <v>9</v>
      </c>
    </row>
    <row r="60" spans="1:17" ht="51" hidden="1" x14ac:dyDescent="0.2">
      <c r="A60" s="7">
        <f t="shared" si="3"/>
        <v>59</v>
      </c>
      <c r="B60" s="10" t="s">
        <v>10</v>
      </c>
      <c r="C60" s="7" t="s">
        <v>201</v>
      </c>
      <c r="D60" s="11">
        <f>TripDetails[[#This Row],[SetOrg]]</f>
        <v>9</v>
      </c>
      <c r="E60" s="11">
        <f>TripDetails[[#This Row],[NumberOrg]]</f>
        <v>4</v>
      </c>
      <c r="F60" s="7" t="s">
        <v>369</v>
      </c>
      <c r="G60" s="5" t="s">
        <v>370</v>
      </c>
      <c r="H60" s="7" t="s">
        <v>371</v>
      </c>
      <c r="I60" s="7" t="s">
        <v>372</v>
      </c>
      <c r="J60" s="7" t="s">
        <v>373</v>
      </c>
      <c r="K60" s="7" t="s">
        <v>374</v>
      </c>
      <c r="M60" s="11" t="s">
        <v>41</v>
      </c>
      <c r="P60" s="11">
        <v>4</v>
      </c>
      <c r="Q60" s="11">
        <v>9</v>
      </c>
    </row>
    <row r="61" spans="1:17" ht="34" hidden="1" x14ac:dyDescent="0.2">
      <c r="A61" s="7">
        <f t="shared" si="3"/>
        <v>60</v>
      </c>
      <c r="B61" s="10" t="s">
        <v>10</v>
      </c>
      <c r="C61" s="7" t="s">
        <v>201</v>
      </c>
      <c r="D61" s="11">
        <f>TripDetails[[#This Row],[SetOrg]]</f>
        <v>9</v>
      </c>
      <c r="E61" s="11">
        <f>TripDetails[[#This Row],[NumberOrg]]</f>
        <v>5</v>
      </c>
      <c r="F61" s="7" t="s">
        <v>375</v>
      </c>
      <c r="G61" s="5" t="s">
        <v>376</v>
      </c>
      <c r="H61" s="7" t="s">
        <v>377</v>
      </c>
      <c r="I61" s="7" t="s">
        <v>378</v>
      </c>
      <c r="J61" s="7" t="s">
        <v>379</v>
      </c>
      <c r="K61" s="7" t="s">
        <v>380</v>
      </c>
      <c r="M61" s="11" t="s">
        <v>40</v>
      </c>
      <c r="P61" s="11">
        <v>5</v>
      </c>
      <c r="Q61" s="11">
        <v>9</v>
      </c>
    </row>
    <row r="62" spans="1:17" ht="51" hidden="1" x14ac:dyDescent="0.2">
      <c r="A62" s="7">
        <f t="shared" ref="A62:A81" si="4">ROW()-1</f>
        <v>61</v>
      </c>
      <c r="B62" s="10" t="s">
        <v>10</v>
      </c>
      <c r="C62" s="7" t="s">
        <v>201</v>
      </c>
      <c r="D62" s="11">
        <f>TripDetails[[#This Row],[SetOrg]]</f>
        <v>9</v>
      </c>
      <c r="E62" s="11">
        <f>TripDetails[[#This Row],[NumberOrg]]</f>
        <v>6</v>
      </c>
      <c r="F62" s="7" t="s">
        <v>381</v>
      </c>
      <c r="G62" s="5" t="s">
        <v>382</v>
      </c>
      <c r="H62" s="7" t="s">
        <v>383</v>
      </c>
      <c r="I62" s="7" t="s">
        <v>384</v>
      </c>
      <c r="J62" s="7" t="s">
        <v>385</v>
      </c>
      <c r="K62" s="7" t="s">
        <v>386</v>
      </c>
      <c r="M62" s="11" t="s">
        <v>37</v>
      </c>
      <c r="P62" s="11">
        <v>6</v>
      </c>
      <c r="Q62" s="11">
        <v>9</v>
      </c>
    </row>
    <row r="63" spans="1:17" ht="34" hidden="1" x14ac:dyDescent="0.2">
      <c r="A63" s="7">
        <f t="shared" si="4"/>
        <v>62</v>
      </c>
      <c r="B63" s="10" t="s">
        <v>10</v>
      </c>
      <c r="C63" s="7" t="s">
        <v>201</v>
      </c>
      <c r="D63" s="11">
        <f>TripDetails[[#This Row],[SetOrg]]</f>
        <v>9</v>
      </c>
      <c r="E63" s="11">
        <f>TripDetails[[#This Row],[NumberOrg]]</f>
        <v>7</v>
      </c>
      <c r="F63" s="7" t="s">
        <v>387</v>
      </c>
      <c r="G63" s="5" t="s">
        <v>388</v>
      </c>
      <c r="H63" s="7" t="s">
        <v>367</v>
      </c>
      <c r="I63" s="7" t="s">
        <v>389</v>
      </c>
      <c r="J63" s="7" t="s">
        <v>390</v>
      </c>
      <c r="K63" s="7" t="s">
        <v>391</v>
      </c>
      <c r="M63" s="11" t="s">
        <v>39</v>
      </c>
      <c r="P63" s="11">
        <v>7</v>
      </c>
      <c r="Q63" s="11">
        <v>9</v>
      </c>
    </row>
    <row r="64" spans="1:17" ht="68" hidden="1" x14ac:dyDescent="0.2">
      <c r="A64" s="7">
        <f t="shared" si="4"/>
        <v>63</v>
      </c>
      <c r="B64" s="10" t="s">
        <v>10</v>
      </c>
      <c r="C64" s="7" t="s">
        <v>201</v>
      </c>
      <c r="D64" s="11">
        <f>TripDetails[[#This Row],[SetOrg]]</f>
        <v>9</v>
      </c>
      <c r="E64" s="11">
        <f>TripDetails[[#This Row],[NumberOrg]]</f>
        <v>8</v>
      </c>
      <c r="F64" s="7" t="s">
        <v>392</v>
      </c>
      <c r="G64" s="5" t="s">
        <v>393</v>
      </c>
      <c r="H64" s="7" t="s">
        <v>394</v>
      </c>
      <c r="I64" s="7" t="s">
        <v>395</v>
      </c>
      <c r="J64" s="7" t="s">
        <v>396</v>
      </c>
      <c r="K64" s="7" t="s">
        <v>397</v>
      </c>
      <c r="M64" s="11" t="s">
        <v>37</v>
      </c>
      <c r="P64" s="11">
        <v>8</v>
      </c>
      <c r="Q64" s="11">
        <v>9</v>
      </c>
    </row>
    <row r="65" spans="1:20" ht="153" hidden="1" x14ac:dyDescent="0.2">
      <c r="A65" s="7">
        <f t="shared" si="4"/>
        <v>64</v>
      </c>
      <c r="B65" s="10" t="s">
        <v>10</v>
      </c>
      <c r="C65" s="7" t="s">
        <v>201</v>
      </c>
      <c r="D65" s="11">
        <f>TripDetails[[#This Row],[SetOrg]]</f>
        <v>10</v>
      </c>
      <c r="E65" s="11">
        <f>TripDetails[[#This Row],[NumberOrg]]</f>
        <v>1</v>
      </c>
      <c r="F65" s="7" t="s">
        <v>406</v>
      </c>
      <c r="G65" s="5" t="s">
        <v>407</v>
      </c>
      <c r="H65" s="7" t="s">
        <v>408</v>
      </c>
      <c r="I65" s="7" t="s">
        <v>409</v>
      </c>
      <c r="J65" s="7" t="s">
        <v>410</v>
      </c>
      <c r="K65" s="7" t="s">
        <v>411</v>
      </c>
      <c r="M65" s="11" t="s">
        <v>41</v>
      </c>
      <c r="P65" s="11">
        <v>1</v>
      </c>
      <c r="Q65" s="11">
        <v>10</v>
      </c>
    </row>
    <row r="66" spans="1:20" ht="153" hidden="1" x14ac:dyDescent="0.2">
      <c r="A66" s="7">
        <f t="shared" si="4"/>
        <v>65</v>
      </c>
      <c r="B66" s="10" t="s">
        <v>10</v>
      </c>
      <c r="C66" s="7" t="s">
        <v>201</v>
      </c>
      <c r="D66" s="11">
        <f>TripDetails[[#This Row],[SetOrg]]</f>
        <v>10</v>
      </c>
      <c r="E66" s="11">
        <f>TripDetails[[#This Row],[NumberOrg]]</f>
        <v>2</v>
      </c>
      <c r="F66" s="7" t="s">
        <v>412</v>
      </c>
      <c r="G66" s="5" t="s">
        <v>413</v>
      </c>
      <c r="H66" s="7" t="s">
        <v>414</v>
      </c>
      <c r="I66" s="7" t="s">
        <v>415</v>
      </c>
      <c r="J66" s="7" t="s">
        <v>416</v>
      </c>
      <c r="K66" s="7" t="s">
        <v>417</v>
      </c>
      <c r="M66" s="11" t="s">
        <v>37</v>
      </c>
      <c r="P66" s="11">
        <v>2</v>
      </c>
      <c r="Q66" s="11">
        <v>10</v>
      </c>
    </row>
    <row r="67" spans="1:20" ht="204" hidden="1" x14ac:dyDescent="0.2">
      <c r="A67" s="7">
        <f t="shared" si="4"/>
        <v>66</v>
      </c>
      <c r="B67" s="10" t="s">
        <v>10</v>
      </c>
      <c r="C67" s="7" t="s">
        <v>201</v>
      </c>
      <c r="D67" s="11">
        <f>TripDetails[[#This Row],[SetOrg]]</f>
        <v>10</v>
      </c>
      <c r="E67" s="11">
        <f>TripDetails[[#This Row],[NumberOrg]]</f>
        <v>3</v>
      </c>
      <c r="F67" s="7" t="s">
        <v>418</v>
      </c>
      <c r="G67" s="5" t="s">
        <v>419</v>
      </c>
      <c r="H67" s="7" t="s">
        <v>420</v>
      </c>
      <c r="I67" s="7" t="s">
        <v>421</v>
      </c>
      <c r="J67" s="7" t="s">
        <v>422</v>
      </c>
      <c r="K67" s="7" t="s">
        <v>423</v>
      </c>
      <c r="M67" s="11" t="s">
        <v>41</v>
      </c>
      <c r="P67" s="11">
        <v>3</v>
      </c>
      <c r="Q67" s="11">
        <v>10</v>
      </c>
    </row>
    <row r="68" spans="1:20" ht="34" hidden="1" x14ac:dyDescent="0.2">
      <c r="A68" s="7">
        <f t="shared" si="4"/>
        <v>67</v>
      </c>
      <c r="B68" s="10" t="s">
        <v>10</v>
      </c>
      <c r="C68" s="7" t="s">
        <v>201</v>
      </c>
      <c r="D68" s="11">
        <f>TripDetails[[#This Row],[SetOrg]]</f>
        <v>10</v>
      </c>
      <c r="E68" s="11">
        <f>TripDetails[[#This Row],[NumberOrg]]</f>
        <v>4</v>
      </c>
      <c r="F68" s="7" t="s">
        <v>424</v>
      </c>
      <c r="G68" s="5" t="s">
        <v>425</v>
      </c>
      <c r="H68" s="7" t="s">
        <v>426</v>
      </c>
      <c r="I68" s="7" t="s">
        <v>427</v>
      </c>
      <c r="J68" s="7" t="s">
        <v>428</v>
      </c>
      <c r="K68" s="7" t="s">
        <v>429</v>
      </c>
      <c r="M68" s="11" t="s">
        <v>39</v>
      </c>
      <c r="P68" s="11">
        <v>4</v>
      </c>
      <c r="Q68" s="11">
        <v>10</v>
      </c>
    </row>
    <row r="69" spans="1:20" ht="68" hidden="1" x14ac:dyDescent="0.2">
      <c r="A69" s="7">
        <f t="shared" si="4"/>
        <v>68</v>
      </c>
      <c r="B69" s="10" t="s">
        <v>10</v>
      </c>
      <c r="C69" s="7" t="s">
        <v>201</v>
      </c>
      <c r="D69" s="11">
        <f>TripDetails[[#This Row],[SetOrg]]</f>
        <v>11</v>
      </c>
      <c r="E69" s="11">
        <f>TripDetails[[#This Row],[NumberOrg]]</f>
        <v>1</v>
      </c>
      <c r="F69" s="7" t="s">
        <v>430</v>
      </c>
      <c r="G69" s="5" t="s">
        <v>431</v>
      </c>
      <c r="H69" s="7" t="s">
        <v>432</v>
      </c>
      <c r="I69" s="7" t="s">
        <v>433</v>
      </c>
      <c r="J69" s="7" t="s">
        <v>434</v>
      </c>
      <c r="K69" s="7" t="s">
        <v>435</v>
      </c>
      <c r="M69" s="11" t="s">
        <v>37</v>
      </c>
      <c r="P69" s="11">
        <v>1</v>
      </c>
      <c r="Q69" s="11">
        <v>11</v>
      </c>
    </row>
    <row r="70" spans="1:20" ht="68" hidden="1" x14ac:dyDescent="0.2">
      <c r="A70" s="7">
        <f t="shared" si="4"/>
        <v>69</v>
      </c>
      <c r="B70" s="10" t="s">
        <v>10</v>
      </c>
      <c r="C70" s="7" t="s">
        <v>201</v>
      </c>
      <c r="D70" s="11">
        <f>TripDetails[[#This Row],[SetOrg]]</f>
        <v>11</v>
      </c>
      <c r="E70" s="11">
        <f>TripDetails[[#This Row],[NumberOrg]]</f>
        <v>2</v>
      </c>
      <c r="F70" s="7" t="s">
        <v>461</v>
      </c>
      <c r="G70" s="5" t="s">
        <v>462</v>
      </c>
      <c r="H70" s="7" t="s">
        <v>463</v>
      </c>
      <c r="I70" s="7" t="s">
        <v>464</v>
      </c>
      <c r="J70" s="7" t="s">
        <v>465</v>
      </c>
      <c r="K70" s="7" t="s">
        <v>467</v>
      </c>
      <c r="M70" s="11" t="s">
        <v>40</v>
      </c>
      <c r="P70" s="11">
        <v>2</v>
      </c>
      <c r="Q70" s="11">
        <v>11</v>
      </c>
      <c r="T70" s="7" t="s">
        <v>466</v>
      </c>
    </row>
    <row r="71" spans="1:20" ht="51" hidden="1" x14ac:dyDescent="0.2">
      <c r="A71" s="7">
        <f t="shared" si="4"/>
        <v>70</v>
      </c>
      <c r="B71" s="10" t="s">
        <v>10</v>
      </c>
      <c r="C71" s="7" t="s">
        <v>201</v>
      </c>
      <c r="D71" s="11">
        <f>TripDetails[[#This Row],[SetOrg]]</f>
        <v>11</v>
      </c>
      <c r="E71" s="11">
        <f>TripDetails[[#This Row],[NumberOrg]]</f>
        <v>3</v>
      </c>
      <c r="F71" s="7" t="s">
        <v>436</v>
      </c>
      <c r="G71" s="8" t="s">
        <v>232</v>
      </c>
      <c r="H71" s="9" t="s">
        <v>233</v>
      </c>
      <c r="M71" s="11" t="s">
        <v>37</v>
      </c>
      <c r="P71" s="11">
        <v>3</v>
      </c>
      <c r="Q71" s="11">
        <v>11</v>
      </c>
    </row>
    <row r="72" spans="1:20" ht="85" hidden="1" x14ac:dyDescent="0.2">
      <c r="A72" s="7">
        <f t="shared" si="4"/>
        <v>71</v>
      </c>
      <c r="B72" s="10" t="s">
        <v>10</v>
      </c>
      <c r="C72" s="7" t="s">
        <v>201</v>
      </c>
      <c r="D72" s="11">
        <f>TripDetails[[#This Row],[SetOrg]]</f>
        <v>11</v>
      </c>
      <c r="E72" s="11">
        <f>TripDetails[[#This Row],[NumberOrg]]</f>
        <v>4</v>
      </c>
      <c r="F72" s="7" t="s">
        <v>437</v>
      </c>
      <c r="G72" s="5" t="s">
        <v>438</v>
      </c>
      <c r="H72" s="7" t="s">
        <v>439</v>
      </c>
      <c r="I72" s="7" t="s">
        <v>440</v>
      </c>
      <c r="J72" s="7" t="s">
        <v>441</v>
      </c>
      <c r="K72" s="7" t="s">
        <v>442</v>
      </c>
      <c r="M72" s="11" t="s">
        <v>41</v>
      </c>
      <c r="P72" s="11">
        <v>4</v>
      </c>
      <c r="Q72" s="11">
        <v>11</v>
      </c>
    </row>
    <row r="73" spans="1:20" ht="85" hidden="1" x14ac:dyDescent="0.2">
      <c r="A73" s="7">
        <f t="shared" si="4"/>
        <v>72</v>
      </c>
      <c r="B73" s="10" t="s">
        <v>10</v>
      </c>
      <c r="C73" s="7" t="s">
        <v>201</v>
      </c>
      <c r="D73" s="11">
        <f>TripDetails[[#This Row],[SetOrg]]</f>
        <v>11</v>
      </c>
      <c r="E73" s="11">
        <f>TripDetails[[#This Row],[NumberOrg]]</f>
        <v>5</v>
      </c>
      <c r="F73" s="7" t="s">
        <v>443</v>
      </c>
      <c r="G73" s="5" t="s">
        <v>444</v>
      </c>
      <c r="H73" s="7" t="s">
        <v>445</v>
      </c>
      <c r="I73" s="7" t="s">
        <v>446</v>
      </c>
      <c r="J73" s="7" t="s">
        <v>447</v>
      </c>
      <c r="K73" s="7" t="s">
        <v>448</v>
      </c>
      <c r="M73" s="11" t="s">
        <v>40</v>
      </c>
      <c r="P73" s="11">
        <v>5</v>
      </c>
      <c r="Q73" s="11">
        <v>11</v>
      </c>
    </row>
    <row r="74" spans="1:20" ht="34" hidden="1" x14ac:dyDescent="0.2">
      <c r="A74" s="7">
        <f t="shared" si="4"/>
        <v>73</v>
      </c>
      <c r="B74" s="10" t="s">
        <v>10</v>
      </c>
      <c r="C74" s="7" t="s">
        <v>201</v>
      </c>
      <c r="D74" s="11">
        <f>TripDetails[[#This Row],[SetOrg]]</f>
        <v>11</v>
      </c>
      <c r="E74" s="11">
        <f>TripDetails[[#This Row],[NumberOrg]]</f>
        <v>6</v>
      </c>
      <c r="F74" s="7" t="s">
        <v>449</v>
      </c>
      <c r="G74" s="5" t="s">
        <v>450</v>
      </c>
      <c r="H74" s="7" t="s">
        <v>451</v>
      </c>
      <c r="I74" s="7" t="s">
        <v>452</v>
      </c>
      <c r="J74" s="7" t="s">
        <v>453</v>
      </c>
      <c r="K74" s="7" t="s">
        <v>454</v>
      </c>
      <c r="M74" s="11" t="s">
        <v>37</v>
      </c>
      <c r="P74" s="11">
        <v>6</v>
      </c>
      <c r="Q74" s="11">
        <v>11</v>
      </c>
    </row>
    <row r="75" spans="1:20" ht="102" hidden="1" x14ac:dyDescent="0.2">
      <c r="A75" s="7">
        <f t="shared" si="4"/>
        <v>74</v>
      </c>
      <c r="B75" s="10" t="s">
        <v>10</v>
      </c>
      <c r="C75" s="7" t="s">
        <v>201</v>
      </c>
      <c r="D75" s="11">
        <f>TripDetails[[#This Row],[SetOrg]]</f>
        <v>11</v>
      </c>
      <c r="E75" s="11">
        <f>TripDetails[[#This Row],[NumberOrg]]</f>
        <v>7</v>
      </c>
      <c r="F75" s="7" t="s">
        <v>455</v>
      </c>
      <c r="G75" s="5" t="s">
        <v>456</v>
      </c>
      <c r="H75" s="7" t="s">
        <v>457</v>
      </c>
      <c r="I75" s="7" t="s">
        <v>458</v>
      </c>
      <c r="J75" s="7" t="s">
        <v>459</v>
      </c>
      <c r="K75" s="7" t="s">
        <v>460</v>
      </c>
      <c r="M75" s="11" t="s">
        <v>39</v>
      </c>
      <c r="P75" s="11">
        <v>7</v>
      </c>
      <c r="Q75" s="11">
        <v>11</v>
      </c>
    </row>
    <row r="76" spans="1:20" ht="204" hidden="1" x14ac:dyDescent="0.2">
      <c r="A76" s="7">
        <f t="shared" si="4"/>
        <v>75</v>
      </c>
      <c r="B76" s="10" t="s">
        <v>10</v>
      </c>
      <c r="C76" s="7" t="s">
        <v>201</v>
      </c>
      <c r="D76" s="11">
        <f>TripDetails[[#This Row],[SetOrg]]</f>
        <v>12</v>
      </c>
      <c r="E76" s="11">
        <f>TripDetails[[#This Row],[NumberOrg]]</f>
        <v>1</v>
      </c>
      <c r="F76" s="7" t="s">
        <v>468</v>
      </c>
      <c r="G76" s="5" t="s">
        <v>469</v>
      </c>
      <c r="H76" s="7" t="s">
        <v>470</v>
      </c>
      <c r="I76" s="7" t="s">
        <v>472</v>
      </c>
      <c r="J76" s="7" t="s">
        <v>471</v>
      </c>
      <c r="M76" s="11" t="s">
        <v>37</v>
      </c>
      <c r="P76" s="11">
        <v>1</v>
      </c>
      <c r="Q76" s="11">
        <v>12</v>
      </c>
    </row>
    <row r="77" spans="1:20" ht="187" hidden="1" x14ac:dyDescent="0.2">
      <c r="A77" s="7">
        <f t="shared" si="4"/>
        <v>76</v>
      </c>
      <c r="B77" s="10" t="s">
        <v>10</v>
      </c>
      <c r="C77" s="7" t="s">
        <v>201</v>
      </c>
      <c r="D77" s="11">
        <f>TripDetails[[#This Row],[SetOrg]]</f>
        <v>12</v>
      </c>
      <c r="E77" s="11">
        <f>TripDetails[[#This Row],[NumberOrg]]</f>
        <v>2</v>
      </c>
      <c r="F77" s="7" t="s">
        <v>473</v>
      </c>
      <c r="G77" s="5" t="s">
        <v>474</v>
      </c>
      <c r="H77" s="7" t="s">
        <v>475</v>
      </c>
      <c r="I77" s="7" t="s">
        <v>476</v>
      </c>
      <c r="J77" s="7" t="s">
        <v>477</v>
      </c>
      <c r="M77" s="11" t="s">
        <v>40</v>
      </c>
      <c r="P77" s="11">
        <v>2</v>
      </c>
      <c r="Q77" s="11">
        <v>12</v>
      </c>
    </row>
    <row r="78" spans="1:20" ht="136" hidden="1" x14ac:dyDescent="0.2">
      <c r="A78" s="7">
        <f t="shared" si="4"/>
        <v>77</v>
      </c>
      <c r="B78" s="10" t="s">
        <v>10</v>
      </c>
      <c r="C78" s="7" t="s">
        <v>201</v>
      </c>
      <c r="D78" s="11">
        <f>TripDetails[[#This Row],[SetOrg]]</f>
        <v>12</v>
      </c>
      <c r="E78" s="11">
        <f>TripDetails[[#This Row],[NumberOrg]]</f>
        <v>3</v>
      </c>
      <c r="F78" s="7" t="s">
        <v>478</v>
      </c>
      <c r="G78" s="5" t="s">
        <v>479</v>
      </c>
      <c r="H78" s="7" t="s">
        <v>480</v>
      </c>
      <c r="I78" s="7" t="s">
        <v>481</v>
      </c>
      <c r="J78" s="7" t="s">
        <v>482</v>
      </c>
      <c r="M78" s="11" t="s">
        <v>38</v>
      </c>
      <c r="P78" s="11">
        <v>3</v>
      </c>
      <c r="Q78" s="11">
        <v>12</v>
      </c>
    </row>
    <row r="79" spans="1:20" ht="51" hidden="1" x14ac:dyDescent="0.2">
      <c r="A79" s="7">
        <f t="shared" si="4"/>
        <v>78</v>
      </c>
      <c r="B79" s="10" t="s">
        <v>10</v>
      </c>
      <c r="C79" s="7" t="s">
        <v>201</v>
      </c>
      <c r="D79" s="11">
        <f>TripDetails[[#This Row],[SetOrg]]</f>
        <v>12</v>
      </c>
      <c r="E79" s="11">
        <f>TripDetails[[#This Row],[NumberOrg]]</f>
        <v>4</v>
      </c>
      <c r="F79" s="7" t="s">
        <v>483</v>
      </c>
      <c r="G79" s="5" t="s">
        <v>484</v>
      </c>
      <c r="H79" s="7" t="s">
        <v>485</v>
      </c>
      <c r="I79" s="7" t="s">
        <v>486</v>
      </c>
      <c r="J79" s="7" t="s">
        <v>487</v>
      </c>
      <c r="M79" s="11" t="s">
        <v>38</v>
      </c>
      <c r="P79" s="11">
        <v>4</v>
      </c>
      <c r="Q79" s="11">
        <v>12</v>
      </c>
    </row>
    <row r="80" spans="1:20" ht="119" hidden="1" x14ac:dyDescent="0.2">
      <c r="A80" s="7">
        <f t="shared" si="4"/>
        <v>79</v>
      </c>
      <c r="B80" s="10" t="s">
        <v>10</v>
      </c>
      <c r="C80" s="7" t="s">
        <v>201</v>
      </c>
      <c r="D80" s="11">
        <f>TripDetails[[#This Row],[SetOrg]]</f>
        <v>12</v>
      </c>
      <c r="E80" s="11">
        <f>TripDetails[[#This Row],[NumberOrg]]</f>
        <v>5</v>
      </c>
      <c r="F80" s="7" t="s">
        <v>488</v>
      </c>
      <c r="G80" s="5" t="s">
        <v>489</v>
      </c>
      <c r="H80" s="7" t="s">
        <v>490</v>
      </c>
      <c r="I80" s="7" t="s">
        <v>491</v>
      </c>
      <c r="J80" s="7" t="s">
        <v>492</v>
      </c>
      <c r="M80" s="11" t="s">
        <v>38</v>
      </c>
      <c r="P80" s="11">
        <v>5</v>
      </c>
      <c r="Q80" s="11">
        <v>12</v>
      </c>
    </row>
    <row r="81" spans="1:17" ht="102" hidden="1" x14ac:dyDescent="0.2">
      <c r="A81" s="7">
        <f t="shared" si="4"/>
        <v>80</v>
      </c>
      <c r="B81" s="10" t="s">
        <v>10</v>
      </c>
      <c r="C81" s="7" t="s">
        <v>201</v>
      </c>
      <c r="D81" s="11">
        <f>TripDetails[[#This Row],[SetOrg]]</f>
        <v>12</v>
      </c>
      <c r="E81" s="11">
        <f>TripDetails[[#This Row],[NumberOrg]]</f>
        <v>6</v>
      </c>
      <c r="F81" s="7" t="s">
        <v>493</v>
      </c>
      <c r="G81" s="5" t="s">
        <v>494</v>
      </c>
      <c r="H81" s="7" t="s">
        <v>495</v>
      </c>
      <c r="I81" s="7" t="s">
        <v>496</v>
      </c>
      <c r="J81" s="7" t="s">
        <v>497</v>
      </c>
      <c r="M81" s="11" t="s">
        <v>39</v>
      </c>
      <c r="P81" s="11">
        <v>6</v>
      </c>
      <c r="Q81" s="11">
        <v>12</v>
      </c>
    </row>
    <row r="82" spans="1:17" ht="34" x14ac:dyDescent="0.2">
      <c r="A82" s="7">
        <f>ROW()-1</f>
        <v>81</v>
      </c>
      <c r="B82" s="10" t="s">
        <v>10</v>
      </c>
      <c r="C82" s="7" t="s">
        <v>201</v>
      </c>
      <c r="D82" s="11">
        <v>13</v>
      </c>
      <c r="E82" s="11">
        <v>1</v>
      </c>
      <c r="F82" s="7" t="s">
        <v>504</v>
      </c>
      <c r="G82" s="5" t="s">
        <v>506</v>
      </c>
      <c r="H82" s="7" t="s">
        <v>507</v>
      </c>
      <c r="I82" s="5" t="s">
        <v>505</v>
      </c>
      <c r="J82" s="7" t="s">
        <v>508</v>
      </c>
      <c r="M82" s="11" t="s">
        <v>39</v>
      </c>
      <c r="N82" s="11">
        <v>1</v>
      </c>
      <c r="O82" s="7" t="s">
        <v>509</v>
      </c>
    </row>
    <row r="83" spans="1:17" ht="34" x14ac:dyDescent="0.2">
      <c r="A83" s="7">
        <v>82</v>
      </c>
      <c r="B83" s="10" t="s">
        <v>10</v>
      </c>
      <c r="C83" s="7" t="s">
        <v>201</v>
      </c>
      <c r="D83" s="11">
        <v>13</v>
      </c>
      <c r="E83" s="11">
        <v>2</v>
      </c>
      <c r="F83" s="7" t="s">
        <v>510</v>
      </c>
      <c r="G83" s="8" t="s">
        <v>233</v>
      </c>
      <c r="H83" s="9" t="s">
        <v>232</v>
      </c>
      <c r="M83" s="11" t="s">
        <v>38</v>
      </c>
      <c r="N83" s="11">
        <v>1</v>
      </c>
      <c r="O83" s="7" t="s">
        <v>511</v>
      </c>
    </row>
    <row r="84" spans="1:17" ht="153" x14ac:dyDescent="0.2">
      <c r="A84" s="7">
        <f>ROW()-1</f>
        <v>83</v>
      </c>
      <c r="B84" s="10" t="s">
        <v>10</v>
      </c>
      <c r="C84" s="7" t="s">
        <v>201</v>
      </c>
      <c r="D84" s="12">
        <v>13</v>
      </c>
      <c r="E84" s="11">
        <v>3</v>
      </c>
      <c r="F84" s="7" t="s">
        <v>597</v>
      </c>
      <c r="G84" s="5" t="s">
        <v>599</v>
      </c>
      <c r="H84" s="5" t="s">
        <v>598</v>
      </c>
      <c r="I84" s="7" t="s">
        <v>600</v>
      </c>
      <c r="M84" s="11" t="s">
        <v>38</v>
      </c>
      <c r="N84" s="11">
        <v>1</v>
      </c>
      <c r="O84" s="7" t="s">
        <v>596</v>
      </c>
    </row>
    <row r="85" spans="1:17" ht="68" x14ac:dyDescent="0.2">
      <c r="A85" s="7">
        <v>83</v>
      </c>
      <c r="B85" s="10" t="s">
        <v>10</v>
      </c>
      <c r="C85" s="7" t="s">
        <v>201</v>
      </c>
      <c r="D85" s="11">
        <v>13</v>
      </c>
      <c r="E85" s="11">
        <v>4</v>
      </c>
      <c r="F85" s="7" t="s">
        <v>512</v>
      </c>
      <c r="G85" s="5" t="s">
        <v>513</v>
      </c>
      <c r="H85" s="7" t="s">
        <v>514</v>
      </c>
      <c r="I85" s="7" t="s">
        <v>515</v>
      </c>
      <c r="J85" s="7" t="s">
        <v>517</v>
      </c>
      <c r="K85" s="7" t="s">
        <v>516</v>
      </c>
      <c r="M85" s="11" t="s">
        <v>40</v>
      </c>
      <c r="N85" s="11">
        <v>1</v>
      </c>
      <c r="O85" s="7" t="s">
        <v>518</v>
      </c>
    </row>
    <row r="86" spans="1:17" ht="119" x14ac:dyDescent="0.2">
      <c r="A86" s="7">
        <v>84</v>
      </c>
      <c r="B86" s="10" t="s">
        <v>10</v>
      </c>
      <c r="C86" s="7" t="s">
        <v>201</v>
      </c>
      <c r="D86" s="11">
        <v>13</v>
      </c>
      <c r="E86" s="11">
        <v>5</v>
      </c>
      <c r="F86" s="7" t="s">
        <v>512</v>
      </c>
      <c r="G86" s="5" t="s">
        <v>519</v>
      </c>
      <c r="H86" s="7" t="s">
        <v>520</v>
      </c>
      <c r="I86" s="7" t="s">
        <v>521</v>
      </c>
      <c r="J86" s="7" t="s">
        <v>522</v>
      </c>
      <c r="K86" s="7" t="s">
        <v>523</v>
      </c>
      <c r="L86" s="7" t="s">
        <v>524</v>
      </c>
      <c r="M86" s="11" t="s">
        <v>42</v>
      </c>
      <c r="N86" s="11">
        <v>1</v>
      </c>
      <c r="O86" s="7" t="s">
        <v>525</v>
      </c>
    </row>
    <row r="87" spans="1:17" ht="34" x14ac:dyDescent="0.2">
      <c r="A87" s="7">
        <v>84</v>
      </c>
      <c r="B87" s="10" t="s">
        <v>10</v>
      </c>
      <c r="C87" s="7" t="s">
        <v>201</v>
      </c>
      <c r="D87" s="11">
        <v>13</v>
      </c>
      <c r="E87" s="11">
        <v>6</v>
      </c>
      <c r="F87" s="7" t="s">
        <v>526</v>
      </c>
      <c r="G87" s="5" t="s">
        <v>527</v>
      </c>
      <c r="H87" s="7" t="s">
        <v>528</v>
      </c>
      <c r="I87" s="7" t="s">
        <v>529</v>
      </c>
      <c r="J87" s="7" t="s">
        <v>530</v>
      </c>
      <c r="M87" s="11" t="s">
        <v>40</v>
      </c>
      <c r="N87" s="11">
        <v>1</v>
      </c>
      <c r="O87" s="7" t="s">
        <v>531</v>
      </c>
    </row>
    <row r="88" spans="1:17" ht="17" x14ac:dyDescent="0.2">
      <c r="A88" s="7">
        <v>84</v>
      </c>
      <c r="B88" s="10" t="s">
        <v>10</v>
      </c>
      <c r="C88" s="7" t="s">
        <v>201</v>
      </c>
      <c r="D88" s="11">
        <v>13</v>
      </c>
      <c r="E88" s="11">
        <v>7</v>
      </c>
      <c r="F88" s="7" t="s">
        <v>532</v>
      </c>
      <c r="G88" s="8" t="s">
        <v>232</v>
      </c>
      <c r="H88" s="9" t="s">
        <v>233</v>
      </c>
      <c r="M88" s="11" t="s">
        <v>37</v>
      </c>
      <c r="N88" s="11">
        <v>1</v>
      </c>
      <c r="O88" s="7" t="s">
        <v>533</v>
      </c>
    </row>
    <row r="89" spans="1:17" ht="68" x14ac:dyDescent="0.2">
      <c r="A89" s="7">
        <v>84</v>
      </c>
      <c r="B89" s="10" t="s">
        <v>10</v>
      </c>
      <c r="C89" s="7" t="s">
        <v>201</v>
      </c>
      <c r="D89" s="11">
        <v>13</v>
      </c>
      <c r="E89" s="11">
        <v>8</v>
      </c>
      <c r="F89" s="7" t="s">
        <v>534</v>
      </c>
      <c r="G89" s="5" t="s">
        <v>535</v>
      </c>
      <c r="H89" s="7" t="s">
        <v>536</v>
      </c>
      <c r="I89" s="7" t="s">
        <v>537</v>
      </c>
      <c r="J89" s="7" t="s">
        <v>538</v>
      </c>
      <c r="K89" s="7" t="s">
        <v>539</v>
      </c>
      <c r="M89" s="11" t="s">
        <v>41</v>
      </c>
      <c r="N89" s="11">
        <v>1</v>
      </c>
      <c r="O89" s="7" t="s">
        <v>533</v>
      </c>
    </row>
    <row r="90" spans="1:17" ht="51" x14ac:dyDescent="0.2">
      <c r="A90" s="7">
        <v>84</v>
      </c>
      <c r="B90" s="10" t="s">
        <v>10</v>
      </c>
      <c r="C90" s="7" t="s">
        <v>201</v>
      </c>
      <c r="D90" s="11">
        <v>13</v>
      </c>
      <c r="E90" s="11">
        <v>9</v>
      </c>
      <c r="F90" s="7" t="s">
        <v>540</v>
      </c>
      <c r="G90" s="5" t="s">
        <v>541</v>
      </c>
      <c r="H90" s="7" t="s">
        <v>542</v>
      </c>
      <c r="I90" s="7" t="s">
        <v>543</v>
      </c>
      <c r="J90" s="7" t="s">
        <v>544</v>
      </c>
      <c r="K90" s="7" t="s">
        <v>545</v>
      </c>
      <c r="M90" s="11" t="s">
        <v>39</v>
      </c>
      <c r="N90" s="11">
        <v>1</v>
      </c>
      <c r="O90" s="7" t="s">
        <v>546</v>
      </c>
    </row>
    <row r="91" spans="1:17" ht="68" x14ac:dyDescent="0.2">
      <c r="A91" s="7">
        <v>84</v>
      </c>
      <c r="B91" s="10" t="s">
        <v>10</v>
      </c>
      <c r="C91" s="7" t="s">
        <v>201</v>
      </c>
      <c r="D91" s="11">
        <v>13</v>
      </c>
      <c r="E91" s="11">
        <v>10</v>
      </c>
      <c r="F91" s="7" t="s">
        <v>547</v>
      </c>
      <c r="G91" s="5" t="s">
        <v>548</v>
      </c>
      <c r="H91" s="7" t="s">
        <v>549</v>
      </c>
      <c r="I91" s="7" t="s">
        <v>550</v>
      </c>
      <c r="J91" s="7" t="s">
        <v>551</v>
      </c>
      <c r="K91" s="7" t="s">
        <v>552</v>
      </c>
      <c r="M91" s="11" t="s">
        <v>41</v>
      </c>
      <c r="N91" s="11">
        <v>1</v>
      </c>
      <c r="O91" s="7" t="s">
        <v>553</v>
      </c>
    </row>
    <row r="92" spans="1:17" ht="51" x14ac:dyDescent="0.2">
      <c r="A92" s="7">
        <v>84</v>
      </c>
      <c r="B92" s="10" t="s">
        <v>10</v>
      </c>
      <c r="C92" s="7" t="s">
        <v>201</v>
      </c>
      <c r="D92" s="11">
        <v>13</v>
      </c>
      <c r="E92" s="11">
        <v>11</v>
      </c>
      <c r="F92" s="7" t="s">
        <v>554</v>
      </c>
      <c r="G92" s="5" t="s">
        <v>555</v>
      </c>
      <c r="H92" s="7" t="s">
        <v>556</v>
      </c>
      <c r="M92" s="11" t="s">
        <v>37</v>
      </c>
      <c r="N92" s="11">
        <v>1</v>
      </c>
      <c r="O92" s="7" t="s">
        <v>557</v>
      </c>
    </row>
    <row r="93" spans="1:17" ht="34" x14ac:dyDescent="0.2">
      <c r="A93" s="7">
        <v>84</v>
      </c>
      <c r="B93" s="10" t="s">
        <v>10</v>
      </c>
      <c r="C93" s="7" t="s">
        <v>201</v>
      </c>
      <c r="D93" s="11">
        <v>13</v>
      </c>
      <c r="E93" s="11">
        <v>12</v>
      </c>
      <c r="F93" s="7" t="s">
        <v>558</v>
      </c>
      <c r="G93" s="5" t="s">
        <v>559</v>
      </c>
      <c r="H93" s="7" t="s">
        <v>560</v>
      </c>
      <c r="I93" s="7" t="s">
        <v>561</v>
      </c>
      <c r="J93" s="7" t="s">
        <v>562</v>
      </c>
      <c r="M93" s="11" t="s">
        <v>563</v>
      </c>
      <c r="N93" s="11">
        <v>1</v>
      </c>
      <c r="O93" s="7" t="s">
        <v>557</v>
      </c>
    </row>
    <row r="94" spans="1:17" ht="119" x14ac:dyDescent="0.2">
      <c r="A94" s="7">
        <v>85</v>
      </c>
      <c r="B94" s="10" t="s">
        <v>10</v>
      </c>
      <c r="C94" s="7" t="s">
        <v>201</v>
      </c>
      <c r="D94" s="11">
        <v>13</v>
      </c>
      <c r="E94" s="11">
        <v>13</v>
      </c>
      <c r="F94" s="7" t="s">
        <v>564</v>
      </c>
      <c r="G94" s="5" t="s">
        <v>565</v>
      </c>
      <c r="H94" s="7" t="s">
        <v>566</v>
      </c>
      <c r="I94" s="7" t="s">
        <v>567</v>
      </c>
      <c r="J94" s="7" t="s">
        <v>568</v>
      </c>
      <c r="M94" s="11" t="s">
        <v>40</v>
      </c>
      <c r="N94" s="11">
        <v>1</v>
      </c>
      <c r="O94" s="7" t="s">
        <v>569</v>
      </c>
    </row>
    <row r="95" spans="1:17" ht="34" x14ac:dyDescent="0.2">
      <c r="A95" s="7">
        <v>85</v>
      </c>
      <c r="B95" s="10" t="s">
        <v>10</v>
      </c>
      <c r="C95" s="7" t="s">
        <v>201</v>
      </c>
      <c r="D95" s="12">
        <v>13</v>
      </c>
      <c r="E95" s="11">
        <v>14</v>
      </c>
      <c r="F95" s="7" t="s">
        <v>570</v>
      </c>
      <c r="G95" s="8" t="s">
        <v>232</v>
      </c>
      <c r="H95" s="9" t="s">
        <v>233</v>
      </c>
      <c r="M95" s="11" t="s">
        <v>38</v>
      </c>
      <c r="N95" s="11">
        <v>1</v>
      </c>
      <c r="O95" s="7" t="s">
        <v>571</v>
      </c>
    </row>
    <row r="96" spans="1:17" ht="136" x14ac:dyDescent="0.2">
      <c r="A96" s="7">
        <v>85</v>
      </c>
      <c r="B96" s="10" t="s">
        <v>10</v>
      </c>
      <c r="C96" s="7" t="s">
        <v>201</v>
      </c>
      <c r="D96" s="12">
        <v>13</v>
      </c>
      <c r="E96" s="11">
        <v>15</v>
      </c>
      <c r="F96" s="7" t="s">
        <v>572</v>
      </c>
      <c r="G96" s="5" t="s">
        <v>573</v>
      </c>
      <c r="H96" s="7" t="s">
        <v>574</v>
      </c>
      <c r="I96" s="7" t="s">
        <v>575</v>
      </c>
      <c r="M96" s="11" t="s">
        <v>38</v>
      </c>
      <c r="N96" s="11">
        <v>1</v>
      </c>
      <c r="O96" s="7" t="s">
        <v>580</v>
      </c>
    </row>
    <row r="97" spans="1:15" ht="68" x14ac:dyDescent="0.2">
      <c r="A97" s="7">
        <f>ROW()-1</f>
        <v>96</v>
      </c>
      <c r="B97" s="10" t="s">
        <v>10</v>
      </c>
      <c r="C97" s="7" t="s">
        <v>201</v>
      </c>
      <c r="D97" s="12">
        <v>13</v>
      </c>
      <c r="E97" s="11">
        <v>16</v>
      </c>
      <c r="F97" s="7" t="s">
        <v>576</v>
      </c>
      <c r="G97" s="5" t="s">
        <v>577</v>
      </c>
      <c r="H97" s="7" t="s">
        <v>578</v>
      </c>
      <c r="I97" s="7" t="s">
        <v>579</v>
      </c>
      <c r="M97" s="11" t="s">
        <v>38</v>
      </c>
      <c r="N97" s="11">
        <v>1</v>
      </c>
      <c r="O97" s="7" t="s">
        <v>580</v>
      </c>
    </row>
    <row r="98" spans="1:15" ht="51" x14ac:dyDescent="0.2">
      <c r="A98" s="7">
        <f>ROW()-1</f>
        <v>97</v>
      </c>
      <c r="B98" s="10" t="s">
        <v>10</v>
      </c>
      <c r="C98" s="7" t="s">
        <v>201</v>
      </c>
      <c r="D98" s="12">
        <v>13</v>
      </c>
      <c r="E98" s="11">
        <v>17</v>
      </c>
      <c r="F98" s="7" t="s">
        <v>581</v>
      </c>
      <c r="G98" s="5" t="s">
        <v>573</v>
      </c>
      <c r="H98" s="7" t="s">
        <v>582</v>
      </c>
      <c r="I98" s="7" t="s">
        <v>583</v>
      </c>
      <c r="J98" s="7" t="s">
        <v>584</v>
      </c>
      <c r="K98" s="7" t="s">
        <v>585</v>
      </c>
      <c r="M98" s="11" t="s">
        <v>37</v>
      </c>
      <c r="N98" s="11">
        <v>1</v>
      </c>
      <c r="O98" s="7" t="s">
        <v>580</v>
      </c>
    </row>
    <row r="99" spans="1:15" ht="34" x14ac:dyDescent="0.2">
      <c r="A99" s="7">
        <f>ROW()-1</f>
        <v>98</v>
      </c>
      <c r="B99" s="10" t="s">
        <v>10</v>
      </c>
      <c r="C99" s="7" t="s">
        <v>201</v>
      </c>
      <c r="D99" s="12">
        <v>13</v>
      </c>
      <c r="E99" s="11">
        <v>20</v>
      </c>
      <c r="F99" s="7" t="s">
        <v>586</v>
      </c>
      <c r="G99" s="5" t="s">
        <v>587</v>
      </c>
      <c r="H99" s="7" t="s">
        <v>201</v>
      </c>
      <c r="I99" s="7" t="s">
        <v>588</v>
      </c>
      <c r="J99" s="7" t="s">
        <v>589</v>
      </c>
      <c r="M99" s="11" t="s">
        <v>40</v>
      </c>
      <c r="N99" s="11">
        <v>1</v>
      </c>
      <c r="O99" s="7" t="s">
        <v>590</v>
      </c>
    </row>
    <row r="100" spans="1:15" ht="102" x14ac:dyDescent="0.2">
      <c r="A100" s="7">
        <f>ROW()-1</f>
        <v>99</v>
      </c>
      <c r="B100" s="10" t="s">
        <v>10</v>
      </c>
      <c r="C100" s="7" t="s">
        <v>201</v>
      </c>
      <c r="D100" s="12">
        <v>14</v>
      </c>
      <c r="E100" s="11">
        <v>21</v>
      </c>
      <c r="F100" s="7" t="s">
        <v>601</v>
      </c>
      <c r="G100" s="5" t="s">
        <v>603</v>
      </c>
      <c r="H100" s="7" t="s">
        <v>602</v>
      </c>
      <c r="I100" s="7" t="s">
        <v>604</v>
      </c>
      <c r="J100" s="7" t="s">
        <v>605</v>
      </c>
      <c r="M100" s="11" t="s">
        <v>38</v>
      </c>
      <c r="N100" s="11">
        <v>1</v>
      </c>
      <c r="O100" s="7" t="s">
        <v>610</v>
      </c>
    </row>
    <row r="101" spans="1:15" ht="85" x14ac:dyDescent="0.2">
      <c r="A101" s="7">
        <f>ROW()-1</f>
        <v>100</v>
      </c>
      <c r="B101" s="10" t="s">
        <v>10</v>
      </c>
      <c r="C101" s="7" t="s">
        <v>201</v>
      </c>
      <c r="D101" s="12">
        <v>14</v>
      </c>
      <c r="E101" s="11">
        <v>22</v>
      </c>
      <c r="F101" s="7" t="s">
        <v>609</v>
      </c>
      <c r="G101" s="5" t="s">
        <v>606</v>
      </c>
      <c r="H101" s="7" t="s">
        <v>607</v>
      </c>
      <c r="I101" s="7" t="s">
        <v>608</v>
      </c>
      <c r="M101" s="11" t="s">
        <v>38</v>
      </c>
      <c r="N101" s="11">
        <v>1</v>
      </c>
      <c r="O101" s="7" t="s">
        <v>611</v>
      </c>
    </row>
    <row r="102" spans="1:15" ht="85" x14ac:dyDescent="0.2">
      <c r="A102" s="7">
        <f>ROW()-1</f>
        <v>101</v>
      </c>
      <c r="B102" s="10" t="s">
        <v>10</v>
      </c>
      <c r="C102" s="7" t="s">
        <v>201</v>
      </c>
      <c r="D102" s="12">
        <v>14</v>
      </c>
      <c r="E102" s="11">
        <v>23</v>
      </c>
      <c r="F102" s="7" t="s">
        <v>613</v>
      </c>
      <c r="G102" s="5" t="s">
        <v>612</v>
      </c>
      <c r="H102" s="7" t="s">
        <v>616</v>
      </c>
      <c r="I102" s="7" t="s">
        <v>615</v>
      </c>
      <c r="J102" s="7" t="s">
        <v>614</v>
      </c>
      <c r="M102" s="11" t="s">
        <v>40</v>
      </c>
      <c r="N102" s="11">
        <v>1</v>
      </c>
      <c r="O102" s="7" t="s">
        <v>611</v>
      </c>
    </row>
    <row r="103" spans="1:15" ht="68" x14ac:dyDescent="0.2">
      <c r="A103" s="7">
        <f>ROW()-1</f>
        <v>102</v>
      </c>
      <c r="B103" s="10" t="s">
        <v>10</v>
      </c>
      <c r="C103" s="7" t="s">
        <v>201</v>
      </c>
      <c r="D103" s="12">
        <v>14</v>
      </c>
      <c r="E103" s="11">
        <v>24</v>
      </c>
      <c r="F103" s="7" t="s">
        <v>617</v>
      </c>
      <c r="G103" s="5" t="s">
        <v>618</v>
      </c>
      <c r="H103" s="7" t="s">
        <v>619</v>
      </c>
      <c r="I103" s="7" t="s">
        <v>620</v>
      </c>
      <c r="M103" s="11" t="s">
        <v>37</v>
      </c>
      <c r="N103" s="11">
        <v>2</v>
      </c>
      <c r="O103" s="7" t="s">
        <v>621</v>
      </c>
    </row>
    <row r="104" spans="1:15" ht="68" x14ac:dyDescent="0.2">
      <c r="A104" s="7">
        <f>ROW()-1</f>
        <v>103</v>
      </c>
      <c r="B104" s="10" t="s">
        <v>10</v>
      </c>
      <c r="C104" s="7" t="s">
        <v>201</v>
      </c>
      <c r="D104" s="12">
        <v>14</v>
      </c>
      <c r="E104" s="11">
        <v>26</v>
      </c>
      <c r="F104" s="7" t="s">
        <v>622</v>
      </c>
      <c r="G104" s="5" t="s">
        <v>623</v>
      </c>
      <c r="H104" s="7" t="s">
        <v>624</v>
      </c>
      <c r="I104" s="7" t="s">
        <v>631</v>
      </c>
      <c r="M104" s="11" t="s">
        <v>38</v>
      </c>
      <c r="N104" s="11">
        <v>2</v>
      </c>
      <c r="O104" s="7" t="s">
        <v>621</v>
      </c>
    </row>
    <row r="105" spans="1:15" ht="68" x14ac:dyDescent="0.2">
      <c r="A105" s="7">
        <f>ROW()-1</f>
        <v>104</v>
      </c>
      <c r="B105" s="10" t="s">
        <v>10</v>
      </c>
      <c r="C105" s="7" t="s">
        <v>201</v>
      </c>
      <c r="D105" s="12">
        <v>14</v>
      </c>
      <c r="E105" s="11">
        <v>27</v>
      </c>
      <c r="F105" s="7" t="s">
        <v>639</v>
      </c>
      <c r="G105" s="5" t="s">
        <v>632</v>
      </c>
      <c r="H105" s="7" t="s">
        <v>633</v>
      </c>
      <c r="I105" s="7" t="s">
        <v>634</v>
      </c>
      <c r="M105" s="11" t="s">
        <v>37</v>
      </c>
      <c r="N105" s="11">
        <v>2</v>
      </c>
      <c r="O105" s="7" t="s">
        <v>590</v>
      </c>
    </row>
    <row r="106" spans="1:15" ht="34" x14ac:dyDescent="0.2">
      <c r="A106" s="7">
        <f>ROW()-1</f>
        <v>105</v>
      </c>
      <c r="B106" s="10" t="s">
        <v>10</v>
      </c>
      <c r="C106" s="7" t="s">
        <v>201</v>
      </c>
      <c r="D106" s="12">
        <v>14</v>
      </c>
      <c r="E106" s="11">
        <v>28</v>
      </c>
      <c r="F106" s="7" t="s">
        <v>635</v>
      </c>
      <c r="G106" s="5" t="s">
        <v>636</v>
      </c>
      <c r="H106" s="7" t="s">
        <v>637</v>
      </c>
      <c r="I106" s="7" t="s">
        <v>638</v>
      </c>
      <c r="M106" s="11" t="s">
        <v>38</v>
      </c>
      <c r="N106" s="11">
        <v>2</v>
      </c>
      <c r="O106" s="7" t="s">
        <v>640</v>
      </c>
    </row>
    <row r="107" spans="1:15" ht="51" x14ac:dyDescent="0.2">
      <c r="A107" s="7">
        <f>ROW()-1</f>
        <v>106</v>
      </c>
      <c r="B107" s="10" t="s">
        <v>10</v>
      </c>
      <c r="C107" s="7" t="s">
        <v>201</v>
      </c>
      <c r="D107" s="12">
        <v>14</v>
      </c>
      <c r="E107" s="11">
        <v>30</v>
      </c>
      <c r="F107" s="7" t="s">
        <v>641</v>
      </c>
      <c r="G107" s="5" t="s">
        <v>642</v>
      </c>
      <c r="H107" s="7" t="s">
        <v>643</v>
      </c>
      <c r="I107" s="7" t="s">
        <v>644</v>
      </c>
      <c r="J107" s="7" t="s">
        <v>645</v>
      </c>
      <c r="K107" s="7" t="s">
        <v>646</v>
      </c>
      <c r="M107" s="11" t="s">
        <v>40</v>
      </c>
      <c r="N107" s="11">
        <v>2</v>
      </c>
      <c r="O107" s="7" t="s">
        <v>647</v>
      </c>
    </row>
    <row r="108" spans="1:15" ht="51" x14ac:dyDescent="0.2">
      <c r="A108" s="7">
        <f>ROW()-1</f>
        <v>107</v>
      </c>
      <c r="B108" s="10" t="s">
        <v>10</v>
      </c>
      <c r="C108" s="7" t="s">
        <v>201</v>
      </c>
      <c r="D108" s="12">
        <v>14</v>
      </c>
      <c r="E108" s="11">
        <v>31</v>
      </c>
      <c r="F108" s="7" t="s">
        <v>653</v>
      </c>
      <c r="G108" s="5" t="s">
        <v>655</v>
      </c>
      <c r="H108" s="7" t="s">
        <v>656</v>
      </c>
      <c r="I108" s="7" t="s">
        <v>657</v>
      </c>
      <c r="J108" s="7" t="s">
        <v>654</v>
      </c>
      <c r="M108" s="11" t="s">
        <v>39</v>
      </c>
      <c r="N108" s="11">
        <v>2</v>
      </c>
      <c r="O108" s="7" t="s">
        <v>658</v>
      </c>
    </row>
    <row r="109" spans="1:15" ht="102" x14ac:dyDescent="0.2">
      <c r="A109" s="7">
        <f>ROW()-1</f>
        <v>108</v>
      </c>
      <c r="B109" s="10" t="s">
        <v>10</v>
      </c>
      <c r="C109" s="7" t="s">
        <v>201</v>
      </c>
      <c r="D109" s="12">
        <v>14</v>
      </c>
      <c r="E109" s="11">
        <v>32</v>
      </c>
      <c r="F109" s="7" t="s">
        <v>659</v>
      </c>
      <c r="G109" s="7" t="s">
        <v>661</v>
      </c>
      <c r="H109" s="7" t="s">
        <v>662</v>
      </c>
      <c r="I109" s="7" t="s">
        <v>663</v>
      </c>
      <c r="J109" s="5" t="s">
        <v>660</v>
      </c>
      <c r="M109" s="11" t="s">
        <v>40</v>
      </c>
      <c r="N109" s="11">
        <v>2</v>
      </c>
      <c r="O109" s="7" t="s">
        <v>658</v>
      </c>
    </row>
    <row r="110" spans="1:15" ht="51" x14ac:dyDescent="0.2">
      <c r="A110" s="7">
        <f>ROW()-1</f>
        <v>109</v>
      </c>
      <c r="B110" s="10" t="s">
        <v>10</v>
      </c>
      <c r="C110" s="7" t="s">
        <v>201</v>
      </c>
      <c r="D110" s="12">
        <v>14</v>
      </c>
      <c r="E110" s="11">
        <v>33</v>
      </c>
      <c r="F110" s="7" t="s">
        <v>664</v>
      </c>
      <c r="G110" s="5" t="s">
        <v>666</v>
      </c>
      <c r="H110" s="7" t="s">
        <v>665</v>
      </c>
      <c r="I110" s="7" t="s">
        <v>667</v>
      </c>
      <c r="M110" s="11" t="s">
        <v>38</v>
      </c>
      <c r="N110" s="11">
        <v>2</v>
      </c>
      <c r="O110" s="7" t="s">
        <v>668</v>
      </c>
    </row>
    <row r="111" spans="1:15" ht="17" x14ac:dyDescent="0.2">
      <c r="A111" s="7">
        <f>ROW()-1</f>
        <v>110</v>
      </c>
      <c r="B111" s="10" t="s">
        <v>10</v>
      </c>
      <c r="C111" s="7" t="s">
        <v>201</v>
      </c>
      <c r="D111" s="12">
        <v>14</v>
      </c>
      <c r="E111" s="11">
        <v>34</v>
      </c>
      <c r="F111" s="7" t="s">
        <v>669</v>
      </c>
      <c r="G111" s="5" t="s">
        <v>670</v>
      </c>
      <c r="H111" s="7" t="s">
        <v>671</v>
      </c>
      <c r="M111" s="11" t="s">
        <v>37</v>
      </c>
      <c r="N111" s="11">
        <v>2</v>
      </c>
      <c r="O111" s="7" t="s">
        <v>668</v>
      </c>
    </row>
    <row r="112" spans="1:15" ht="51" x14ac:dyDescent="0.2">
      <c r="A112" s="7">
        <f>ROW()-1</f>
        <v>111</v>
      </c>
      <c r="B112" s="10" t="s">
        <v>10</v>
      </c>
      <c r="C112" s="7" t="s">
        <v>201</v>
      </c>
      <c r="D112" s="12">
        <v>14</v>
      </c>
      <c r="E112" s="11">
        <v>35</v>
      </c>
      <c r="F112" s="7" t="s">
        <v>672</v>
      </c>
      <c r="G112" s="5" t="s">
        <v>673</v>
      </c>
      <c r="H112" s="7" t="s">
        <v>674</v>
      </c>
      <c r="I112" s="7" t="s">
        <v>675</v>
      </c>
      <c r="J112" s="7" t="s">
        <v>676</v>
      </c>
      <c r="K112" s="7" t="s">
        <v>677</v>
      </c>
      <c r="M112" s="11" t="s">
        <v>41</v>
      </c>
      <c r="N112" s="11">
        <v>2</v>
      </c>
      <c r="O112" s="7" t="s">
        <v>611</v>
      </c>
    </row>
    <row r="113" spans="1:15" ht="51" x14ac:dyDescent="0.2">
      <c r="A113" s="7">
        <f>ROW()-1</f>
        <v>112</v>
      </c>
      <c r="B113" s="10" t="s">
        <v>10</v>
      </c>
      <c r="C113" s="7" t="s">
        <v>201</v>
      </c>
      <c r="D113" s="12">
        <v>14</v>
      </c>
      <c r="E113" s="11">
        <v>36</v>
      </c>
      <c r="F113" s="7" t="s">
        <v>678</v>
      </c>
      <c r="G113" s="5" t="s">
        <v>679</v>
      </c>
      <c r="H113" s="7" t="s">
        <v>680</v>
      </c>
      <c r="I113" s="7" t="s">
        <v>681</v>
      </c>
      <c r="J113" s="7" t="s">
        <v>682</v>
      </c>
      <c r="M113" s="11" t="s">
        <v>39</v>
      </c>
      <c r="N113" s="11">
        <v>2</v>
      </c>
      <c r="O113" s="7" t="s">
        <v>611</v>
      </c>
    </row>
    <row r="114" spans="1:15" ht="85" x14ac:dyDescent="0.2">
      <c r="A114" s="7">
        <f>ROW()-1</f>
        <v>113</v>
      </c>
      <c r="B114" s="10" t="s">
        <v>10</v>
      </c>
      <c r="C114" s="7" t="s">
        <v>201</v>
      </c>
      <c r="D114" s="12">
        <v>14</v>
      </c>
      <c r="E114" s="11">
        <v>37</v>
      </c>
      <c r="F114" s="7" t="s">
        <v>683</v>
      </c>
      <c r="G114" s="5" t="s">
        <v>686</v>
      </c>
      <c r="H114" s="7" t="s">
        <v>685</v>
      </c>
      <c r="I114" s="7" t="s">
        <v>687</v>
      </c>
      <c r="J114" s="5" t="s">
        <v>684</v>
      </c>
      <c r="M114" s="11" t="s">
        <v>40</v>
      </c>
      <c r="N114" s="11">
        <v>3</v>
      </c>
      <c r="O114" s="7" t="s">
        <v>621</v>
      </c>
    </row>
    <row r="115" spans="1:15" ht="85" x14ac:dyDescent="0.2">
      <c r="A115" s="7">
        <f>ROW()-1</f>
        <v>114</v>
      </c>
      <c r="B115" s="10" t="s">
        <v>10</v>
      </c>
      <c r="C115" s="7" t="s">
        <v>201</v>
      </c>
      <c r="D115" s="12">
        <v>14</v>
      </c>
      <c r="E115" s="11">
        <v>38</v>
      </c>
      <c r="F115" s="7" t="s">
        <v>594</v>
      </c>
      <c r="G115" s="7" t="s">
        <v>592</v>
      </c>
      <c r="H115" s="7" t="s">
        <v>595</v>
      </c>
      <c r="I115" s="5" t="s">
        <v>591</v>
      </c>
      <c r="J115" s="7" t="s">
        <v>593</v>
      </c>
      <c r="M115" s="11" t="s">
        <v>39</v>
      </c>
      <c r="N115" s="11">
        <v>1</v>
      </c>
      <c r="O115" s="7" t="s">
        <v>596</v>
      </c>
    </row>
    <row r="116" spans="1:15" ht="51" x14ac:dyDescent="0.2">
      <c r="A116" s="7">
        <f>ROW()-1</f>
        <v>115</v>
      </c>
      <c r="B116" s="10" t="s">
        <v>10</v>
      </c>
      <c r="C116" s="7" t="s">
        <v>201</v>
      </c>
      <c r="D116" s="12">
        <v>14</v>
      </c>
      <c r="E116" s="11">
        <v>39</v>
      </c>
      <c r="F116" s="7" t="s">
        <v>625</v>
      </c>
      <c r="G116" s="5" t="s">
        <v>626</v>
      </c>
      <c r="H116" s="7" t="s">
        <v>627</v>
      </c>
      <c r="I116" s="7" t="s">
        <v>628</v>
      </c>
      <c r="J116" s="7" t="s">
        <v>629</v>
      </c>
      <c r="M116" s="11" t="s">
        <v>39</v>
      </c>
      <c r="N116" s="11">
        <v>2</v>
      </c>
      <c r="O116" s="7" t="s">
        <v>630</v>
      </c>
    </row>
    <row r="117" spans="1:15" ht="119" x14ac:dyDescent="0.2">
      <c r="A117" s="7">
        <f>ROW()-1</f>
        <v>116</v>
      </c>
      <c r="B117" s="10" t="s">
        <v>10</v>
      </c>
      <c r="C117" s="7" t="s">
        <v>201</v>
      </c>
      <c r="D117" s="12">
        <v>14</v>
      </c>
      <c r="E117" s="11">
        <v>40</v>
      </c>
      <c r="F117" s="7" t="s">
        <v>648</v>
      </c>
      <c r="G117" s="5" t="s">
        <v>649</v>
      </c>
      <c r="H117" s="7" t="s">
        <v>650</v>
      </c>
      <c r="I117" s="7" t="s">
        <v>651</v>
      </c>
      <c r="J117" s="7" t="s">
        <v>652</v>
      </c>
      <c r="M117" s="11" t="s">
        <v>39</v>
      </c>
      <c r="N117" s="11">
        <v>2</v>
      </c>
      <c r="O117" s="7" t="s">
        <v>647</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08B0-57C7-C944-BE28-43AD6C323FD1}">
  <dimension ref="A1:D18"/>
  <sheetViews>
    <sheetView zoomScale="150" zoomScaleNormal="210" workbookViewId="0">
      <selection activeCell="C13" sqref="C13"/>
    </sheetView>
  </sheetViews>
  <sheetFormatPr baseColWidth="10" defaultRowHeight="16" x14ac:dyDescent="0.2"/>
  <cols>
    <col min="1" max="1" width="9.6640625" bestFit="1" customWidth="1"/>
    <col min="2" max="2" width="9.6640625" customWidth="1"/>
    <col min="3" max="3" width="52.33203125" customWidth="1"/>
    <col min="4" max="4" width="85.33203125" customWidth="1"/>
  </cols>
  <sheetData>
    <row r="1" spans="1:4" x14ac:dyDescent="0.2">
      <c r="A1" s="6" t="s">
        <v>12</v>
      </c>
      <c r="B1" s="6" t="s">
        <v>9</v>
      </c>
      <c r="C1" s="6" t="s">
        <v>8</v>
      </c>
      <c r="D1" s="6" t="s">
        <v>34</v>
      </c>
    </row>
    <row r="2" spans="1:4" x14ac:dyDescent="0.2">
      <c r="A2">
        <v>1</v>
      </c>
      <c r="B2" t="s">
        <v>10</v>
      </c>
      <c r="C2" t="s">
        <v>17</v>
      </c>
      <c r="D2" t="s">
        <v>16</v>
      </c>
    </row>
    <row r="3" spans="1:4" x14ac:dyDescent="0.2">
      <c r="A3">
        <v>2</v>
      </c>
      <c r="B3" t="s">
        <v>10</v>
      </c>
      <c r="C3" t="s">
        <v>18</v>
      </c>
    </row>
    <row r="4" spans="1:4" x14ac:dyDescent="0.2">
      <c r="A4">
        <v>3</v>
      </c>
      <c r="B4" t="s">
        <v>10</v>
      </c>
      <c r="C4" t="s">
        <v>19</v>
      </c>
    </row>
    <row r="5" spans="1:4" x14ac:dyDescent="0.2">
      <c r="A5">
        <v>4</v>
      </c>
      <c r="B5" t="s">
        <v>10</v>
      </c>
      <c r="C5" t="s">
        <v>20</v>
      </c>
    </row>
    <row r="6" spans="1:4" x14ac:dyDescent="0.2">
      <c r="A6">
        <v>5</v>
      </c>
      <c r="B6" t="s">
        <v>10</v>
      </c>
      <c r="C6" t="s">
        <v>21</v>
      </c>
    </row>
    <row r="7" spans="1:4" x14ac:dyDescent="0.2">
      <c r="A7">
        <v>6</v>
      </c>
      <c r="B7" t="s">
        <v>10</v>
      </c>
      <c r="C7" t="s">
        <v>22</v>
      </c>
    </row>
    <row r="8" spans="1:4" x14ac:dyDescent="0.2">
      <c r="A8">
        <v>7</v>
      </c>
      <c r="B8" t="s">
        <v>10</v>
      </c>
      <c r="C8" t="s">
        <v>23</v>
      </c>
    </row>
    <row r="9" spans="1:4" x14ac:dyDescent="0.2">
      <c r="A9">
        <v>8</v>
      </c>
      <c r="B9" t="s">
        <v>10</v>
      </c>
      <c r="C9" t="s">
        <v>24</v>
      </c>
    </row>
    <row r="10" spans="1:4" x14ac:dyDescent="0.2">
      <c r="A10">
        <v>9</v>
      </c>
      <c r="B10" t="s">
        <v>10</v>
      </c>
      <c r="C10" t="s">
        <v>25</v>
      </c>
    </row>
    <row r="11" spans="1:4" x14ac:dyDescent="0.2">
      <c r="A11">
        <v>10</v>
      </c>
      <c r="B11" t="s">
        <v>10</v>
      </c>
      <c r="C11" t="s">
        <v>26</v>
      </c>
    </row>
    <row r="12" spans="1:4" x14ac:dyDescent="0.2">
      <c r="A12">
        <v>11</v>
      </c>
      <c r="B12" t="s">
        <v>10</v>
      </c>
      <c r="C12" t="s">
        <v>27</v>
      </c>
    </row>
    <row r="13" spans="1:4" x14ac:dyDescent="0.2">
      <c r="A13">
        <v>12</v>
      </c>
      <c r="B13" t="s">
        <v>10</v>
      </c>
      <c r="C13" t="s">
        <v>28</v>
      </c>
    </row>
    <row r="14" spans="1:4" x14ac:dyDescent="0.2">
      <c r="A14">
        <v>13</v>
      </c>
      <c r="B14" t="s">
        <v>10</v>
      </c>
      <c r="C14" t="s">
        <v>29</v>
      </c>
    </row>
    <row r="15" spans="1:4" x14ac:dyDescent="0.2">
      <c r="A15">
        <v>14</v>
      </c>
      <c r="B15" t="s">
        <v>10</v>
      </c>
      <c r="C15" t="s">
        <v>30</v>
      </c>
    </row>
    <row r="16" spans="1:4" x14ac:dyDescent="0.2">
      <c r="A16">
        <v>15</v>
      </c>
      <c r="B16" t="s">
        <v>10</v>
      </c>
      <c r="C16" t="s">
        <v>31</v>
      </c>
    </row>
    <row r="17" spans="1:3" x14ac:dyDescent="0.2">
      <c r="A17">
        <v>16</v>
      </c>
      <c r="B17" t="s">
        <v>10</v>
      </c>
      <c r="C17" t="s">
        <v>32</v>
      </c>
    </row>
    <row r="18" spans="1:3" x14ac:dyDescent="0.2">
      <c r="A18">
        <v>17</v>
      </c>
      <c r="B18" t="s">
        <v>10</v>
      </c>
      <c r="C18" t="s">
        <v>33</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1070-BD07-114A-AB7B-035770CC5905}">
  <dimension ref="A1:F4"/>
  <sheetViews>
    <sheetView zoomScale="210" zoomScaleNormal="210" workbookViewId="0">
      <selection activeCell="C18" sqref="C18"/>
    </sheetView>
  </sheetViews>
  <sheetFormatPr baseColWidth="10" defaultRowHeight="16" x14ac:dyDescent="0.2"/>
  <cols>
    <col min="4" max="4" width="20.33203125" customWidth="1"/>
  </cols>
  <sheetData>
    <row r="1" spans="1:6" x14ac:dyDescent="0.2">
      <c r="A1" s="6" t="s">
        <v>11</v>
      </c>
      <c r="B1" s="6" t="s">
        <v>9</v>
      </c>
      <c r="C1" s="6" t="s">
        <v>12</v>
      </c>
      <c r="D1" s="6" t="s">
        <v>8</v>
      </c>
      <c r="E1" s="6" t="s">
        <v>13</v>
      </c>
      <c r="F1" s="6" t="s">
        <v>14</v>
      </c>
    </row>
    <row r="2" spans="1:6" x14ac:dyDescent="0.2">
      <c r="A2">
        <f t="shared" ref="A2:A4" si="0">ROW()-1</f>
        <v>1</v>
      </c>
      <c r="B2" t="s">
        <v>10</v>
      </c>
      <c r="C2">
        <v>1</v>
      </c>
      <c r="D2" t="str">
        <f>VLOOKUP(Sections[[#This Row],[Chapter]],Chapters[],3,FALSE)</f>
        <v>Data Management</v>
      </c>
      <c r="E2" s="1" t="s">
        <v>15</v>
      </c>
      <c r="F2" t="s">
        <v>16</v>
      </c>
    </row>
    <row r="3" spans="1:6" x14ac:dyDescent="0.2">
      <c r="A3">
        <f t="shared" si="0"/>
        <v>2</v>
      </c>
      <c r="B3" t="s">
        <v>10</v>
      </c>
      <c r="C3">
        <v>2</v>
      </c>
      <c r="D3" t="s">
        <v>18</v>
      </c>
      <c r="E3" s="1"/>
    </row>
    <row r="4" spans="1:6" x14ac:dyDescent="0.2">
      <c r="A4">
        <f t="shared" si="0"/>
        <v>3</v>
      </c>
      <c r="B4" t="s">
        <v>10</v>
      </c>
      <c r="E4"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4394-E235-9B4F-87B8-B68C3A65EFC0}">
  <dimension ref="A1:E11"/>
  <sheetViews>
    <sheetView zoomScale="288" zoomScaleNormal="288" workbookViewId="0">
      <selection activeCell="A11" sqref="A11:B11"/>
    </sheetView>
  </sheetViews>
  <sheetFormatPr baseColWidth="10" defaultRowHeight="16" x14ac:dyDescent="0.2"/>
  <cols>
    <col min="1" max="1" width="11" customWidth="1"/>
    <col min="4" max="4" width="1" customWidth="1"/>
    <col min="5" max="5" width="24.33203125" customWidth="1"/>
  </cols>
  <sheetData>
    <row r="1" spans="1:5" x14ac:dyDescent="0.2">
      <c r="A1" t="s">
        <v>5</v>
      </c>
      <c r="B1" t="s">
        <v>2</v>
      </c>
      <c r="C1" t="s">
        <v>3</v>
      </c>
    </row>
    <row r="2" spans="1:5" x14ac:dyDescent="0.2">
      <c r="A2" t="s">
        <v>0</v>
      </c>
      <c r="B2" s="3">
        <v>38884000</v>
      </c>
      <c r="C2">
        <v>38895800</v>
      </c>
    </row>
    <row r="3" spans="1:5" x14ac:dyDescent="0.2">
      <c r="A3" t="s">
        <v>1</v>
      </c>
      <c r="B3">
        <v>-77020000</v>
      </c>
      <c r="C3">
        <v>-77000500</v>
      </c>
      <c r="E3" t="s">
        <v>6</v>
      </c>
    </row>
    <row r="6" spans="1:5" x14ac:dyDescent="0.2">
      <c r="A6" s="2">
        <v>38.890354700000003</v>
      </c>
      <c r="B6" s="2">
        <v>-77.005751180000004</v>
      </c>
    </row>
    <row r="7" spans="1:5" x14ac:dyDescent="0.2">
      <c r="B7" t="s">
        <v>4</v>
      </c>
    </row>
    <row r="9" spans="1:5" x14ac:dyDescent="0.2">
      <c r="A9" t="s">
        <v>7</v>
      </c>
    </row>
    <row r="11" spans="1:5" x14ac:dyDescent="0.2">
      <c r="A11" s="4">
        <f ca="1">(RANDBETWEEN(LatMin, LatMax))/1000000</f>
        <v>38.892215999999998</v>
      </c>
      <c r="B11" s="4">
        <f ca="1">(RANDBETWEEN(LongMax,LongMin))/1000000</f>
        <v>-77.019148999999999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Questions</vt:lpstr>
      <vt:lpstr>Chapters</vt:lpstr>
      <vt:lpstr>Sections</vt:lpstr>
      <vt:lpstr>LOV</vt:lpstr>
      <vt:lpstr>LatMax</vt:lpstr>
      <vt:lpstr>LatMin</vt:lpstr>
      <vt:lpstr>LongMax</vt:lpstr>
      <vt:lpstr>LongMin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Nadorp</dc:creator>
  <cp:lastModifiedBy>Rene Nadorp</cp:lastModifiedBy>
  <dcterms:created xsi:type="dcterms:W3CDTF">2024-06-22T10:30:27Z</dcterms:created>
  <dcterms:modified xsi:type="dcterms:W3CDTF">2024-11-21T11:49:04Z</dcterms:modified>
</cp:coreProperties>
</file>