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dorp/Documents/Prive/D3/flow/"/>
    </mc:Choice>
  </mc:AlternateContent>
  <xr:revisionPtr revIDLastSave="0" documentId="13_ncr:1_{25B70E4C-695D-954D-B1C3-21EC2F1EC6F6}" xr6:coauthVersionLast="47" xr6:coauthVersionMax="47" xr10:uidLastSave="{00000000-0000-0000-0000-000000000000}"/>
  <bookViews>
    <workbookView xWindow="0" yWindow="740" windowWidth="34560" windowHeight="21600" xr2:uid="{A8E0DE9A-6FB7-7148-975A-8F4C9C3DA029}"/>
  </bookViews>
  <sheets>
    <sheet name="Points" sheetId="1" r:id="rId1"/>
    <sheet name="LOV" sheetId="2" r:id="rId2"/>
  </sheets>
  <definedNames>
    <definedName name="LatMax">LOV!$C$2</definedName>
    <definedName name="LatMin">LOV!$B$2</definedName>
    <definedName name="LongMax">LOV!$B$3</definedName>
    <definedName name="LongMin">LOV!$C$3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7" i="1" l="1"/>
  <c r="H116" i="1"/>
  <c r="H139" i="1"/>
  <c r="H267" i="1"/>
  <c r="H171" i="1"/>
  <c r="H360" i="1"/>
  <c r="H407" i="1"/>
  <c r="H393" i="1"/>
  <c r="H138" i="1"/>
  <c r="H181" i="1"/>
  <c r="H37" i="1"/>
  <c r="H288" i="1"/>
  <c r="H184" i="1"/>
  <c r="H397" i="1"/>
  <c r="H52" i="1"/>
  <c r="H104" i="1"/>
  <c r="H468" i="1"/>
  <c r="H106" i="1"/>
  <c r="H271" i="1"/>
  <c r="H102" i="1"/>
  <c r="H264" i="1"/>
  <c r="H389" i="1"/>
  <c r="H168" i="1"/>
  <c r="H436" i="1"/>
  <c r="H4" i="1"/>
  <c r="H178" i="1"/>
  <c r="H457" i="1"/>
  <c r="H345" i="1"/>
  <c r="H464" i="1"/>
  <c r="H22" i="1"/>
  <c r="H473" i="1"/>
  <c r="H240" i="1"/>
  <c r="H211" i="1"/>
  <c r="H247" i="1"/>
  <c r="H344" i="1"/>
  <c r="H241" i="1"/>
  <c r="H18" i="1"/>
  <c r="H269" i="1"/>
  <c r="H203" i="1"/>
  <c r="H274" i="1"/>
  <c r="H212" i="1"/>
  <c r="H85" i="1"/>
  <c r="H244" i="1"/>
  <c r="H118" i="1"/>
  <c r="H487" i="1"/>
  <c r="H113" i="1"/>
  <c r="H399" i="1"/>
  <c r="H187" i="1"/>
  <c r="H11" i="1"/>
  <c r="H310" i="1"/>
  <c r="H361" i="1"/>
  <c r="H372" i="1"/>
  <c r="H501" i="1"/>
  <c r="H48" i="1"/>
  <c r="H95" i="1"/>
  <c r="H35" i="1"/>
  <c r="H38" i="1"/>
  <c r="H289" i="1"/>
  <c r="H332" i="1"/>
  <c r="H131" i="1"/>
  <c r="H281" i="1"/>
  <c r="H450" i="1"/>
  <c r="H36" i="1"/>
  <c r="H250" i="1"/>
  <c r="H373" i="1"/>
  <c r="H229" i="1"/>
  <c r="H496" i="1"/>
  <c r="H270" i="1"/>
  <c r="H149" i="1"/>
  <c r="H392" i="1"/>
  <c r="H133" i="1"/>
  <c r="H239" i="1"/>
  <c r="H172" i="1"/>
  <c r="H414" i="1"/>
  <c r="H286" i="1"/>
  <c r="H482" i="1"/>
  <c r="H33" i="1"/>
  <c r="H297" i="1"/>
  <c r="H351" i="1"/>
  <c r="H353" i="1"/>
  <c r="H43" i="1"/>
  <c r="H456" i="1"/>
  <c r="H279" i="1"/>
  <c r="H13" i="1"/>
  <c r="H461" i="1"/>
  <c r="H45" i="1"/>
  <c r="H381" i="1"/>
  <c r="H358" i="1"/>
  <c r="H495" i="1"/>
  <c r="H9" i="1"/>
  <c r="H503" i="1"/>
  <c r="H293" i="1"/>
  <c r="H54" i="1"/>
  <c r="H251" i="1"/>
  <c r="H68" i="1"/>
  <c r="H193" i="1"/>
  <c r="H186" i="1"/>
  <c r="H98" i="1"/>
  <c r="H230" i="1"/>
  <c r="H174" i="1"/>
  <c r="H444" i="1"/>
  <c r="H368" i="1"/>
  <c r="H352" i="1"/>
  <c r="H263" i="1"/>
  <c r="H206" i="1"/>
  <c r="H7" i="1"/>
  <c r="H499" i="1"/>
  <c r="H404" i="1"/>
  <c r="H175" i="1"/>
  <c r="H287" i="1"/>
  <c r="H180" i="1"/>
  <c r="H446" i="1"/>
  <c r="H84" i="1"/>
  <c r="H109" i="1"/>
  <c r="H107" i="1"/>
  <c r="H385" i="1"/>
  <c r="H364" i="1"/>
  <c r="H202" i="1"/>
  <c r="H302" i="1"/>
  <c r="H257" i="1"/>
  <c r="H117" i="1"/>
  <c r="H183" i="1"/>
  <c r="H179" i="1"/>
  <c r="H328" i="1"/>
  <c r="H475" i="1"/>
  <c r="H355" i="1"/>
  <c r="H314" i="1"/>
  <c r="H92" i="1"/>
  <c r="H164" i="1"/>
  <c r="H159" i="1"/>
  <c r="H67" i="1"/>
  <c r="H296" i="1"/>
  <c r="H243" i="1"/>
  <c r="H466" i="1"/>
  <c r="H53" i="1"/>
  <c r="H321" i="1"/>
  <c r="H235" i="1"/>
  <c r="H497" i="1"/>
  <c r="H234" i="1"/>
  <c r="H238" i="1"/>
  <c r="H317" i="1"/>
  <c r="H275" i="1"/>
  <c r="H21" i="1"/>
  <c r="H410" i="1"/>
  <c r="H474" i="1"/>
  <c r="H214" i="1"/>
  <c r="H369" i="1"/>
  <c r="H337" i="1"/>
  <c r="H222" i="1"/>
  <c r="H216" i="1"/>
  <c r="H242" i="1"/>
  <c r="H224" i="1"/>
  <c r="H330" i="1"/>
  <c r="H91" i="1"/>
  <c r="H380" i="1"/>
  <c r="H340" i="1"/>
  <c r="H498" i="1"/>
  <c r="H126" i="1"/>
  <c r="H374" i="1"/>
  <c r="H491" i="1"/>
  <c r="H188" i="1"/>
  <c r="H285" i="1"/>
  <c r="H115" i="1"/>
  <c r="H10" i="1"/>
  <c r="H490" i="1"/>
  <c r="H284" i="1"/>
  <c r="H370" i="1"/>
  <c r="H319" i="1"/>
  <c r="H283" i="1"/>
  <c r="H398" i="1"/>
  <c r="H308" i="1"/>
  <c r="H420" i="1"/>
  <c r="H87" i="1"/>
  <c r="H276" i="1"/>
  <c r="H434" i="1"/>
  <c r="H311" i="1"/>
  <c r="H77" i="1"/>
  <c r="H303" i="1"/>
  <c r="H218" i="1"/>
  <c r="H258" i="1"/>
  <c r="H123" i="1"/>
  <c r="H30" i="1"/>
  <c r="H124" i="1"/>
  <c r="H81" i="1"/>
  <c r="H148" i="1"/>
  <c r="H191" i="1"/>
  <c r="H261" i="1"/>
  <c r="H78" i="1"/>
  <c r="H329" i="1"/>
  <c r="H359" i="1"/>
  <c r="H291" i="1"/>
  <c r="H120" i="1"/>
  <c r="H125" i="1"/>
  <c r="H326" i="1"/>
  <c r="H394" i="1"/>
  <c r="H130" i="1"/>
  <c r="H75" i="1"/>
  <c r="H458" i="1"/>
  <c r="H137" i="1"/>
  <c r="H391" i="1"/>
  <c r="H153" i="1"/>
  <c r="H141" i="1"/>
  <c r="H470" i="1"/>
  <c r="H327" i="1"/>
  <c r="H504" i="1"/>
  <c r="H312" i="1"/>
  <c r="H505" i="1"/>
  <c r="H200" i="1"/>
  <c r="H128" i="1"/>
  <c r="H76" i="1"/>
  <c r="H8" i="1"/>
  <c r="H484" i="1"/>
  <c r="H469" i="1"/>
  <c r="H378" i="1"/>
  <c r="H432" i="1"/>
  <c r="H325" i="1"/>
  <c r="H347" i="1"/>
  <c r="H383" i="1"/>
  <c r="H379" i="1"/>
  <c r="H72" i="1"/>
  <c r="H488" i="1"/>
  <c r="H6" i="1"/>
  <c r="H79" i="1"/>
  <c r="H189" i="1"/>
  <c r="H226" i="1"/>
  <c r="H151" i="1"/>
  <c r="H248" i="1"/>
  <c r="H382" i="1"/>
  <c r="H429" i="1"/>
  <c r="H207" i="1"/>
  <c r="H14" i="1"/>
  <c r="H51" i="1"/>
  <c r="H192" i="1"/>
  <c r="H245" i="1"/>
  <c r="H282" i="1"/>
  <c r="H256" i="1"/>
  <c r="H259" i="1"/>
  <c r="H223" i="1"/>
  <c r="H280" i="1"/>
  <c r="H472" i="1"/>
  <c r="H278" i="1"/>
  <c r="H47" i="1"/>
  <c r="H27" i="1"/>
  <c r="H121" i="1"/>
  <c r="H31" i="1"/>
  <c r="H350" i="1"/>
  <c r="H25" i="1"/>
  <c r="H477" i="1"/>
  <c r="H143" i="1"/>
  <c r="H357" i="1"/>
  <c r="H331" i="1"/>
  <c r="H144" i="1"/>
  <c r="H80" i="1"/>
  <c r="H196" i="1"/>
  <c r="H205" i="1"/>
  <c r="H322" i="1"/>
  <c r="H375" i="1"/>
  <c r="H59" i="1"/>
  <c r="H493" i="1"/>
  <c r="H447" i="1"/>
  <c r="H366" i="1"/>
  <c r="H46" i="1"/>
  <c r="H99" i="1"/>
  <c r="H56" i="1"/>
  <c r="H83" i="1"/>
  <c r="H333" i="1"/>
  <c r="H437" i="1"/>
  <c r="H162" i="1"/>
  <c r="H199" i="1"/>
  <c r="H105" i="1"/>
  <c r="H136" i="1"/>
  <c r="H66" i="1"/>
  <c r="H39" i="1"/>
  <c r="H467" i="1"/>
  <c r="H305" i="1"/>
  <c r="H292" i="1"/>
  <c r="H500" i="1"/>
  <c r="H55" i="1"/>
  <c r="H459" i="1"/>
  <c r="H225" i="1"/>
  <c r="H90" i="1"/>
  <c r="H445" i="1"/>
  <c r="H273" i="1"/>
  <c r="H253" i="1"/>
  <c r="H237" i="1"/>
  <c r="H152" i="1"/>
  <c r="H57" i="1"/>
  <c r="H502" i="1"/>
  <c r="H219" i="1"/>
  <c r="H108" i="1"/>
  <c r="H365" i="1"/>
  <c r="H371" i="1"/>
  <c r="H177" i="1"/>
  <c r="H395" i="1"/>
  <c r="H82" i="1"/>
  <c r="H249" i="1"/>
  <c r="H145" i="1"/>
  <c r="H73" i="1"/>
  <c r="H24" i="1"/>
  <c r="H16" i="1"/>
  <c r="H387" i="1"/>
  <c r="H163" i="1"/>
  <c r="H324" i="1"/>
  <c r="H449" i="1"/>
  <c r="H454" i="1"/>
  <c r="H110" i="1"/>
  <c r="H315" i="1"/>
  <c r="H155" i="1"/>
  <c r="H129" i="1"/>
  <c r="H492" i="1"/>
  <c r="H69" i="1"/>
  <c r="H167" i="1"/>
  <c r="H60" i="1"/>
  <c r="H268" i="1"/>
  <c r="H65" i="1"/>
  <c r="H103" i="1"/>
  <c r="H147" i="1"/>
  <c r="H3" i="1"/>
  <c r="H74" i="1"/>
  <c r="H134" i="1"/>
  <c r="H2" i="1"/>
  <c r="H402" i="1"/>
  <c r="H29" i="1"/>
  <c r="H483" i="1"/>
  <c r="H424" i="1"/>
  <c r="H228" i="1"/>
  <c r="H232" i="1"/>
  <c r="H422" i="1"/>
  <c r="H425" i="1"/>
  <c r="H49" i="1"/>
  <c r="H94" i="1"/>
  <c r="H254" i="1"/>
  <c r="H362" i="1"/>
  <c r="H236" i="1"/>
  <c r="H348" i="1"/>
  <c r="H255" i="1"/>
  <c r="H313" i="1"/>
  <c r="H448" i="1"/>
  <c r="H442" i="1"/>
  <c r="H290" i="1"/>
  <c r="H5" i="1"/>
  <c r="H161" i="1"/>
  <c r="H377" i="1"/>
  <c r="H182" i="1"/>
  <c r="H465" i="1"/>
  <c r="H122" i="1"/>
  <c r="H336" i="1"/>
  <c r="H295" i="1"/>
  <c r="H208" i="1"/>
  <c r="H481" i="1"/>
  <c r="H338" i="1"/>
  <c r="H42" i="1"/>
  <c r="H40" i="1"/>
  <c r="H201" i="1"/>
  <c r="H150" i="1"/>
  <c r="H32" i="1"/>
  <c r="H390" i="1"/>
  <c r="H354" i="1"/>
  <c r="H299" i="1"/>
  <c r="H266" i="1"/>
  <c r="H341" i="1"/>
  <c r="H142" i="1"/>
  <c r="H71" i="1"/>
  <c r="H215" i="1"/>
  <c r="H140" i="1"/>
  <c r="H349" i="1"/>
  <c r="H62" i="1"/>
  <c r="H386" i="1"/>
  <c r="H463" i="1"/>
  <c r="H343" i="1"/>
  <c r="H363" i="1"/>
  <c r="H198" i="1"/>
  <c r="H166" i="1"/>
  <c r="H443" i="1"/>
  <c r="H170" i="1"/>
  <c r="H20" i="1"/>
  <c r="H453" i="1"/>
  <c r="H260" i="1"/>
  <c r="H438" i="1"/>
  <c r="H480" i="1"/>
  <c r="H384" i="1"/>
  <c r="H455" i="1"/>
  <c r="H58" i="1"/>
  <c r="H252" i="1"/>
  <c r="H335" i="1"/>
  <c r="H471" i="1"/>
  <c r="H132" i="1"/>
  <c r="H486" i="1"/>
  <c r="H300" i="1"/>
  <c r="H93" i="1"/>
  <c r="H209" i="1"/>
  <c r="H64" i="1"/>
  <c r="H41" i="1"/>
  <c r="H316" i="1"/>
  <c r="H462" i="1"/>
  <c r="H213" i="1"/>
  <c r="H231" i="1"/>
  <c r="H494" i="1"/>
  <c r="H298" i="1"/>
  <c r="H50" i="1"/>
  <c r="H197" i="1"/>
  <c r="H334" i="1"/>
  <c r="H100" i="1"/>
  <c r="H111" i="1"/>
  <c r="H23" i="1"/>
  <c r="H277" i="1"/>
  <c r="H304" i="1"/>
  <c r="H451" i="1"/>
  <c r="H146" i="1"/>
  <c r="H26" i="1"/>
  <c r="H342" i="1"/>
  <c r="H301" i="1"/>
  <c r="H204" i="1"/>
  <c r="H318" i="1"/>
  <c r="H160" i="1"/>
  <c r="H426" i="1"/>
  <c r="H17" i="1"/>
  <c r="H157" i="1"/>
  <c r="H28" i="1"/>
  <c r="H114" i="1"/>
  <c r="H233" i="1"/>
  <c r="H101" i="1"/>
  <c r="H489" i="1"/>
  <c r="H306" i="1"/>
  <c r="H246" i="1"/>
  <c r="H294" i="1"/>
  <c r="H307" i="1"/>
  <c r="H135" i="1"/>
  <c r="H460" i="1"/>
  <c r="H210" i="1"/>
  <c r="H476" i="1"/>
  <c r="H262" i="1"/>
  <c r="H154" i="1"/>
  <c r="H190" i="1"/>
  <c r="H221" i="1"/>
  <c r="H195" i="1"/>
  <c r="H12" i="1"/>
  <c r="H127" i="1"/>
  <c r="H70" i="1"/>
  <c r="H478" i="1"/>
  <c r="H19" i="1"/>
  <c r="H86" i="1"/>
  <c r="H272" i="1"/>
  <c r="H119" i="1"/>
  <c r="H439" i="1"/>
  <c r="H227" i="1"/>
  <c r="H441" i="1"/>
  <c r="H158" i="1"/>
  <c r="H428" i="1"/>
  <c r="H401" i="1"/>
  <c r="H165" i="1"/>
  <c r="H440" i="1"/>
  <c r="H156" i="1"/>
  <c r="H479" i="1"/>
  <c r="H435" i="1"/>
  <c r="H61" i="1"/>
  <c r="H346" i="1"/>
  <c r="H409" i="1"/>
  <c r="H63" i="1"/>
  <c r="H176" i="1"/>
  <c r="H88" i="1"/>
  <c r="H34" i="1"/>
  <c r="H173" i="1"/>
  <c r="H265" i="1"/>
  <c r="H452" i="1"/>
  <c r="H309" i="1"/>
  <c r="H400" i="1"/>
  <c r="H396" i="1"/>
  <c r="H367" i="1"/>
  <c r="H323" i="1"/>
  <c r="H485" i="1"/>
  <c r="H376" i="1"/>
  <c r="H185" i="1"/>
  <c r="H356" i="1"/>
  <c r="H339" i="1"/>
  <c r="H89" i="1"/>
  <c r="H96" i="1"/>
  <c r="H15" i="1"/>
  <c r="H194" i="1"/>
  <c r="H97" i="1"/>
  <c r="H44" i="1"/>
  <c r="H320" i="1"/>
  <c r="H112" i="1"/>
  <c r="H169" i="1"/>
  <c r="H220" i="1"/>
  <c r="I217" i="1"/>
  <c r="I116" i="1"/>
  <c r="I139" i="1"/>
  <c r="I267" i="1"/>
  <c r="I171" i="1"/>
  <c r="I360" i="1"/>
  <c r="I407" i="1"/>
  <c r="I393" i="1"/>
  <c r="I138" i="1"/>
  <c r="I181" i="1"/>
  <c r="I37" i="1"/>
  <c r="I288" i="1"/>
  <c r="I184" i="1"/>
  <c r="I397" i="1"/>
  <c r="I52" i="1"/>
  <c r="I104" i="1"/>
  <c r="I468" i="1"/>
  <c r="I106" i="1"/>
  <c r="I271" i="1"/>
  <c r="I102" i="1"/>
  <c r="I264" i="1"/>
  <c r="I389" i="1"/>
  <c r="I168" i="1"/>
  <c r="I436" i="1"/>
  <c r="I4" i="1"/>
  <c r="I178" i="1"/>
  <c r="I457" i="1"/>
  <c r="I345" i="1"/>
  <c r="I464" i="1"/>
  <c r="I22" i="1"/>
  <c r="I473" i="1"/>
  <c r="I240" i="1"/>
  <c r="I211" i="1"/>
  <c r="I247" i="1"/>
  <c r="I344" i="1"/>
  <c r="I241" i="1"/>
  <c r="I18" i="1"/>
  <c r="I269" i="1"/>
  <c r="I203" i="1"/>
  <c r="I274" i="1"/>
  <c r="I212" i="1"/>
  <c r="I85" i="1"/>
  <c r="I244" i="1"/>
  <c r="I118" i="1"/>
  <c r="I487" i="1"/>
  <c r="I113" i="1"/>
  <c r="I399" i="1"/>
  <c r="I187" i="1"/>
  <c r="I11" i="1"/>
  <c r="I310" i="1"/>
  <c r="I361" i="1"/>
  <c r="I372" i="1"/>
  <c r="I501" i="1"/>
  <c r="I48" i="1"/>
  <c r="I95" i="1"/>
  <c r="I35" i="1"/>
  <c r="I38" i="1"/>
  <c r="I289" i="1"/>
  <c r="I332" i="1"/>
  <c r="I131" i="1"/>
  <c r="I281" i="1"/>
  <c r="I450" i="1"/>
  <c r="I36" i="1"/>
  <c r="I250" i="1"/>
  <c r="I373" i="1"/>
  <c r="I229" i="1"/>
  <c r="I496" i="1"/>
  <c r="I270" i="1"/>
  <c r="I149" i="1"/>
  <c r="I392" i="1"/>
  <c r="I133" i="1"/>
  <c r="I239" i="1"/>
  <c r="I172" i="1"/>
  <c r="I414" i="1"/>
  <c r="I286" i="1"/>
  <c r="I482" i="1"/>
  <c r="I33" i="1"/>
  <c r="I297" i="1"/>
  <c r="I351" i="1"/>
  <c r="I353" i="1"/>
  <c r="I43" i="1"/>
  <c r="I456" i="1"/>
  <c r="I279" i="1"/>
  <c r="I13" i="1"/>
  <c r="I461" i="1"/>
  <c r="I45" i="1"/>
  <c r="I381" i="1"/>
  <c r="I358" i="1"/>
  <c r="I495" i="1"/>
  <c r="I9" i="1"/>
  <c r="I503" i="1"/>
  <c r="I293" i="1"/>
  <c r="I54" i="1"/>
  <c r="I251" i="1"/>
  <c r="I68" i="1"/>
  <c r="I193" i="1"/>
  <c r="I186" i="1"/>
  <c r="I98" i="1"/>
  <c r="I230" i="1"/>
  <c r="I174" i="1"/>
  <c r="I444" i="1"/>
  <c r="I368" i="1"/>
  <c r="I352" i="1"/>
  <c r="I263" i="1"/>
  <c r="I206" i="1"/>
  <c r="I7" i="1"/>
  <c r="I499" i="1"/>
  <c r="I404" i="1"/>
  <c r="I175" i="1"/>
  <c r="I287" i="1"/>
  <c r="I180" i="1"/>
  <c r="I446" i="1"/>
  <c r="I84" i="1"/>
  <c r="I109" i="1"/>
  <c r="I107" i="1"/>
  <c r="I385" i="1"/>
  <c r="I364" i="1"/>
  <c r="I202" i="1"/>
  <c r="I302" i="1"/>
  <c r="I257" i="1"/>
  <c r="I117" i="1"/>
  <c r="I183" i="1"/>
  <c r="I179" i="1"/>
  <c r="I328" i="1"/>
  <c r="I475" i="1"/>
  <c r="I355" i="1"/>
  <c r="I314" i="1"/>
  <c r="I92" i="1"/>
  <c r="I164" i="1"/>
  <c r="I159" i="1"/>
  <c r="I67" i="1"/>
  <c r="I296" i="1"/>
  <c r="I243" i="1"/>
  <c r="I466" i="1"/>
  <c r="I53" i="1"/>
  <c r="I321" i="1"/>
  <c r="I235" i="1"/>
  <c r="I497" i="1"/>
  <c r="I234" i="1"/>
  <c r="I238" i="1"/>
  <c r="I317" i="1"/>
  <c r="I275" i="1"/>
  <c r="I21" i="1"/>
  <c r="I410" i="1"/>
  <c r="I474" i="1"/>
  <c r="I214" i="1"/>
  <c r="I369" i="1"/>
  <c r="I337" i="1"/>
  <c r="I222" i="1"/>
  <c r="I216" i="1"/>
  <c r="I242" i="1"/>
  <c r="I224" i="1"/>
  <c r="I330" i="1"/>
  <c r="I91" i="1"/>
  <c r="I380" i="1"/>
  <c r="I340" i="1"/>
  <c r="I498" i="1"/>
  <c r="I126" i="1"/>
  <c r="I374" i="1"/>
  <c r="I491" i="1"/>
  <c r="I188" i="1"/>
  <c r="I285" i="1"/>
  <c r="I115" i="1"/>
  <c r="I10" i="1"/>
  <c r="I490" i="1"/>
  <c r="I284" i="1"/>
  <c r="I370" i="1"/>
  <c r="I319" i="1"/>
  <c r="I283" i="1"/>
  <c r="I398" i="1"/>
  <c r="I308" i="1"/>
  <c r="I420" i="1"/>
  <c r="I87" i="1"/>
  <c r="I276" i="1"/>
  <c r="I434" i="1"/>
  <c r="I311" i="1"/>
  <c r="I77" i="1"/>
  <c r="I303" i="1"/>
  <c r="I218" i="1"/>
  <c r="I258" i="1"/>
  <c r="I123" i="1"/>
  <c r="I30" i="1"/>
  <c r="I124" i="1"/>
  <c r="I81" i="1"/>
  <c r="I148" i="1"/>
  <c r="I191" i="1"/>
  <c r="I261" i="1"/>
  <c r="I78" i="1"/>
  <c r="I329" i="1"/>
  <c r="I359" i="1"/>
  <c r="I291" i="1"/>
  <c r="I120" i="1"/>
  <c r="I125" i="1"/>
  <c r="I326" i="1"/>
  <c r="I394" i="1"/>
  <c r="I130" i="1"/>
  <c r="I75" i="1"/>
  <c r="I458" i="1"/>
  <c r="I137" i="1"/>
  <c r="I391" i="1"/>
  <c r="I153" i="1"/>
  <c r="I141" i="1"/>
  <c r="I470" i="1"/>
  <c r="I327" i="1"/>
  <c r="I504" i="1"/>
  <c r="I312" i="1"/>
  <c r="I505" i="1"/>
  <c r="I200" i="1"/>
  <c r="I128" i="1"/>
  <c r="I76" i="1"/>
  <c r="I8" i="1"/>
  <c r="I484" i="1"/>
  <c r="I469" i="1"/>
  <c r="I378" i="1"/>
  <c r="I432" i="1"/>
  <c r="I325" i="1"/>
  <c r="I347" i="1"/>
  <c r="I383" i="1"/>
  <c r="I379" i="1"/>
  <c r="I72" i="1"/>
  <c r="I488" i="1"/>
  <c r="I6" i="1"/>
  <c r="I79" i="1"/>
  <c r="I189" i="1"/>
  <c r="I226" i="1"/>
  <c r="I151" i="1"/>
  <c r="I248" i="1"/>
  <c r="I382" i="1"/>
  <c r="I429" i="1"/>
  <c r="I207" i="1"/>
  <c r="I14" i="1"/>
  <c r="I51" i="1"/>
  <c r="I192" i="1"/>
  <c r="I245" i="1"/>
  <c r="I282" i="1"/>
  <c r="I256" i="1"/>
  <c r="I259" i="1"/>
  <c r="I223" i="1"/>
  <c r="I280" i="1"/>
  <c r="I472" i="1"/>
  <c r="I278" i="1"/>
  <c r="I47" i="1"/>
  <c r="I27" i="1"/>
  <c r="I121" i="1"/>
  <c r="I31" i="1"/>
  <c r="I350" i="1"/>
  <c r="I25" i="1"/>
  <c r="I477" i="1"/>
  <c r="I143" i="1"/>
  <c r="I357" i="1"/>
  <c r="I331" i="1"/>
  <c r="I144" i="1"/>
  <c r="I80" i="1"/>
  <c r="I196" i="1"/>
  <c r="I205" i="1"/>
  <c r="I322" i="1"/>
  <c r="I375" i="1"/>
  <c r="I59" i="1"/>
  <c r="I493" i="1"/>
  <c r="I447" i="1"/>
  <c r="I366" i="1"/>
  <c r="I46" i="1"/>
  <c r="I99" i="1"/>
  <c r="I56" i="1"/>
  <c r="I83" i="1"/>
  <c r="I333" i="1"/>
  <c r="I437" i="1"/>
  <c r="I162" i="1"/>
  <c r="I199" i="1"/>
  <c r="I105" i="1"/>
  <c r="I136" i="1"/>
  <c r="I66" i="1"/>
  <c r="I39" i="1"/>
  <c r="I467" i="1"/>
  <c r="I305" i="1"/>
  <c r="I292" i="1"/>
  <c r="I500" i="1"/>
  <c r="I55" i="1"/>
  <c r="I459" i="1"/>
  <c r="I225" i="1"/>
  <c r="I90" i="1"/>
  <c r="I445" i="1"/>
  <c r="I273" i="1"/>
  <c r="I253" i="1"/>
  <c r="I237" i="1"/>
  <c r="I152" i="1"/>
  <c r="I57" i="1"/>
  <c r="I502" i="1"/>
  <c r="I219" i="1"/>
  <c r="I108" i="1"/>
  <c r="I365" i="1"/>
  <c r="I371" i="1"/>
  <c r="I177" i="1"/>
  <c r="I395" i="1"/>
  <c r="I82" i="1"/>
  <c r="I249" i="1"/>
  <c r="I145" i="1"/>
  <c r="I73" i="1"/>
  <c r="I24" i="1"/>
  <c r="I16" i="1"/>
  <c r="I387" i="1"/>
  <c r="I163" i="1"/>
  <c r="I324" i="1"/>
  <c r="I449" i="1"/>
  <c r="I454" i="1"/>
  <c r="I110" i="1"/>
  <c r="I315" i="1"/>
  <c r="I155" i="1"/>
  <c r="I129" i="1"/>
  <c r="I492" i="1"/>
  <c r="I69" i="1"/>
  <c r="I167" i="1"/>
  <c r="I60" i="1"/>
  <c r="I268" i="1"/>
  <c r="I65" i="1"/>
  <c r="I103" i="1"/>
  <c r="I147" i="1"/>
  <c r="I3" i="1"/>
  <c r="I74" i="1"/>
  <c r="I134" i="1"/>
  <c r="I2" i="1"/>
  <c r="I402" i="1"/>
  <c r="I29" i="1"/>
  <c r="I483" i="1"/>
  <c r="I424" i="1"/>
  <c r="I228" i="1"/>
  <c r="I232" i="1"/>
  <c r="I422" i="1"/>
  <c r="I425" i="1"/>
  <c r="I49" i="1"/>
  <c r="I94" i="1"/>
  <c r="I254" i="1"/>
  <c r="I362" i="1"/>
  <c r="I236" i="1"/>
  <c r="I348" i="1"/>
  <c r="I255" i="1"/>
  <c r="I313" i="1"/>
  <c r="I448" i="1"/>
  <c r="I442" i="1"/>
  <c r="I290" i="1"/>
  <c r="I5" i="1"/>
  <c r="I161" i="1"/>
  <c r="I377" i="1"/>
  <c r="I182" i="1"/>
  <c r="I465" i="1"/>
  <c r="I122" i="1"/>
  <c r="I336" i="1"/>
  <c r="I295" i="1"/>
  <c r="I208" i="1"/>
  <c r="I481" i="1"/>
  <c r="I338" i="1"/>
  <c r="I42" i="1"/>
  <c r="I40" i="1"/>
  <c r="I201" i="1"/>
  <c r="I150" i="1"/>
  <c r="I32" i="1"/>
  <c r="I390" i="1"/>
  <c r="I354" i="1"/>
  <c r="I299" i="1"/>
  <c r="I266" i="1"/>
  <c r="I341" i="1"/>
  <c r="I142" i="1"/>
  <c r="I71" i="1"/>
  <c r="I215" i="1"/>
  <c r="I140" i="1"/>
  <c r="I349" i="1"/>
  <c r="I62" i="1"/>
  <c r="I386" i="1"/>
  <c r="I463" i="1"/>
  <c r="I343" i="1"/>
  <c r="I363" i="1"/>
  <c r="I198" i="1"/>
  <c r="I166" i="1"/>
  <c r="I443" i="1"/>
  <c r="I170" i="1"/>
  <c r="I20" i="1"/>
  <c r="I453" i="1"/>
  <c r="I260" i="1"/>
  <c r="I438" i="1"/>
  <c r="I480" i="1"/>
  <c r="I384" i="1"/>
  <c r="I455" i="1"/>
  <c r="I58" i="1"/>
  <c r="I252" i="1"/>
  <c r="I335" i="1"/>
  <c r="I471" i="1"/>
  <c r="I132" i="1"/>
  <c r="I486" i="1"/>
  <c r="I300" i="1"/>
  <c r="I93" i="1"/>
  <c r="I209" i="1"/>
  <c r="I64" i="1"/>
  <c r="I41" i="1"/>
  <c r="I316" i="1"/>
  <c r="I462" i="1"/>
  <c r="I213" i="1"/>
  <c r="I231" i="1"/>
  <c r="I494" i="1"/>
  <c r="I298" i="1"/>
  <c r="I50" i="1"/>
  <c r="I197" i="1"/>
  <c r="I334" i="1"/>
  <c r="I100" i="1"/>
  <c r="I111" i="1"/>
  <c r="I23" i="1"/>
  <c r="I277" i="1"/>
  <c r="I304" i="1"/>
  <c r="I451" i="1"/>
  <c r="I146" i="1"/>
  <c r="I26" i="1"/>
  <c r="I342" i="1"/>
  <c r="I301" i="1"/>
  <c r="I204" i="1"/>
  <c r="I318" i="1"/>
  <c r="I160" i="1"/>
  <c r="I426" i="1"/>
  <c r="I17" i="1"/>
  <c r="I157" i="1"/>
  <c r="I28" i="1"/>
  <c r="I114" i="1"/>
  <c r="I233" i="1"/>
  <c r="I101" i="1"/>
  <c r="I489" i="1"/>
  <c r="I306" i="1"/>
  <c r="I246" i="1"/>
  <c r="I294" i="1"/>
  <c r="I307" i="1"/>
  <c r="I135" i="1"/>
  <c r="I460" i="1"/>
  <c r="I210" i="1"/>
  <c r="I476" i="1"/>
  <c r="I262" i="1"/>
  <c r="I154" i="1"/>
  <c r="I190" i="1"/>
  <c r="I221" i="1"/>
  <c r="I195" i="1"/>
  <c r="I12" i="1"/>
  <c r="I127" i="1"/>
  <c r="I70" i="1"/>
  <c r="I478" i="1"/>
  <c r="I19" i="1"/>
  <c r="I86" i="1"/>
  <c r="I272" i="1"/>
  <c r="I119" i="1"/>
  <c r="I439" i="1"/>
  <c r="I227" i="1"/>
  <c r="I441" i="1"/>
  <c r="I158" i="1"/>
  <c r="I428" i="1"/>
  <c r="I401" i="1"/>
  <c r="I165" i="1"/>
  <c r="I440" i="1"/>
  <c r="I156" i="1"/>
  <c r="I479" i="1"/>
  <c r="I435" i="1"/>
  <c r="I61" i="1"/>
  <c r="I346" i="1"/>
  <c r="I409" i="1"/>
  <c r="I63" i="1"/>
  <c r="I176" i="1"/>
  <c r="I88" i="1"/>
  <c r="I34" i="1"/>
  <c r="I173" i="1"/>
  <c r="I265" i="1"/>
  <c r="I452" i="1"/>
  <c r="I309" i="1"/>
  <c r="I400" i="1"/>
  <c r="I396" i="1"/>
  <c r="I367" i="1"/>
  <c r="I323" i="1"/>
  <c r="I485" i="1"/>
  <c r="I376" i="1"/>
  <c r="I185" i="1"/>
  <c r="I356" i="1"/>
  <c r="I339" i="1"/>
  <c r="I89" i="1"/>
  <c r="I96" i="1"/>
  <c r="I15" i="1"/>
  <c r="I194" i="1"/>
  <c r="I97" i="1"/>
  <c r="I44" i="1"/>
  <c r="I320" i="1"/>
  <c r="I112" i="1"/>
  <c r="I169" i="1"/>
  <c r="I220" i="1"/>
  <c r="J217" i="1"/>
  <c r="J116" i="1"/>
  <c r="J139" i="1"/>
  <c r="J267" i="1"/>
  <c r="J171" i="1"/>
  <c r="J360" i="1"/>
  <c r="J407" i="1"/>
  <c r="J393" i="1"/>
  <c r="J138" i="1"/>
  <c r="J181" i="1"/>
  <c r="J37" i="1"/>
  <c r="J288" i="1"/>
  <c r="J184" i="1"/>
  <c r="J397" i="1"/>
  <c r="J52" i="1"/>
  <c r="J104" i="1"/>
  <c r="J468" i="1"/>
  <c r="J106" i="1"/>
  <c r="J271" i="1"/>
  <c r="J102" i="1"/>
  <c r="J264" i="1"/>
  <c r="J389" i="1"/>
  <c r="J168" i="1"/>
  <c r="J436" i="1"/>
  <c r="J4" i="1"/>
  <c r="J178" i="1"/>
  <c r="J457" i="1"/>
  <c r="J345" i="1"/>
  <c r="J464" i="1"/>
  <c r="J22" i="1"/>
  <c r="J473" i="1"/>
  <c r="J240" i="1"/>
  <c r="J211" i="1"/>
  <c r="J247" i="1"/>
  <c r="J344" i="1"/>
  <c r="J241" i="1"/>
  <c r="J18" i="1"/>
  <c r="J269" i="1"/>
  <c r="J203" i="1"/>
  <c r="J274" i="1"/>
  <c r="J212" i="1"/>
  <c r="J85" i="1"/>
  <c r="J244" i="1"/>
  <c r="J118" i="1"/>
  <c r="J487" i="1"/>
  <c r="J113" i="1"/>
  <c r="J399" i="1"/>
  <c r="J187" i="1"/>
  <c r="J11" i="1"/>
  <c r="J310" i="1"/>
  <c r="J361" i="1"/>
  <c r="J372" i="1"/>
  <c r="J501" i="1"/>
  <c r="J48" i="1"/>
  <c r="J95" i="1"/>
  <c r="J35" i="1"/>
  <c r="J38" i="1"/>
  <c r="J289" i="1"/>
  <c r="J332" i="1"/>
  <c r="J131" i="1"/>
  <c r="J281" i="1"/>
  <c r="J450" i="1"/>
  <c r="J36" i="1"/>
  <c r="J250" i="1"/>
  <c r="J373" i="1"/>
  <c r="J229" i="1"/>
  <c r="J496" i="1"/>
  <c r="J270" i="1"/>
  <c r="J149" i="1"/>
  <c r="J392" i="1"/>
  <c r="J133" i="1"/>
  <c r="J239" i="1"/>
  <c r="J172" i="1"/>
  <c r="J414" i="1"/>
  <c r="J286" i="1"/>
  <c r="J482" i="1"/>
  <c r="J33" i="1"/>
  <c r="J297" i="1"/>
  <c r="J351" i="1"/>
  <c r="J353" i="1"/>
  <c r="J43" i="1"/>
  <c r="J456" i="1"/>
  <c r="J279" i="1"/>
  <c r="J13" i="1"/>
  <c r="J461" i="1"/>
  <c r="J45" i="1"/>
  <c r="J381" i="1"/>
  <c r="J358" i="1"/>
  <c r="J495" i="1"/>
  <c r="J9" i="1"/>
  <c r="J503" i="1"/>
  <c r="J293" i="1"/>
  <c r="J54" i="1"/>
  <c r="J251" i="1"/>
  <c r="J68" i="1"/>
  <c r="J193" i="1"/>
  <c r="J186" i="1"/>
  <c r="J98" i="1"/>
  <c r="J230" i="1"/>
  <c r="J174" i="1"/>
  <c r="J444" i="1"/>
  <c r="J368" i="1"/>
  <c r="J352" i="1"/>
  <c r="J263" i="1"/>
  <c r="J206" i="1"/>
  <c r="J7" i="1"/>
  <c r="J499" i="1"/>
  <c r="J404" i="1"/>
  <c r="J175" i="1"/>
  <c r="J287" i="1"/>
  <c r="J180" i="1"/>
  <c r="J446" i="1"/>
  <c r="J84" i="1"/>
  <c r="J109" i="1"/>
  <c r="J107" i="1"/>
  <c r="J385" i="1"/>
  <c r="J364" i="1"/>
  <c r="J202" i="1"/>
  <c r="J302" i="1"/>
  <c r="J257" i="1"/>
  <c r="J117" i="1"/>
  <c r="J183" i="1"/>
  <c r="J179" i="1"/>
  <c r="J328" i="1"/>
  <c r="J475" i="1"/>
  <c r="J355" i="1"/>
  <c r="J314" i="1"/>
  <c r="J92" i="1"/>
  <c r="J164" i="1"/>
  <c r="J159" i="1"/>
  <c r="J67" i="1"/>
  <c r="J296" i="1"/>
  <c r="J243" i="1"/>
  <c r="J466" i="1"/>
  <c r="J53" i="1"/>
  <c r="J321" i="1"/>
  <c r="J235" i="1"/>
  <c r="J497" i="1"/>
  <c r="J234" i="1"/>
  <c r="J238" i="1"/>
  <c r="J317" i="1"/>
  <c r="J275" i="1"/>
  <c r="J21" i="1"/>
  <c r="J410" i="1"/>
  <c r="J474" i="1"/>
  <c r="J214" i="1"/>
  <c r="J369" i="1"/>
  <c r="J337" i="1"/>
  <c r="J222" i="1"/>
  <c r="J216" i="1"/>
  <c r="J242" i="1"/>
  <c r="J224" i="1"/>
  <c r="J330" i="1"/>
  <c r="J91" i="1"/>
  <c r="J380" i="1"/>
  <c r="J340" i="1"/>
  <c r="J498" i="1"/>
  <c r="J126" i="1"/>
  <c r="J374" i="1"/>
  <c r="J491" i="1"/>
  <c r="J188" i="1"/>
  <c r="J285" i="1"/>
  <c r="J115" i="1"/>
  <c r="J10" i="1"/>
  <c r="J490" i="1"/>
  <c r="J284" i="1"/>
  <c r="J370" i="1"/>
  <c r="J319" i="1"/>
  <c r="J283" i="1"/>
  <c r="J398" i="1"/>
  <c r="J308" i="1"/>
  <c r="J420" i="1"/>
  <c r="J87" i="1"/>
  <c r="J276" i="1"/>
  <c r="J434" i="1"/>
  <c r="J311" i="1"/>
  <c r="J77" i="1"/>
  <c r="J303" i="1"/>
  <c r="J218" i="1"/>
  <c r="J258" i="1"/>
  <c r="J123" i="1"/>
  <c r="J30" i="1"/>
  <c r="J124" i="1"/>
  <c r="J81" i="1"/>
  <c r="J148" i="1"/>
  <c r="J191" i="1"/>
  <c r="J261" i="1"/>
  <c r="J78" i="1"/>
  <c r="J329" i="1"/>
  <c r="J359" i="1"/>
  <c r="J291" i="1"/>
  <c r="J120" i="1"/>
  <c r="J125" i="1"/>
  <c r="J326" i="1"/>
  <c r="J394" i="1"/>
  <c r="J130" i="1"/>
  <c r="J75" i="1"/>
  <c r="J458" i="1"/>
  <c r="J137" i="1"/>
  <c r="J391" i="1"/>
  <c r="J153" i="1"/>
  <c r="J141" i="1"/>
  <c r="J470" i="1"/>
  <c r="J327" i="1"/>
  <c r="J504" i="1"/>
  <c r="J312" i="1"/>
  <c r="J505" i="1"/>
  <c r="J200" i="1"/>
  <c r="J128" i="1"/>
  <c r="J76" i="1"/>
  <c r="J8" i="1"/>
  <c r="J484" i="1"/>
  <c r="J469" i="1"/>
  <c r="J378" i="1"/>
  <c r="J432" i="1"/>
  <c r="J325" i="1"/>
  <c r="J347" i="1"/>
  <c r="J383" i="1"/>
  <c r="J379" i="1"/>
  <c r="J72" i="1"/>
  <c r="J488" i="1"/>
  <c r="J6" i="1"/>
  <c r="J79" i="1"/>
  <c r="J189" i="1"/>
  <c r="J226" i="1"/>
  <c r="J151" i="1"/>
  <c r="J248" i="1"/>
  <c r="J382" i="1"/>
  <c r="J429" i="1"/>
  <c r="J207" i="1"/>
  <c r="J14" i="1"/>
  <c r="J51" i="1"/>
  <c r="J192" i="1"/>
  <c r="J245" i="1"/>
  <c r="J282" i="1"/>
  <c r="J256" i="1"/>
  <c r="J259" i="1"/>
  <c r="J223" i="1"/>
  <c r="J280" i="1"/>
  <c r="J472" i="1"/>
  <c r="J278" i="1"/>
  <c r="J47" i="1"/>
  <c r="J27" i="1"/>
  <c r="J121" i="1"/>
  <c r="J31" i="1"/>
  <c r="J350" i="1"/>
  <c r="J25" i="1"/>
  <c r="J477" i="1"/>
  <c r="J143" i="1"/>
  <c r="J357" i="1"/>
  <c r="J331" i="1"/>
  <c r="J144" i="1"/>
  <c r="J80" i="1"/>
  <c r="J196" i="1"/>
  <c r="J205" i="1"/>
  <c r="J322" i="1"/>
  <c r="J375" i="1"/>
  <c r="J59" i="1"/>
  <c r="J493" i="1"/>
  <c r="J447" i="1"/>
  <c r="J366" i="1"/>
  <c r="J46" i="1"/>
  <c r="J99" i="1"/>
  <c r="J56" i="1"/>
  <c r="J83" i="1"/>
  <c r="J333" i="1"/>
  <c r="J437" i="1"/>
  <c r="J162" i="1"/>
  <c r="J199" i="1"/>
  <c r="J105" i="1"/>
  <c r="J136" i="1"/>
  <c r="J66" i="1"/>
  <c r="J39" i="1"/>
  <c r="J467" i="1"/>
  <c r="J305" i="1"/>
  <c r="J292" i="1"/>
  <c r="J500" i="1"/>
  <c r="J55" i="1"/>
  <c r="J459" i="1"/>
  <c r="J225" i="1"/>
  <c r="J90" i="1"/>
  <c r="J445" i="1"/>
  <c r="J273" i="1"/>
  <c r="J253" i="1"/>
  <c r="J237" i="1"/>
  <c r="J152" i="1"/>
  <c r="J57" i="1"/>
  <c r="J502" i="1"/>
  <c r="J219" i="1"/>
  <c r="J108" i="1"/>
  <c r="J365" i="1"/>
  <c r="J371" i="1"/>
  <c r="J177" i="1"/>
  <c r="J395" i="1"/>
  <c r="J82" i="1"/>
  <c r="J249" i="1"/>
  <c r="J145" i="1"/>
  <c r="J73" i="1"/>
  <c r="J24" i="1"/>
  <c r="J16" i="1"/>
  <c r="J387" i="1"/>
  <c r="J163" i="1"/>
  <c r="J324" i="1"/>
  <c r="J449" i="1"/>
  <c r="J454" i="1"/>
  <c r="J110" i="1"/>
  <c r="J315" i="1"/>
  <c r="J155" i="1"/>
  <c r="J129" i="1"/>
  <c r="J492" i="1"/>
  <c r="J69" i="1"/>
  <c r="J167" i="1"/>
  <c r="J60" i="1"/>
  <c r="J268" i="1"/>
  <c r="J65" i="1"/>
  <c r="J103" i="1"/>
  <c r="J147" i="1"/>
  <c r="J3" i="1"/>
  <c r="J74" i="1"/>
  <c r="J134" i="1"/>
  <c r="J2" i="1"/>
  <c r="J402" i="1"/>
  <c r="J29" i="1"/>
  <c r="J483" i="1"/>
  <c r="J424" i="1"/>
  <c r="J228" i="1"/>
  <c r="J232" i="1"/>
  <c r="J422" i="1"/>
  <c r="J425" i="1"/>
  <c r="J49" i="1"/>
  <c r="J94" i="1"/>
  <c r="J254" i="1"/>
  <c r="J362" i="1"/>
  <c r="J236" i="1"/>
  <c r="J348" i="1"/>
  <c r="J255" i="1"/>
  <c r="J313" i="1"/>
  <c r="J448" i="1"/>
  <c r="J442" i="1"/>
  <c r="J290" i="1"/>
  <c r="J5" i="1"/>
  <c r="J161" i="1"/>
  <c r="J377" i="1"/>
  <c r="J182" i="1"/>
  <c r="J465" i="1"/>
  <c r="J122" i="1"/>
  <c r="J336" i="1"/>
  <c r="J295" i="1"/>
  <c r="J208" i="1"/>
  <c r="J481" i="1"/>
  <c r="J338" i="1"/>
  <c r="J42" i="1"/>
  <c r="J40" i="1"/>
  <c r="J201" i="1"/>
  <c r="J150" i="1"/>
  <c r="J32" i="1"/>
  <c r="J390" i="1"/>
  <c r="J354" i="1"/>
  <c r="J299" i="1"/>
  <c r="J266" i="1"/>
  <c r="J341" i="1"/>
  <c r="J142" i="1"/>
  <c r="J71" i="1"/>
  <c r="J215" i="1"/>
  <c r="J140" i="1"/>
  <c r="J349" i="1"/>
  <c r="J62" i="1"/>
  <c r="J386" i="1"/>
  <c r="J463" i="1"/>
  <c r="J343" i="1"/>
  <c r="J363" i="1"/>
  <c r="J198" i="1"/>
  <c r="J166" i="1"/>
  <c r="J443" i="1"/>
  <c r="J170" i="1"/>
  <c r="J20" i="1"/>
  <c r="J453" i="1"/>
  <c r="J260" i="1"/>
  <c r="J438" i="1"/>
  <c r="J480" i="1"/>
  <c r="J384" i="1"/>
  <c r="J455" i="1"/>
  <c r="J58" i="1"/>
  <c r="J252" i="1"/>
  <c r="J335" i="1"/>
  <c r="J471" i="1"/>
  <c r="J132" i="1"/>
  <c r="J486" i="1"/>
  <c r="J300" i="1"/>
  <c r="J93" i="1"/>
  <c r="J209" i="1"/>
  <c r="J64" i="1"/>
  <c r="J41" i="1"/>
  <c r="J316" i="1"/>
  <c r="J462" i="1"/>
  <c r="J213" i="1"/>
  <c r="J231" i="1"/>
  <c r="J494" i="1"/>
  <c r="J298" i="1"/>
  <c r="J50" i="1"/>
  <c r="J197" i="1"/>
  <c r="J334" i="1"/>
  <c r="J100" i="1"/>
  <c r="J111" i="1"/>
  <c r="J23" i="1"/>
  <c r="J277" i="1"/>
  <c r="J304" i="1"/>
  <c r="J451" i="1"/>
  <c r="J146" i="1"/>
  <c r="J26" i="1"/>
  <c r="J342" i="1"/>
  <c r="J301" i="1"/>
  <c r="J204" i="1"/>
  <c r="J318" i="1"/>
  <c r="J160" i="1"/>
  <c r="J426" i="1"/>
  <c r="J17" i="1"/>
  <c r="J157" i="1"/>
  <c r="J28" i="1"/>
  <c r="J114" i="1"/>
  <c r="J233" i="1"/>
  <c r="J101" i="1"/>
  <c r="J489" i="1"/>
  <c r="J306" i="1"/>
  <c r="J246" i="1"/>
  <c r="J294" i="1"/>
  <c r="J307" i="1"/>
  <c r="J135" i="1"/>
  <c r="J460" i="1"/>
  <c r="J210" i="1"/>
  <c r="J476" i="1"/>
  <c r="J262" i="1"/>
  <c r="J154" i="1"/>
  <c r="J190" i="1"/>
  <c r="J221" i="1"/>
  <c r="J195" i="1"/>
  <c r="J12" i="1"/>
  <c r="J127" i="1"/>
  <c r="J70" i="1"/>
  <c r="J478" i="1"/>
  <c r="J19" i="1"/>
  <c r="J86" i="1"/>
  <c r="J272" i="1"/>
  <c r="J119" i="1"/>
  <c r="J439" i="1"/>
  <c r="J227" i="1"/>
  <c r="J441" i="1"/>
  <c r="J158" i="1"/>
  <c r="J428" i="1"/>
  <c r="J401" i="1"/>
  <c r="J165" i="1"/>
  <c r="J440" i="1"/>
  <c r="J156" i="1"/>
  <c r="J479" i="1"/>
  <c r="J435" i="1"/>
  <c r="J61" i="1"/>
  <c r="J346" i="1"/>
  <c r="J409" i="1"/>
  <c r="J63" i="1"/>
  <c r="J176" i="1"/>
  <c r="J88" i="1"/>
  <c r="J34" i="1"/>
  <c r="J173" i="1"/>
  <c r="J265" i="1"/>
  <c r="J452" i="1"/>
  <c r="J309" i="1"/>
  <c r="J400" i="1"/>
  <c r="J396" i="1"/>
  <c r="J367" i="1"/>
  <c r="J323" i="1"/>
  <c r="J485" i="1"/>
  <c r="J376" i="1"/>
  <c r="J185" i="1"/>
  <c r="J356" i="1"/>
  <c r="J339" i="1"/>
  <c r="J89" i="1"/>
  <c r="J96" i="1"/>
  <c r="J15" i="1"/>
  <c r="J194" i="1"/>
  <c r="J97" i="1"/>
  <c r="J44" i="1"/>
  <c r="J320" i="1"/>
  <c r="J112" i="1"/>
  <c r="J169" i="1"/>
  <c r="J220" i="1"/>
  <c r="K217" i="1"/>
  <c r="K116" i="1"/>
  <c r="K139" i="1"/>
  <c r="K267" i="1"/>
  <c r="K171" i="1"/>
  <c r="K360" i="1"/>
  <c r="K407" i="1"/>
  <c r="K393" i="1"/>
  <c r="K138" i="1"/>
  <c r="K181" i="1"/>
  <c r="K37" i="1"/>
  <c r="K288" i="1"/>
  <c r="K184" i="1"/>
  <c r="K397" i="1"/>
  <c r="K52" i="1"/>
  <c r="K104" i="1"/>
  <c r="K468" i="1"/>
  <c r="K106" i="1"/>
  <c r="K271" i="1"/>
  <c r="K102" i="1"/>
  <c r="K264" i="1"/>
  <c r="K389" i="1"/>
  <c r="K168" i="1"/>
  <c r="K436" i="1"/>
  <c r="K4" i="1"/>
  <c r="K178" i="1"/>
  <c r="K457" i="1"/>
  <c r="K345" i="1"/>
  <c r="K464" i="1"/>
  <c r="K22" i="1"/>
  <c r="K473" i="1"/>
  <c r="K240" i="1"/>
  <c r="K211" i="1"/>
  <c r="K247" i="1"/>
  <c r="K344" i="1"/>
  <c r="K241" i="1"/>
  <c r="K18" i="1"/>
  <c r="K269" i="1"/>
  <c r="K203" i="1"/>
  <c r="K274" i="1"/>
  <c r="K212" i="1"/>
  <c r="K85" i="1"/>
  <c r="K244" i="1"/>
  <c r="K118" i="1"/>
  <c r="K487" i="1"/>
  <c r="K113" i="1"/>
  <c r="K399" i="1"/>
  <c r="K187" i="1"/>
  <c r="K11" i="1"/>
  <c r="K310" i="1"/>
  <c r="K361" i="1"/>
  <c r="K372" i="1"/>
  <c r="K501" i="1"/>
  <c r="K48" i="1"/>
  <c r="K95" i="1"/>
  <c r="K35" i="1"/>
  <c r="K38" i="1"/>
  <c r="K289" i="1"/>
  <c r="K332" i="1"/>
  <c r="K131" i="1"/>
  <c r="K281" i="1"/>
  <c r="K450" i="1"/>
  <c r="K36" i="1"/>
  <c r="K250" i="1"/>
  <c r="K373" i="1"/>
  <c r="K229" i="1"/>
  <c r="K496" i="1"/>
  <c r="K270" i="1"/>
  <c r="K149" i="1"/>
  <c r="K392" i="1"/>
  <c r="K133" i="1"/>
  <c r="K239" i="1"/>
  <c r="K172" i="1"/>
  <c r="K414" i="1"/>
  <c r="K286" i="1"/>
  <c r="K482" i="1"/>
  <c r="K33" i="1"/>
  <c r="K297" i="1"/>
  <c r="K351" i="1"/>
  <c r="K353" i="1"/>
  <c r="K43" i="1"/>
  <c r="K456" i="1"/>
  <c r="K279" i="1"/>
  <c r="K13" i="1"/>
  <c r="K461" i="1"/>
  <c r="K45" i="1"/>
  <c r="K381" i="1"/>
  <c r="K358" i="1"/>
  <c r="K495" i="1"/>
  <c r="K9" i="1"/>
  <c r="K503" i="1"/>
  <c r="K293" i="1"/>
  <c r="K54" i="1"/>
  <c r="K251" i="1"/>
  <c r="K68" i="1"/>
  <c r="K193" i="1"/>
  <c r="K186" i="1"/>
  <c r="K98" i="1"/>
  <c r="K230" i="1"/>
  <c r="K174" i="1"/>
  <c r="K444" i="1"/>
  <c r="K368" i="1"/>
  <c r="K352" i="1"/>
  <c r="K263" i="1"/>
  <c r="K206" i="1"/>
  <c r="K7" i="1"/>
  <c r="K499" i="1"/>
  <c r="K404" i="1"/>
  <c r="K175" i="1"/>
  <c r="K287" i="1"/>
  <c r="K180" i="1"/>
  <c r="K446" i="1"/>
  <c r="K84" i="1"/>
  <c r="K109" i="1"/>
  <c r="K107" i="1"/>
  <c r="K385" i="1"/>
  <c r="K364" i="1"/>
  <c r="K202" i="1"/>
  <c r="K302" i="1"/>
  <c r="K257" i="1"/>
  <c r="K117" i="1"/>
  <c r="K183" i="1"/>
  <c r="K179" i="1"/>
  <c r="K328" i="1"/>
  <c r="K475" i="1"/>
  <c r="K355" i="1"/>
  <c r="K314" i="1"/>
  <c r="K92" i="1"/>
  <c r="K164" i="1"/>
  <c r="K159" i="1"/>
  <c r="K67" i="1"/>
  <c r="K296" i="1"/>
  <c r="K243" i="1"/>
  <c r="K466" i="1"/>
  <c r="K53" i="1"/>
  <c r="K321" i="1"/>
  <c r="K235" i="1"/>
  <c r="K497" i="1"/>
  <c r="K234" i="1"/>
  <c r="K238" i="1"/>
  <c r="K317" i="1"/>
  <c r="K275" i="1"/>
  <c r="K21" i="1"/>
  <c r="K410" i="1"/>
  <c r="K474" i="1"/>
  <c r="K214" i="1"/>
  <c r="K369" i="1"/>
  <c r="K337" i="1"/>
  <c r="K222" i="1"/>
  <c r="K216" i="1"/>
  <c r="K242" i="1"/>
  <c r="K224" i="1"/>
  <c r="K330" i="1"/>
  <c r="K91" i="1"/>
  <c r="K380" i="1"/>
  <c r="K340" i="1"/>
  <c r="K498" i="1"/>
  <c r="K126" i="1"/>
  <c r="K374" i="1"/>
  <c r="K491" i="1"/>
  <c r="K188" i="1"/>
  <c r="K285" i="1"/>
  <c r="K115" i="1"/>
  <c r="K10" i="1"/>
  <c r="K490" i="1"/>
  <c r="K284" i="1"/>
  <c r="K370" i="1"/>
  <c r="K319" i="1"/>
  <c r="K283" i="1"/>
  <c r="K398" i="1"/>
  <c r="K308" i="1"/>
  <c r="K420" i="1"/>
  <c r="K87" i="1"/>
  <c r="K276" i="1"/>
  <c r="K434" i="1"/>
  <c r="K311" i="1"/>
  <c r="K77" i="1"/>
  <c r="K303" i="1"/>
  <c r="K218" i="1"/>
  <c r="K258" i="1"/>
  <c r="K123" i="1"/>
  <c r="K30" i="1"/>
  <c r="K124" i="1"/>
  <c r="K81" i="1"/>
  <c r="K148" i="1"/>
  <c r="K191" i="1"/>
  <c r="K261" i="1"/>
  <c r="K78" i="1"/>
  <c r="K329" i="1"/>
  <c r="K359" i="1"/>
  <c r="K291" i="1"/>
  <c r="K120" i="1"/>
  <c r="K125" i="1"/>
  <c r="K326" i="1"/>
  <c r="K394" i="1"/>
  <c r="K130" i="1"/>
  <c r="K75" i="1"/>
  <c r="K458" i="1"/>
  <c r="K137" i="1"/>
  <c r="K391" i="1"/>
  <c r="K153" i="1"/>
  <c r="K141" i="1"/>
  <c r="K470" i="1"/>
  <c r="K327" i="1"/>
  <c r="K504" i="1"/>
  <c r="K312" i="1"/>
  <c r="K505" i="1"/>
  <c r="K200" i="1"/>
  <c r="K128" i="1"/>
  <c r="K76" i="1"/>
  <c r="K8" i="1"/>
  <c r="K484" i="1"/>
  <c r="K469" i="1"/>
  <c r="K378" i="1"/>
  <c r="K432" i="1"/>
  <c r="K325" i="1"/>
  <c r="K347" i="1"/>
  <c r="K383" i="1"/>
  <c r="K379" i="1"/>
  <c r="K72" i="1"/>
  <c r="K488" i="1"/>
  <c r="K6" i="1"/>
  <c r="K79" i="1"/>
  <c r="K189" i="1"/>
  <c r="K226" i="1"/>
  <c r="K151" i="1"/>
  <c r="K248" i="1"/>
  <c r="K382" i="1"/>
  <c r="K429" i="1"/>
  <c r="K207" i="1"/>
  <c r="K14" i="1"/>
  <c r="K51" i="1"/>
  <c r="K192" i="1"/>
  <c r="K245" i="1"/>
  <c r="K282" i="1"/>
  <c r="K256" i="1"/>
  <c r="K259" i="1"/>
  <c r="K223" i="1"/>
  <c r="K280" i="1"/>
  <c r="K472" i="1"/>
  <c r="K278" i="1"/>
  <c r="K47" i="1"/>
  <c r="K27" i="1"/>
  <c r="K121" i="1"/>
  <c r="K31" i="1"/>
  <c r="K350" i="1"/>
  <c r="K25" i="1"/>
  <c r="K477" i="1"/>
  <c r="K143" i="1"/>
  <c r="K357" i="1"/>
  <c r="K331" i="1"/>
  <c r="K144" i="1"/>
  <c r="K80" i="1"/>
  <c r="K196" i="1"/>
  <c r="K205" i="1"/>
  <c r="K322" i="1"/>
  <c r="K375" i="1"/>
  <c r="K59" i="1"/>
  <c r="K493" i="1"/>
  <c r="K447" i="1"/>
  <c r="K366" i="1"/>
  <c r="K46" i="1"/>
  <c r="K99" i="1"/>
  <c r="K56" i="1"/>
  <c r="K83" i="1"/>
  <c r="K333" i="1"/>
  <c r="K437" i="1"/>
  <c r="K162" i="1"/>
  <c r="K199" i="1"/>
  <c r="K105" i="1"/>
  <c r="K136" i="1"/>
  <c r="K66" i="1"/>
  <c r="K39" i="1"/>
  <c r="K467" i="1"/>
  <c r="K305" i="1"/>
  <c r="K292" i="1"/>
  <c r="K500" i="1"/>
  <c r="K55" i="1"/>
  <c r="K459" i="1"/>
  <c r="K225" i="1"/>
  <c r="K90" i="1"/>
  <c r="K445" i="1"/>
  <c r="K273" i="1"/>
  <c r="K253" i="1"/>
  <c r="K237" i="1"/>
  <c r="K152" i="1"/>
  <c r="K57" i="1"/>
  <c r="K502" i="1"/>
  <c r="K219" i="1"/>
  <c r="K108" i="1"/>
  <c r="K365" i="1"/>
  <c r="K371" i="1"/>
  <c r="K177" i="1"/>
  <c r="K395" i="1"/>
  <c r="K82" i="1"/>
  <c r="K249" i="1"/>
  <c r="K145" i="1"/>
  <c r="K73" i="1"/>
  <c r="K24" i="1"/>
  <c r="K16" i="1"/>
  <c r="K387" i="1"/>
  <c r="K163" i="1"/>
  <c r="K324" i="1"/>
  <c r="K449" i="1"/>
  <c r="K454" i="1"/>
  <c r="K110" i="1"/>
  <c r="K315" i="1"/>
  <c r="K155" i="1"/>
  <c r="K129" i="1"/>
  <c r="K492" i="1"/>
  <c r="K69" i="1"/>
  <c r="K167" i="1"/>
  <c r="K60" i="1"/>
  <c r="K268" i="1"/>
  <c r="K65" i="1"/>
  <c r="K103" i="1"/>
  <c r="K147" i="1"/>
  <c r="K3" i="1"/>
  <c r="K74" i="1"/>
  <c r="K134" i="1"/>
  <c r="K2" i="1"/>
  <c r="K402" i="1"/>
  <c r="K29" i="1"/>
  <c r="K483" i="1"/>
  <c r="K424" i="1"/>
  <c r="K228" i="1"/>
  <c r="K232" i="1"/>
  <c r="K422" i="1"/>
  <c r="K425" i="1"/>
  <c r="K49" i="1"/>
  <c r="K94" i="1"/>
  <c r="K254" i="1"/>
  <c r="K362" i="1"/>
  <c r="K236" i="1"/>
  <c r="K348" i="1"/>
  <c r="K255" i="1"/>
  <c r="K313" i="1"/>
  <c r="K448" i="1"/>
  <c r="K442" i="1"/>
  <c r="K290" i="1"/>
  <c r="K5" i="1"/>
  <c r="K161" i="1"/>
  <c r="K377" i="1"/>
  <c r="K182" i="1"/>
  <c r="K465" i="1"/>
  <c r="K122" i="1"/>
  <c r="K336" i="1"/>
  <c r="K295" i="1"/>
  <c r="K208" i="1"/>
  <c r="K481" i="1"/>
  <c r="K338" i="1"/>
  <c r="K42" i="1"/>
  <c r="K40" i="1"/>
  <c r="K201" i="1"/>
  <c r="K150" i="1"/>
  <c r="K32" i="1"/>
  <c r="K390" i="1"/>
  <c r="K354" i="1"/>
  <c r="K299" i="1"/>
  <c r="K266" i="1"/>
  <c r="K341" i="1"/>
  <c r="K142" i="1"/>
  <c r="K71" i="1"/>
  <c r="K215" i="1"/>
  <c r="K140" i="1"/>
  <c r="K349" i="1"/>
  <c r="K62" i="1"/>
  <c r="K386" i="1"/>
  <c r="K463" i="1"/>
  <c r="K343" i="1"/>
  <c r="K363" i="1"/>
  <c r="K198" i="1"/>
  <c r="K166" i="1"/>
  <c r="K443" i="1"/>
  <c r="K170" i="1"/>
  <c r="K20" i="1"/>
  <c r="K453" i="1"/>
  <c r="K260" i="1"/>
  <c r="K438" i="1"/>
  <c r="K480" i="1"/>
  <c r="K384" i="1"/>
  <c r="K455" i="1"/>
  <c r="K58" i="1"/>
  <c r="K252" i="1"/>
  <c r="K335" i="1"/>
  <c r="K471" i="1"/>
  <c r="K132" i="1"/>
  <c r="K486" i="1"/>
  <c r="K300" i="1"/>
  <c r="K93" i="1"/>
  <c r="K209" i="1"/>
  <c r="K64" i="1"/>
  <c r="K41" i="1"/>
  <c r="K316" i="1"/>
  <c r="K462" i="1"/>
  <c r="K213" i="1"/>
  <c r="K231" i="1"/>
  <c r="K494" i="1"/>
  <c r="K298" i="1"/>
  <c r="K50" i="1"/>
  <c r="K197" i="1"/>
  <c r="K334" i="1"/>
  <c r="K100" i="1"/>
  <c r="K111" i="1"/>
  <c r="K23" i="1"/>
  <c r="K277" i="1"/>
  <c r="K304" i="1"/>
  <c r="K451" i="1"/>
  <c r="K146" i="1"/>
  <c r="K26" i="1"/>
  <c r="K342" i="1"/>
  <c r="K301" i="1"/>
  <c r="K204" i="1"/>
  <c r="K318" i="1"/>
  <c r="K160" i="1"/>
  <c r="K426" i="1"/>
  <c r="K17" i="1"/>
  <c r="K157" i="1"/>
  <c r="K28" i="1"/>
  <c r="K114" i="1"/>
  <c r="K233" i="1"/>
  <c r="K101" i="1"/>
  <c r="K489" i="1"/>
  <c r="K306" i="1"/>
  <c r="K246" i="1"/>
  <c r="K294" i="1"/>
  <c r="K307" i="1"/>
  <c r="K135" i="1"/>
  <c r="K460" i="1"/>
  <c r="K210" i="1"/>
  <c r="K476" i="1"/>
  <c r="K262" i="1"/>
  <c r="K154" i="1"/>
  <c r="K190" i="1"/>
  <c r="K221" i="1"/>
  <c r="K195" i="1"/>
  <c r="K12" i="1"/>
  <c r="K127" i="1"/>
  <c r="K70" i="1"/>
  <c r="K478" i="1"/>
  <c r="K19" i="1"/>
  <c r="K86" i="1"/>
  <c r="K272" i="1"/>
  <c r="K119" i="1"/>
  <c r="K439" i="1"/>
  <c r="K227" i="1"/>
  <c r="K441" i="1"/>
  <c r="K158" i="1"/>
  <c r="K428" i="1"/>
  <c r="K401" i="1"/>
  <c r="K165" i="1"/>
  <c r="K440" i="1"/>
  <c r="K156" i="1"/>
  <c r="K479" i="1"/>
  <c r="K435" i="1"/>
  <c r="K61" i="1"/>
  <c r="K346" i="1"/>
  <c r="K409" i="1"/>
  <c r="K63" i="1"/>
  <c r="K176" i="1"/>
  <c r="K88" i="1"/>
  <c r="K34" i="1"/>
  <c r="K173" i="1"/>
  <c r="K265" i="1"/>
  <c r="K452" i="1"/>
  <c r="K309" i="1"/>
  <c r="K400" i="1"/>
  <c r="K396" i="1"/>
  <c r="K367" i="1"/>
  <c r="K323" i="1"/>
  <c r="K485" i="1"/>
  <c r="K376" i="1"/>
  <c r="K185" i="1"/>
  <c r="K356" i="1"/>
  <c r="K339" i="1"/>
  <c r="K89" i="1"/>
  <c r="K96" i="1"/>
  <c r="K15" i="1"/>
  <c r="K194" i="1"/>
  <c r="K97" i="1"/>
  <c r="K44" i="1"/>
  <c r="K320" i="1"/>
  <c r="K112" i="1"/>
  <c r="K169" i="1"/>
  <c r="K220" i="1"/>
  <c r="L217" i="1"/>
  <c r="L116" i="1"/>
  <c r="L139" i="1"/>
  <c r="L267" i="1"/>
  <c r="L171" i="1"/>
  <c r="L360" i="1"/>
  <c r="L407" i="1"/>
  <c r="L393" i="1"/>
  <c r="L138" i="1"/>
  <c r="L181" i="1"/>
  <c r="L37" i="1"/>
  <c r="L288" i="1"/>
  <c r="L184" i="1"/>
  <c r="L397" i="1"/>
  <c r="L52" i="1"/>
  <c r="L104" i="1"/>
  <c r="L468" i="1"/>
  <c r="L106" i="1"/>
  <c r="L271" i="1"/>
  <c r="L102" i="1"/>
  <c r="L264" i="1"/>
  <c r="L389" i="1"/>
  <c r="L168" i="1"/>
  <c r="L436" i="1"/>
  <c r="L4" i="1"/>
  <c r="L178" i="1"/>
  <c r="L457" i="1"/>
  <c r="L345" i="1"/>
  <c r="L464" i="1"/>
  <c r="L22" i="1"/>
  <c r="L473" i="1"/>
  <c r="L240" i="1"/>
  <c r="L211" i="1"/>
  <c r="L247" i="1"/>
  <c r="L344" i="1"/>
  <c r="L241" i="1"/>
  <c r="L18" i="1"/>
  <c r="L269" i="1"/>
  <c r="L203" i="1"/>
  <c r="L274" i="1"/>
  <c r="L212" i="1"/>
  <c r="L85" i="1"/>
  <c r="L244" i="1"/>
  <c r="L118" i="1"/>
  <c r="L487" i="1"/>
  <c r="L113" i="1"/>
  <c r="L399" i="1"/>
  <c r="L187" i="1"/>
  <c r="L11" i="1"/>
  <c r="L310" i="1"/>
  <c r="L361" i="1"/>
  <c r="L372" i="1"/>
  <c r="L501" i="1"/>
  <c r="L48" i="1"/>
  <c r="L95" i="1"/>
  <c r="L35" i="1"/>
  <c r="L38" i="1"/>
  <c r="L289" i="1"/>
  <c r="L332" i="1"/>
  <c r="L131" i="1"/>
  <c r="L281" i="1"/>
  <c r="L450" i="1"/>
  <c r="L36" i="1"/>
  <c r="L250" i="1"/>
  <c r="L373" i="1"/>
  <c r="L229" i="1"/>
  <c r="L496" i="1"/>
  <c r="L270" i="1"/>
  <c r="L149" i="1"/>
  <c r="L392" i="1"/>
  <c r="L133" i="1"/>
  <c r="L239" i="1"/>
  <c r="L172" i="1"/>
  <c r="L414" i="1"/>
  <c r="L286" i="1"/>
  <c r="L482" i="1"/>
  <c r="L33" i="1"/>
  <c r="L297" i="1"/>
  <c r="L351" i="1"/>
  <c r="L353" i="1"/>
  <c r="L43" i="1"/>
  <c r="L456" i="1"/>
  <c r="L279" i="1"/>
  <c r="L13" i="1"/>
  <c r="L461" i="1"/>
  <c r="L45" i="1"/>
  <c r="L381" i="1"/>
  <c r="L358" i="1"/>
  <c r="L495" i="1"/>
  <c r="L9" i="1"/>
  <c r="L503" i="1"/>
  <c r="L293" i="1"/>
  <c r="L54" i="1"/>
  <c r="L251" i="1"/>
  <c r="L68" i="1"/>
  <c r="L193" i="1"/>
  <c r="L186" i="1"/>
  <c r="L98" i="1"/>
  <c r="L230" i="1"/>
  <c r="L174" i="1"/>
  <c r="L444" i="1"/>
  <c r="L368" i="1"/>
  <c r="L352" i="1"/>
  <c r="L263" i="1"/>
  <c r="L206" i="1"/>
  <c r="L7" i="1"/>
  <c r="L499" i="1"/>
  <c r="L404" i="1"/>
  <c r="L175" i="1"/>
  <c r="L287" i="1"/>
  <c r="L180" i="1"/>
  <c r="L446" i="1"/>
  <c r="L84" i="1"/>
  <c r="L109" i="1"/>
  <c r="L107" i="1"/>
  <c r="L385" i="1"/>
  <c r="L364" i="1"/>
  <c r="L202" i="1"/>
  <c r="L302" i="1"/>
  <c r="L257" i="1"/>
  <c r="L117" i="1"/>
  <c r="L183" i="1"/>
  <c r="L179" i="1"/>
  <c r="L328" i="1"/>
  <c r="L475" i="1"/>
  <c r="L355" i="1"/>
  <c r="L314" i="1"/>
  <c r="L92" i="1"/>
  <c r="L164" i="1"/>
  <c r="L159" i="1"/>
  <c r="L67" i="1"/>
  <c r="L296" i="1"/>
  <c r="L243" i="1"/>
  <c r="L466" i="1"/>
  <c r="L53" i="1"/>
  <c r="L321" i="1"/>
  <c r="L235" i="1"/>
  <c r="L497" i="1"/>
  <c r="L234" i="1"/>
  <c r="L238" i="1"/>
  <c r="L317" i="1"/>
  <c r="L275" i="1"/>
  <c r="L21" i="1"/>
  <c r="L410" i="1"/>
  <c r="L474" i="1"/>
  <c r="L214" i="1"/>
  <c r="L369" i="1"/>
  <c r="L337" i="1"/>
  <c r="L222" i="1"/>
  <c r="L216" i="1"/>
  <c r="L242" i="1"/>
  <c r="L224" i="1"/>
  <c r="L330" i="1"/>
  <c r="L91" i="1"/>
  <c r="L380" i="1"/>
  <c r="L340" i="1"/>
  <c r="L498" i="1"/>
  <c r="L126" i="1"/>
  <c r="L374" i="1"/>
  <c r="L491" i="1"/>
  <c r="L188" i="1"/>
  <c r="L285" i="1"/>
  <c r="L115" i="1"/>
  <c r="L10" i="1"/>
  <c r="L490" i="1"/>
  <c r="L284" i="1"/>
  <c r="L370" i="1"/>
  <c r="L319" i="1"/>
  <c r="L283" i="1"/>
  <c r="L398" i="1"/>
  <c r="L308" i="1"/>
  <c r="L420" i="1"/>
  <c r="L87" i="1"/>
  <c r="L276" i="1"/>
  <c r="L434" i="1"/>
  <c r="L311" i="1"/>
  <c r="L77" i="1"/>
  <c r="L303" i="1"/>
  <c r="L218" i="1"/>
  <c r="L258" i="1"/>
  <c r="L123" i="1"/>
  <c r="L30" i="1"/>
  <c r="L124" i="1"/>
  <c r="L81" i="1"/>
  <c r="L148" i="1"/>
  <c r="L191" i="1"/>
  <c r="L261" i="1"/>
  <c r="L78" i="1"/>
  <c r="L329" i="1"/>
  <c r="L359" i="1"/>
  <c r="L291" i="1"/>
  <c r="L120" i="1"/>
  <c r="L125" i="1"/>
  <c r="L326" i="1"/>
  <c r="L394" i="1"/>
  <c r="L130" i="1"/>
  <c r="L75" i="1"/>
  <c r="L458" i="1"/>
  <c r="L137" i="1"/>
  <c r="L391" i="1"/>
  <c r="L153" i="1"/>
  <c r="L141" i="1"/>
  <c r="L470" i="1"/>
  <c r="L327" i="1"/>
  <c r="L504" i="1"/>
  <c r="L312" i="1"/>
  <c r="L505" i="1"/>
  <c r="L200" i="1"/>
  <c r="L128" i="1"/>
  <c r="L76" i="1"/>
  <c r="L8" i="1"/>
  <c r="L484" i="1"/>
  <c r="L469" i="1"/>
  <c r="L378" i="1"/>
  <c r="L432" i="1"/>
  <c r="L325" i="1"/>
  <c r="L347" i="1"/>
  <c r="L383" i="1"/>
  <c r="L379" i="1"/>
  <c r="L72" i="1"/>
  <c r="L488" i="1"/>
  <c r="L6" i="1"/>
  <c r="L79" i="1"/>
  <c r="L189" i="1"/>
  <c r="L226" i="1"/>
  <c r="L151" i="1"/>
  <c r="L248" i="1"/>
  <c r="L382" i="1"/>
  <c r="L429" i="1"/>
  <c r="L207" i="1"/>
  <c r="L14" i="1"/>
  <c r="L51" i="1"/>
  <c r="L192" i="1"/>
  <c r="L245" i="1"/>
  <c r="L282" i="1"/>
  <c r="L256" i="1"/>
  <c r="L259" i="1"/>
  <c r="L223" i="1"/>
  <c r="L280" i="1"/>
  <c r="L472" i="1"/>
  <c r="L278" i="1"/>
  <c r="L47" i="1"/>
  <c r="L27" i="1"/>
  <c r="L121" i="1"/>
  <c r="L31" i="1"/>
  <c r="L350" i="1"/>
  <c r="L25" i="1"/>
  <c r="L477" i="1"/>
  <c r="L143" i="1"/>
  <c r="L357" i="1"/>
  <c r="L331" i="1"/>
  <c r="L144" i="1"/>
  <c r="L80" i="1"/>
  <c r="L196" i="1"/>
  <c r="L205" i="1"/>
  <c r="L322" i="1"/>
  <c r="L375" i="1"/>
  <c r="L59" i="1"/>
  <c r="L493" i="1"/>
  <c r="L447" i="1"/>
  <c r="L366" i="1"/>
  <c r="L46" i="1"/>
  <c r="L99" i="1"/>
  <c r="L56" i="1"/>
  <c r="L83" i="1"/>
  <c r="L333" i="1"/>
  <c r="L437" i="1"/>
  <c r="L162" i="1"/>
  <c r="L199" i="1"/>
  <c r="L105" i="1"/>
  <c r="L136" i="1"/>
  <c r="L66" i="1"/>
  <c r="L39" i="1"/>
  <c r="L467" i="1"/>
  <c r="L305" i="1"/>
  <c r="L292" i="1"/>
  <c r="L500" i="1"/>
  <c r="L55" i="1"/>
  <c r="L459" i="1"/>
  <c r="L225" i="1"/>
  <c r="L90" i="1"/>
  <c r="L445" i="1"/>
  <c r="L273" i="1"/>
  <c r="L253" i="1"/>
  <c r="L237" i="1"/>
  <c r="L152" i="1"/>
  <c r="L57" i="1"/>
  <c r="L502" i="1"/>
  <c r="L219" i="1"/>
  <c r="L108" i="1"/>
  <c r="L365" i="1"/>
  <c r="L371" i="1"/>
  <c r="L177" i="1"/>
  <c r="L395" i="1"/>
  <c r="L82" i="1"/>
  <c r="L249" i="1"/>
  <c r="L145" i="1"/>
  <c r="L73" i="1"/>
  <c r="L24" i="1"/>
  <c r="L16" i="1"/>
  <c r="L387" i="1"/>
  <c r="L163" i="1"/>
  <c r="L324" i="1"/>
  <c r="L449" i="1"/>
  <c r="L454" i="1"/>
  <c r="L110" i="1"/>
  <c r="L315" i="1"/>
  <c r="L155" i="1"/>
  <c r="L129" i="1"/>
  <c r="L492" i="1"/>
  <c r="L69" i="1"/>
  <c r="L167" i="1"/>
  <c r="L60" i="1"/>
  <c r="L268" i="1"/>
  <c r="L65" i="1"/>
  <c r="L103" i="1"/>
  <c r="L147" i="1"/>
  <c r="L3" i="1"/>
  <c r="L74" i="1"/>
  <c r="L134" i="1"/>
  <c r="L2" i="1"/>
  <c r="L402" i="1"/>
  <c r="L29" i="1"/>
  <c r="L483" i="1"/>
  <c r="L424" i="1"/>
  <c r="L228" i="1"/>
  <c r="L232" i="1"/>
  <c r="L422" i="1"/>
  <c r="L425" i="1"/>
  <c r="L49" i="1"/>
  <c r="L94" i="1"/>
  <c r="L254" i="1"/>
  <c r="L362" i="1"/>
  <c r="L236" i="1"/>
  <c r="L348" i="1"/>
  <c r="L255" i="1"/>
  <c r="L313" i="1"/>
  <c r="L448" i="1"/>
  <c r="L442" i="1"/>
  <c r="L290" i="1"/>
  <c r="L5" i="1"/>
  <c r="L161" i="1"/>
  <c r="L377" i="1"/>
  <c r="L182" i="1"/>
  <c r="L465" i="1"/>
  <c r="L122" i="1"/>
  <c r="L336" i="1"/>
  <c r="L295" i="1"/>
  <c r="L208" i="1"/>
  <c r="L481" i="1"/>
  <c r="L338" i="1"/>
  <c r="L42" i="1"/>
  <c r="L40" i="1"/>
  <c r="L201" i="1"/>
  <c r="L150" i="1"/>
  <c r="L32" i="1"/>
  <c r="L390" i="1"/>
  <c r="L354" i="1"/>
  <c r="L299" i="1"/>
  <c r="L266" i="1"/>
  <c r="L341" i="1"/>
  <c r="L142" i="1"/>
  <c r="L71" i="1"/>
  <c r="L215" i="1"/>
  <c r="L140" i="1"/>
  <c r="L349" i="1"/>
  <c r="L62" i="1"/>
  <c r="L386" i="1"/>
  <c r="L463" i="1"/>
  <c r="L343" i="1"/>
  <c r="L363" i="1"/>
  <c r="L198" i="1"/>
  <c r="L166" i="1"/>
  <c r="L443" i="1"/>
  <c r="L170" i="1"/>
  <c r="L20" i="1"/>
  <c r="L453" i="1"/>
  <c r="L260" i="1"/>
  <c r="L438" i="1"/>
  <c r="L480" i="1"/>
  <c r="L384" i="1"/>
  <c r="L455" i="1"/>
  <c r="L58" i="1"/>
  <c r="L252" i="1"/>
  <c r="L335" i="1"/>
  <c r="L471" i="1"/>
  <c r="L132" i="1"/>
  <c r="L486" i="1"/>
  <c r="L300" i="1"/>
  <c r="L93" i="1"/>
  <c r="L209" i="1"/>
  <c r="L64" i="1"/>
  <c r="L41" i="1"/>
  <c r="L316" i="1"/>
  <c r="L462" i="1"/>
  <c r="L213" i="1"/>
  <c r="L231" i="1"/>
  <c r="L494" i="1"/>
  <c r="L298" i="1"/>
  <c r="L50" i="1"/>
  <c r="L197" i="1"/>
  <c r="L334" i="1"/>
  <c r="L100" i="1"/>
  <c r="L111" i="1"/>
  <c r="L23" i="1"/>
  <c r="L277" i="1"/>
  <c r="L304" i="1"/>
  <c r="L451" i="1"/>
  <c r="L146" i="1"/>
  <c r="L26" i="1"/>
  <c r="L342" i="1"/>
  <c r="L301" i="1"/>
  <c r="L204" i="1"/>
  <c r="L318" i="1"/>
  <c r="L160" i="1"/>
  <c r="L426" i="1"/>
  <c r="L17" i="1"/>
  <c r="L157" i="1"/>
  <c r="L28" i="1"/>
  <c r="L114" i="1"/>
  <c r="L233" i="1"/>
  <c r="L101" i="1"/>
  <c r="L489" i="1"/>
  <c r="L306" i="1"/>
  <c r="L246" i="1"/>
  <c r="L294" i="1"/>
  <c r="L307" i="1"/>
  <c r="L135" i="1"/>
  <c r="L460" i="1"/>
  <c r="L210" i="1"/>
  <c r="L476" i="1"/>
  <c r="L262" i="1"/>
  <c r="L154" i="1"/>
  <c r="L190" i="1"/>
  <c r="L221" i="1"/>
  <c r="L195" i="1"/>
  <c r="L12" i="1"/>
  <c r="L127" i="1"/>
  <c r="L70" i="1"/>
  <c r="L478" i="1"/>
  <c r="L19" i="1"/>
  <c r="L86" i="1"/>
  <c r="L272" i="1"/>
  <c r="L119" i="1"/>
  <c r="L439" i="1"/>
  <c r="L227" i="1"/>
  <c r="L441" i="1"/>
  <c r="L158" i="1"/>
  <c r="L428" i="1"/>
  <c r="L401" i="1"/>
  <c r="L165" i="1"/>
  <c r="L440" i="1"/>
  <c r="L156" i="1"/>
  <c r="L479" i="1"/>
  <c r="L435" i="1"/>
  <c r="L61" i="1"/>
  <c r="L346" i="1"/>
  <c r="L409" i="1"/>
  <c r="L63" i="1"/>
  <c r="L176" i="1"/>
  <c r="L88" i="1"/>
  <c r="L34" i="1"/>
  <c r="L173" i="1"/>
  <c r="L265" i="1"/>
  <c r="L452" i="1"/>
  <c r="L309" i="1"/>
  <c r="L400" i="1"/>
  <c r="L396" i="1"/>
  <c r="L367" i="1"/>
  <c r="L323" i="1"/>
  <c r="L485" i="1"/>
  <c r="L376" i="1"/>
  <c r="L185" i="1"/>
  <c r="L356" i="1"/>
  <c r="L339" i="1"/>
  <c r="L89" i="1"/>
  <c r="L96" i="1"/>
  <c r="L15" i="1"/>
  <c r="L194" i="1"/>
  <c r="L97" i="1"/>
  <c r="L44" i="1"/>
  <c r="L320" i="1"/>
  <c r="L112" i="1"/>
  <c r="L169" i="1"/>
  <c r="L220" i="1"/>
  <c r="M217" i="1"/>
  <c r="M116" i="1"/>
  <c r="M139" i="1"/>
  <c r="M267" i="1"/>
  <c r="M171" i="1"/>
  <c r="M360" i="1"/>
  <c r="M407" i="1"/>
  <c r="M393" i="1"/>
  <c r="M138" i="1"/>
  <c r="M181" i="1"/>
  <c r="M37" i="1"/>
  <c r="M288" i="1"/>
  <c r="M184" i="1"/>
  <c r="M397" i="1"/>
  <c r="M52" i="1"/>
  <c r="M104" i="1"/>
  <c r="M468" i="1"/>
  <c r="M106" i="1"/>
  <c r="M271" i="1"/>
  <c r="M102" i="1"/>
  <c r="M264" i="1"/>
  <c r="M389" i="1"/>
  <c r="M168" i="1"/>
  <c r="M436" i="1"/>
  <c r="M4" i="1"/>
  <c r="M178" i="1"/>
  <c r="M457" i="1"/>
  <c r="M345" i="1"/>
  <c r="M464" i="1"/>
  <c r="M22" i="1"/>
  <c r="M473" i="1"/>
  <c r="M240" i="1"/>
  <c r="M211" i="1"/>
  <c r="M247" i="1"/>
  <c r="M344" i="1"/>
  <c r="M241" i="1"/>
  <c r="M18" i="1"/>
  <c r="M269" i="1"/>
  <c r="M203" i="1"/>
  <c r="M274" i="1"/>
  <c r="M212" i="1"/>
  <c r="M85" i="1"/>
  <c r="M244" i="1"/>
  <c r="M118" i="1"/>
  <c r="M487" i="1"/>
  <c r="M113" i="1"/>
  <c r="M399" i="1"/>
  <c r="M187" i="1"/>
  <c r="M11" i="1"/>
  <c r="M310" i="1"/>
  <c r="M361" i="1"/>
  <c r="M372" i="1"/>
  <c r="M501" i="1"/>
  <c r="M48" i="1"/>
  <c r="M95" i="1"/>
  <c r="M35" i="1"/>
  <c r="M38" i="1"/>
  <c r="M289" i="1"/>
  <c r="M332" i="1"/>
  <c r="M131" i="1"/>
  <c r="M281" i="1"/>
  <c r="M450" i="1"/>
  <c r="M36" i="1"/>
  <c r="M250" i="1"/>
  <c r="M373" i="1"/>
  <c r="M229" i="1"/>
  <c r="M496" i="1"/>
  <c r="M270" i="1"/>
  <c r="M149" i="1"/>
  <c r="M392" i="1"/>
  <c r="M133" i="1"/>
  <c r="M239" i="1"/>
  <c r="M172" i="1"/>
  <c r="M414" i="1"/>
  <c r="M286" i="1"/>
  <c r="M482" i="1"/>
  <c r="M33" i="1"/>
  <c r="M297" i="1"/>
  <c r="M351" i="1"/>
  <c r="M353" i="1"/>
  <c r="M43" i="1"/>
  <c r="M456" i="1"/>
  <c r="M279" i="1"/>
  <c r="M13" i="1"/>
  <c r="M461" i="1"/>
  <c r="M45" i="1"/>
  <c r="M381" i="1"/>
  <c r="M358" i="1"/>
  <c r="M495" i="1"/>
  <c r="M9" i="1"/>
  <c r="M503" i="1"/>
  <c r="M293" i="1"/>
  <c r="M54" i="1"/>
  <c r="M251" i="1"/>
  <c r="M68" i="1"/>
  <c r="M193" i="1"/>
  <c r="M186" i="1"/>
  <c r="M98" i="1"/>
  <c r="M230" i="1"/>
  <c r="M174" i="1"/>
  <c r="M444" i="1"/>
  <c r="M368" i="1"/>
  <c r="M352" i="1"/>
  <c r="M263" i="1"/>
  <c r="M206" i="1"/>
  <c r="M7" i="1"/>
  <c r="M499" i="1"/>
  <c r="M404" i="1"/>
  <c r="M175" i="1"/>
  <c r="M287" i="1"/>
  <c r="M180" i="1"/>
  <c r="M446" i="1"/>
  <c r="M84" i="1"/>
  <c r="M109" i="1"/>
  <c r="M107" i="1"/>
  <c r="M385" i="1"/>
  <c r="M364" i="1"/>
  <c r="M202" i="1"/>
  <c r="M302" i="1"/>
  <c r="M257" i="1"/>
  <c r="M117" i="1"/>
  <c r="M183" i="1"/>
  <c r="M179" i="1"/>
  <c r="M328" i="1"/>
  <c r="M475" i="1"/>
  <c r="M355" i="1"/>
  <c r="M314" i="1"/>
  <c r="M92" i="1"/>
  <c r="M164" i="1"/>
  <c r="M159" i="1"/>
  <c r="M67" i="1"/>
  <c r="M296" i="1"/>
  <c r="M243" i="1"/>
  <c r="M466" i="1"/>
  <c r="M53" i="1"/>
  <c r="M321" i="1"/>
  <c r="M235" i="1"/>
  <c r="M497" i="1"/>
  <c r="M234" i="1"/>
  <c r="M238" i="1"/>
  <c r="M317" i="1"/>
  <c r="M275" i="1"/>
  <c r="M21" i="1"/>
  <c r="M410" i="1"/>
  <c r="M474" i="1"/>
  <c r="M214" i="1"/>
  <c r="M369" i="1"/>
  <c r="M337" i="1"/>
  <c r="M222" i="1"/>
  <c r="M216" i="1"/>
  <c r="M242" i="1"/>
  <c r="M224" i="1"/>
  <c r="M330" i="1"/>
  <c r="M91" i="1"/>
  <c r="M380" i="1"/>
  <c r="M340" i="1"/>
  <c r="M498" i="1"/>
  <c r="M126" i="1"/>
  <c r="M374" i="1"/>
  <c r="M491" i="1"/>
  <c r="M188" i="1"/>
  <c r="M285" i="1"/>
  <c r="M115" i="1"/>
  <c r="M10" i="1"/>
  <c r="M490" i="1"/>
  <c r="M284" i="1"/>
  <c r="M370" i="1"/>
  <c r="M319" i="1"/>
  <c r="M283" i="1"/>
  <c r="M398" i="1"/>
  <c r="M308" i="1"/>
  <c r="M420" i="1"/>
  <c r="M87" i="1"/>
  <c r="M276" i="1"/>
  <c r="M434" i="1"/>
  <c r="M311" i="1"/>
  <c r="M77" i="1"/>
  <c r="M303" i="1"/>
  <c r="M218" i="1"/>
  <c r="M258" i="1"/>
  <c r="M123" i="1"/>
  <c r="M30" i="1"/>
  <c r="M124" i="1"/>
  <c r="M81" i="1"/>
  <c r="M148" i="1"/>
  <c r="M191" i="1"/>
  <c r="M261" i="1"/>
  <c r="M78" i="1"/>
  <c r="M329" i="1"/>
  <c r="M359" i="1"/>
  <c r="M291" i="1"/>
  <c r="M120" i="1"/>
  <c r="M125" i="1"/>
  <c r="M326" i="1"/>
  <c r="M394" i="1"/>
  <c r="M130" i="1"/>
  <c r="M75" i="1"/>
  <c r="M458" i="1"/>
  <c r="M137" i="1"/>
  <c r="M391" i="1"/>
  <c r="M153" i="1"/>
  <c r="M141" i="1"/>
  <c r="M470" i="1"/>
  <c r="M327" i="1"/>
  <c r="M504" i="1"/>
  <c r="M312" i="1"/>
  <c r="M505" i="1"/>
  <c r="M200" i="1"/>
  <c r="M128" i="1"/>
  <c r="M76" i="1"/>
  <c r="M8" i="1"/>
  <c r="M484" i="1"/>
  <c r="M469" i="1"/>
  <c r="M378" i="1"/>
  <c r="M432" i="1"/>
  <c r="M325" i="1"/>
  <c r="M347" i="1"/>
  <c r="M383" i="1"/>
  <c r="M379" i="1"/>
  <c r="M72" i="1"/>
  <c r="M488" i="1"/>
  <c r="M6" i="1"/>
  <c r="M79" i="1"/>
  <c r="M189" i="1"/>
  <c r="M226" i="1"/>
  <c r="M151" i="1"/>
  <c r="M248" i="1"/>
  <c r="M382" i="1"/>
  <c r="M429" i="1"/>
  <c r="M207" i="1"/>
  <c r="M14" i="1"/>
  <c r="M51" i="1"/>
  <c r="M192" i="1"/>
  <c r="M245" i="1"/>
  <c r="M282" i="1"/>
  <c r="M256" i="1"/>
  <c r="M259" i="1"/>
  <c r="M223" i="1"/>
  <c r="M280" i="1"/>
  <c r="M472" i="1"/>
  <c r="M278" i="1"/>
  <c r="M47" i="1"/>
  <c r="M27" i="1"/>
  <c r="M121" i="1"/>
  <c r="M31" i="1"/>
  <c r="M350" i="1"/>
  <c r="M25" i="1"/>
  <c r="M477" i="1"/>
  <c r="M143" i="1"/>
  <c r="M357" i="1"/>
  <c r="M331" i="1"/>
  <c r="M144" i="1"/>
  <c r="M80" i="1"/>
  <c r="M196" i="1"/>
  <c r="M205" i="1"/>
  <c r="M322" i="1"/>
  <c r="M375" i="1"/>
  <c r="M59" i="1"/>
  <c r="M493" i="1"/>
  <c r="M447" i="1"/>
  <c r="M366" i="1"/>
  <c r="M46" i="1"/>
  <c r="M99" i="1"/>
  <c r="M56" i="1"/>
  <c r="M83" i="1"/>
  <c r="M333" i="1"/>
  <c r="M437" i="1"/>
  <c r="M162" i="1"/>
  <c r="M199" i="1"/>
  <c r="M105" i="1"/>
  <c r="M136" i="1"/>
  <c r="M66" i="1"/>
  <c r="M39" i="1"/>
  <c r="M467" i="1"/>
  <c r="M305" i="1"/>
  <c r="M292" i="1"/>
  <c r="M500" i="1"/>
  <c r="M55" i="1"/>
  <c r="M459" i="1"/>
  <c r="M225" i="1"/>
  <c r="M90" i="1"/>
  <c r="M445" i="1"/>
  <c r="M273" i="1"/>
  <c r="M253" i="1"/>
  <c r="M237" i="1"/>
  <c r="M152" i="1"/>
  <c r="M57" i="1"/>
  <c r="M502" i="1"/>
  <c r="M219" i="1"/>
  <c r="M108" i="1"/>
  <c r="M365" i="1"/>
  <c r="M371" i="1"/>
  <c r="M177" i="1"/>
  <c r="M395" i="1"/>
  <c r="M82" i="1"/>
  <c r="M249" i="1"/>
  <c r="M145" i="1"/>
  <c r="M73" i="1"/>
  <c r="M24" i="1"/>
  <c r="M16" i="1"/>
  <c r="M387" i="1"/>
  <c r="M163" i="1"/>
  <c r="M324" i="1"/>
  <c r="M449" i="1"/>
  <c r="M454" i="1"/>
  <c r="M110" i="1"/>
  <c r="M315" i="1"/>
  <c r="M155" i="1"/>
  <c r="M129" i="1"/>
  <c r="M492" i="1"/>
  <c r="M69" i="1"/>
  <c r="M167" i="1"/>
  <c r="M60" i="1"/>
  <c r="M268" i="1"/>
  <c r="M65" i="1"/>
  <c r="M103" i="1"/>
  <c r="M147" i="1"/>
  <c r="M3" i="1"/>
  <c r="M74" i="1"/>
  <c r="M134" i="1"/>
  <c r="M2" i="1"/>
  <c r="M402" i="1"/>
  <c r="M29" i="1"/>
  <c r="M483" i="1"/>
  <c r="M424" i="1"/>
  <c r="M228" i="1"/>
  <c r="M232" i="1"/>
  <c r="M422" i="1"/>
  <c r="M425" i="1"/>
  <c r="M49" i="1"/>
  <c r="M94" i="1"/>
  <c r="M254" i="1"/>
  <c r="M362" i="1"/>
  <c r="M236" i="1"/>
  <c r="M348" i="1"/>
  <c r="M255" i="1"/>
  <c r="M313" i="1"/>
  <c r="M448" i="1"/>
  <c r="M442" i="1"/>
  <c r="M290" i="1"/>
  <c r="M5" i="1"/>
  <c r="M161" i="1"/>
  <c r="M377" i="1"/>
  <c r="M182" i="1"/>
  <c r="M465" i="1"/>
  <c r="M122" i="1"/>
  <c r="M336" i="1"/>
  <c r="M295" i="1"/>
  <c r="M208" i="1"/>
  <c r="M481" i="1"/>
  <c r="M338" i="1"/>
  <c r="M42" i="1"/>
  <c r="M40" i="1"/>
  <c r="M201" i="1"/>
  <c r="M150" i="1"/>
  <c r="M32" i="1"/>
  <c r="M390" i="1"/>
  <c r="M354" i="1"/>
  <c r="M299" i="1"/>
  <c r="M266" i="1"/>
  <c r="M341" i="1"/>
  <c r="M142" i="1"/>
  <c r="M71" i="1"/>
  <c r="M215" i="1"/>
  <c r="M140" i="1"/>
  <c r="M349" i="1"/>
  <c r="M62" i="1"/>
  <c r="M386" i="1"/>
  <c r="M463" i="1"/>
  <c r="M343" i="1"/>
  <c r="M363" i="1"/>
  <c r="M198" i="1"/>
  <c r="M166" i="1"/>
  <c r="M443" i="1"/>
  <c r="M170" i="1"/>
  <c r="M20" i="1"/>
  <c r="M453" i="1"/>
  <c r="M260" i="1"/>
  <c r="M438" i="1"/>
  <c r="M480" i="1"/>
  <c r="M384" i="1"/>
  <c r="M455" i="1"/>
  <c r="M58" i="1"/>
  <c r="M252" i="1"/>
  <c r="M335" i="1"/>
  <c r="M471" i="1"/>
  <c r="M132" i="1"/>
  <c r="M486" i="1"/>
  <c r="M300" i="1"/>
  <c r="M93" i="1"/>
  <c r="M209" i="1"/>
  <c r="M64" i="1"/>
  <c r="M41" i="1"/>
  <c r="M316" i="1"/>
  <c r="M462" i="1"/>
  <c r="M213" i="1"/>
  <c r="M231" i="1"/>
  <c r="M494" i="1"/>
  <c r="M298" i="1"/>
  <c r="M50" i="1"/>
  <c r="M197" i="1"/>
  <c r="M334" i="1"/>
  <c r="M100" i="1"/>
  <c r="M111" i="1"/>
  <c r="M23" i="1"/>
  <c r="M277" i="1"/>
  <c r="M304" i="1"/>
  <c r="M451" i="1"/>
  <c r="M146" i="1"/>
  <c r="M26" i="1"/>
  <c r="M342" i="1"/>
  <c r="M301" i="1"/>
  <c r="M204" i="1"/>
  <c r="M318" i="1"/>
  <c r="M160" i="1"/>
  <c r="M426" i="1"/>
  <c r="M17" i="1"/>
  <c r="M157" i="1"/>
  <c r="M28" i="1"/>
  <c r="M114" i="1"/>
  <c r="M233" i="1"/>
  <c r="M101" i="1"/>
  <c r="M489" i="1"/>
  <c r="M306" i="1"/>
  <c r="M246" i="1"/>
  <c r="M294" i="1"/>
  <c r="M307" i="1"/>
  <c r="M135" i="1"/>
  <c r="M460" i="1"/>
  <c r="M210" i="1"/>
  <c r="M476" i="1"/>
  <c r="M262" i="1"/>
  <c r="M154" i="1"/>
  <c r="M190" i="1"/>
  <c r="M221" i="1"/>
  <c r="M195" i="1"/>
  <c r="M12" i="1"/>
  <c r="M127" i="1"/>
  <c r="M70" i="1"/>
  <c r="M478" i="1"/>
  <c r="M19" i="1"/>
  <c r="M86" i="1"/>
  <c r="M272" i="1"/>
  <c r="M119" i="1"/>
  <c r="M439" i="1"/>
  <c r="M227" i="1"/>
  <c r="M441" i="1"/>
  <c r="M158" i="1"/>
  <c r="M428" i="1"/>
  <c r="M401" i="1"/>
  <c r="M165" i="1"/>
  <c r="M440" i="1"/>
  <c r="M156" i="1"/>
  <c r="M479" i="1"/>
  <c r="M435" i="1"/>
  <c r="M61" i="1"/>
  <c r="M346" i="1"/>
  <c r="M409" i="1"/>
  <c r="M63" i="1"/>
  <c r="M176" i="1"/>
  <c r="M88" i="1"/>
  <c r="M34" i="1"/>
  <c r="M173" i="1"/>
  <c r="M265" i="1"/>
  <c r="M452" i="1"/>
  <c r="M309" i="1"/>
  <c r="M400" i="1"/>
  <c r="M396" i="1"/>
  <c r="M367" i="1"/>
  <c r="M323" i="1"/>
  <c r="M485" i="1"/>
  <c r="M376" i="1"/>
  <c r="M185" i="1"/>
  <c r="M356" i="1"/>
  <c r="M339" i="1"/>
  <c r="M89" i="1"/>
  <c r="M96" i="1"/>
  <c r="M15" i="1"/>
  <c r="M194" i="1"/>
  <c r="M97" i="1"/>
  <c r="M44" i="1"/>
  <c r="M320" i="1"/>
  <c r="M112" i="1"/>
  <c r="M169" i="1"/>
  <c r="M220" i="1"/>
  <c r="N139" i="1"/>
  <c r="N345" i="1"/>
  <c r="N310" i="1"/>
  <c r="N420" i="1"/>
  <c r="N124" i="1"/>
  <c r="Q217" i="1"/>
  <c r="Q116" i="1"/>
  <c r="Q139" i="1"/>
  <c r="Q267" i="1"/>
  <c r="Q171" i="1"/>
  <c r="N171" i="1" s="1"/>
  <c r="Q360" i="1"/>
  <c r="Q407" i="1"/>
  <c r="N407" i="1" s="1"/>
  <c r="Q393" i="1"/>
  <c r="Q138" i="1"/>
  <c r="Q181" i="1"/>
  <c r="Q37" i="1"/>
  <c r="Q288" i="1"/>
  <c r="Q184" i="1"/>
  <c r="Q397" i="1"/>
  <c r="Q52" i="1"/>
  <c r="N52" i="1" s="1"/>
  <c r="Q104" i="1"/>
  <c r="Q468" i="1"/>
  <c r="N468" i="1" s="1"/>
  <c r="Q106" i="1"/>
  <c r="Q271" i="1"/>
  <c r="Q102" i="1"/>
  <c r="Q264" i="1"/>
  <c r="Q389" i="1"/>
  <c r="Q168" i="1"/>
  <c r="Q436" i="1"/>
  <c r="Q4" i="1"/>
  <c r="N4" i="1" s="1"/>
  <c r="Q178" i="1"/>
  <c r="Q457" i="1"/>
  <c r="N457" i="1" s="1"/>
  <c r="Q345" i="1"/>
  <c r="Q464" i="1"/>
  <c r="Q22" i="1"/>
  <c r="Q473" i="1"/>
  <c r="Q240" i="1"/>
  <c r="Q211" i="1"/>
  <c r="Q247" i="1"/>
  <c r="N247" i="1" s="1"/>
  <c r="Q344" i="1"/>
  <c r="N344" i="1" s="1"/>
  <c r="Q241" i="1"/>
  <c r="Q18" i="1"/>
  <c r="N18" i="1" s="1"/>
  <c r="Q269" i="1"/>
  <c r="Q203" i="1"/>
  <c r="Q274" i="1"/>
  <c r="Q212" i="1"/>
  <c r="Q85" i="1"/>
  <c r="Q244" i="1"/>
  <c r="Q118" i="1"/>
  <c r="N118" i="1" s="1"/>
  <c r="Q487" i="1"/>
  <c r="N487" i="1" s="1"/>
  <c r="Q113" i="1"/>
  <c r="Q399" i="1"/>
  <c r="N399" i="1" s="1"/>
  <c r="Q187" i="1"/>
  <c r="Q11" i="1"/>
  <c r="Q310" i="1"/>
  <c r="Q361" i="1"/>
  <c r="Q372" i="1"/>
  <c r="Q501" i="1"/>
  <c r="Q48" i="1"/>
  <c r="N48" i="1" s="1"/>
  <c r="Q95" i="1"/>
  <c r="N95" i="1" s="1"/>
  <c r="Q35" i="1"/>
  <c r="Q38" i="1"/>
  <c r="N38" i="1" s="1"/>
  <c r="Q289" i="1"/>
  <c r="Q332" i="1"/>
  <c r="Q131" i="1"/>
  <c r="Q281" i="1"/>
  <c r="Q450" i="1"/>
  <c r="Q36" i="1"/>
  <c r="Q250" i="1"/>
  <c r="Q373" i="1"/>
  <c r="N373" i="1" s="1"/>
  <c r="Q229" i="1"/>
  <c r="Q496" i="1"/>
  <c r="N496" i="1" s="1"/>
  <c r="Q270" i="1"/>
  <c r="Q149" i="1"/>
  <c r="Q392" i="1"/>
  <c r="Q133" i="1"/>
  <c r="Q239" i="1"/>
  <c r="Q172" i="1"/>
  <c r="Q414" i="1"/>
  <c r="N414" i="1" s="1"/>
  <c r="Q286" i="1"/>
  <c r="N286" i="1" s="1"/>
  <c r="Q482" i="1"/>
  <c r="Q33" i="1"/>
  <c r="N33" i="1" s="1"/>
  <c r="Q297" i="1"/>
  <c r="Q351" i="1"/>
  <c r="Q353" i="1"/>
  <c r="Q43" i="1"/>
  <c r="Q456" i="1"/>
  <c r="Q279" i="1"/>
  <c r="Q13" i="1"/>
  <c r="Q461" i="1"/>
  <c r="N461" i="1" s="1"/>
  <c r="Q45" i="1"/>
  <c r="Q381" i="1"/>
  <c r="N381" i="1" s="1"/>
  <c r="Q358" i="1"/>
  <c r="Q495" i="1"/>
  <c r="Q9" i="1"/>
  <c r="Q503" i="1"/>
  <c r="Q293" i="1"/>
  <c r="Q54" i="1"/>
  <c r="Q251" i="1"/>
  <c r="Q68" i="1"/>
  <c r="N68" i="1" s="1"/>
  <c r="Q193" i="1"/>
  <c r="Q186" i="1"/>
  <c r="N186" i="1" s="1"/>
  <c r="Q98" i="1"/>
  <c r="Q230" i="1"/>
  <c r="Q174" i="1"/>
  <c r="Q444" i="1"/>
  <c r="Q368" i="1"/>
  <c r="Q352" i="1"/>
  <c r="Q263" i="1"/>
  <c r="Q206" i="1"/>
  <c r="N206" i="1" s="1"/>
  <c r="Q7" i="1"/>
  <c r="Q499" i="1"/>
  <c r="N499" i="1" s="1"/>
  <c r="Q404" i="1"/>
  <c r="Q175" i="1"/>
  <c r="Q287" i="1"/>
  <c r="Q180" i="1"/>
  <c r="Q446" i="1"/>
  <c r="Q84" i="1"/>
  <c r="Q109" i="1"/>
  <c r="N109" i="1" s="1"/>
  <c r="Q107" i="1"/>
  <c r="Q385" i="1"/>
  <c r="Q364" i="1"/>
  <c r="Q202" i="1"/>
  <c r="Q302" i="1"/>
  <c r="Q257" i="1"/>
  <c r="Q117" i="1"/>
  <c r="Q183" i="1"/>
  <c r="Q179" i="1"/>
  <c r="Q328" i="1"/>
  <c r="Q475" i="1"/>
  <c r="N475" i="1" s="1"/>
  <c r="Q355" i="1"/>
  <c r="Q314" i="1"/>
  <c r="N314" i="1" s="1"/>
  <c r="Q92" i="1"/>
  <c r="Q164" i="1"/>
  <c r="Q159" i="1"/>
  <c r="Q67" i="1"/>
  <c r="Q296" i="1"/>
  <c r="Q243" i="1"/>
  <c r="Q466" i="1"/>
  <c r="Q53" i="1"/>
  <c r="N53" i="1" s="1"/>
  <c r="Q321" i="1"/>
  <c r="Q235" i="1"/>
  <c r="N235" i="1" s="1"/>
  <c r="Q497" i="1"/>
  <c r="Q234" i="1"/>
  <c r="Q238" i="1"/>
  <c r="Q317" i="1"/>
  <c r="Q275" i="1"/>
  <c r="Q21" i="1"/>
  <c r="Q410" i="1"/>
  <c r="N410" i="1" s="1"/>
  <c r="Q474" i="1"/>
  <c r="N474" i="1" s="1"/>
  <c r="Q214" i="1"/>
  <c r="Q369" i="1"/>
  <c r="N369" i="1" s="1"/>
  <c r="Q337" i="1"/>
  <c r="Q222" i="1"/>
  <c r="Q216" i="1"/>
  <c r="Q242" i="1"/>
  <c r="Q224" i="1"/>
  <c r="Q330" i="1"/>
  <c r="Q91" i="1"/>
  <c r="N91" i="1" s="1"/>
  <c r="Q380" i="1"/>
  <c r="N380" i="1" s="1"/>
  <c r="Q340" i="1"/>
  <c r="Q498" i="1"/>
  <c r="N498" i="1" s="1"/>
  <c r="Q126" i="1"/>
  <c r="Q374" i="1"/>
  <c r="Q491" i="1"/>
  <c r="Q188" i="1"/>
  <c r="Q285" i="1"/>
  <c r="Q115" i="1"/>
  <c r="Q10" i="1"/>
  <c r="Q490" i="1"/>
  <c r="Q284" i="1"/>
  <c r="Q370" i="1"/>
  <c r="N370" i="1" s="1"/>
  <c r="Q319" i="1"/>
  <c r="Q283" i="1"/>
  <c r="Q398" i="1"/>
  <c r="Q308" i="1"/>
  <c r="Q420" i="1"/>
  <c r="Q87" i="1"/>
  <c r="Q276" i="1"/>
  <c r="N276" i="1" s="1"/>
  <c r="Q434" i="1"/>
  <c r="N434" i="1" s="1"/>
  <c r="Q311" i="1"/>
  <c r="Q77" i="1"/>
  <c r="N77" i="1" s="1"/>
  <c r="Q303" i="1"/>
  <c r="Q218" i="1"/>
  <c r="Q258" i="1"/>
  <c r="Q123" i="1"/>
  <c r="Q30" i="1"/>
  <c r="Q124" i="1"/>
  <c r="Q81" i="1"/>
  <c r="Q148" i="1"/>
  <c r="N148" i="1" s="1"/>
  <c r="Q191" i="1"/>
  <c r="Q261" i="1"/>
  <c r="N261" i="1" s="1"/>
  <c r="Q78" i="1"/>
  <c r="Q329" i="1"/>
  <c r="Q359" i="1"/>
  <c r="Q291" i="1"/>
  <c r="Q120" i="1"/>
  <c r="Q125" i="1"/>
  <c r="Q326" i="1"/>
  <c r="Q394" i="1"/>
  <c r="N394" i="1" s="1"/>
  <c r="Q130" i="1"/>
  <c r="Q75" i="1"/>
  <c r="N75" i="1" s="1"/>
  <c r="Q458" i="1"/>
  <c r="Q137" i="1"/>
  <c r="Q391" i="1"/>
  <c r="Q153" i="1"/>
  <c r="Q141" i="1"/>
  <c r="Q470" i="1"/>
  <c r="Q327" i="1"/>
  <c r="Q504" i="1"/>
  <c r="N504" i="1" s="1"/>
  <c r="Q312" i="1"/>
  <c r="Q505" i="1"/>
  <c r="N505" i="1" s="1"/>
  <c r="Q200" i="1"/>
  <c r="Q128" i="1"/>
  <c r="Q76" i="1"/>
  <c r="Q8" i="1"/>
  <c r="Q484" i="1"/>
  <c r="Q469" i="1"/>
  <c r="Q378" i="1"/>
  <c r="N378" i="1" s="1"/>
  <c r="Q432" i="1"/>
  <c r="Q325" i="1"/>
  <c r="Q347" i="1"/>
  <c r="Q383" i="1"/>
  <c r="Q379" i="1"/>
  <c r="Q72" i="1"/>
  <c r="Q488" i="1"/>
  <c r="Q6" i="1"/>
  <c r="Q79" i="1"/>
  <c r="Q189" i="1"/>
  <c r="Q226" i="1"/>
  <c r="N226" i="1" s="1"/>
  <c r="Q151" i="1"/>
  <c r="Q248" i="1"/>
  <c r="N248" i="1" s="1"/>
  <c r="Q382" i="1"/>
  <c r="Q429" i="1"/>
  <c r="Q207" i="1"/>
  <c r="Q14" i="1"/>
  <c r="Q51" i="1"/>
  <c r="Q192" i="1"/>
  <c r="Q245" i="1"/>
  <c r="Q282" i="1"/>
  <c r="N282" i="1" s="1"/>
  <c r="Q256" i="1"/>
  <c r="Q259" i="1"/>
  <c r="N259" i="1" s="1"/>
  <c r="Q223" i="1"/>
  <c r="Q280" i="1"/>
  <c r="Q472" i="1"/>
  <c r="Q278" i="1"/>
  <c r="Q47" i="1"/>
  <c r="Q27" i="1"/>
  <c r="Q121" i="1"/>
  <c r="N121" i="1" s="1"/>
  <c r="Q31" i="1"/>
  <c r="N31" i="1" s="1"/>
  <c r="Q350" i="1"/>
  <c r="Q25" i="1"/>
  <c r="N25" i="1" s="1"/>
  <c r="Q477" i="1"/>
  <c r="Q143" i="1"/>
  <c r="Q357" i="1"/>
  <c r="Q331" i="1"/>
  <c r="Q144" i="1"/>
  <c r="Q80" i="1"/>
  <c r="Q196" i="1"/>
  <c r="N196" i="1" s="1"/>
  <c r="Q205" i="1"/>
  <c r="N205" i="1" s="1"/>
  <c r="Q322" i="1"/>
  <c r="Q375" i="1"/>
  <c r="N375" i="1" s="1"/>
  <c r="Q59" i="1"/>
  <c r="Q493" i="1"/>
  <c r="Q447" i="1"/>
  <c r="Q366" i="1"/>
  <c r="Q46" i="1"/>
  <c r="Q99" i="1"/>
  <c r="Q56" i="1"/>
  <c r="Q83" i="1"/>
  <c r="N83" i="1" s="1"/>
  <c r="Q333" i="1"/>
  <c r="Q437" i="1"/>
  <c r="N437" i="1" s="1"/>
  <c r="Q162" i="1"/>
  <c r="Q199" i="1"/>
  <c r="Q105" i="1"/>
  <c r="Q136" i="1"/>
  <c r="Q66" i="1"/>
  <c r="Q39" i="1"/>
  <c r="Q467" i="1"/>
  <c r="Q305" i="1"/>
  <c r="N305" i="1" s="1"/>
  <c r="Q292" i="1"/>
  <c r="Q500" i="1"/>
  <c r="N500" i="1" s="1"/>
  <c r="Q55" i="1"/>
  <c r="Q459" i="1"/>
  <c r="Q225" i="1"/>
  <c r="Q90" i="1"/>
  <c r="Q445" i="1"/>
  <c r="Q273" i="1"/>
  <c r="Q253" i="1"/>
  <c r="Q237" i="1"/>
  <c r="N237" i="1" s="1"/>
  <c r="Q152" i="1"/>
  <c r="Q57" i="1"/>
  <c r="N57" i="1" s="1"/>
  <c r="Q502" i="1"/>
  <c r="Q219" i="1"/>
  <c r="Q108" i="1"/>
  <c r="Q365" i="1"/>
  <c r="Q371" i="1"/>
  <c r="Q177" i="1"/>
  <c r="Q395" i="1"/>
  <c r="Q82" i="1"/>
  <c r="N82" i="1" s="1"/>
  <c r="Q249" i="1"/>
  <c r="Q145" i="1"/>
  <c r="N145" i="1" s="1"/>
  <c r="Q73" i="1"/>
  <c r="Q24" i="1"/>
  <c r="Q16" i="1"/>
  <c r="Q387" i="1"/>
  <c r="Q163" i="1"/>
  <c r="Q324" i="1"/>
  <c r="Q449" i="1"/>
  <c r="Q454" i="1"/>
  <c r="N454" i="1" s="1"/>
  <c r="Q110" i="1"/>
  <c r="Q315" i="1"/>
  <c r="N315" i="1" s="1"/>
  <c r="Q155" i="1"/>
  <c r="Q129" i="1"/>
  <c r="Q492" i="1"/>
  <c r="Q69" i="1"/>
  <c r="Q167" i="1"/>
  <c r="Q60" i="1"/>
  <c r="Q268" i="1"/>
  <c r="Q65" i="1"/>
  <c r="N65" i="1" s="1"/>
  <c r="Q103" i="1"/>
  <c r="Q147" i="1"/>
  <c r="N147" i="1" s="1"/>
  <c r="Q3" i="1"/>
  <c r="Q74" i="1"/>
  <c r="Q134" i="1"/>
  <c r="Q2" i="1"/>
  <c r="Q402" i="1"/>
  <c r="Q29" i="1"/>
  <c r="N29" i="1" s="1"/>
  <c r="Q483" i="1"/>
  <c r="Q424" i="1"/>
  <c r="N424" i="1" s="1"/>
  <c r="Q228" i="1"/>
  <c r="Q232" i="1"/>
  <c r="N232" i="1" s="1"/>
  <c r="Q422" i="1"/>
  <c r="Q425" i="1"/>
  <c r="Q49" i="1"/>
  <c r="Q94" i="1"/>
  <c r="Q254" i="1"/>
  <c r="Q362" i="1"/>
  <c r="N362" i="1" s="1"/>
  <c r="Q236" i="1"/>
  <c r="Q348" i="1"/>
  <c r="N348" i="1" s="1"/>
  <c r="Q255" i="1"/>
  <c r="Q313" i="1"/>
  <c r="N313" i="1" s="1"/>
  <c r="Q448" i="1"/>
  <c r="Q442" i="1"/>
  <c r="Q290" i="1"/>
  <c r="Q5" i="1"/>
  <c r="Q161" i="1"/>
  <c r="Q377" i="1"/>
  <c r="N377" i="1" s="1"/>
  <c r="Q182" i="1"/>
  <c r="Q465" i="1"/>
  <c r="N465" i="1" s="1"/>
  <c r="Q122" i="1"/>
  <c r="Q336" i="1"/>
  <c r="N336" i="1" s="1"/>
  <c r="Q295" i="1"/>
  <c r="Q208" i="1"/>
  <c r="Q481" i="1"/>
  <c r="Q338" i="1"/>
  <c r="Q42" i="1"/>
  <c r="Q40" i="1"/>
  <c r="N40" i="1" s="1"/>
  <c r="Q201" i="1"/>
  <c r="Q150" i="1"/>
  <c r="N150" i="1" s="1"/>
  <c r="Q32" i="1"/>
  <c r="Q390" i="1"/>
  <c r="N390" i="1" s="1"/>
  <c r="Q354" i="1"/>
  <c r="Q299" i="1"/>
  <c r="Q266" i="1"/>
  <c r="Q341" i="1"/>
  <c r="Q142" i="1"/>
  <c r="Q71" i="1"/>
  <c r="Q215" i="1"/>
  <c r="Q140" i="1"/>
  <c r="N140" i="1" s="1"/>
  <c r="Q349" i="1"/>
  <c r="Q62" i="1"/>
  <c r="N62" i="1" s="1"/>
  <c r="Q386" i="1"/>
  <c r="Q463" i="1"/>
  <c r="Q343" i="1"/>
  <c r="Q363" i="1"/>
  <c r="Q198" i="1"/>
  <c r="Q166" i="1"/>
  <c r="N166" i="1" s="1"/>
  <c r="Q443" i="1"/>
  <c r="Q170" i="1"/>
  <c r="N170" i="1" s="1"/>
  <c r="Q20" i="1"/>
  <c r="Q453" i="1"/>
  <c r="N453" i="1" s="1"/>
  <c r="Q260" i="1"/>
  <c r="Q438" i="1"/>
  <c r="Q480" i="1"/>
  <c r="Q384" i="1"/>
  <c r="Q455" i="1"/>
  <c r="Q58" i="1"/>
  <c r="N58" i="1" s="1"/>
  <c r="Q252" i="1"/>
  <c r="Q335" i="1"/>
  <c r="N335" i="1" s="1"/>
  <c r="Q471" i="1"/>
  <c r="Q132" i="1"/>
  <c r="N132" i="1" s="1"/>
  <c r="Q486" i="1"/>
  <c r="Q300" i="1"/>
  <c r="Q93" i="1"/>
  <c r="Q209" i="1"/>
  <c r="Q64" i="1"/>
  <c r="Q41" i="1"/>
  <c r="N41" i="1" s="1"/>
  <c r="Q316" i="1"/>
  <c r="Q462" i="1"/>
  <c r="N462" i="1" s="1"/>
  <c r="Q213" i="1"/>
  <c r="Q231" i="1"/>
  <c r="N231" i="1" s="1"/>
  <c r="Q494" i="1"/>
  <c r="Q298" i="1"/>
  <c r="Q50" i="1"/>
  <c r="Q197" i="1"/>
  <c r="Q334" i="1"/>
  <c r="Q100" i="1"/>
  <c r="N100" i="1" s="1"/>
  <c r="Q111" i="1"/>
  <c r="Q23" i="1"/>
  <c r="N23" i="1" s="1"/>
  <c r="Q277" i="1"/>
  <c r="Q304" i="1"/>
  <c r="N304" i="1" s="1"/>
  <c r="Q451" i="1"/>
  <c r="Q146" i="1"/>
  <c r="Q26" i="1"/>
  <c r="Q342" i="1"/>
  <c r="Q301" i="1"/>
  <c r="Q204" i="1"/>
  <c r="Q318" i="1"/>
  <c r="Q160" i="1"/>
  <c r="N160" i="1" s="1"/>
  <c r="Q426" i="1"/>
  <c r="Q17" i="1"/>
  <c r="N17" i="1" s="1"/>
  <c r="Q157" i="1"/>
  <c r="Q28" i="1"/>
  <c r="Q114" i="1"/>
  <c r="Q233" i="1"/>
  <c r="Q101" i="1"/>
  <c r="Q489" i="1"/>
  <c r="N489" i="1" s="1"/>
  <c r="Q306" i="1"/>
  <c r="Q246" i="1"/>
  <c r="N246" i="1" s="1"/>
  <c r="Q294" i="1"/>
  <c r="Q307" i="1"/>
  <c r="N307" i="1" s="1"/>
  <c r="Q135" i="1"/>
  <c r="Q460" i="1"/>
  <c r="Q210" i="1"/>
  <c r="Q476" i="1"/>
  <c r="Q262" i="1"/>
  <c r="Q154" i="1"/>
  <c r="N154" i="1" s="1"/>
  <c r="Q190" i="1"/>
  <c r="Q221" i="1"/>
  <c r="N221" i="1" s="1"/>
  <c r="Q195" i="1"/>
  <c r="Q12" i="1"/>
  <c r="N12" i="1" s="1"/>
  <c r="Q127" i="1"/>
  <c r="Q70" i="1"/>
  <c r="Q478" i="1"/>
  <c r="Q19" i="1"/>
  <c r="Q86" i="1"/>
  <c r="Q272" i="1"/>
  <c r="N272" i="1" s="1"/>
  <c r="Q119" i="1"/>
  <c r="Q439" i="1"/>
  <c r="N439" i="1" s="1"/>
  <c r="Q227" i="1"/>
  <c r="Q441" i="1"/>
  <c r="N441" i="1" s="1"/>
  <c r="Q158" i="1"/>
  <c r="Q428" i="1"/>
  <c r="Q401" i="1"/>
  <c r="Q165" i="1"/>
  <c r="Q440" i="1"/>
  <c r="Q156" i="1"/>
  <c r="N156" i="1" s="1"/>
  <c r="Q479" i="1"/>
  <c r="Q435" i="1"/>
  <c r="N435" i="1" s="1"/>
  <c r="Q61" i="1"/>
  <c r="Q346" i="1"/>
  <c r="N346" i="1" s="1"/>
  <c r="Q409" i="1"/>
  <c r="Q63" i="1"/>
  <c r="Q176" i="1"/>
  <c r="Q88" i="1"/>
  <c r="Q34" i="1"/>
  <c r="Q173" i="1"/>
  <c r="N173" i="1" s="1"/>
  <c r="Q265" i="1"/>
  <c r="Q452" i="1"/>
  <c r="N452" i="1" s="1"/>
  <c r="Q309" i="1"/>
  <c r="Q400" i="1"/>
  <c r="N400" i="1" s="1"/>
  <c r="Q396" i="1"/>
  <c r="Q367" i="1"/>
  <c r="Q323" i="1"/>
  <c r="Q485" i="1"/>
  <c r="Q376" i="1"/>
  <c r="Q185" i="1"/>
  <c r="N185" i="1" s="1"/>
  <c r="Q356" i="1"/>
  <c r="Q339" i="1"/>
  <c r="N339" i="1" s="1"/>
  <c r="Q89" i="1"/>
  <c r="Q96" i="1"/>
  <c r="N96" i="1" s="1"/>
  <c r="Q15" i="1"/>
  <c r="Q194" i="1"/>
  <c r="Q97" i="1"/>
  <c r="Q44" i="1"/>
  <c r="Q320" i="1"/>
  <c r="Q112" i="1"/>
  <c r="N112" i="1" s="1"/>
  <c r="Q169" i="1"/>
  <c r="Q220" i="1"/>
  <c r="N220" i="1" s="1"/>
  <c r="R217" i="1"/>
  <c r="R116" i="1"/>
  <c r="N116" i="1" s="1"/>
  <c r="R139" i="1"/>
  <c r="R267" i="1"/>
  <c r="R171" i="1"/>
  <c r="R360" i="1"/>
  <c r="R407" i="1"/>
  <c r="R393" i="1"/>
  <c r="R138" i="1"/>
  <c r="R181" i="1"/>
  <c r="R37" i="1"/>
  <c r="R288" i="1"/>
  <c r="N288" i="1" s="1"/>
  <c r="R184" i="1"/>
  <c r="R397" i="1"/>
  <c r="R52" i="1"/>
  <c r="R104" i="1"/>
  <c r="R468" i="1"/>
  <c r="R106" i="1"/>
  <c r="R271" i="1"/>
  <c r="R102" i="1"/>
  <c r="N102" i="1" s="1"/>
  <c r="R264" i="1"/>
  <c r="R389" i="1"/>
  <c r="R168" i="1"/>
  <c r="R436" i="1"/>
  <c r="R4" i="1"/>
  <c r="R178" i="1"/>
  <c r="R457" i="1"/>
  <c r="R345" i="1"/>
  <c r="R464" i="1"/>
  <c r="R22" i="1"/>
  <c r="R473" i="1"/>
  <c r="R240" i="1"/>
  <c r="R211" i="1"/>
  <c r="R247" i="1"/>
  <c r="R344" i="1"/>
  <c r="R241" i="1"/>
  <c r="R18" i="1"/>
  <c r="R269" i="1"/>
  <c r="R203" i="1"/>
  <c r="R274" i="1"/>
  <c r="N274" i="1" s="1"/>
  <c r="R212" i="1"/>
  <c r="R85" i="1"/>
  <c r="N85" i="1" s="1"/>
  <c r="R244" i="1"/>
  <c r="R118" i="1"/>
  <c r="R487" i="1"/>
  <c r="R113" i="1"/>
  <c r="R399" i="1"/>
  <c r="R187" i="1"/>
  <c r="R11" i="1"/>
  <c r="R310" i="1"/>
  <c r="R361" i="1"/>
  <c r="R372" i="1"/>
  <c r="R501" i="1"/>
  <c r="R48" i="1"/>
  <c r="R95" i="1"/>
  <c r="R35" i="1"/>
  <c r="R38" i="1"/>
  <c r="R289" i="1"/>
  <c r="R332" i="1"/>
  <c r="R131" i="1"/>
  <c r="N131" i="1" s="1"/>
  <c r="R281" i="1"/>
  <c r="R450" i="1"/>
  <c r="N450" i="1" s="1"/>
  <c r="R36" i="1"/>
  <c r="R250" i="1"/>
  <c r="R373" i="1"/>
  <c r="R229" i="1"/>
  <c r="R496" i="1"/>
  <c r="R270" i="1"/>
  <c r="R149" i="1"/>
  <c r="R392" i="1"/>
  <c r="R133" i="1"/>
  <c r="R239" i="1"/>
  <c r="R172" i="1"/>
  <c r="R414" i="1"/>
  <c r="R286" i="1"/>
  <c r="R482" i="1"/>
  <c r="R33" i="1"/>
  <c r="R297" i="1"/>
  <c r="R351" i="1"/>
  <c r="R353" i="1"/>
  <c r="N353" i="1" s="1"/>
  <c r="R43" i="1"/>
  <c r="R456" i="1"/>
  <c r="N456" i="1" s="1"/>
  <c r="R279" i="1"/>
  <c r="R13" i="1"/>
  <c r="R461" i="1"/>
  <c r="R45" i="1"/>
  <c r="R381" i="1"/>
  <c r="R358" i="1"/>
  <c r="R495" i="1"/>
  <c r="R9" i="1"/>
  <c r="R503" i="1"/>
  <c r="R293" i="1"/>
  <c r="R54" i="1"/>
  <c r="R251" i="1"/>
  <c r="R68" i="1"/>
  <c r="R193" i="1"/>
  <c r="R186" i="1"/>
  <c r="R98" i="1"/>
  <c r="R230" i="1"/>
  <c r="R174" i="1"/>
  <c r="R444" i="1"/>
  <c r="R368" i="1"/>
  <c r="N368" i="1" s="1"/>
  <c r="R352" i="1"/>
  <c r="R263" i="1"/>
  <c r="R206" i="1"/>
  <c r="R7" i="1"/>
  <c r="R499" i="1"/>
  <c r="R404" i="1"/>
  <c r="R175" i="1"/>
  <c r="R287" i="1"/>
  <c r="R180" i="1"/>
  <c r="R446" i="1"/>
  <c r="R84" i="1"/>
  <c r="R109" i="1"/>
  <c r="R107" i="1"/>
  <c r="R385" i="1"/>
  <c r="R364" i="1"/>
  <c r="R202" i="1"/>
  <c r="R302" i="1"/>
  <c r="R257" i="1"/>
  <c r="N257" i="1" s="1"/>
  <c r="R117" i="1"/>
  <c r="R183" i="1"/>
  <c r="R179" i="1"/>
  <c r="R328" i="1"/>
  <c r="R475" i="1"/>
  <c r="R355" i="1"/>
  <c r="R314" i="1"/>
  <c r="R92" i="1"/>
  <c r="N92" i="1" s="1"/>
  <c r="R164" i="1"/>
  <c r="R159" i="1"/>
  <c r="R67" i="1"/>
  <c r="R296" i="1"/>
  <c r="R243" i="1"/>
  <c r="R466" i="1"/>
  <c r="R53" i="1"/>
  <c r="R321" i="1"/>
  <c r="R235" i="1"/>
  <c r="R497" i="1"/>
  <c r="R234" i="1"/>
  <c r="R238" i="1"/>
  <c r="N238" i="1" s="1"/>
  <c r="R317" i="1"/>
  <c r="R275" i="1"/>
  <c r="N275" i="1" s="1"/>
  <c r="R21" i="1"/>
  <c r="R410" i="1"/>
  <c r="R474" i="1"/>
  <c r="R214" i="1"/>
  <c r="R369" i="1"/>
  <c r="R337" i="1"/>
  <c r="R222" i="1"/>
  <c r="R216" i="1"/>
  <c r="R242" i="1"/>
  <c r="R224" i="1"/>
  <c r="R330" i="1"/>
  <c r="R91" i="1"/>
  <c r="R380" i="1"/>
  <c r="R340" i="1"/>
  <c r="R498" i="1"/>
  <c r="R126" i="1"/>
  <c r="R374" i="1"/>
  <c r="R491" i="1"/>
  <c r="N491" i="1" s="1"/>
  <c r="R188" i="1"/>
  <c r="R285" i="1"/>
  <c r="N285" i="1" s="1"/>
  <c r="R115" i="1"/>
  <c r="R10" i="1"/>
  <c r="R490" i="1"/>
  <c r="R284" i="1"/>
  <c r="R370" i="1"/>
  <c r="R319" i="1"/>
  <c r="R283" i="1"/>
  <c r="R398" i="1"/>
  <c r="R308" i="1"/>
  <c r="R420" i="1"/>
  <c r="R87" i="1"/>
  <c r="R276" i="1"/>
  <c r="R434" i="1"/>
  <c r="R311" i="1"/>
  <c r="R77" i="1"/>
  <c r="R303" i="1"/>
  <c r="R218" i="1"/>
  <c r="R258" i="1"/>
  <c r="N258" i="1" s="1"/>
  <c r="R123" i="1"/>
  <c r="R30" i="1"/>
  <c r="N30" i="1" s="1"/>
  <c r="R124" i="1"/>
  <c r="R81" i="1"/>
  <c r="R148" i="1"/>
  <c r="R191" i="1"/>
  <c r="R261" i="1"/>
  <c r="R78" i="1"/>
  <c r="R329" i="1"/>
  <c r="R359" i="1"/>
  <c r="R291" i="1"/>
  <c r="R120" i="1"/>
  <c r="R125" i="1"/>
  <c r="R326" i="1"/>
  <c r="R394" i="1"/>
  <c r="R130" i="1"/>
  <c r="R75" i="1"/>
  <c r="R458" i="1"/>
  <c r="R137" i="1"/>
  <c r="R391" i="1"/>
  <c r="R153" i="1"/>
  <c r="R141" i="1"/>
  <c r="N141" i="1" s="1"/>
  <c r="R470" i="1"/>
  <c r="R327" i="1"/>
  <c r="R504" i="1"/>
  <c r="R312" i="1"/>
  <c r="R505" i="1"/>
  <c r="R200" i="1"/>
  <c r="R128" i="1"/>
  <c r="R76" i="1"/>
  <c r="R8" i="1"/>
  <c r="R484" i="1"/>
  <c r="R469" i="1"/>
  <c r="R378" i="1"/>
  <c r="R432" i="1"/>
  <c r="R325" i="1"/>
  <c r="R347" i="1"/>
  <c r="R383" i="1"/>
  <c r="R379" i="1"/>
  <c r="R72" i="1"/>
  <c r="N72" i="1" s="1"/>
  <c r="R488" i="1"/>
  <c r="R6" i="1"/>
  <c r="R79" i="1"/>
  <c r="R189" i="1"/>
  <c r="N189" i="1" s="1"/>
  <c r="R226" i="1"/>
  <c r="R151" i="1"/>
  <c r="R248" i="1"/>
  <c r="R382" i="1"/>
  <c r="R429" i="1"/>
  <c r="R207" i="1"/>
  <c r="R14" i="1"/>
  <c r="R51" i="1"/>
  <c r="R192" i="1"/>
  <c r="R245" i="1"/>
  <c r="R282" i="1"/>
  <c r="R256" i="1"/>
  <c r="R259" i="1"/>
  <c r="R223" i="1"/>
  <c r="R280" i="1"/>
  <c r="R472" i="1"/>
  <c r="N472" i="1" s="1"/>
  <c r="R278" i="1"/>
  <c r="R47" i="1"/>
  <c r="N47" i="1" s="1"/>
  <c r="R27" i="1"/>
  <c r="R121" i="1"/>
  <c r="R31" i="1"/>
  <c r="R350" i="1"/>
  <c r="R25" i="1"/>
  <c r="R477" i="1"/>
  <c r="R143" i="1"/>
  <c r="R357" i="1"/>
  <c r="R331" i="1"/>
  <c r="R144" i="1"/>
  <c r="R80" i="1"/>
  <c r="R196" i="1"/>
  <c r="R205" i="1"/>
  <c r="R322" i="1"/>
  <c r="R375" i="1"/>
  <c r="R59" i="1"/>
  <c r="R493" i="1"/>
  <c r="R447" i="1"/>
  <c r="N447" i="1" s="1"/>
  <c r="R366" i="1"/>
  <c r="R46" i="1"/>
  <c r="N46" i="1" s="1"/>
  <c r="R99" i="1"/>
  <c r="R56" i="1"/>
  <c r="N56" i="1" s="1"/>
  <c r="R83" i="1"/>
  <c r="R333" i="1"/>
  <c r="R437" i="1"/>
  <c r="R162" i="1"/>
  <c r="R199" i="1"/>
  <c r="R105" i="1"/>
  <c r="N105" i="1" s="1"/>
  <c r="R136" i="1"/>
  <c r="R66" i="1"/>
  <c r="N66" i="1" s="1"/>
  <c r="R39" i="1"/>
  <c r="R467" i="1"/>
  <c r="R305" i="1"/>
  <c r="R292" i="1"/>
  <c r="R500" i="1"/>
  <c r="R55" i="1"/>
  <c r="R459" i="1"/>
  <c r="R225" i="1"/>
  <c r="R90" i="1"/>
  <c r="R445" i="1"/>
  <c r="N445" i="1" s="1"/>
  <c r="R273" i="1"/>
  <c r="R253" i="1"/>
  <c r="N253" i="1" s="1"/>
  <c r="R237" i="1"/>
  <c r="R152" i="1"/>
  <c r="R57" i="1"/>
  <c r="R502" i="1"/>
  <c r="R219" i="1"/>
  <c r="R108" i="1"/>
  <c r="R365" i="1"/>
  <c r="R371" i="1"/>
  <c r="N371" i="1" s="1"/>
  <c r="R177" i="1"/>
  <c r="R395" i="1"/>
  <c r="N395" i="1" s="1"/>
  <c r="R82" i="1"/>
  <c r="R249" i="1"/>
  <c r="R145" i="1"/>
  <c r="R73" i="1"/>
  <c r="R24" i="1"/>
  <c r="R16" i="1"/>
  <c r="N16" i="1" s="1"/>
  <c r="R387" i="1"/>
  <c r="R163" i="1"/>
  <c r="N163" i="1" s="1"/>
  <c r="R324" i="1"/>
  <c r="R449" i="1"/>
  <c r="N449" i="1" s="1"/>
  <c r="R454" i="1"/>
  <c r="R110" i="1"/>
  <c r="R315" i="1"/>
  <c r="R155" i="1"/>
  <c r="R129" i="1"/>
  <c r="R492" i="1"/>
  <c r="N492" i="1" s="1"/>
  <c r="R69" i="1"/>
  <c r="R167" i="1"/>
  <c r="N167" i="1" s="1"/>
  <c r="R60" i="1"/>
  <c r="R268" i="1"/>
  <c r="N268" i="1" s="1"/>
  <c r="R65" i="1"/>
  <c r="R103" i="1"/>
  <c r="R147" i="1"/>
  <c r="R3" i="1"/>
  <c r="R74" i="1"/>
  <c r="R134" i="1"/>
  <c r="N134" i="1" s="1"/>
  <c r="R2" i="1"/>
  <c r="R402" i="1"/>
  <c r="N402" i="1" s="1"/>
  <c r="R29" i="1"/>
  <c r="R483" i="1"/>
  <c r="R424" i="1"/>
  <c r="R228" i="1"/>
  <c r="R232" i="1"/>
  <c r="R422" i="1"/>
  <c r="R425" i="1"/>
  <c r="R49" i="1"/>
  <c r="R94" i="1"/>
  <c r="R254" i="1"/>
  <c r="N254" i="1" s="1"/>
  <c r="R362" i="1"/>
  <c r="R236" i="1"/>
  <c r="N236" i="1" s="1"/>
  <c r="R348" i="1"/>
  <c r="R255" i="1"/>
  <c r="R313" i="1"/>
  <c r="R448" i="1"/>
  <c r="R442" i="1"/>
  <c r="R290" i="1"/>
  <c r="N290" i="1" s="1"/>
  <c r="R5" i="1"/>
  <c r="R161" i="1"/>
  <c r="N161" i="1" s="1"/>
  <c r="R377" i="1"/>
  <c r="R182" i="1"/>
  <c r="N182" i="1" s="1"/>
  <c r="R465" i="1"/>
  <c r="R122" i="1"/>
  <c r="R336" i="1"/>
  <c r="R295" i="1"/>
  <c r="R208" i="1"/>
  <c r="R481" i="1"/>
  <c r="N481" i="1" s="1"/>
  <c r="R338" i="1"/>
  <c r="R42" i="1"/>
  <c r="N42" i="1" s="1"/>
  <c r="R40" i="1"/>
  <c r="R201" i="1"/>
  <c r="N201" i="1" s="1"/>
  <c r="R150" i="1"/>
  <c r="R32" i="1"/>
  <c r="R390" i="1"/>
  <c r="R354" i="1"/>
  <c r="R299" i="1"/>
  <c r="R266" i="1"/>
  <c r="N266" i="1" s="1"/>
  <c r="R341" i="1"/>
  <c r="R142" i="1"/>
  <c r="N142" i="1" s="1"/>
  <c r="R71" i="1"/>
  <c r="R215" i="1"/>
  <c r="N215" i="1" s="1"/>
  <c r="R140" i="1"/>
  <c r="R349" i="1"/>
  <c r="R62" i="1"/>
  <c r="R386" i="1"/>
  <c r="R463" i="1"/>
  <c r="R343" i="1"/>
  <c r="N343" i="1" s="1"/>
  <c r="R363" i="1"/>
  <c r="R198" i="1"/>
  <c r="N198" i="1" s="1"/>
  <c r="R166" i="1"/>
  <c r="R443" i="1"/>
  <c r="R170" i="1"/>
  <c r="R20" i="1"/>
  <c r="R453" i="1"/>
  <c r="R260" i="1"/>
  <c r="R438" i="1"/>
  <c r="R480" i="1"/>
  <c r="R384" i="1"/>
  <c r="R455" i="1"/>
  <c r="N455" i="1" s="1"/>
  <c r="R58" i="1"/>
  <c r="R252" i="1"/>
  <c r="N252" i="1" s="1"/>
  <c r="R335" i="1"/>
  <c r="R471" i="1"/>
  <c r="R132" i="1"/>
  <c r="R486" i="1"/>
  <c r="R300" i="1"/>
  <c r="R93" i="1"/>
  <c r="N93" i="1" s="1"/>
  <c r="R209" i="1"/>
  <c r="R64" i="1"/>
  <c r="N64" i="1" s="1"/>
  <c r="R41" i="1"/>
  <c r="R316" i="1"/>
  <c r="N316" i="1" s="1"/>
  <c r="R462" i="1"/>
  <c r="R213" i="1"/>
  <c r="R231" i="1"/>
  <c r="R494" i="1"/>
  <c r="R298" i="1"/>
  <c r="R50" i="1"/>
  <c r="N50" i="1" s="1"/>
  <c r="R197" i="1"/>
  <c r="R334" i="1"/>
  <c r="N334" i="1" s="1"/>
  <c r="R100" i="1"/>
  <c r="R111" i="1"/>
  <c r="N111" i="1" s="1"/>
  <c r="R23" i="1"/>
  <c r="R277" i="1"/>
  <c r="R304" i="1"/>
  <c r="R451" i="1"/>
  <c r="R146" i="1"/>
  <c r="R26" i="1"/>
  <c r="N26" i="1" s="1"/>
  <c r="R342" i="1"/>
  <c r="R301" i="1"/>
  <c r="N301" i="1" s="1"/>
  <c r="R204" i="1"/>
  <c r="R318" i="1"/>
  <c r="N318" i="1" s="1"/>
  <c r="R160" i="1"/>
  <c r="R426" i="1"/>
  <c r="R17" i="1"/>
  <c r="R157" i="1"/>
  <c r="R28" i="1"/>
  <c r="R114" i="1"/>
  <c r="N114" i="1" s="1"/>
  <c r="R233" i="1"/>
  <c r="R101" i="1"/>
  <c r="N101" i="1" s="1"/>
  <c r="R489" i="1"/>
  <c r="R306" i="1"/>
  <c r="R246" i="1"/>
  <c r="R294" i="1"/>
  <c r="R307" i="1"/>
  <c r="R135" i="1"/>
  <c r="R460" i="1"/>
  <c r="R210" i="1"/>
  <c r="N210" i="1" s="1"/>
  <c r="R476" i="1"/>
  <c r="R262" i="1"/>
  <c r="N262" i="1" s="1"/>
  <c r="R154" i="1"/>
  <c r="R190" i="1"/>
  <c r="R221" i="1"/>
  <c r="R195" i="1"/>
  <c r="R12" i="1"/>
  <c r="R127" i="1"/>
  <c r="R70" i="1"/>
  <c r="R478" i="1"/>
  <c r="N478" i="1" s="1"/>
  <c r="R19" i="1"/>
  <c r="R86" i="1"/>
  <c r="N86" i="1" s="1"/>
  <c r="R272" i="1"/>
  <c r="R119" i="1"/>
  <c r="R439" i="1"/>
  <c r="R227" i="1"/>
  <c r="R441" i="1"/>
  <c r="R158" i="1"/>
  <c r="R428" i="1"/>
  <c r="R401" i="1"/>
  <c r="N401" i="1" s="1"/>
  <c r="R165" i="1"/>
  <c r="R440" i="1"/>
  <c r="N440" i="1" s="1"/>
  <c r="R156" i="1"/>
  <c r="R479" i="1"/>
  <c r="R435" i="1"/>
  <c r="R61" i="1"/>
  <c r="R346" i="1"/>
  <c r="R409" i="1"/>
  <c r="R63" i="1"/>
  <c r="R176" i="1"/>
  <c r="N176" i="1" s="1"/>
  <c r="R88" i="1"/>
  <c r="R34" i="1"/>
  <c r="N34" i="1" s="1"/>
  <c r="R173" i="1"/>
  <c r="R265" i="1"/>
  <c r="R452" i="1"/>
  <c r="R309" i="1"/>
  <c r="R400" i="1"/>
  <c r="R396" i="1"/>
  <c r="R367" i="1"/>
  <c r="R323" i="1"/>
  <c r="N323" i="1" s="1"/>
  <c r="R485" i="1"/>
  <c r="R376" i="1"/>
  <c r="N376" i="1" s="1"/>
  <c r="R185" i="1"/>
  <c r="R356" i="1"/>
  <c r="R339" i="1"/>
  <c r="R89" i="1"/>
  <c r="R96" i="1"/>
  <c r="R15" i="1"/>
  <c r="R194" i="1"/>
  <c r="R97" i="1"/>
  <c r="N97" i="1" s="1"/>
  <c r="R44" i="1"/>
  <c r="R320" i="1"/>
  <c r="N320" i="1" s="1"/>
  <c r="R112" i="1"/>
  <c r="R169" i="1"/>
  <c r="R220" i="1"/>
  <c r="R406" i="1"/>
  <c r="R408" i="1"/>
  <c r="R415" i="1"/>
  <c r="R419" i="1"/>
  <c r="R423" i="1"/>
  <c r="R413" i="1"/>
  <c r="R417" i="1"/>
  <c r="R427" i="1"/>
  <c r="R416" i="1"/>
  <c r="R421" i="1"/>
  <c r="R411" i="1"/>
  <c r="R403" i="1"/>
  <c r="R412" i="1"/>
  <c r="R431" i="1"/>
  <c r="R418" i="1"/>
  <c r="R430" i="1"/>
  <c r="R388" i="1"/>
  <c r="R433" i="1"/>
  <c r="R405" i="1"/>
  <c r="Q406" i="1"/>
  <c r="Q408" i="1"/>
  <c r="Q415" i="1"/>
  <c r="Q419" i="1"/>
  <c r="Q423" i="1"/>
  <c r="Q413" i="1"/>
  <c r="Q417" i="1"/>
  <c r="Q427" i="1"/>
  <c r="Q416" i="1"/>
  <c r="Q421" i="1"/>
  <c r="Q411" i="1"/>
  <c r="Q403" i="1"/>
  <c r="Q412" i="1"/>
  <c r="Q431" i="1"/>
  <c r="Q418" i="1"/>
  <c r="Q430" i="1"/>
  <c r="Q388" i="1"/>
  <c r="Q433" i="1"/>
  <c r="Q405" i="1"/>
  <c r="B11" i="2"/>
  <c r="A11" i="2"/>
  <c r="H431" i="1"/>
  <c r="I431" i="1"/>
  <c r="J431" i="1"/>
  <c r="K431" i="1"/>
  <c r="L431" i="1"/>
  <c r="M431" i="1"/>
  <c r="H411" i="1"/>
  <c r="I411" i="1"/>
  <c r="J411" i="1"/>
  <c r="K411" i="1"/>
  <c r="L411" i="1"/>
  <c r="M411" i="1"/>
  <c r="H419" i="1"/>
  <c r="I419" i="1"/>
  <c r="J419" i="1"/>
  <c r="K419" i="1"/>
  <c r="L419" i="1"/>
  <c r="M419" i="1"/>
  <c r="H403" i="1"/>
  <c r="I403" i="1"/>
  <c r="J403" i="1"/>
  <c r="K403" i="1"/>
  <c r="L403" i="1"/>
  <c r="M403" i="1"/>
  <c r="H427" i="1"/>
  <c r="I427" i="1"/>
  <c r="J427" i="1"/>
  <c r="K427" i="1"/>
  <c r="L427" i="1"/>
  <c r="M427" i="1"/>
  <c r="H433" i="1"/>
  <c r="I433" i="1"/>
  <c r="J433" i="1"/>
  <c r="K433" i="1"/>
  <c r="L433" i="1"/>
  <c r="M433" i="1"/>
  <c r="H388" i="1"/>
  <c r="I388" i="1"/>
  <c r="J388" i="1"/>
  <c r="K388" i="1"/>
  <c r="L388" i="1"/>
  <c r="M388" i="1"/>
  <c r="H405" i="1"/>
  <c r="I405" i="1"/>
  <c r="J405" i="1"/>
  <c r="K405" i="1"/>
  <c r="L405" i="1"/>
  <c r="M405" i="1"/>
  <c r="H408" i="1"/>
  <c r="I408" i="1"/>
  <c r="J408" i="1"/>
  <c r="K408" i="1"/>
  <c r="L408" i="1"/>
  <c r="M408" i="1"/>
  <c r="H421" i="1"/>
  <c r="I421" i="1"/>
  <c r="J421" i="1"/>
  <c r="K421" i="1"/>
  <c r="L421" i="1"/>
  <c r="M421" i="1"/>
  <c r="H423" i="1"/>
  <c r="I423" i="1"/>
  <c r="J423" i="1"/>
  <c r="K423" i="1"/>
  <c r="L423" i="1"/>
  <c r="M423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30" i="1"/>
  <c r="I430" i="1"/>
  <c r="J430" i="1"/>
  <c r="K430" i="1"/>
  <c r="L430" i="1"/>
  <c r="M430" i="1"/>
  <c r="H413" i="1"/>
  <c r="I413" i="1"/>
  <c r="J413" i="1"/>
  <c r="K413" i="1"/>
  <c r="L413" i="1"/>
  <c r="M413" i="1"/>
  <c r="H412" i="1"/>
  <c r="I412" i="1"/>
  <c r="J412" i="1"/>
  <c r="K412" i="1"/>
  <c r="L412" i="1"/>
  <c r="M412" i="1"/>
  <c r="H415" i="1"/>
  <c r="I415" i="1"/>
  <c r="J415" i="1"/>
  <c r="K415" i="1"/>
  <c r="L415" i="1"/>
  <c r="M415" i="1"/>
  <c r="H418" i="1"/>
  <c r="I418" i="1"/>
  <c r="J418" i="1"/>
  <c r="K418" i="1"/>
  <c r="L418" i="1"/>
  <c r="M418" i="1"/>
  <c r="I406" i="1"/>
  <c r="N108" i="1" l="1"/>
  <c r="N239" i="1"/>
  <c r="N382" i="1"/>
  <c r="N279" i="1"/>
  <c r="N280" i="1"/>
  <c r="N251" i="1"/>
  <c r="N357" i="1"/>
  <c r="N364" i="1"/>
  <c r="N234" i="1"/>
  <c r="N216" i="1"/>
  <c r="N203" i="1"/>
  <c r="N326" i="1"/>
  <c r="N347" i="1"/>
  <c r="N44" i="1"/>
  <c r="N485" i="1"/>
  <c r="N88" i="1"/>
  <c r="N165" i="1"/>
  <c r="N19" i="1"/>
  <c r="N476" i="1"/>
  <c r="N233" i="1"/>
  <c r="N342" i="1"/>
  <c r="N197" i="1"/>
  <c r="N384" i="1"/>
  <c r="N363" i="1"/>
  <c r="N341" i="1"/>
  <c r="N338" i="1"/>
  <c r="N94" i="1"/>
  <c r="N2" i="1"/>
  <c r="N69" i="1"/>
  <c r="N387" i="1"/>
  <c r="N90" i="1"/>
  <c r="N136" i="1"/>
  <c r="N366" i="1"/>
  <c r="N331" i="1"/>
  <c r="N14" i="1"/>
  <c r="N291" i="1"/>
  <c r="N308" i="1"/>
  <c r="N188" i="1"/>
  <c r="N242" i="1"/>
  <c r="N67" i="1"/>
  <c r="N503" i="1"/>
  <c r="N133" i="1"/>
  <c r="N281" i="1"/>
  <c r="N361" i="1"/>
  <c r="N473" i="1"/>
  <c r="N89" i="1"/>
  <c r="N309" i="1"/>
  <c r="N61" i="1"/>
  <c r="N227" i="1"/>
  <c r="N195" i="1"/>
  <c r="N294" i="1"/>
  <c r="N426" i="1"/>
  <c r="N277" i="1"/>
  <c r="N213" i="1"/>
  <c r="N471" i="1"/>
  <c r="N20" i="1"/>
  <c r="N349" i="1"/>
  <c r="N32" i="1"/>
  <c r="N122" i="1"/>
  <c r="N255" i="1"/>
  <c r="N228" i="1"/>
  <c r="N103" i="1"/>
  <c r="N110" i="1"/>
  <c r="N249" i="1"/>
  <c r="N152" i="1"/>
  <c r="N292" i="1"/>
  <c r="N333" i="1"/>
  <c r="N322" i="1"/>
  <c r="N350" i="1"/>
  <c r="N256" i="1"/>
  <c r="N151" i="1"/>
  <c r="N325" i="1"/>
  <c r="N312" i="1"/>
  <c r="N130" i="1"/>
  <c r="N191" i="1"/>
  <c r="N311" i="1"/>
  <c r="N284" i="1"/>
  <c r="N340" i="1"/>
  <c r="N214" i="1"/>
  <c r="N321" i="1"/>
  <c r="N355" i="1"/>
  <c r="N385" i="1"/>
  <c r="N7" i="1"/>
  <c r="N193" i="1"/>
  <c r="N45" i="1"/>
  <c r="N482" i="1"/>
  <c r="N229" i="1"/>
  <c r="N35" i="1"/>
  <c r="N113" i="1"/>
  <c r="N241" i="1"/>
  <c r="N178" i="1"/>
  <c r="N104" i="1"/>
  <c r="N360" i="1"/>
  <c r="N324" i="1"/>
  <c r="N177" i="1"/>
  <c r="N273" i="1"/>
  <c r="N39" i="1"/>
  <c r="N80" i="1"/>
  <c r="N27" i="1"/>
  <c r="N192" i="1"/>
  <c r="N79" i="1"/>
  <c r="N469" i="1"/>
  <c r="N125" i="1"/>
  <c r="N115" i="1"/>
  <c r="N21" i="1"/>
  <c r="N243" i="1"/>
  <c r="N179" i="1"/>
  <c r="N84" i="1"/>
  <c r="N54" i="1"/>
  <c r="N36" i="1"/>
  <c r="N501" i="1"/>
  <c r="N244" i="1"/>
  <c r="N211" i="1"/>
  <c r="N168" i="1"/>
  <c r="N184" i="1"/>
  <c r="N51" i="1"/>
  <c r="N6" i="1"/>
  <c r="N484" i="1"/>
  <c r="N120" i="1"/>
  <c r="N224" i="1"/>
  <c r="N296" i="1"/>
  <c r="N183" i="1"/>
  <c r="N446" i="1"/>
  <c r="N293" i="1"/>
  <c r="N372" i="1"/>
  <c r="N240" i="1"/>
  <c r="N389" i="1"/>
  <c r="N5" i="1"/>
  <c r="N8" i="1"/>
  <c r="N209" i="1"/>
  <c r="N365" i="1"/>
  <c r="N278" i="1"/>
  <c r="N153" i="1"/>
  <c r="N123" i="1"/>
  <c r="N317" i="1"/>
  <c r="N180" i="1"/>
  <c r="N444" i="1"/>
  <c r="N43" i="1"/>
  <c r="N212" i="1"/>
  <c r="N264" i="1"/>
  <c r="N37" i="1"/>
  <c r="N480" i="1"/>
  <c r="N49" i="1"/>
  <c r="N225" i="1"/>
  <c r="N207" i="1"/>
  <c r="N76" i="1"/>
  <c r="N391" i="1"/>
  <c r="N398" i="1"/>
  <c r="N159" i="1"/>
  <c r="N287" i="1"/>
  <c r="N174" i="1"/>
  <c r="N392" i="1"/>
  <c r="N22" i="1"/>
  <c r="N181" i="1"/>
  <c r="N327" i="1"/>
  <c r="N328" i="1"/>
  <c r="N250" i="1"/>
  <c r="N397" i="1"/>
  <c r="N367" i="1"/>
  <c r="N428" i="1"/>
  <c r="N28" i="1"/>
  <c r="N298" i="1"/>
  <c r="N438" i="1"/>
  <c r="N299" i="1"/>
  <c r="N442" i="1"/>
  <c r="N129" i="1"/>
  <c r="N459" i="1"/>
  <c r="N493" i="1"/>
  <c r="N128" i="1"/>
  <c r="N329" i="1"/>
  <c r="N283" i="1"/>
  <c r="N222" i="1"/>
  <c r="N230" i="1"/>
  <c r="N81" i="1"/>
  <c r="N10" i="1"/>
  <c r="N263" i="1"/>
  <c r="N13" i="1"/>
  <c r="N436" i="1"/>
  <c r="N267" i="1"/>
  <c r="N63" i="1"/>
  <c r="N70" i="1"/>
  <c r="N146" i="1"/>
  <c r="N300" i="1"/>
  <c r="N463" i="1"/>
  <c r="N208" i="1"/>
  <c r="N425" i="1"/>
  <c r="N74" i="1"/>
  <c r="N24" i="1"/>
  <c r="N219" i="1"/>
  <c r="N199" i="1"/>
  <c r="N143" i="1"/>
  <c r="N429" i="1"/>
  <c r="N379" i="1"/>
  <c r="N137" i="1"/>
  <c r="N218" i="1"/>
  <c r="N374" i="1"/>
  <c r="N164" i="1"/>
  <c r="N302" i="1"/>
  <c r="N175" i="1"/>
  <c r="N495" i="1"/>
  <c r="N351" i="1"/>
  <c r="N149" i="1"/>
  <c r="N332" i="1"/>
  <c r="N11" i="1"/>
  <c r="N464" i="1"/>
  <c r="N271" i="1"/>
  <c r="N138" i="1"/>
  <c r="N87" i="1"/>
  <c r="N172" i="1"/>
  <c r="N15" i="1"/>
  <c r="N396" i="1"/>
  <c r="N409" i="1"/>
  <c r="N158" i="1"/>
  <c r="N127" i="1"/>
  <c r="N135" i="1"/>
  <c r="N157" i="1"/>
  <c r="N451" i="1"/>
  <c r="N494" i="1"/>
  <c r="N486" i="1"/>
  <c r="N260" i="1"/>
  <c r="N386" i="1"/>
  <c r="N354" i="1"/>
  <c r="N295" i="1"/>
  <c r="N448" i="1"/>
  <c r="N422" i="1"/>
  <c r="N3" i="1"/>
  <c r="N155" i="1"/>
  <c r="N73" i="1"/>
  <c r="N502" i="1"/>
  <c r="N55" i="1"/>
  <c r="N162" i="1"/>
  <c r="N59" i="1"/>
  <c r="N477" i="1"/>
  <c r="N223" i="1"/>
  <c r="N383" i="1"/>
  <c r="N200" i="1"/>
  <c r="N458" i="1"/>
  <c r="N78" i="1"/>
  <c r="N303" i="1"/>
  <c r="N319" i="1"/>
  <c r="N126" i="1"/>
  <c r="N337" i="1"/>
  <c r="N497" i="1"/>
  <c r="N202" i="1"/>
  <c r="N404" i="1"/>
  <c r="N98" i="1"/>
  <c r="N358" i="1"/>
  <c r="N297" i="1"/>
  <c r="N270" i="1"/>
  <c r="N289" i="1"/>
  <c r="N187" i="1"/>
  <c r="N269" i="1"/>
  <c r="N106" i="1"/>
  <c r="N393" i="1"/>
  <c r="N194" i="1"/>
  <c r="N479" i="1"/>
  <c r="N460" i="1"/>
  <c r="N443" i="1"/>
  <c r="N169" i="1"/>
  <c r="N306" i="1"/>
  <c r="N483" i="1"/>
  <c r="N467" i="1"/>
  <c r="N245" i="1"/>
  <c r="N466" i="1"/>
  <c r="N119" i="1"/>
  <c r="N60" i="1"/>
  <c r="N330" i="1"/>
  <c r="N352" i="1"/>
  <c r="N356" i="1"/>
  <c r="N204" i="1"/>
  <c r="N470" i="1"/>
  <c r="N144" i="1"/>
  <c r="N99" i="1"/>
  <c r="N190" i="1"/>
  <c r="N488" i="1"/>
  <c r="N117" i="1"/>
  <c r="N265" i="1"/>
  <c r="N71" i="1"/>
  <c r="N359" i="1"/>
  <c r="N9" i="1"/>
  <c r="N432" i="1"/>
  <c r="N107" i="1"/>
  <c r="N490" i="1"/>
  <c r="N217" i="1"/>
  <c r="N412" i="1"/>
  <c r="N421" i="1"/>
  <c r="N408" i="1"/>
  <c r="N427" i="1"/>
  <c r="N419" i="1"/>
  <c r="N423" i="1"/>
  <c r="N388" i="1"/>
  <c r="N413" i="1"/>
  <c r="N430" i="1"/>
  <c r="N417" i="1"/>
  <c r="N415" i="1"/>
  <c r="N416" i="1"/>
  <c r="N418" i="1"/>
  <c r="N433" i="1"/>
  <c r="N406" i="1"/>
  <c r="N403" i="1"/>
  <c r="N405" i="1"/>
  <c r="N411" i="1"/>
  <c r="N431" i="1"/>
  <c r="M406" i="1"/>
  <c r="L406" i="1"/>
  <c r="K406" i="1"/>
  <c r="J406" i="1"/>
  <c r="H406" i="1"/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<sst xmlns="http://schemas.openxmlformats.org/spreadsheetml/2006/main" count="26" uniqueCount="24">
  <si>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ID</t>
  </si>
  <si>
    <t>Date</t>
  </si>
  <si>
    <t>Start</t>
  </si>
  <si>
    <t>End</t>
  </si>
  <si>
    <t>Lat</t>
  </si>
  <si>
    <t>Long</t>
  </si>
  <si>
    <t>Year</t>
  </si>
  <si>
    <t>Month</t>
  </si>
  <si>
    <t>Day</t>
  </si>
  <si>
    <t>Hour</t>
  </si>
  <si>
    <t>Minute</t>
  </si>
  <si>
    <t>Second</t>
  </si>
  <si>
    <t>Min</t>
  </si>
  <si>
    <t>Max</t>
  </si>
  <si>
    <t>a</t>
  </si>
  <si>
    <t>Column1</t>
  </si>
  <si>
    <t>Increase max in steps of 100 to limit right</t>
  </si>
  <si>
    <t>RowId</t>
  </si>
  <si>
    <t>1</t>
  </si>
  <si>
    <t>2</t>
  </si>
  <si>
    <t>ACOS(SIN([@Lat])*SIN(VLOOKUP(NUMBERVALUE(O2);Points;6;FALSE))+COS([@Lat])*COS(VLOOKUP(NUMBERVALUE(O2);Points;6;FALSE))*COS(VLOOKUP(NUMBERVALUE(O2);Points;7;FALSE)-[@Long]))*6371</t>
  </si>
  <si>
    <t>LatRandom</t>
  </si>
  <si>
    <t>LongRandom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</si>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</sst>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9" fontId="0" fillId="0" borderId="0" xfId="0" applyNumberFormat="1"/>
    <xf numFmtId="0" fontId="0" fillId="2" borderId="1" xfId="0" applyFont="1" applyFill="1" applyBorder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3" borderId="2" xfId="0" applyFont="1" applyFill="1" applyBorder="1"/>
    <xf numFmtId="0" fontId="0" fillId="0" borderId="0" xfId="0" applyAlignment="1">
      <alignment horizontal="center"/>
    </xf>
    <xf numFmtId="165" fontId="0" fillId="2" borderId="1" xfId="0" applyNumberFormat="1" applyFont="1" applyFill="1" applyBorder="1"/>
  </cellXfs>
  <cellStyles count="1">
    <cellStyle name="Normal" xfId="0" builtinId="0"/>
  </cellStyles>
  <dxfs count="17">
    <dxf>
      <numFmt numFmtId="165" formatCode="0.00000000"/>
    </dxf>
    <dxf>
      <font>
        <color rgb="FF9C0006"/>
      </font>
      <fill>
        <patternFill>
          <bgColor rgb="FFFFC7CE"/>
        </patternFill>
      </fill>
    </dxf>
    <dxf>
      <numFmt numFmtId="165" formatCode="0.00000000"/>
    </dxf>
    <dxf>
      <numFmt numFmtId="0" formatCode="General"/>
    </dxf>
    <dxf>
      <numFmt numFmtId="0" formatCode="General"/>
    </dxf>
    <dxf>
      <numFmt numFmtId="165" formatCode="0.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0000"/>
    </dxf>
    <dxf>
      <numFmt numFmtId="24" formatCode="h:mm:ss\ AM/PM"/>
    </dxf>
    <dxf>
      <numFmt numFmtId="24" formatCode="h:mm:ss\ AM/PM"/>
    </dxf>
    <dxf>
      <numFmt numFmtId="21" formatCode="dd/m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F681D-A919-CD46-9E88-F5C68C7AD6B9}" name="Points" displayName="Points" ref="A1:R505" totalsRowShown="0">
  <autoFilter ref="A1:R505" xr:uid="{3E1F681D-A919-CD46-9E88-F5C68C7AD6B9}"/>
  <sortState xmlns:xlrd2="http://schemas.microsoft.com/office/spreadsheetml/2017/richdata2" ref="A2:R505">
    <sortCondition ref="N1:N505"/>
  </sortState>
  <tableColumns count="18">
    <tableColumn id="14" xr3:uid="{5AD543F4-94F8-2A45-B530-A51310134BB0}" name="RowId" dataDxfId="16"/>
    <tableColumn id="2" xr3:uid="{A2711966-F9BB-5548-8690-D08AF43C6640}" name="ID"/>
    <tableColumn id="3" xr3:uid="{2F5C8466-A4E8-E447-88E1-7AC89BBF28FF}" name="Date" dataDxfId="15"/>
    <tableColumn id="4" xr3:uid="{0ACC6383-4506-C442-8969-0B1DE81228CD}" name="Start" dataDxfId="14"/>
    <tableColumn id="5" xr3:uid="{8F28C969-95B4-DB48-AD98-2FBFE5D90CD2}" name="End" dataDxfId="13"/>
    <tableColumn id="6" xr3:uid="{7EA97788-0C90-DE43-95A6-4F858C93C80B}" name="Lat" dataDxfId="12"/>
    <tableColumn id="7" xr3:uid="{167908AD-DAC9-D840-85D0-52BF05DCD3F5}" name="Long"/>
    <tableColumn id="8" xr3:uid="{608CEE75-17FF-E04B-9332-72411989907D}" name="Year" dataDxfId="11">
      <calculatedColumnFormula>YEAR(Points[[#This Row],[Date]])</calculatedColumnFormula>
    </tableColumn>
    <tableColumn id="9" xr3:uid="{9762A079-B4A2-E04B-86D7-62D77E18978D}" name="Month" dataDxfId="10">
      <calculatedColumnFormula>MONTH(Points[[#This Row],[Start]])</calculatedColumnFormula>
    </tableColumn>
    <tableColumn id="10" xr3:uid="{8EF59DDC-CFD6-C349-B584-B2DBF25D7839}" name="Day" dataDxfId="9">
      <calculatedColumnFormula>DAY(Points[[#This Row],[Date]])</calculatedColumnFormula>
    </tableColumn>
    <tableColumn id="11" xr3:uid="{90624620-72FC-8144-B338-DC0F51D675DF}" name="Hour" dataDxfId="8">
      <calculatedColumnFormula>HOUR(Points[[#This Row],[Start]])</calculatedColumnFormula>
    </tableColumn>
    <tableColumn id="12" xr3:uid="{B577F06D-CAC2-374D-83CD-595BB0CB3E27}" name="Minute" dataDxfId="7">
      <calculatedColumnFormula>MINUTE(Points[[#This Row],[Start]])</calculatedColumnFormula>
    </tableColumn>
    <tableColumn id="13" xr3:uid="{870B8AD3-00C8-6440-B2EE-C4CDBC1DA32F}" name="Second" dataDxfId="6">
      <calculatedColumnFormula>SECOND(Points[[#This Row],[Start]])</calculatedColumnFormula>
    </tableColumn>
    <tableColumn id="15" xr3:uid="{DF5A5A2E-1F59-DB49-A1A8-05458D75A5BA}" name="1" dataDxfId="5">
      <calculatedColumnFormula>ACOS(SIN(Points[[#This Row],[Lat]])*SIN(VLOOKUP(_xlfn.NUMBERVALUE(N$1),Points[],6,FALSE))+COS(Points[[#This Row],[Lat]])*COS(VLOOKUP(_xlfn.NUMBERVALUE(N$1),Points[],6,FALSE))*COS(VLOOKUP(_xlfn.NUMBERVALUE(N$1),Points[],7,FALSE)-Points[[#This Row],[Long]]))*6371</calculatedColumnFormula>
    </tableColumn>
    <tableColumn id="207" xr3:uid="{69F4E4D8-F56E-564E-822C-9EBA7B073A34}" name="2" dataDxfId="0"/>
    <tableColumn id="206" xr3:uid="{BB8B88DE-8D2E-4149-9DEC-3EF635FDF62A}" name="Sort" dataDxfId="2"/>
    <tableColumn id="203" xr3:uid="{10C6A610-A833-8348-9197-D833EDEC37C3}" name="LatRandom" dataDxfId="4">
      <calculatedColumnFormula>(RANDBETWEEN(LatMin,LatMax))/1000000</calculatedColumnFormula>
    </tableColumn>
    <tableColumn id="204" xr3:uid="{E19CC32D-941A-0344-A7C4-7AA31583FE58}" name="LongRandom" dataDxfId="3">
      <calculatedColumnFormula>(RANDBETWEEN(LongMax,LongMin))/1000000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DEB06-378D-3147-91DB-48ADC6FE83CB}" name="Table1" displayName="Table1" ref="A1:C3" totalsRowShown="0">
  <autoFilter ref="A1:C3" xr:uid="{E88DEB06-378D-3147-91DB-48ADC6FE83CB}"/>
  <tableColumns count="3">
    <tableColumn id="1" xr3:uid="{A85CC70F-68C7-F640-94A6-C3C50F2D1287}" name="Column1"/>
    <tableColumn id="2" xr3:uid="{0938A556-33B0-A441-B0AD-90D614C77302}" name="Min"/>
    <tableColumn id="3" xr3:uid="{40CB77E5-22AD-C84F-B8FB-7533250C3C63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8EDA-BBF7-E74D-9630-B95DD386239B}">
  <dimension ref="A1:T505"/>
  <sheetViews>
    <sheetView tabSelected="1" zoomScale="227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6.1640625" bestFit="1" customWidth="1"/>
    <col min="2" max="2" width="7.6640625" bestFit="1" customWidth="1"/>
    <col min="3" max="4" width="0" hidden="1" customWidth="1"/>
    <col min="5" max="5" width="13.6640625" hidden="1" customWidth="1"/>
    <col min="6" max="6" width="15" customWidth="1"/>
    <col min="7" max="7" width="14.1640625" customWidth="1"/>
    <col min="8" max="12" width="6.5" hidden="1" customWidth="1"/>
    <col min="13" max="13" width="0" hidden="1" customWidth="1"/>
    <col min="14" max="16" width="11.6640625" customWidth="1"/>
  </cols>
  <sheetData>
    <row r="1" spans="1:2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8" t="s">
        <v>18</v>
      </c>
      <c r="O1" s="8" t="s">
        <v>19</v>
      </c>
      <c r="P1" s="8" t="s">
        <v>23</v>
      </c>
      <c r="Q1" t="s">
        <v>21</v>
      </c>
      <c r="R1" t="s">
        <v>22</v>
      </c>
    </row>
    <row r="2" spans="1:20" x14ac:dyDescent="0.2">
      <c r="A2" s="6">
        <v>1</v>
      </c>
      <c r="B2">
        <v>55555</v>
      </c>
      <c r="C2" s="1"/>
      <c r="D2" s="2"/>
      <c r="E2" s="2"/>
      <c r="F2" s="4">
        <v>38.884304999999998</v>
      </c>
      <c r="G2">
        <v>-77.019698000000005</v>
      </c>
      <c r="H2" s="6">
        <f>YEAR(Points[[#This Row],[Date]])</f>
        <v>1900</v>
      </c>
      <c r="I2" s="6">
        <f>MONTH(Points[[#This Row],[Start]])</f>
        <v>1</v>
      </c>
      <c r="J2" s="6">
        <f>DAY(Points[[#This Row],[Date]])</f>
        <v>0</v>
      </c>
      <c r="K2" s="6">
        <f>HOUR(Points[[#This Row],[Start]])</f>
        <v>0</v>
      </c>
      <c r="L2" s="6">
        <f>MINUTE(Points[[#This Row],[Start]])</f>
        <v>0</v>
      </c>
      <c r="M2" s="6">
        <f>SECOND(Points[[#This Row],[Start]])</f>
        <v>0</v>
      </c>
      <c r="N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0</v>
      </c>
      <c r="O2" s="4"/>
      <c r="P2" s="5">
        <v>340</v>
      </c>
      <c r="Q2" s="6">
        <f ca="1">(RANDBETWEEN(LatMin,LatMax))/1000000</f>
        <v>38.886184999999998</v>
      </c>
      <c r="R2" s="6">
        <f ca="1">(RANDBETWEEN(LongMax,LongMin))/1000000</f>
        <v>-77.013157000000007</v>
      </c>
      <c r="T2" cm="1">
        <f t="array" ref="T2:T505">_xlfn._xlws.FILTER(Points[1],Points[[#This Row],[RowId]]=_xlfn.NUMBERVALUE(Points[[#Headers],[1]]))</f>
        <v>0</v>
      </c>
    </row>
    <row r="3" spans="1:20" x14ac:dyDescent="0.2">
      <c r="A3" s="6">
        <v>2</v>
      </c>
      <c r="B3">
        <v>55555</v>
      </c>
      <c r="C3" s="1"/>
      <c r="D3" s="2"/>
      <c r="E3" s="2"/>
      <c r="F3" s="4">
        <v>38.884225000000001</v>
      </c>
      <c r="G3">
        <v>-77.018985000000001</v>
      </c>
      <c r="H3" s="6">
        <f>YEAR(Points[[#This Row],[Date]])</f>
        <v>1900</v>
      </c>
      <c r="I3" s="6">
        <f>MONTH(Points[[#This Row],[Start]])</f>
        <v>1</v>
      </c>
      <c r="J3" s="6">
        <f>DAY(Points[[#This Row],[Date]])</f>
        <v>0</v>
      </c>
      <c r="K3" s="6">
        <f>HOUR(Points[[#This Row],[Start]])</f>
        <v>0</v>
      </c>
      <c r="L3" s="6">
        <f>MINUTE(Points[[#This Row],[Start]])</f>
        <v>0</v>
      </c>
      <c r="M3" s="6">
        <f>SECOND(Points[[#This Row],[Start]])</f>
        <v>0</v>
      </c>
      <c r="N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1.7830890993930864</v>
      </c>
      <c r="O3" s="4"/>
      <c r="P3" s="5">
        <v>337</v>
      </c>
      <c r="Q3" s="6">
        <f ca="1">(RANDBETWEEN(LatMin,LatMax))/1000000</f>
        <v>38.893445999999997</v>
      </c>
      <c r="R3" s="6">
        <f ca="1">(RANDBETWEEN(LongMax,LongMin))/1000000</f>
        <v>-77.012645000000006</v>
      </c>
      <c r="T3">
        <v>1.7830890993930864</v>
      </c>
    </row>
    <row r="4" spans="1:20" x14ac:dyDescent="0.2">
      <c r="A4" s="6">
        <v>3</v>
      </c>
      <c r="B4">
        <v>55555</v>
      </c>
      <c r="C4" s="1"/>
      <c r="D4" s="2"/>
      <c r="E4" s="2"/>
      <c r="F4" s="4">
        <v>38.884295000000002</v>
      </c>
      <c r="G4">
        <v>-77.018941999999996</v>
      </c>
      <c r="H4" s="6">
        <f>YEAR(Points[[#This Row],[Date]])</f>
        <v>1900</v>
      </c>
      <c r="I4" s="6">
        <f>MONTH(Points[[#This Row],[Start]])</f>
        <v>1</v>
      </c>
      <c r="J4" s="6">
        <f>DAY(Points[[#This Row],[Date]])</f>
        <v>0</v>
      </c>
      <c r="K4" s="6">
        <f>HOUR(Points[[#This Row],[Start]])</f>
        <v>0</v>
      </c>
      <c r="L4" s="6">
        <f>MINUTE(Points[[#This Row],[Start]])</f>
        <v>0</v>
      </c>
      <c r="M4" s="6">
        <f>SECOND(Points[[#This Row],[Start]])</f>
        <v>0</v>
      </c>
      <c r="N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1.8127059414812607</v>
      </c>
      <c r="O4" s="4"/>
      <c r="P4" s="5">
        <v>44</v>
      </c>
      <c r="Q4" s="6">
        <f ca="1">(RANDBETWEEN(LatMin,LatMax))/1000000</f>
        <v>38.892926000000003</v>
      </c>
      <c r="R4" s="6">
        <f ca="1">(RANDBETWEEN(LongMax,LongMin))/1000000</f>
        <v>-77.019295</v>
      </c>
      <c r="T4">
        <v>1.8127059414812607</v>
      </c>
    </row>
    <row r="5" spans="1:20" x14ac:dyDescent="0.2">
      <c r="A5" s="6">
        <v>4</v>
      </c>
      <c r="B5">
        <v>55555</v>
      </c>
      <c r="C5" s="1"/>
      <c r="D5" s="2"/>
      <c r="E5" s="2"/>
      <c r="F5" s="4">
        <v>38.885050999999997</v>
      </c>
      <c r="G5">
        <v>-77.018298000000001</v>
      </c>
      <c r="H5" s="6">
        <f>YEAR(Points[[#This Row],[Date]])</f>
        <v>1900</v>
      </c>
      <c r="I5" s="6">
        <f>MONTH(Points[[#This Row],[Start]])</f>
        <v>1</v>
      </c>
      <c r="J5" s="6">
        <f>DAY(Points[[#This Row],[Date]])</f>
        <v>0</v>
      </c>
      <c r="K5" s="6">
        <f>HOUR(Points[[#This Row],[Start]])</f>
        <v>0</v>
      </c>
      <c r="L5" s="6">
        <f>MINUTE(Points[[#This Row],[Start]])</f>
        <v>0</v>
      </c>
      <c r="M5" s="6">
        <f>SECOND(Points[[#This Row],[Start]])</f>
        <v>0</v>
      </c>
      <c r="N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5.815705442460275</v>
      </c>
      <c r="O5" s="4"/>
      <c r="P5" s="5">
        <v>360</v>
      </c>
      <c r="Q5" s="6">
        <f ca="1">(RANDBETWEEN(LatMin,LatMax))/1000000</f>
        <v>38.893932999999997</v>
      </c>
      <c r="R5" s="6">
        <f ca="1">(RANDBETWEEN(LongMax,LongMin))/1000000</f>
        <v>-77.003776000000002</v>
      </c>
      <c r="T5">
        <v>5.815705442460275</v>
      </c>
    </row>
    <row r="6" spans="1:20" x14ac:dyDescent="0.2">
      <c r="A6" s="6">
        <v>5</v>
      </c>
      <c r="B6">
        <v>55555</v>
      </c>
      <c r="C6" s="1"/>
      <c r="D6" s="2"/>
      <c r="E6" s="2"/>
      <c r="F6" s="4">
        <v>38.884264000000002</v>
      </c>
      <c r="G6">
        <v>-77.017238000000006</v>
      </c>
      <c r="H6" s="6">
        <f>YEAR(Points[[#This Row],[Date]])</f>
        <v>1900</v>
      </c>
      <c r="I6" s="6">
        <f>MONTH(Points[[#This Row],[Start]])</f>
        <v>1</v>
      </c>
      <c r="J6" s="6">
        <f>DAY(Points[[#This Row],[Date]])</f>
        <v>0</v>
      </c>
      <c r="K6" s="6">
        <f>HOUR(Points[[#This Row],[Start]])</f>
        <v>0</v>
      </c>
      <c r="L6" s="6">
        <f>MINUTE(Points[[#This Row],[Start]])</f>
        <v>0</v>
      </c>
      <c r="M6" s="6">
        <f>SECOND(Points[[#This Row],[Start]])</f>
        <v>0</v>
      </c>
      <c r="N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5.9008515877894894</v>
      </c>
      <c r="O6" s="4"/>
      <c r="P6" s="5">
        <v>241</v>
      </c>
      <c r="Q6" s="6">
        <f ca="1">(RANDBETWEEN(LatMin,LatMax))/1000000</f>
        <v>38.886977000000002</v>
      </c>
      <c r="R6" s="6">
        <f ca="1">(RANDBETWEEN(LongMax,LongMin))/1000000</f>
        <v>-77.002234000000001</v>
      </c>
      <c r="T6">
        <v>5.9008515877894894</v>
      </c>
    </row>
    <row r="7" spans="1:20" x14ac:dyDescent="0.2">
      <c r="A7" s="6">
        <v>6</v>
      </c>
      <c r="B7">
        <v>55555</v>
      </c>
      <c r="C7" s="1"/>
      <c r="D7" s="2"/>
      <c r="E7" s="2"/>
      <c r="F7" s="4">
        <v>38.88532</v>
      </c>
      <c r="G7">
        <v>-77.018342000000004</v>
      </c>
      <c r="H7" s="6">
        <f>YEAR(Points[[#This Row],[Date]])</f>
        <v>1900</v>
      </c>
      <c r="I7" s="6">
        <f>MONTH(Points[[#This Row],[Start]])</f>
        <v>1</v>
      </c>
      <c r="J7" s="6">
        <f>DAY(Points[[#This Row],[Date]])</f>
        <v>0</v>
      </c>
      <c r="K7" s="6">
        <f>HOUR(Points[[#This Row],[Start]])</f>
        <v>0</v>
      </c>
      <c r="L7" s="6">
        <f>MINUTE(Points[[#This Row],[Start]])</f>
        <v>0</v>
      </c>
      <c r="M7" s="6">
        <f>SECOND(Points[[#This Row],[Start]])</f>
        <v>0</v>
      </c>
      <c r="N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7.2351980670703337</v>
      </c>
      <c r="O7" s="4"/>
      <c r="P7" s="5">
        <v>125</v>
      </c>
      <c r="Q7" s="6">
        <f ca="1">(RANDBETWEEN(LatMin,LatMax))/1000000</f>
        <v>38.889276000000002</v>
      </c>
      <c r="R7" s="6">
        <f ca="1">(RANDBETWEEN(LongMax,LongMin))/1000000</f>
        <v>-77.002877999999995</v>
      </c>
      <c r="T7">
        <v>7.2351980670703337</v>
      </c>
    </row>
    <row r="8" spans="1:20" x14ac:dyDescent="0.2">
      <c r="A8" s="6">
        <v>7</v>
      </c>
      <c r="B8">
        <v>55555</v>
      </c>
      <c r="C8" s="1"/>
      <c r="D8" s="2"/>
      <c r="E8" s="2"/>
      <c r="F8" s="4">
        <v>38.885437000000003</v>
      </c>
      <c r="G8">
        <v>-77.018919999999994</v>
      </c>
      <c r="H8" s="6">
        <f>YEAR(Points[[#This Row],[Date]])</f>
        <v>1900</v>
      </c>
      <c r="I8" s="6">
        <f>MONTH(Points[[#This Row],[Start]])</f>
        <v>1</v>
      </c>
      <c r="J8" s="6">
        <f>DAY(Points[[#This Row],[Date]])</f>
        <v>0</v>
      </c>
      <c r="K8" s="6">
        <f>HOUR(Points[[#This Row],[Start]])</f>
        <v>0</v>
      </c>
      <c r="L8" s="6">
        <f>MINUTE(Points[[#This Row],[Start]])</f>
        <v>0</v>
      </c>
      <c r="M8" s="6">
        <f>SECOND(Points[[#This Row],[Start]])</f>
        <v>0</v>
      </c>
      <c r="N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7.4483817452906758</v>
      </c>
      <c r="O8" s="4"/>
      <c r="P8" s="5">
        <v>230</v>
      </c>
      <c r="Q8" s="6">
        <f ca="1">(RANDBETWEEN(LatMin,LatMax))/1000000</f>
        <v>38.888914999999997</v>
      </c>
      <c r="R8" s="6">
        <f ca="1">(RANDBETWEEN(LongMax,LongMin))/1000000</f>
        <v>-77.015337000000002</v>
      </c>
      <c r="T8">
        <v>7.4483817452906758</v>
      </c>
    </row>
    <row r="9" spans="1:20" x14ac:dyDescent="0.2">
      <c r="A9" s="6">
        <v>8</v>
      </c>
      <c r="B9">
        <v>55555</v>
      </c>
      <c r="C9" s="1"/>
      <c r="D9" s="2"/>
      <c r="E9" s="2"/>
      <c r="F9" s="4">
        <v>38.884608</v>
      </c>
      <c r="G9">
        <v>-77.016362000000001</v>
      </c>
      <c r="H9" s="6">
        <f>YEAR(Points[[#This Row],[Date]])</f>
        <v>1900</v>
      </c>
      <c r="I9" s="6">
        <f>MONTH(Points[[#This Row],[Start]])</f>
        <v>1</v>
      </c>
      <c r="J9" s="6">
        <f>DAY(Points[[#This Row],[Date]])</f>
        <v>0</v>
      </c>
      <c r="K9" s="6">
        <f>HOUR(Points[[#This Row],[Start]])</f>
        <v>0</v>
      </c>
      <c r="L9" s="6">
        <f>MINUTE(Points[[#This Row],[Start]])</f>
        <v>0</v>
      </c>
      <c r="M9" s="6">
        <f>SECOND(Points[[#This Row],[Start]])</f>
        <v>0</v>
      </c>
      <c r="N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8.2207621255939749</v>
      </c>
      <c r="O9" s="4"/>
      <c r="P9" s="5">
        <v>109</v>
      </c>
      <c r="Q9" s="6">
        <f ca="1">(RANDBETWEEN(LatMin,LatMax))/1000000</f>
        <v>38.888368</v>
      </c>
      <c r="R9" s="6">
        <f ca="1">(RANDBETWEEN(LongMax,LongMin))/1000000</f>
        <v>-77.007878000000005</v>
      </c>
      <c r="T9">
        <v>8.2207621255939749</v>
      </c>
    </row>
    <row r="10" spans="1:20" x14ac:dyDescent="0.2">
      <c r="A10" s="6">
        <v>9</v>
      </c>
      <c r="B10">
        <v>55555</v>
      </c>
      <c r="C10" s="1"/>
      <c r="D10" s="2"/>
      <c r="E10" s="2"/>
      <c r="F10" s="4">
        <v>38.885483000000001</v>
      </c>
      <c r="G10">
        <v>-77.018051999999997</v>
      </c>
      <c r="H10" s="6">
        <f>YEAR(Points[[#This Row],[Date]])</f>
        <v>1900</v>
      </c>
      <c r="I10" s="6">
        <f>MONTH(Points[[#This Row],[Start]])</f>
        <v>1</v>
      </c>
      <c r="J10" s="6">
        <f>DAY(Points[[#This Row],[Date]])</f>
        <v>0</v>
      </c>
      <c r="K10" s="6">
        <f>HOUR(Points[[#This Row],[Start]])</f>
        <v>0</v>
      </c>
      <c r="L10" s="6">
        <f>MINUTE(Points[[#This Row],[Start]])</f>
        <v>0</v>
      </c>
      <c r="M10" s="6">
        <f>SECOND(Points[[#This Row],[Start]])</f>
        <v>0</v>
      </c>
      <c r="N1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8.4756915657104344</v>
      </c>
      <c r="O10" s="4"/>
      <c r="P10" s="5">
        <v>183</v>
      </c>
      <c r="Q10" s="6">
        <f ca="1">(RANDBETWEEN(LatMin,LatMax))/1000000</f>
        <v>38.894271000000003</v>
      </c>
      <c r="R10" s="6">
        <f ca="1">(RANDBETWEEN(LongMax,LongMin))/1000000</f>
        <v>-77.019684999999996</v>
      </c>
      <c r="T10">
        <v>8.4756915657104344</v>
      </c>
    </row>
    <row r="11" spans="1:20" x14ac:dyDescent="0.2">
      <c r="A11" s="6">
        <v>10</v>
      </c>
      <c r="B11">
        <v>55555</v>
      </c>
      <c r="C11" s="1"/>
      <c r="D11" s="2"/>
      <c r="E11" s="2"/>
      <c r="F11" s="4">
        <v>38.884934999999999</v>
      </c>
      <c r="G11">
        <v>-77.016518000000005</v>
      </c>
      <c r="H11" s="6">
        <f>YEAR(Points[[#This Row],[Date]])</f>
        <v>1900</v>
      </c>
      <c r="I11" s="6">
        <f>MONTH(Points[[#This Row],[Start]])</f>
        <v>1</v>
      </c>
      <c r="J11" s="6">
        <f>DAY(Points[[#This Row],[Date]])</f>
        <v>0</v>
      </c>
      <c r="K11" s="6">
        <f>HOUR(Points[[#This Row],[Start]])</f>
        <v>0</v>
      </c>
      <c r="L11" s="6">
        <f>MINUTE(Points[[#This Row],[Start]])</f>
        <v>0</v>
      </c>
      <c r="M11" s="6">
        <f>SECOND(Points[[#This Row],[Start]])</f>
        <v>0</v>
      </c>
      <c r="N1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8.6072830891396972</v>
      </c>
      <c r="O11" s="4"/>
      <c r="P11" s="5">
        <v>68</v>
      </c>
      <c r="Q11" s="6">
        <f ca="1">(RANDBETWEEN(LatMin,LatMax))/1000000</f>
        <v>38.889256000000003</v>
      </c>
      <c r="R11" s="6">
        <f ca="1">(RANDBETWEEN(LongMax,LongMin))/1000000</f>
        <v>-77.016392999999994</v>
      </c>
      <c r="T11">
        <v>8.6072830891396972</v>
      </c>
    </row>
    <row r="12" spans="1:20" x14ac:dyDescent="0.2">
      <c r="A12" s="6">
        <v>11</v>
      </c>
      <c r="B12">
        <v>55555</v>
      </c>
      <c r="C12" s="1"/>
      <c r="D12" s="2"/>
      <c r="E12" s="2"/>
      <c r="F12" s="4">
        <v>38.884354999999999</v>
      </c>
      <c r="G12">
        <v>-77.016097000000002</v>
      </c>
      <c r="H12" s="6">
        <f>YEAR(Points[[#This Row],[Date]])</f>
        <v>1900</v>
      </c>
      <c r="I12" s="6">
        <f>MONTH(Points[[#This Row],[Start]])</f>
        <v>1</v>
      </c>
      <c r="J12" s="6">
        <f>DAY(Points[[#This Row],[Date]])</f>
        <v>0</v>
      </c>
      <c r="K12" s="6">
        <f>HOUR(Points[[#This Row],[Start]])</f>
        <v>0</v>
      </c>
      <c r="L12" s="6">
        <f>MINUTE(Points[[#This Row],[Start]])</f>
        <v>0</v>
      </c>
      <c r="M12" s="6">
        <f>SECOND(Points[[#This Row],[Start]])</f>
        <v>0</v>
      </c>
      <c r="N1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8.6342330157783547</v>
      </c>
      <c r="O12" s="4"/>
      <c r="P12" s="5">
        <v>456</v>
      </c>
      <c r="Q12" s="6">
        <f ca="1">(RANDBETWEEN(LatMin,LatMax))/1000000</f>
        <v>38.887833000000001</v>
      </c>
      <c r="R12" s="6">
        <f ca="1">(RANDBETWEEN(LongMax,LongMin))/1000000</f>
        <v>-77.019262999999995</v>
      </c>
      <c r="T12">
        <v>8.6342330157783547</v>
      </c>
    </row>
    <row r="13" spans="1:20" x14ac:dyDescent="0.2">
      <c r="A13" s="6">
        <v>12</v>
      </c>
      <c r="B13">
        <v>55555</v>
      </c>
      <c r="C13" s="1"/>
      <c r="D13" s="2"/>
      <c r="E13" s="2"/>
      <c r="F13" s="4">
        <v>38.884453000000001</v>
      </c>
      <c r="G13">
        <v>-77.016068000000004</v>
      </c>
      <c r="H13" s="6">
        <f>YEAR(Points[[#This Row],[Date]])</f>
        <v>1900</v>
      </c>
      <c r="I13" s="6">
        <f>MONTH(Points[[#This Row],[Start]])</f>
        <v>1</v>
      </c>
      <c r="J13" s="6">
        <f>DAY(Points[[#This Row],[Date]])</f>
        <v>0</v>
      </c>
      <c r="K13" s="6">
        <f>HOUR(Points[[#This Row],[Start]])</f>
        <v>0</v>
      </c>
      <c r="L13" s="6">
        <f>MINUTE(Points[[#This Row],[Start]])</f>
        <v>0</v>
      </c>
      <c r="M13" s="6">
        <f>SECOND(Points[[#This Row],[Start]])</f>
        <v>0</v>
      </c>
      <c r="N1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8.7477572225726821</v>
      </c>
      <c r="O13" s="4"/>
      <c r="P13" s="5">
        <v>103</v>
      </c>
      <c r="Q13" s="6">
        <f ca="1">(RANDBETWEEN(LatMin,LatMax))/1000000</f>
        <v>38.893129999999999</v>
      </c>
      <c r="R13" s="6">
        <f ca="1">(RANDBETWEEN(LongMax,LongMin))/1000000</f>
        <v>-77.011499000000001</v>
      </c>
      <c r="T13">
        <v>8.7477572225726821</v>
      </c>
    </row>
    <row r="14" spans="1:20" x14ac:dyDescent="0.2">
      <c r="A14" s="6">
        <v>13</v>
      </c>
      <c r="B14">
        <v>55555</v>
      </c>
      <c r="C14" s="1"/>
      <c r="D14" s="2"/>
      <c r="E14" s="2"/>
      <c r="F14" s="4">
        <v>38.884068999999997</v>
      </c>
      <c r="G14">
        <v>-77.016087999999996</v>
      </c>
      <c r="H14" s="6">
        <f>YEAR(Points[[#This Row],[Date]])</f>
        <v>1900</v>
      </c>
      <c r="I14" s="6">
        <f>MONTH(Points[[#This Row],[Start]])</f>
        <v>1</v>
      </c>
      <c r="J14" s="6">
        <f>DAY(Points[[#This Row],[Date]])</f>
        <v>0</v>
      </c>
      <c r="K14" s="6">
        <f>HOUR(Points[[#This Row],[Start]])</f>
        <v>0</v>
      </c>
      <c r="L14" s="6">
        <f>MINUTE(Points[[#This Row],[Start]])</f>
        <v>0</v>
      </c>
      <c r="M14" s="6">
        <f>SECOND(Points[[#This Row],[Start]])</f>
        <v>0</v>
      </c>
      <c r="N1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8.7826255557013901</v>
      </c>
      <c r="O14" s="4"/>
      <c r="P14" s="5">
        <v>250</v>
      </c>
      <c r="Q14" s="6">
        <f ca="1">(RANDBETWEEN(LatMin,LatMax))/1000000</f>
        <v>38.895338000000002</v>
      </c>
      <c r="R14" s="6">
        <f ca="1">(RANDBETWEEN(LongMax,LongMin))/1000000</f>
        <v>-77.010377000000005</v>
      </c>
      <c r="T14">
        <v>8.7826255557013901</v>
      </c>
    </row>
    <row r="15" spans="1:20" x14ac:dyDescent="0.2">
      <c r="A15" s="6">
        <v>14</v>
      </c>
      <c r="B15">
        <v>55555</v>
      </c>
      <c r="C15" s="1"/>
      <c r="D15" s="2"/>
      <c r="E15" s="2"/>
      <c r="F15" s="4">
        <v>38.884</v>
      </c>
      <c r="G15">
        <v>-77.016095000000007</v>
      </c>
      <c r="H15" s="6">
        <f>YEAR(Points[[#This Row],[Date]])</f>
        <v>1900</v>
      </c>
      <c r="I15" s="6">
        <f>MONTH(Points[[#This Row],[Start]])</f>
        <v>1</v>
      </c>
      <c r="J15" s="6">
        <f>DAY(Points[[#This Row],[Date]])</f>
        <v>0</v>
      </c>
      <c r="K15" s="6">
        <f>HOUR(Points[[#This Row],[Start]])</f>
        <v>0</v>
      </c>
      <c r="L15" s="6">
        <f>MINUTE(Points[[#This Row],[Start]])</f>
        <v>0</v>
      </c>
      <c r="M15" s="6">
        <f>SECOND(Points[[#This Row],[Start]])</f>
        <v>0</v>
      </c>
      <c r="N1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8.8528110991247217</v>
      </c>
      <c r="O15" s="4"/>
      <c r="P15" s="5">
        <v>497</v>
      </c>
      <c r="Q15" s="6">
        <f ca="1">(RANDBETWEEN(LatMin,LatMax))/1000000</f>
        <v>38.891731</v>
      </c>
      <c r="R15" s="6">
        <f ca="1">(RANDBETWEEN(LongMax,LongMin))/1000000</f>
        <v>-77.011612999999997</v>
      </c>
      <c r="T15">
        <v>8.8528110991247217</v>
      </c>
    </row>
    <row r="16" spans="1:20" x14ac:dyDescent="0.2">
      <c r="A16" s="6">
        <v>15</v>
      </c>
      <c r="B16">
        <v>55555</v>
      </c>
      <c r="C16" s="1"/>
      <c r="D16" s="2"/>
      <c r="E16" s="2"/>
      <c r="F16" s="4">
        <v>38.885738000000003</v>
      </c>
      <c r="G16">
        <v>-77.019548999999998</v>
      </c>
      <c r="H16" s="6">
        <f>YEAR(Points[[#This Row],[Date]])</f>
        <v>1900</v>
      </c>
      <c r="I16" s="6">
        <f>MONTH(Points[[#This Row],[Start]])</f>
        <v>1</v>
      </c>
      <c r="J16" s="6">
        <f>DAY(Points[[#This Row],[Date]])</f>
        <v>0</v>
      </c>
      <c r="K16" s="6">
        <f>HOUR(Points[[#This Row],[Start]])</f>
        <v>0</v>
      </c>
      <c r="L16" s="6">
        <f>MINUTE(Points[[#This Row],[Start]])</f>
        <v>0</v>
      </c>
      <c r="M16" s="6">
        <f>SECOND(Points[[#This Row],[Start]])</f>
        <v>0</v>
      </c>
      <c r="N1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9.1365972585749144</v>
      </c>
      <c r="O16" s="4"/>
      <c r="P16" s="5">
        <v>319</v>
      </c>
      <c r="Q16" s="6">
        <f ca="1">(RANDBETWEEN(LatMin,LatMax))/1000000</f>
        <v>38.884447999999999</v>
      </c>
      <c r="R16" s="6">
        <f ca="1">(RANDBETWEEN(LongMax,LongMin))/1000000</f>
        <v>-77.015441999999993</v>
      </c>
      <c r="T16">
        <v>9.1365972585749144</v>
      </c>
    </row>
    <row r="17" spans="1:20" x14ac:dyDescent="0.2">
      <c r="A17" s="6">
        <v>16</v>
      </c>
      <c r="B17">
        <v>55555</v>
      </c>
      <c r="C17" s="1"/>
      <c r="D17" s="2"/>
      <c r="E17" s="2"/>
      <c r="F17" s="4">
        <v>38.884908000000003</v>
      </c>
      <c r="G17">
        <v>-77.016178999999994</v>
      </c>
      <c r="H17" s="6">
        <f>YEAR(Points[[#This Row],[Date]])</f>
        <v>1900</v>
      </c>
      <c r="I17" s="6">
        <f>MONTH(Points[[#This Row],[Start]])</f>
        <v>1</v>
      </c>
      <c r="J17" s="6">
        <f>DAY(Points[[#This Row],[Date]])</f>
        <v>0</v>
      </c>
      <c r="K17" s="6">
        <f>HOUR(Points[[#This Row],[Start]])</f>
        <v>0</v>
      </c>
      <c r="L17" s="6">
        <f>MINUTE(Points[[#This Row],[Start]])</f>
        <v>0</v>
      </c>
      <c r="M17" s="6">
        <f>SECOND(Points[[#This Row],[Start]])</f>
        <v>0</v>
      </c>
      <c r="N1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9.2605827988847178</v>
      </c>
      <c r="O17" s="4"/>
      <c r="P17" s="5">
        <v>436</v>
      </c>
      <c r="Q17" s="6">
        <f ca="1">(RANDBETWEEN(LatMin,LatMax))/1000000</f>
        <v>38.894734</v>
      </c>
      <c r="R17" s="6">
        <f ca="1">(RANDBETWEEN(LongMax,LongMin))/1000000</f>
        <v>-77.014598000000007</v>
      </c>
      <c r="T17">
        <v>9.2605827988847178</v>
      </c>
    </row>
    <row r="18" spans="1:20" x14ac:dyDescent="0.2">
      <c r="A18" s="6">
        <v>17</v>
      </c>
      <c r="B18">
        <v>55555</v>
      </c>
      <c r="C18" s="1"/>
      <c r="D18" s="2"/>
      <c r="E18" s="2"/>
      <c r="F18" s="4">
        <v>38.884717999999999</v>
      </c>
      <c r="G18">
        <v>-77.015901999999997</v>
      </c>
      <c r="H18" s="6">
        <f>YEAR(Points[[#This Row],[Date]])</f>
        <v>1900</v>
      </c>
      <c r="I18" s="6">
        <f>MONTH(Points[[#This Row],[Start]])</f>
        <v>1</v>
      </c>
      <c r="J18" s="6">
        <f>DAY(Points[[#This Row],[Date]])</f>
        <v>0</v>
      </c>
      <c r="K18" s="6">
        <f>HOUR(Points[[#This Row],[Start]])</f>
        <v>0</v>
      </c>
      <c r="L18" s="6">
        <f>MINUTE(Points[[#This Row],[Start]])</f>
        <v>0</v>
      </c>
      <c r="M18" s="6">
        <f>SECOND(Points[[#This Row],[Start]])</f>
        <v>0</v>
      </c>
      <c r="N1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9.4646269870713429</v>
      </c>
      <c r="O18" s="4"/>
      <c r="P18" s="5">
        <v>56</v>
      </c>
      <c r="Q18" s="6">
        <f ca="1">(RANDBETWEEN(LatMin,LatMax))/1000000</f>
        <v>38.892657999999997</v>
      </c>
      <c r="R18" s="6">
        <f ca="1">(RANDBETWEEN(LongMax,LongMin))/1000000</f>
        <v>-77.002013000000005</v>
      </c>
      <c r="T18">
        <v>9.4646269870713429</v>
      </c>
    </row>
    <row r="19" spans="1:20" x14ac:dyDescent="0.2">
      <c r="A19" s="6">
        <v>18</v>
      </c>
      <c r="B19">
        <v>55555</v>
      </c>
      <c r="C19" s="1"/>
      <c r="D19" s="2"/>
      <c r="E19" s="2"/>
      <c r="F19" s="4">
        <v>38.885832999999998</v>
      </c>
      <c r="G19">
        <v>-77.019052000000002</v>
      </c>
      <c r="H19" s="6">
        <f>YEAR(Points[[#This Row],[Date]])</f>
        <v>1900</v>
      </c>
      <c r="I19" s="6">
        <f>MONTH(Points[[#This Row],[Start]])</f>
        <v>1</v>
      </c>
      <c r="J19" s="6">
        <f>DAY(Points[[#This Row],[Date]])</f>
        <v>0</v>
      </c>
      <c r="K19" s="6">
        <f>HOUR(Points[[#This Row],[Start]])</f>
        <v>0</v>
      </c>
      <c r="L19" s="6">
        <f>MINUTE(Points[[#This Row],[Start]])</f>
        <v>0</v>
      </c>
      <c r="M19" s="6">
        <f>SECOND(Points[[#This Row],[Start]])</f>
        <v>0</v>
      </c>
      <c r="N1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9.8567364482288795</v>
      </c>
      <c r="O19" s="4"/>
      <c r="P19" s="5">
        <v>460</v>
      </c>
      <c r="Q19" s="6">
        <f ca="1">(RANDBETWEEN(LatMin,LatMax))/1000000</f>
        <v>38.889139999999998</v>
      </c>
      <c r="R19" s="6">
        <f ca="1">(RANDBETWEEN(LongMax,LongMin))/1000000</f>
        <v>-77.011951999999994</v>
      </c>
      <c r="T19">
        <v>9.8567364482288795</v>
      </c>
    </row>
    <row r="20" spans="1:20" x14ac:dyDescent="0.2">
      <c r="A20" s="6">
        <v>19</v>
      </c>
      <c r="B20">
        <v>55555</v>
      </c>
      <c r="C20" s="1"/>
      <c r="D20" s="2"/>
      <c r="E20" s="2"/>
      <c r="F20" s="4">
        <v>38.885235000000002</v>
      </c>
      <c r="G20">
        <v>-77.016284999999996</v>
      </c>
      <c r="H20" s="6">
        <f>YEAR(Points[[#This Row],[Date]])</f>
        <v>1900</v>
      </c>
      <c r="I20" s="6">
        <f>MONTH(Points[[#This Row],[Start]])</f>
        <v>1</v>
      </c>
      <c r="J20" s="6">
        <f>DAY(Points[[#This Row],[Date]])</f>
        <v>0</v>
      </c>
      <c r="K20" s="6">
        <f>HOUR(Points[[#This Row],[Start]])</f>
        <v>0</v>
      </c>
      <c r="L20" s="6">
        <f>MINUTE(Points[[#This Row],[Start]])</f>
        <v>0</v>
      </c>
      <c r="M20" s="6">
        <f>SECOND(Points[[#This Row],[Start]])</f>
        <v>0</v>
      </c>
      <c r="N2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10.09152209671193</v>
      </c>
      <c r="O20" s="4"/>
      <c r="P20" s="5">
        <v>395</v>
      </c>
      <c r="Q20" s="6">
        <f ca="1">(RANDBETWEEN(LatMin,LatMax))/1000000</f>
        <v>38.890735999999997</v>
      </c>
      <c r="R20" s="6">
        <f ca="1">(RANDBETWEEN(LongMax,LongMin))/1000000</f>
        <v>-77.005944</v>
      </c>
      <c r="T20">
        <v>10.09152209671193</v>
      </c>
    </row>
    <row r="21" spans="1:20" x14ac:dyDescent="0.2">
      <c r="A21" s="6">
        <v>20</v>
      </c>
      <c r="B21">
        <v>55555</v>
      </c>
      <c r="C21" s="1"/>
      <c r="D21" s="2"/>
      <c r="E21" s="2"/>
      <c r="F21" s="4">
        <v>38.885356999999999</v>
      </c>
      <c r="G21">
        <v>-77.016499999999994</v>
      </c>
      <c r="H21" s="6">
        <f>YEAR(Points[[#This Row],[Date]])</f>
        <v>1900</v>
      </c>
      <c r="I21" s="6">
        <f>MONTH(Points[[#This Row],[Start]])</f>
        <v>1</v>
      </c>
      <c r="J21" s="6">
        <f>DAY(Points[[#This Row],[Date]])</f>
        <v>0</v>
      </c>
      <c r="K21" s="6">
        <f>HOUR(Points[[#This Row],[Start]])</f>
        <v>0</v>
      </c>
      <c r="L21" s="6">
        <f>MINUTE(Points[[#This Row],[Start]])</f>
        <v>0</v>
      </c>
      <c r="M21" s="6">
        <f>SECOND(Points[[#This Row],[Start]])</f>
        <v>0</v>
      </c>
      <c r="N2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10.173157261674032</v>
      </c>
      <c r="O21" s="4"/>
      <c r="P21" s="5">
        <v>162</v>
      </c>
      <c r="Q21" s="6">
        <f ca="1">(RANDBETWEEN(LatMin,LatMax))/1000000</f>
        <v>38.889544999999998</v>
      </c>
      <c r="R21" s="6">
        <f ca="1">(RANDBETWEEN(LongMax,LongMin))/1000000</f>
        <v>-77.010668999999993</v>
      </c>
      <c r="T21">
        <v>10.173157261674032</v>
      </c>
    </row>
    <row r="22" spans="1:20" x14ac:dyDescent="0.2">
      <c r="A22" s="6">
        <v>21</v>
      </c>
      <c r="B22">
        <v>55555</v>
      </c>
      <c r="C22" s="1"/>
      <c r="D22" s="2"/>
      <c r="E22" s="2"/>
      <c r="F22" s="4">
        <v>38.884954</v>
      </c>
      <c r="G22">
        <v>-77.015683999999993</v>
      </c>
      <c r="H22" s="6">
        <f>YEAR(Points[[#This Row],[Date]])</f>
        <v>1900</v>
      </c>
      <c r="I22" s="6">
        <f>MONTH(Points[[#This Row],[Start]])</f>
        <v>1</v>
      </c>
      <c r="J22" s="6">
        <f>DAY(Points[[#This Row],[Date]])</f>
        <v>0</v>
      </c>
      <c r="K22" s="6">
        <f>HOUR(Points[[#This Row],[Start]])</f>
        <v>0</v>
      </c>
      <c r="L22" s="6">
        <f>MINUTE(Points[[#This Row],[Start]])</f>
        <v>0</v>
      </c>
      <c r="M22" s="6">
        <f>SECOND(Points[[#This Row],[Start]])</f>
        <v>0</v>
      </c>
      <c r="N2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10.462537327978044</v>
      </c>
      <c r="O22" s="4"/>
      <c r="P22" s="5">
        <v>49</v>
      </c>
      <c r="Q22" s="6">
        <f ca="1">(RANDBETWEEN(LatMin,LatMax))/1000000</f>
        <v>38.885407000000001</v>
      </c>
      <c r="R22" s="6">
        <f ca="1">(RANDBETWEEN(LongMax,LongMin))/1000000</f>
        <v>-77.008643000000006</v>
      </c>
      <c r="T22">
        <v>10.462537327978044</v>
      </c>
    </row>
    <row r="23" spans="1:20" x14ac:dyDescent="0.2">
      <c r="A23" s="6">
        <v>22</v>
      </c>
      <c r="B23">
        <v>55555</v>
      </c>
      <c r="C23" s="1"/>
      <c r="D23" s="2"/>
      <c r="E23" s="2"/>
      <c r="F23" s="4">
        <v>38.884180999999998</v>
      </c>
      <c r="G23">
        <v>-77.015316999999996</v>
      </c>
      <c r="H23" s="6">
        <f>YEAR(Points[[#This Row],[Date]])</f>
        <v>1900</v>
      </c>
      <c r="I23" s="6">
        <f>MONTH(Points[[#This Row],[Start]])</f>
        <v>1</v>
      </c>
      <c r="J23" s="6">
        <f>DAY(Points[[#This Row],[Date]])</f>
        <v>0</v>
      </c>
      <c r="K23" s="6">
        <f>HOUR(Points[[#This Row],[Start]])</f>
        <v>0</v>
      </c>
      <c r="L23" s="6">
        <f>MINUTE(Points[[#This Row],[Start]])</f>
        <v>0</v>
      </c>
      <c r="M23" s="6">
        <f>SECOND(Points[[#This Row],[Start]])</f>
        <v>0</v>
      </c>
      <c r="N2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10.529238622461472</v>
      </c>
      <c r="O23" s="4"/>
      <c r="P23" s="5">
        <v>424</v>
      </c>
      <c r="Q23" s="6">
        <f ca="1">(RANDBETWEEN(LatMin,LatMax))/1000000</f>
        <v>38.891388999999997</v>
      </c>
      <c r="R23" s="6">
        <f ca="1">(RANDBETWEEN(LongMax,LongMin))/1000000</f>
        <v>-77.018215999999995</v>
      </c>
      <c r="T23">
        <v>10.529238622461472</v>
      </c>
    </row>
    <row r="24" spans="1:20" x14ac:dyDescent="0.2">
      <c r="A24" s="6">
        <v>23</v>
      </c>
      <c r="B24">
        <v>55555</v>
      </c>
      <c r="C24" s="1"/>
      <c r="D24" s="2"/>
      <c r="E24" s="2"/>
      <c r="F24" s="4">
        <v>38.884552999999997</v>
      </c>
      <c r="G24">
        <v>-77.015150000000006</v>
      </c>
      <c r="H24" s="6">
        <f>YEAR(Points[[#This Row],[Date]])</f>
        <v>1900</v>
      </c>
      <c r="I24" s="6">
        <f>MONTH(Points[[#This Row],[Start]])</f>
        <v>1</v>
      </c>
      <c r="J24" s="6">
        <f>DAY(Points[[#This Row],[Date]])</f>
        <v>0</v>
      </c>
      <c r="K24" s="6">
        <f>HOUR(Points[[#This Row],[Start]])</f>
        <v>0</v>
      </c>
      <c r="L24" s="6">
        <f>MINUTE(Points[[#This Row],[Start]])</f>
        <v>0</v>
      </c>
      <c r="M24" s="6">
        <f>SECOND(Points[[#This Row],[Start]])</f>
        <v>0</v>
      </c>
      <c r="N2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11.008772997707901</v>
      </c>
      <c r="O24" s="4"/>
      <c r="P24" s="5">
        <v>318</v>
      </c>
      <c r="Q24" s="6">
        <f ca="1">(RANDBETWEEN(LatMin,LatMax))/1000000</f>
        <v>38.895021</v>
      </c>
      <c r="R24" s="6">
        <f ca="1">(RANDBETWEEN(LongMax,LongMin))/1000000</f>
        <v>-77.011154000000005</v>
      </c>
      <c r="T24">
        <v>11.008772997707901</v>
      </c>
    </row>
    <row r="25" spans="1:20" x14ac:dyDescent="0.2">
      <c r="A25" s="6">
        <v>24</v>
      </c>
      <c r="B25">
        <v>55555</v>
      </c>
      <c r="C25" s="1"/>
      <c r="D25" s="2"/>
      <c r="E25" s="2"/>
      <c r="F25" s="4">
        <v>38.885959</v>
      </c>
      <c r="G25">
        <v>-77.017859999999999</v>
      </c>
      <c r="H25" s="6">
        <f>YEAR(Points[[#This Row],[Date]])</f>
        <v>1900</v>
      </c>
      <c r="I25" s="6">
        <f>MONTH(Points[[#This Row],[Start]])</f>
        <v>1</v>
      </c>
      <c r="J25" s="6">
        <f>DAY(Points[[#This Row],[Date]])</f>
        <v>0</v>
      </c>
      <c r="K25" s="6">
        <f>HOUR(Points[[#This Row],[Start]])</f>
        <v>0</v>
      </c>
      <c r="L25" s="6">
        <f>MINUTE(Points[[#This Row],[Start]])</f>
        <v>0</v>
      </c>
      <c r="M25" s="6">
        <f>SECOND(Points[[#This Row],[Start]])</f>
        <v>0</v>
      </c>
      <c r="N2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11.417555153919146</v>
      </c>
      <c r="O25" s="4"/>
      <c r="P25" s="5">
        <v>266</v>
      </c>
      <c r="Q25" s="6">
        <f ca="1">(RANDBETWEEN(LatMin,LatMax))/1000000</f>
        <v>38.894348000000001</v>
      </c>
      <c r="R25" s="6">
        <f ca="1">(RANDBETWEEN(LongMax,LongMin))/1000000</f>
        <v>-77.016808999999995</v>
      </c>
      <c r="T25">
        <v>11.417555153919146</v>
      </c>
    </row>
    <row r="26" spans="1:20" x14ac:dyDescent="0.2">
      <c r="A26" s="6">
        <v>25</v>
      </c>
      <c r="B26">
        <v>55555</v>
      </c>
      <c r="C26" s="1"/>
      <c r="D26" s="2"/>
      <c r="E26" s="2"/>
      <c r="F26" s="4">
        <v>38.885976999999997</v>
      </c>
      <c r="G26">
        <v>-77.017194000000003</v>
      </c>
      <c r="H26" s="6">
        <f>YEAR(Points[[#This Row],[Date]])</f>
        <v>1900</v>
      </c>
      <c r="I26" s="6">
        <f>MONTH(Points[[#This Row],[Start]])</f>
        <v>1</v>
      </c>
      <c r="J26" s="6">
        <f>DAY(Points[[#This Row],[Date]])</f>
        <v>0</v>
      </c>
      <c r="K26" s="6">
        <f>HOUR(Points[[#This Row],[Start]])</f>
        <v>0</v>
      </c>
      <c r="L26" s="6">
        <f>MINUTE(Points[[#This Row],[Start]])</f>
        <v>0</v>
      </c>
      <c r="M26" s="6">
        <f>SECOND(Points[[#This Row],[Start]])</f>
        <v>0</v>
      </c>
      <c r="N2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12.219896765805718</v>
      </c>
      <c r="O26" s="4"/>
      <c r="P26" s="5">
        <v>429</v>
      </c>
      <c r="Q26" s="6">
        <f ca="1">(RANDBETWEEN(LatMin,LatMax))/1000000</f>
        <v>38.891468000000003</v>
      </c>
      <c r="R26" s="6">
        <f ca="1">(RANDBETWEEN(LongMax,LongMin))/1000000</f>
        <v>-77.009685000000005</v>
      </c>
      <c r="T26">
        <v>12.219896765805718</v>
      </c>
    </row>
    <row r="27" spans="1:20" x14ac:dyDescent="0.2">
      <c r="A27" s="6">
        <v>26</v>
      </c>
      <c r="B27">
        <v>55555</v>
      </c>
      <c r="C27" s="1"/>
      <c r="D27" s="2"/>
      <c r="E27" s="2"/>
      <c r="F27" s="4">
        <v>38.884990000000002</v>
      </c>
      <c r="G27">
        <v>-77.014695000000003</v>
      </c>
      <c r="H27" s="6">
        <f>YEAR(Points[[#This Row],[Date]])</f>
        <v>1900</v>
      </c>
      <c r="I27" s="6">
        <f>MONTH(Points[[#This Row],[Start]])</f>
        <v>1</v>
      </c>
      <c r="J27" s="6">
        <f>DAY(Points[[#This Row],[Date]])</f>
        <v>0</v>
      </c>
      <c r="K27" s="6">
        <f>HOUR(Points[[#This Row],[Start]])</f>
        <v>0</v>
      </c>
      <c r="L27" s="6">
        <f>MINUTE(Points[[#This Row],[Start]])</f>
        <v>0</v>
      </c>
      <c r="M27" s="6">
        <f>SECOND(Points[[#This Row],[Start]])</f>
        <v>0</v>
      </c>
      <c r="N2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12.748542055997888</v>
      </c>
      <c r="O27" s="4"/>
      <c r="P27" s="5">
        <v>262</v>
      </c>
      <c r="Q27" s="6">
        <f ca="1">(RANDBETWEEN(LatMin,LatMax))/1000000</f>
        <v>38.893597999999997</v>
      </c>
      <c r="R27" s="6">
        <f ca="1">(RANDBETWEEN(LongMax,LongMin))/1000000</f>
        <v>-77.008768000000003</v>
      </c>
      <c r="T27">
        <v>12.748542055997888</v>
      </c>
    </row>
    <row r="28" spans="1:20" x14ac:dyDescent="0.2">
      <c r="A28" s="6">
        <v>27</v>
      </c>
      <c r="B28">
        <v>55555</v>
      </c>
      <c r="C28" s="1"/>
      <c r="D28" s="2"/>
      <c r="E28" s="2"/>
      <c r="F28" s="4">
        <v>38.885427</v>
      </c>
      <c r="G28">
        <v>-77.015146000000001</v>
      </c>
      <c r="H28" s="6">
        <f>YEAR(Points[[#This Row],[Date]])</f>
        <v>1900</v>
      </c>
      <c r="I28" s="6">
        <f>MONTH(Points[[#This Row],[Start]])</f>
        <v>1</v>
      </c>
      <c r="J28" s="6">
        <f>DAY(Points[[#This Row],[Date]])</f>
        <v>0</v>
      </c>
      <c r="K28" s="6">
        <f>HOUR(Points[[#This Row],[Start]])</f>
        <v>0</v>
      </c>
      <c r="L28" s="6">
        <f>MINUTE(Points[[#This Row],[Start]])</f>
        <v>0</v>
      </c>
      <c r="M28" s="6">
        <f>SECOND(Points[[#This Row],[Start]])</f>
        <v>0</v>
      </c>
      <c r="N2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13.028697830362303</v>
      </c>
      <c r="O28" s="4"/>
      <c r="P28" s="5">
        <v>438</v>
      </c>
      <c r="Q28" s="6">
        <f ca="1">(RANDBETWEEN(LatMin,LatMax))/1000000</f>
        <v>38.884636</v>
      </c>
      <c r="R28" s="6">
        <f ca="1">(RANDBETWEEN(LongMax,LongMin))/1000000</f>
        <v>-77.018844999999999</v>
      </c>
      <c r="T28">
        <v>13.028697830362303</v>
      </c>
    </row>
    <row r="29" spans="1:20" x14ac:dyDescent="0.2">
      <c r="A29" s="6">
        <v>28</v>
      </c>
      <c r="B29">
        <v>55555</v>
      </c>
      <c r="C29" s="1"/>
      <c r="D29" s="2"/>
      <c r="E29" s="2"/>
      <c r="F29" s="4">
        <v>38.885789000000003</v>
      </c>
      <c r="G29">
        <v>-77.015891999999994</v>
      </c>
      <c r="H29" s="6">
        <f>YEAR(Points[[#This Row],[Date]])</f>
        <v>1900</v>
      </c>
      <c r="I29" s="6">
        <f>MONTH(Points[[#This Row],[Start]])</f>
        <v>1</v>
      </c>
      <c r="J29" s="6">
        <f>DAY(Points[[#This Row],[Date]])</f>
        <v>0</v>
      </c>
      <c r="K29" s="6">
        <f>HOUR(Points[[#This Row],[Start]])</f>
        <v>0</v>
      </c>
      <c r="L29" s="6">
        <f>MINUTE(Points[[#This Row],[Start]])</f>
        <v>0</v>
      </c>
      <c r="M29" s="6">
        <f>SECOND(Points[[#This Row],[Start]])</f>
        <v>0</v>
      </c>
      <c r="N2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13.124829943734207</v>
      </c>
      <c r="O29" s="4"/>
      <c r="P29" s="5">
        <v>342</v>
      </c>
      <c r="Q29" s="6">
        <f ca="1">(RANDBETWEEN(LatMin,LatMax))/1000000</f>
        <v>38.886724999999998</v>
      </c>
      <c r="R29" s="6">
        <f ca="1">(RANDBETWEEN(LongMax,LongMin))/1000000</f>
        <v>-77.002778000000006</v>
      </c>
      <c r="T29">
        <v>13.124829943734207</v>
      </c>
    </row>
    <row r="30" spans="1:20" x14ac:dyDescent="0.2">
      <c r="A30" s="6">
        <v>29</v>
      </c>
      <c r="B30">
        <v>55555</v>
      </c>
      <c r="C30" s="1"/>
      <c r="D30" s="2"/>
      <c r="E30" s="2"/>
      <c r="F30" s="4">
        <v>38.884875000000001</v>
      </c>
      <c r="G30">
        <v>-77.014268999999999</v>
      </c>
      <c r="H30" s="6">
        <f>YEAR(Points[[#This Row],[Date]])</f>
        <v>1900</v>
      </c>
      <c r="I30" s="6">
        <f>MONTH(Points[[#This Row],[Start]])</f>
        <v>1</v>
      </c>
      <c r="J30" s="6">
        <f>DAY(Points[[#This Row],[Date]])</f>
        <v>0</v>
      </c>
      <c r="K30" s="6">
        <f>HOUR(Points[[#This Row],[Start]])</f>
        <v>0</v>
      </c>
      <c r="L30" s="6">
        <f>MINUTE(Points[[#This Row],[Start]])</f>
        <v>0</v>
      </c>
      <c r="M30" s="6">
        <f>SECOND(Points[[#This Row],[Start]])</f>
        <v>0</v>
      </c>
      <c r="N3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13.497765481581162</v>
      </c>
      <c r="O30" s="4"/>
      <c r="P30" s="5">
        <v>201</v>
      </c>
      <c r="Q30" s="6">
        <f ca="1">(RANDBETWEEN(LatMin,LatMax))/1000000</f>
        <v>38.895423999999998</v>
      </c>
      <c r="R30" s="6">
        <f ca="1">(RANDBETWEEN(LongMax,LongMin))/1000000</f>
        <v>-77.00891</v>
      </c>
      <c r="T30">
        <v>13.497765481581162</v>
      </c>
    </row>
    <row r="31" spans="1:20" x14ac:dyDescent="0.2">
      <c r="A31" s="6">
        <v>30</v>
      </c>
      <c r="B31">
        <v>55555</v>
      </c>
      <c r="C31" s="1"/>
      <c r="D31" s="2"/>
      <c r="E31" s="2"/>
      <c r="F31" s="4">
        <v>38.885114000000002</v>
      </c>
      <c r="G31">
        <v>-77.014296999999999</v>
      </c>
      <c r="H31" s="6">
        <f>YEAR(Points[[#This Row],[Date]])</f>
        <v>1900</v>
      </c>
      <c r="I31" s="6">
        <f>MONTH(Points[[#This Row],[Start]])</f>
        <v>1</v>
      </c>
      <c r="J31" s="6">
        <f>DAY(Points[[#This Row],[Date]])</f>
        <v>0</v>
      </c>
      <c r="K31" s="6">
        <f>HOUR(Points[[#This Row],[Start]])</f>
        <v>0</v>
      </c>
      <c r="L31" s="6">
        <f>MINUTE(Points[[#This Row],[Start]])</f>
        <v>0</v>
      </c>
      <c r="M31" s="6">
        <f>SECOND(Points[[#This Row],[Start]])</f>
        <v>0</v>
      </c>
      <c r="N3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13.918687289765483</v>
      </c>
      <c r="O31" s="4"/>
      <c r="P31" s="5">
        <v>264</v>
      </c>
      <c r="Q31" s="6">
        <f ca="1">(RANDBETWEEN(LatMin,LatMax))/1000000</f>
        <v>38.890926</v>
      </c>
      <c r="R31" s="6">
        <f ca="1">(RANDBETWEEN(LongMax,LongMin))/1000000</f>
        <v>-77.006704999999997</v>
      </c>
      <c r="T31">
        <v>13.918687289765483</v>
      </c>
    </row>
    <row r="32" spans="1:20" x14ac:dyDescent="0.2">
      <c r="A32" s="6">
        <v>31</v>
      </c>
      <c r="B32">
        <v>55555</v>
      </c>
      <c r="C32" s="1"/>
      <c r="D32" s="2"/>
      <c r="E32" s="2"/>
      <c r="F32" s="4">
        <v>38.885717999999997</v>
      </c>
      <c r="G32">
        <v>-77.015240000000006</v>
      </c>
      <c r="H32" s="6">
        <f>YEAR(Points[[#This Row],[Date]])</f>
        <v>1900</v>
      </c>
      <c r="I32" s="6">
        <f>MONTH(Points[[#This Row],[Start]])</f>
        <v>1</v>
      </c>
      <c r="J32" s="6">
        <f>DAY(Points[[#This Row],[Date]])</f>
        <v>0</v>
      </c>
      <c r="K32" s="6">
        <f>HOUR(Points[[#This Row],[Start]])</f>
        <v>0</v>
      </c>
      <c r="L32" s="6">
        <f>MINUTE(Points[[#This Row],[Start]])</f>
        <v>0</v>
      </c>
      <c r="M32" s="6">
        <f>SECOND(Points[[#This Row],[Start]])</f>
        <v>0</v>
      </c>
      <c r="N3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13.955566088931743</v>
      </c>
      <c r="O32" s="4"/>
      <c r="P32" s="5">
        <v>375</v>
      </c>
      <c r="Q32" s="6">
        <f ca="1">(RANDBETWEEN(LatMin,LatMax))/1000000</f>
        <v>38.895269999999996</v>
      </c>
      <c r="R32" s="6">
        <f ca="1">(RANDBETWEEN(LongMax,LongMin))/1000000</f>
        <v>-77.008268999999999</v>
      </c>
      <c r="T32">
        <v>13.955566088931743</v>
      </c>
    </row>
    <row r="33" spans="1:20" x14ac:dyDescent="0.2">
      <c r="A33" s="6">
        <v>32</v>
      </c>
      <c r="B33">
        <v>55555</v>
      </c>
      <c r="C33" s="1"/>
      <c r="D33" s="2"/>
      <c r="E33" s="2"/>
      <c r="F33" s="4">
        <v>38.886369999999999</v>
      </c>
      <c r="G33">
        <v>-77.017747</v>
      </c>
      <c r="H33" s="6">
        <f>YEAR(Points[[#This Row],[Date]])</f>
        <v>1900</v>
      </c>
      <c r="I33" s="6">
        <f>MONTH(Points[[#This Row],[Start]])</f>
        <v>1</v>
      </c>
      <c r="J33" s="6">
        <f>DAY(Points[[#This Row],[Date]])</f>
        <v>0</v>
      </c>
      <c r="K33" s="6">
        <f>HOUR(Points[[#This Row],[Start]])</f>
        <v>0</v>
      </c>
      <c r="L33" s="6">
        <f>MINUTE(Points[[#This Row],[Start]])</f>
        <v>0</v>
      </c>
      <c r="M33" s="6">
        <f>SECOND(Points[[#This Row],[Start]])</f>
        <v>0</v>
      </c>
      <c r="N3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13.958098566548689</v>
      </c>
      <c r="O33" s="4"/>
      <c r="P33" s="5">
        <v>96</v>
      </c>
      <c r="Q33" s="6">
        <f ca="1">(RANDBETWEEN(LatMin,LatMax))/1000000</f>
        <v>38.893455000000003</v>
      </c>
      <c r="R33" s="6">
        <f ca="1">(RANDBETWEEN(LongMax,LongMin))/1000000</f>
        <v>-77.016992000000002</v>
      </c>
      <c r="T33">
        <v>13.958098566548689</v>
      </c>
    </row>
    <row r="34" spans="1:20" x14ac:dyDescent="0.2">
      <c r="A34" s="6">
        <v>33</v>
      </c>
      <c r="B34">
        <v>55555</v>
      </c>
      <c r="C34" s="1"/>
      <c r="D34" s="2"/>
      <c r="E34" s="2"/>
      <c r="F34" s="4">
        <v>38.886203000000002</v>
      </c>
      <c r="G34">
        <v>-77.016394000000005</v>
      </c>
      <c r="H34" s="6">
        <f>YEAR(Points[[#This Row],[Date]])</f>
        <v>1900</v>
      </c>
      <c r="I34" s="6">
        <f>MONTH(Points[[#This Row],[Start]])</f>
        <v>1</v>
      </c>
      <c r="J34" s="6">
        <f>DAY(Points[[#This Row],[Date]])</f>
        <v>0</v>
      </c>
      <c r="K34" s="6">
        <f>HOUR(Points[[#This Row],[Start]])</f>
        <v>0</v>
      </c>
      <c r="L34" s="6">
        <f>MINUTE(Points[[#This Row],[Start]])</f>
        <v>0</v>
      </c>
      <c r="M34" s="6">
        <f>SECOND(Points[[#This Row],[Start]])</f>
        <v>0</v>
      </c>
      <c r="N3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14.443309926747617</v>
      </c>
      <c r="O34" s="4"/>
      <c r="P34" s="5">
        <v>481</v>
      </c>
      <c r="Q34" s="6">
        <f ca="1">(RANDBETWEEN(LatMin,LatMax))/1000000</f>
        <v>38.886526000000003</v>
      </c>
      <c r="R34" s="6">
        <f ca="1">(RANDBETWEEN(LongMax,LongMin))/1000000</f>
        <v>-77.015255999999994</v>
      </c>
      <c r="T34">
        <v>14.443309926747617</v>
      </c>
    </row>
    <row r="35" spans="1:20" x14ac:dyDescent="0.2">
      <c r="A35" s="6">
        <v>34</v>
      </c>
      <c r="B35">
        <v>55555</v>
      </c>
      <c r="C35" s="1"/>
      <c r="D35" s="2"/>
      <c r="E35" s="2"/>
      <c r="F35" s="4">
        <v>38.885005</v>
      </c>
      <c r="G35">
        <v>-77.013924000000003</v>
      </c>
      <c r="H35" s="6">
        <f>YEAR(Points[[#This Row],[Date]])</f>
        <v>1900</v>
      </c>
      <c r="I35" s="6">
        <f>MONTH(Points[[#This Row],[Start]])</f>
        <v>1</v>
      </c>
      <c r="J35" s="6">
        <f>DAY(Points[[#This Row],[Date]])</f>
        <v>0</v>
      </c>
      <c r="K35" s="6">
        <f>HOUR(Points[[#This Row],[Start]])</f>
        <v>0</v>
      </c>
      <c r="L35" s="6">
        <f>MINUTE(Points[[#This Row],[Start]])</f>
        <v>0</v>
      </c>
      <c r="M35" s="6">
        <f>SECOND(Points[[#This Row],[Start]])</f>
        <v>0</v>
      </c>
      <c r="N3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14.525546228395296</v>
      </c>
      <c r="O35" s="4"/>
      <c r="P35" s="5">
        <v>75</v>
      </c>
      <c r="Q35" s="6">
        <f ca="1">(RANDBETWEEN(LatMin,LatMax))/1000000</f>
        <v>38.886839000000002</v>
      </c>
      <c r="R35" s="6">
        <f ca="1">(RANDBETWEEN(LongMax,LongMin))/1000000</f>
        <v>-77.006609999999995</v>
      </c>
      <c r="T35">
        <v>14.525546228395296</v>
      </c>
    </row>
    <row r="36" spans="1:20" x14ac:dyDescent="0.2">
      <c r="A36" s="6">
        <v>35</v>
      </c>
      <c r="B36">
        <v>55555</v>
      </c>
      <c r="C36" s="1"/>
      <c r="D36" s="2"/>
      <c r="E36" s="2"/>
      <c r="F36" s="4">
        <v>38.884788999999998</v>
      </c>
      <c r="G36">
        <v>-77.013704000000004</v>
      </c>
      <c r="H36" s="6">
        <f>YEAR(Points[[#This Row],[Date]])</f>
        <v>1900</v>
      </c>
      <c r="I36" s="6">
        <f>MONTH(Points[[#This Row],[Start]])</f>
        <v>1</v>
      </c>
      <c r="J36" s="6">
        <f>DAY(Points[[#This Row],[Date]])</f>
        <v>0</v>
      </c>
      <c r="K36" s="6">
        <f>HOUR(Points[[#This Row],[Start]])</f>
        <v>0</v>
      </c>
      <c r="L36" s="6">
        <f>MINUTE(Points[[#This Row],[Start]])</f>
        <v>0</v>
      </c>
      <c r="M36" s="6">
        <f>SECOND(Points[[#This Row],[Start]])</f>
        <v>0</v>
      </c>
      <c r="N3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14.681990375900675</v>
      </c>
      <c r="O36" s="4"/>
      <c r="P36" s="5">
        <v>82</v>
      </c>
      <c r="Q36" s="6">
        <f ca="1">(RANDBETWEEN(LatMin,LatMax))/1000000</f>
        <v>38.885517999999998</v>
      </c>
      <c r="R36" s="6">
        <f ca="1">(RANDBETWEEN(LongMax,LongMin))/1000000</f>
        <v>-77.004577999999995</v>
      </c>
      <c r="T36">
        <v>14.681990375900675</v>
      </c>
    </row>
    <row r="37" spans="1:20" x14ac:dyDescent="0.2">
      <c r="A37" s="6">
        <v>36</v>
      </c>
      <c r="B37">
        <v>55555</v>
      </c>
      <c r="C37" s="1"/>
      <c r="D37" s="2"/>
      <c r="E37" s="2"/>
      <c r="F37" s="4">
        <v>38.884681999999998</v>
      </c>
      <c r="G37">
        <v>-77.013537999999997</v>
      </c>
      <c r="H37" s="6">
        <f>YEAR(Points[[#This Row],[Date]])</f>
        <v>1900</v>
      </c>
      <c r="I37" s="6">
        <f>MONTH(Points[[#This Row],[Start]])</f>
        <v>1</v>
      </c>
      <c r="J37" s="6">
        <f>DAY(Points[[#This Row],[Date]])</f>
        <v>0</v>
      </c>
      <c r="K37" s="6">
        <f>HOUR(Points[[#This Row],[Start]])</f>
        <v>0</v>
      </c>
      <c r="L37" s="6">
        <f>MINUTE(Points[[#This Row],[Start]])</f>
        <v>0</v>
      </c>
      <c r="M37" s="6">
        <f>SECOND(Points[[#This Row],[Start]])</f>
        <v>0</v>
      </c>
      <c r="N3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14.948239657435973</v>
      </c>
      <c r="O37" s="4"/>
      <c r="P37" s="5">
        <v>30</v>
      </c>
      <c r="Q37" s="6">
        <f ca="1">(RANDBETWEEN(LatMin,LatMax))/1000000</f>
        <v>38.895682999999998</v>
      </c>
      <c r="R37" s="6">
        <f ca="1">(RANDBETWEEN(LongMax,LongMin))/1000000</f>
        <v>-77.018557999999999</v>
      </c>
      <c r="T37">
        <v>14.948239657435973</v>
      </c>
    </row>
    <row r="38" spans="1:20" x14ac:dyDescent="0.2">
      <c r="A38" s="6">
        <v>37</v>
      </c>
      <c r="B38">
        <v>55555</v>
      </c>
      <c r="C38" s="1"/>
      <c r="D38" s="2"/>
      <c r="E38" s="2"/>
      <c r="F38" s="4">
        <v>38.885778999999999</v>
      </c>
      <c r="G38">
        <v>-77.014825000000002</v>
      </c>
      <c r="H38" s="6">
        <f>YEAR(Points[[#This Row],[Date]])</f>
        <v>1900</v>
      </c>
      <c r="I38" s="6">
        <f>MONTH(Points[[#This Row],[Start]])</f>
        <v>1</v>
      </c>
      <c r="J38" s="6">
        <f>DAY(Points[[#This Row],[Date]])</f>
        <v>0</v>
      </c>
      <c r="K38" s="6">
        <f>HOUR(Points[[#This Row],[Start]])</f>
        <v>0</v>
      </c>
      <c r="L38" s="6">
        <f>MINUTE(Points[[#This Row],[Start]])</f>
        <v>0</v>
      </c>
      <c r="M38" s="6">
        <f>SECOND(Points[[#This Row],[Start]])</f>
        <v>0</v>
      </c>
      <c r="N3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14.96806957132935</v>
      </c>
      <c r="O38" s="4"/>
      <c r="P38" s="5">
        <v>76</v>
      </c>
      <c r="Q38" s="6">
        <f ca="1">(RANDBETWEEN(LatMin,LatMax))/1000000</f>
        <v>38.889068000000002</v>
      </c>
      <c r="R38" s="6">
        <f ca="1">(RANDBETWEEN(LongMax,LongMin))/1000000</f>
        <v>-77.018272999999994</v>
      </c>
      <c r="T38">
        <v>14.96806957132935</v>
      </c>
    </row>
    <row r="39" spans="1:20" x14ac:dyDescent="0.2">
      <c r="A39" s="6">
        <v>38</v>
      </c>
      <c r="B39">
        <v>55555</v>
      </c>
      <c r="C39" s="1"/>
      <c r="D39" s="2"/>
      <c r="E39" s="2"/>
      <c r="F39" s="4">
        <v>38.885454000000003</v>
      </c>
      <c r="G39">
        <v>-77.014195999999998</v>
      </c>
      <c r="H39" s="6">
        <f>YEAR(Points[[#This Row],[Date]])</f>
        <v>1900</v>
      </c>
      <c r="I39" s="6">
        <f>MONTH(Points[[#This Row],[Start]])</f>
        <v>1</v>
      </c>
      <c r="J39" s="6">
        <f>DAY(Points[[#This Row],[Date]])</f>
        <v>0</v>
      </c>
      <c r="K39" s="6">
        <f>HOUR(Points[[#This Row],[Start]])</f>
        <v>0</v>
      </c>
      <c r="L39" s="6">
        <f>MINUTE(Points[[#This Row],[Start]])</f>
        <v>0</v>
      </c>
      <c r="M39" s="6">
        <f>SECOND(Points[[#This Row],[Start]])</f>
        <v>0</v>
      </c>
      <c r="N3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15.063732777466736</v>
      </c>
      <c r="O39" s="4"/>
      <c r="P39" s="5">
        <v>292</v>
      </c>
      <c r="Q39" s="6">
        <f ca="1">(RANDBETWEEN(LatMin,LatMax))/1000000</f>
        <v>38.885035000000002</v>
      </c>
      <c r="R39" s="6">
        <f ca="1">(RANDBETWEEN(LongMax,LongMin))/1000000</f>
        <v>-77.011094</v>
      </c>
      <c r="T39">
        <v>15.063732777466736</v>
      </c>
    </row>
    <row r="40" spans="1:20" x14ac:dyDescent="0.2">
      <c r="A40" s="6">
        <v>39</v>
      </c>
      <c r="B40">
        <v>55555</v>
      </c>
      <c r="C40" s="1"/>
      <c r="D40" s="2"/>
      <c r="E40" s="2"/>
      <c r="F40" s="4">
        <v>38.886595999999997</v>
      </c>
      <c r="G40">
        <v>-77.017702</v>
      </c>
      <c r="H40" s="6">
        <f>YEAR(Points[[#This Row],[Date]])</f>
        <v>1900</v>
      </c>
      <c r="I40" s="6">
        <f>MONTH(Points[[#This Row],[Start]])</f>
        <v>1</v>
      </c>
      <c r="J40" s="6">
        <f>DAY(Points[[#This Row],[Date]])</f>
        <v>0</v>
      </c>
      <c r="K40" s="6">
        <f>HOUR(Points[[#This Row],[Start]])</f>
        <v>0</v>
      </c>
      <c r="L40" s="6">
        <f>MINUTE(Points[[#This Row],[Start]])</f>
        <v>0</v>
      </c>
      <c r="M40" s="6">
        <f>SECOND(Points[[#This Row],[Start]])</f>
        <v>0</v>
      </c>
      <c r="N4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15.35542781637751</v>
      </c>
      <c r="O40" s="4"/>
      <c r="P40" s="5">
        <v>372</v>
      </c>
      <c r="Q40" s="6">
        <f ca="1">(RANDBETWEEN(LatMin,LatMax))/1000000</f>
        <v>38.891508999999999</v>
      </c>
      <c r="R40" s="6">
        <f ca="1">(RANDBETWEEN(LongMax,LongMin))/1000000</f>
        <v>-77.001299000000003</v>
      </c>
      <c r="T40">
        <v>15.35542781637751</v>
      </c>
    </row>
    <row r="41" spans="1:20" x14ac:dyDescent="0.2">
      <c r="A41" s="6">
        <v>40</v>
      </c>
      <c r="B41">
        <v>55555</v>
      </c>
      <c r="C41" s="1"/>
      <c r="D41" s="2"/>
      <c r="E41" s="2"/>
      <c r="F41" s="4">
        <v>38.885581999999999</v>
      </c>
      <c r="G41">
        <v>-77.014250000000004</v>
      </c>
      <c r="H41" s="6">
        <f>YEAR(Points[[#This Row],[Date]])</f>
        <v>1900</v>
      </c>
      <c r="I41" s="6">
        <f>MONTH(Points[[#This Row],[Start]])</f>
        <v>1</v>
      </c>
      <c r="J41" s="6">
        <f>DAY(Points[[#This Row],[Date]])</f>
        <v>0</v>
      </c>
      <c r="K41" s="6">
        <f>HOUR(Points[[#This Row],[Start]])</f>
        <v>0</v>
      </c>
      <c r="L41" s="6">
        <f>MINUTE(Points[[#This Row],[Start]])</f>
        <v>0</v>
      </c>
      <c r="M41" s="6">
        <f>SECOND(Points[[#This Row],[Start]])</f>
        <v>0</v>
      </c>
      <c r="N4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15.364923867185357</v>
      </c>
      <c r="O41" s="4"/>
      <c r="P41" s="5">
        <v>412</v>
      </c>
      <c r="Q41" s="6">
        <f ca="1">(RANDBETWEEN(LatMin,LatMax))/1000000</f>
        <v>38.884538999999997</v>
      </c>
      <c r="R41" s="6">
        <f ca="1">(RANDBETWEEN(LongMax,LongMin))/1000000</f>
        <v>-77.019547000000003</v>
      </c>
      <c r="T41">
        <v>15.364923867185357</v>
      </c>
    </row>
    <row r="42" spans="1:20" x14ac:dyDescent="0.2">
      <c r="A42" s="6">
        <v>41</v>
      </c>
      <c r="B42">
        <v>55555</v>
      </c>
      <c r="C42" s="1"/>
      <c r="D42" s="2"/>
      <c r="E42" s="2"/>
      <c r="F42" s="4">
        <v>38.885598000000002</v>
      </c>
      <c r="G42">
        <v>-77.014266000000006</v>
      </c>
      <c r="H42" s="6">
        <f>YEAR(Points[[#This Row],[Date]])</f>
        <v>1900</v>
      </c>
      <c r="I42" s="6">
        <f>MONTH(Points[[#This Row],[Start]])</f>
        <v>1</v>
      </c>
      <c r="J42" s="6">
        <f>DAY(Points[[#This Row],[Date]])</f>
        <v>0</v>
      </c>
      <c r="K42" s="6">
        <f>HOUR(Points[[#This Row],[Start]])</f>
        <v>0</v>
      </c>
      <c r="L42" s="6">
        <f>MINUTE(Points[[#This Row],[Start]])</f>
        <v>0</v>
      </c>
      <c r="M42" s="6">
        <f>SECOND(Points[[#This Row],[Start]])</f>
        <v>0</v>
      </c>
      <c r="N4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15.386579603768128</v>
      </c>
      <c r="O42" s="4"/>
      <c r="P42" s="5">
        <v>371</v>
      </c>
      <c r="Q42" s="6">
        <f ca="1">(RANDBETWEEN(LatMin,LatMax))/1000000</f>
        <v>38.889040999999999</v>
      </c>
      <c r="R42" s="6">
        <f ca="1">(RANDBETWEEN(LongMax,LongMin))/1000000</f>
        <v>-77.019080000000002</v>
      </c>
      <c r="T42">
        <v>15.386579603768128</v>
      </c>
    </row>
    <row r="43" spans="1:20" x14ac:dyDescent="0.2">
      <c r="A43" s="6">
        <v>42</v>
      </c>
      <c r="B43">
        <v>55555</v>
      </c>
      <c r="C43" s="1"/>
      <c r="D43" s="2"/>
      <c r="E43" s="2"/>
      <c r="F43" s="4">
        <v>38.885080000000002</v>
      </c>
      <c r="G43">
        <v>-77.013566999999995</v>
      </c>
      <c r="H43" s="6">
        <f>YEAR(Points[[#This Row],[Date]])</f>
        <v>1900</v>
      </c>
      <c r="I43" s="6">
        <f>MONTH(Points[[#This Row],[Start]])</f>
        <v>1</v>
      </c>
      <c r="J43" s="6">
        <f>DAY(Points[[#This Row],[Date]])</f>
        <v>0</v>
      </c>
      <c r="K43" s="6">
        <f>HOUR(Points[[#This Row],[Start]])</f>
        <v>0</v>
      </c>
      <c r="L43" s="6">
        <f>MINUTE(Points[[#This Row],[Start]])</f>
        <v>0</v>
      </c>
      <c r="M43" s="6">
        <f>SECOND(Points[[#This Row],[Start]])</f>
        <v>0</v>
      </c>
      <c r="N4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15.485594526753449</v>
      </c>
      <c r="O43" s="4"/>
      <c r="P43" s="5">
        <v>100</v>
      </c>
      <c r="Q43" s="6">
        <f ca="1">(RANDBETWEEN(LatMin,LatMax))/1000000</f>
        <v>38.885021000000002</v>
      </c>
      <c r="R43" s="6">
        <f ca="1">(RANDBETWEEN(LongMax,LongMin))/1000000</f>
        <v>-77.007604999999998</v>
      </c>
      <c r="T43">
        <v>15.485594526753449</v>
      </c>
    </row>
    <row r="44" spans="1:20" x14ac:dyDescent="0.2">
      <c r="A44" s="6">
        <v>43</v>
      </c>
      <c r="B44">
        <v>55555</v>
      </c>
      <c r="C44" s="1"/>
      <c r="D44" s="2"/>
      <c r="E44" s="2"/>
      <c r="F44" s="4">
        <v>38.886791000000002</v>
      </c>
      <c r="G44">
        <v>-77.019748000000007</v>
      </c>
      <c r="H44" s="6">
        <f>YEAR(Points[[#This Row],[Date]])</f>
        <v>1900</v>
      </c>
      <c r="I44" s="6">
        <f>MONTH(Points[[#This Row],[Start]])</f>
        <v>1</v>
      </c>
      <c r="J44" s="6">
        <f>DAY(Points[[#This Row],[Date]])</f>
        <v>0</v>
      </c>
      <c r="K44" s="6">
        <f>HOUR(Points[[#This Row],[Start]])</f>
        <v>0</v>
      </c>
      <c r="L44" s="6">
        <f>MINUTE(Points[[#This Row],[Start]])</f>
        <v>0</v>
      </c>
      <c r="M44" s="6">
        <f>SECOND(Points[[#This Row],[Start]])</f>
        <v>0</v>
      </c>
      <c r="N4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15.838756391237599</v>
      </c>
      <c r="O44" s="4"/>
      <c r="P44" s="5">
        <v>500</v>
      </c>
      <c r="Q44" s="6">
        <f ca="1">(RANDBETWEEN(LatMin,LatMax))/1000000</f>
        <v>38.895637000000001</v>
      </c>
      <c r="R44" s="6">
        <f ca="1">(RANDBETWEEN(LongMax,LongMin))/1000000</f>
        <v>-77.015827000000002</v>
      </c>
      <c r="T44">
        <v>15.838756391237599</v>
      </c>
    </row>
    <row r="45" spans="1:20" x14ac:dyDescent="0.2">
      <c r="A45" s="6">
        <v>44</v>
      </c>
      <c r="B45">
        <v>55555</v>
      </c>
      <c r="C45" s="1"/>
      <c r="D45" s="2"/>
      <c r="E45" s="2"/>
      <c r="F45" s="4">
        <v>38.886755000000001</v>
      </c>
      <c r="G45">
        <v>-77.018514999999994</v>
      </c>
      <c r="H45" s="6">
        <f>YEAR(Points[[#This Row],[Date]])</f>
        <v>1900</v>
      </c>
      <c r="I45" s="6">
        <f>MONTH(Points[[#This Row],[Start]])</f>
        <v>1</v>
      </c>
      <c r="J45" s="6">
        <f>DAY(Points[[#This Row],[Date]])</f>
        <v>0</v>
      </c>
      <c r="K45" s="6">
        <f>HOUR(Points[[#This Row],[Start]])</f>
        <v>0</v>
      </c>
      <c r="L45" s="6">
        <f>MINUTE(Points[[#This Row],[Start]])</f>
        <v>0</v>
      </c>
      <c r="M45" s="6">
        <f>SECOND(Points[[#This Row],[Start]])</f>
        <v>0</v>
      </c>
      <c r="N4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15.862744910917295</v>
      </c>
      <c r="O45" s="4"/>
      <c r="P45" s="5">
        <v>105</v>
      </c>
      <c r="Q45" s="6">
        <f ca="1">(RANDBETWEEN(LatMin,LatMax))/1000000</f>
        <v>38.893386999999997</v>
      </c>
      <c r="R45" s="6">
        <f ca="1">(RANDBETWEEN(LongMax,LongMin))/1000000</f>
        <v>-77.019710000000003</v>
      </c>
      <c r="T45">
        <v>15.862744910917295</v>
      </c>
    </row>
    <row r="46" spans="1:20" x14ac:dyDescent="0.2">
      <c r="A46" s="6">
        <v>45</v>
      </c>
      <c r="B46">
        <v>55555</v>
      </c>
      <c r="C46" s="1"/>
      <c r="D46" s="2"/>
      <c r="E46" s="2"/>
      <c r="F46" s="4">
        <v>38.884818000000003</v>
      </c>
      <c r="G46">
        <v>-77.013199</v>
      </c>
      <c r="H46" s="6">
        <f>YEAR(Points[[#This Row],[Date]])</f>
        <v>1900</v>
      </c>
      <c r="I46" s="6">
        <f>MONTH(Points[[#This Row],[Start]])</f>
        <v>1</v>
      </c>
      <c r="J46" s="6">
        <f>DAY(Points[[#This Row],[Date]])</f>
        <v>0</v>
      </c>
      <c r="K46" s="6">
        <f>HOUR(Points[[#This Row],[Start]])</f>
        <v>0</v>
      </c>
      <c r="L46" s="6">
        <f>MINUTE(Points[[#This Row],[Start]])</f>
        <v>0</v>
      </c>
      <c r="M46" s="6">
        <f>SECOND(Points[[#This Row],[Start]])</f>
        <v>0</v>
      </c>
      <c r="N4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15.902823550725772</v>
      </c>
      <c r="O46" s="4"/>
      <c r="P46" s="5">
        <v>281</v>
      </c>
      <c r="Q46" s="6">
        <f ca="1">(RANDBETWEEN(LatMin,LatMax))/1000000</f>
        <v>38.884694000000003</v>
      </c>
      <c r="R46" s="6">
        <f ca="1">(RANDBETWEEN(LongMax,LongMin))/1000000</f>
        <v>-77.005571000000003</v>
      </c>
      <c r="T46">
        <v>15.902823550725772</v>
      </c>
    </row>
    <row r="47" spans="1:20" x14ac:dyDescent="0.2">
      <c r="A47" s="6">
        <v>46</v>
      </c>
      <c r="B47">
        <v>55555</v>
      </c>
      <c r="C47" s="1"/>
      <c r="D47" s="2"/>
      <c r="E47" s="2"/>
      <c r="F47" s="4">
        <v>38.885199999999998</v>
      </c>
      <c r="G47">
        <v>-77.013459999999995</v>
      </c>
      <c r="H47" s="6">
        <f>YEAR(Points[[#This Row],[Date]])</f>
        <v>1900</v>
      </c>
      <c r="I47" s="6">
        <f>MONTH(Points[[#This Row],[Start]])</f>
        <v>1</v>
      </c>
      <c r="J47" s="6">
        <f>DAY(Points[[#This Row],[Date]])</f>
        <v>0</v>
      </c>
      <c r="K47" s="6">
        <f>HOUR(Points[[#This Row],[Start]])</f>
        <v>0</v>
      </c>
      <c r="L47" s="6">
        <f>MINUTE(Points[[#This Row],[Start]])</f>
        <v>0</v>
      </c>
      <c r="M47" s="6">
        <f>SECOND(Points[[#This Row],[Start]])</f>
        <v>0</v>
      </c>
      <c r="N4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15.983010658569054</v>
      </c>
      <c r="O47" s="4"/>
      <c r="P47" s="5">
        <v>261</v>
      </c>
      <c r="Q47" s="6">
        <f ca="1">(RANDBETWEEN(LatMin,LatMax))/1000000</f>
        <v>38.890993999999999</v>
      </c>
      <c r="R47" s="6">
        <f ca="1">(RANDBETWEEN(LongMax,LongMin))/1000000</f>
        <v>-77.015816999999998</v>
      </c>
      <c r="T47">
        <v>15.983010658569054</v>
      </c>
    </row>
    <row r="48" spans="1:20" x14ac:dyDescent="0.2">
      <c r="A48" s="6">
        <v>47</v>
      </c>
      <c r="B48">
        <v>55555</v>
      </c>
      <c r="C48" s="1"/>
      <c r="D48" s="2"/>
      <c r="E48" s="2"/>
      <c r="F48" s="4">
        <v>38.886955</v>
      </c>
      <c r="G48">
        <v>-77.019299000000004</v>
      </c>
      <c r="H48" s="6">
        <f>YEAR(Points[[#This Row],[Date]])</f>
        <v>1900</v>
      </c>
      <c r="I48" s="6">
        <f>MONTH(Points[[#This Row],[Start]])</f>
        <v>1</v>
      </c>
      <c r="J48" s="6">
        <f>DAY(Points[[#This Row],[Date]])</f>
        <v>0</v>
      </c>
      <c r="K48" s="6">
        <f>HOUR(Points[[#This Row],[Start]])</f>
        <v>0</v>
      </c>
      <c r="L48" s="6">
        <f>MINUTE(Points[[#This Row],[Start]])</f>
        <v>0</v>
      </c>
      <c r="M48" s="6">
        <f>SECOND(Points[[#This Row],[Start]])</f>
        <v>0</v>
      </c>
      <c r="N4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16.910024161419265</v>
      </c>
      <c r="O48" s="4"/>
      <c r="P48" s="5">
        <v>73</v>
      </c>
      <c r="Q48" s="6">
        <f ca="1">(RANDBETWEEN(LatMin,LatMax))/1000000</f>
        <v>38.895086999999997</v>
      </c>
      <c r="R48" s="6">
        <f ca="1">(RANDBETWEEN(LongMax,LongMin))/1000000</f>
        <v>-77.017910000000001</v>
      </c>
      <c r="T48">
        <v>16.910024161419265</v>
      </c>
    </row>
    <row r="49" spans="1:20" x14ac:dyDescent="0.2">
      <c r="A49" s="6">
        <v>48</v>
      </c>
      <c r="B49">
        <v>55555</v>
      </c>
      <c r="C49" s="1"/>
      <c r="D49" s="2"/>
      <c r="E49" s="2"/>
      <c r="F49" s="4">
        <v>38.886999000000003</v>
      </c>
      <c r="G49">
        <v>-77.019526999999997</v>
      </c>
      <c r="H49" s="6">
        <f>YEAR(Points[[#This Row],[Date]])</f>
        <v>1900</v>
      </c>
      <c r="I49" s="6">
        <f>MONTH(Points[[#This Row],[Start]])</f>
        <v>1</v>
      </c>
      <c r="J49" s="6">
        <f>DAY(Points[[#This Row],[Date]])</f>
        <v>0</v>
      </c>
      <c r="K49" s="6">
        <f>HOUR(Points[[#This Row],[Start]])</f>
        <v>0</v>
      </c>
      <c r="L49" s="6">
        <f>MINUTE(Points[[#This Row],[Start]])</f>
        <v>0</v>
      </c>
      <c r="M49" s="6">
        <f>SECOND(Points[[#This Row],[Start]])</f>
        <v>0</v>
      </c>
      <c r="N4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17.168332098146493</v>
      </c>
      <c r="O49" s="4"/>
      <c r="P49" s="5">
        <v>349</v>
      </c>
      <c r="Q49" s="6">
        <f ca="1">(RANDBETWEEN(LatMin,LatMax))/1000000</f>
        <v>38.889113999999999</v>
      </c>
      <c r="R49" s="6">
        <f ca="1">(RANDBETWEEN(LongMax,LongMin))/1000000</f>
        <v>-77.017521000000002</v>
      </c>
      <c r="T49">
        <v>17.168332098146493</v>
      </c>
    </row>
    <row r="50" spans="1:20" x14ac:dyDescent="0.2">
      <c r="A50" s="6">
        <v>49</v>
      </c>
      <c r="B50">
        <v>55555</v>
      </c>
      <c r="C50" s="1"/>
      <c r="D50" s="2"/>
      <c r="E50" s="2"/>
      <c r="F50" s="4">
        <v>38.886305999999998</v>
      </c>
      <c r="G50">
        <v>-77.014815999999996</v>
      </c>
      <c r="H50" s="6">
        <f>YEAR(Points[[#This Row],[Date]])</f>
        <v>1900</v>
      </c>
      <c r="I50" s="6">
        <f>MONTH(Points[[#This Row],[Start]])</f>
        <v>1</v>
      </c>
      <c r="J50" s="6">
        <f>DAY(Points[[#This Row],[Date]])</f>
        <v>0</v>
      </c>
      <c r="K50" s="6">
        <f>HOUR(Points[[#This Row],[Start]])</f>
        <v>0</v>
      </c>
      <c r="L50" s="6">
        <f>MINUTE(Points[[#This Row],[Start]])</f>
        <v>0</v>
      </c>
      <c r="M50" s="6">
        <f>SECOND(Points[[#This Row],[Start]])</f>
        <v>0</v>
      </c>
      <c r="N5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17.282952877597616</v>
      </c>
      <c r="O50" s="4"/>
      <c r="P50" s="5">
        <v>419</v>
      </c>
      <c r="Q50" s="6">
        <f ca="1">(RANDBETWEEN(LatMin,LatMax))/1000000</f>
        <v>38.887469000000003</v>
      </c>
      <c r="R50" s="6">
        <f ca="1">(RANDBETWEEN(LongMax,LongMin))/1000000</f>
        <v>-77.019141000000005</v>
      </c>
      <c r="T50">
        <v>17.282952877597616</v>
      </c>
    </row>
    <row r="51" spans="1:20" x14ac:dyDescent="0.2">
      <c r="A51" s="6">
        <v>50</v>
      </c>
      <c r="B51">
        <v>55555</v>
      </c>
      <c r="C51" s="1"/>
      <c r="D51" s="2"/>
      <c r="E51" s="2"/>
      <c r="F51" s="4">
        <v>38.884068999999997</v>
      </c>
      <c r="G51">
        <v>-77.012457999999995</v>
      </c>
      <c r="H51" s="6">
        <f>YEAR(Points[[#This Row],[Date]])</f>
        <v>1900</v>
      </c>
      <c r="I51" s="6">
        <f>MONTH(Points[[#This Row],[Start]])</f>
        <v>1</v>
      </c>
      <c r="J51" s="6">
        <f>DAY(Points[[#This Row],[Date]])</f>
        <v>0</v>
      </c>
      <c r="K51" s="6">
        <f>HOUR(Points[[#This Row],[Start]])</f>
        <v>0</v>
      </c>
      <c r="L51" s="6">
        <f>MINUTE(Points[[#This Row],[Start]])</f>
        <v>0</v>
      </c>
      <c r="M51" s="6">
        <f>SECOND(Points[[#This Row],[Start]])</f>
        <v>0</v>
      </c>
      <c r="N5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17.418860701484107</v>
      </c>
      <c r="O51" s="4"/>
      <c r="P51" s="5">
        <v>251</v>
      </c>
      <c r="Q51" s="6">
        <f ca="1">(RANDBETWEEN(LatMin,LatMax))/1000000</f>
        <v>38.894286999999998</v>
      </c>
      <c r="R51" s="6">
        <f ca="1">(RANDBETWEEN(LongMax,LongMin))/1000000</f>
        <v>-77.014758999999998</v>
      </c>
      <c r="T51">
        <v>17.418860701484107</v>
      </c>
    </row>
    <row r="52" spans="1:20" x14ac:dyDescent="0.2">
      <c r="A52" s="6">
        <v>51</v>
      </c>
      <c r="B52">
        <v>55555</v>
      </c>
      <c r="C52" s="1"/>
      <c r="D52" s="2"/>
      <c r="E52" s="2"/>
      <c r="F52" s="4">
        <v>38.885821</v>
      </c>
      <c r="G52">
        <v>-77.013480999999999</v>
      </c>
      <c r="H52" s="6">
        <f>YEAR(Points[[#This Row],[Date]])</f>
        <v>1900</v>
      </c>
      <c r="I52" s="6">
        <f>MONTH(Points[[#This Row],[Start]])</f>
        <v>1</v>
      </c>
      <c r="J52" s="6">
        <f>DAY(Points[[#This Row],[Date]])</f>
        <v>0</v>
      </c>
      <c r="K52" s="6">
        <f>HOUR(Points[[#This Row],[Start]])</f>
        <v>0</v>
      </c>
      <c r="L52" s="6">
        <f>MINUTE(Points[[#This Row],[Start]])</f>
        <v>0</v>
      </c>
      <c r="M52" s="6">
        <f>SECOND(Points[[#This Row],[Start]])</f>
        <v>0</v>
      </c>
      <c r="N5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17.731061252795087</v>
      </c>
      <c r="O52" s="4"/>
      <c r="P52" s="5">
        <v>34</v>
      </c>
      <c r="Q52" s="6">
        <f ca="1">(RANDBETWEEN(LatMin,LatMax))/1000000</f>
        <v>38.894526999999997</v>
      </c>
      <c r="R52" s="6">
        <f ca="1">(RANDBETWEEN(LongMax,LongMin))/1000000</f>
        <v>-77.019968000000006</v>
      </c>
      <c r="T52">
        <v>17.731061252795087</v>
      </c>
    </row>
    <row r="53" spans="1:20" x14ac:dyDescent="0.2">
      <c r="A53" s="6">
        <v>52</v>
      </c>
      <c r="B53">
        <v>55555</v>
      </c>
      <c r="C53" s="1"/>
      <c r="D53" s="2"/>
      <c r="E53" s="2"/>
      <c r="F53" s="4">
        <v>38.886332000000003</v>
      </c>
      <c r="G53">
        <v>-77.014559000000006</v>
      </c>
      <c r="H53" s="6">
        <f>YEAR(Points[[#This Row],[Date]])</f>
        <v>1900</v>
      </c>
      <c r="I53" s="6">
        <f>MONTH(Points[[#This Row],[Start]])</f>
        <v>1</v>
      </c>
      <c r="J53" s="6">
        <f>DAY(Points[[#This Row],[Date]])</f>
        <v>0</v>
      </c>
      <c r="K53" s="6">
        <f>HOUR(Points[[#This Row],[Start]])</f>
        <v>0</v>
      </c>
      <c r="L53" s="6">
        <f>MINUTE(Points[[#This Row],[Start]])</f>
        <v>0</v>
      </c>
      <c r="M53" s="6">
        <f>SECOND(Points[[#This Row],[Start]])</f>
        <v>0</v>
      </c>
      <c r="N5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17.822923141155929</v>
      </c>
      <c r="O53" s="4"/>
      <c r="P53" s="5">
        <v>154</v>
      </c>
      <c r="Q53" s="6">
        <f ca="1">(RANDBETWEEN(LatMin,LatMax))/1000000</f>
        <v>38.892271999999998</v>
      </c>
      <c r="R53" s="6">
        <f ca="1">(RANDBETWEEN(LongMax,LongMin))/1000000</f>
        <v>-77.012386000000006</v>
      </c>
      <c r="T53">
        <v>17.822923141155929</v>
      </c>
    </row>
    <row r="54" spans="1:20" x14ac:dyDescent="0.2">
      <c r="A54" s="6">
        <v>53</v>
      </c>
      <c r="B54">
        <v>55555</v>
      </c>
      <c r="C54" s="1"/>
      <c r="D54" s="2"/>
      <c r="E54" s="2"/>
      <c r="F54" s="4">
        <v>38.885511000000001</v>
      </c>
      <c r="G54">
        <v>-77.012876000000006</v>
      </c>
      <c r="H54" s="6">
        <f>YEAR(Points[[#This Row],[Date]])</f>
        <v>1900</v>
      </c>
      <c r="I54" s="6">
        <f>MONTH(Points[[#This Row],[Start]])</f>
        <v>1</v>
      </c>
      <c r="J54" s="6">
        <f>DAY(Points[[#This Row],[Date]])</f>
        <v>0</v>
      </c>
      <c r="K54" s="6">
        <f>HOUR(Points[[#This Row],[Start]])</f>
        <v>0</v>
      </c>
      <c r="L54" s="6">
        <f>MINUTE(Points[[#This Row],[Start]])</f>
        <v>0</v>
      </c>
      <c r="M54" s="6">
        <f>SECOND(Points[[#This Row],[Start]])</f>
        <v>0</v>
      </c>
      <c r="N5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18.040820955676917</v>
      </c>
      <c r="O54" s="4"/>
      <c r="P54" s="5">
        <v>112</v>
      </c>
      <c r="Q54" s="6">
        <f ca="1">(RANDBETWEEN(LatMin,LatMax))/1000000</f>
        <v>38.894958000000003</v>
      </c>
      <c r="R54" s="6">
        <f ca="1">(RANDBETWEEN(LongMax,LongMin))/1000000</f>
        <v>-77.017150000000001</v>
      </c>
      <c r="T54">
        <v>18.040820955676917</v>
      </c>
    </row>
    <row r="55" spans="1:20" x14ac:dyDescent="0.2">
      <c r="A55" s="6">
        <v>54</v>
      </c>
      <c r="B55">
        <v>55555</v>
      </c>
      <c r="C55" s="1"/>
      <c r="D55" s="2"/>
      <c r="E55" s="2"/>
      <c r="F55" s="4">
        <v>38.887129999999999</v>
      </c>
      <c r="G55">
        <v>-77.018039000000002</v>
      </c>
      <c r="H55" s="6">
        <f>YEAR(Points[[#This Row],[Date]])</f>
        <v>1900</v>
      </c>
      <c r="I55" s="6">
        <f>MONTH(Points[[#This Row],[Start]])</f>
        <v>1</v>
      </c>
      <c r="J55" s="6">
        <f>DAY(Points[[#This Row],[Date]])</f>
        <v>0</v>
      </c>
      <c r="K55" s="6">
        <f>HOUR(Points[[#This Row],[Start]])</f>
        <v>0</v>
      </c>
      <c r="L55" s="6">
        <f>MINUTE(Points[[#This Row],[Start]])</f>
        <v>0</v>
      </c>
      <c r="M55" s="6">
        <f>SECOND(Points[[#This Row],[Start]])</f>
        <v>0</v>
      </c>
      <c r="N5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18.428898192402823</v>
      </c>
      <c r="O55" s="4"/>
      <c r="P55" s="5">
        <v>297</v>
      </c>
      <c r="Q55" s="6">
        <f ca="1">(RANDBETWEEN(LatMin,LatMax))/1000000</f>
        <v>38.893073000000001</v>
      </c>
      <c r="R55" s="6">
        <f ca="1">(RANDBETWEEN(LongMax,LongMin))/1000000</f>
        <v>-77.017813000000004</v>
      </c>
      <c r="T55">
        <v>18.428898192402823</v>
      </c>
    </row>
    <row r="56" spans="1:20" x14ac:dyDescent="0.2">
      <c r="A56" s="6">
        <v>55</v>
      </c>
      <c r="B56">
        <v>55555</v>
      </c>
      <c r="C56" s="1"/>
      <c r="D56" s="2"/>
      <c r="E56" s="2"/>
      <c r="F56" s="4">
        <v>38.885342999999999</v>
      </c>
      <c r="G56">
        <v>-77.012439999999998</v>
      </c>
      <c r="H56" s="6">
        <f>YEAR(Points[[#This Row],[Date]])</f>
        <v>1900</v>
      </c>
      <c r="I56" s="6">
        <f>MONTH(Points[[#This Row],[Start]])</f>
        <v>1</v>
      </c>
      <c r="J56" s="6">
        <f>DAY(Points[[#This Row],[Date]])</f>
        <v>0</v>
      </c>
      <c r="K56" s="6">
        <f>HOUR(Points[[#This Row],[Start]])</f>
        <v>0</v>
      </c>
      <c r="L56" s="6">
        <f>MINUTE(Points[[#This Row],[Start]])</f>
        <v>0</v>
      </c>
      <c r="M56" s="6">
        <f>SECOND(Points[[#This Row],[Start]])</f>
        <v>0</v>
      </c>
      <c r="N5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18.585988519822141</v>
      </c>
      <c r="O56" s="4"/>
      <c r="P56" s="5">
        <v>283</v>
      </c>
      <c r="Q56" s="6">
        <f ca="1">(RANDBETWEEN(LatMin,LatMax))/1000000</f>
        <v>38.890504</v>
      </c>
      <c r="R56" s="6">
        <f ca="1">(RANDBETWEEN(LongMax,LongMin))/1000000</f>
        <v>-77.009889000000001</v>
      </c>
      <c r="T56">
        <v>18.585988519822141</v>
      </c>
    </row>
    <row r="57" spans="1:20" x14ac:dyDescent="0.2">
      <c r="A57" s="6">
        <v>56</v>
      </c>
      <c r="B57">
        <v>55555</v>
      </c>
      <c r="C57" s="1"/>
      <c r="D57" s="2"/>
      <c r="E57" s="2"/>
      <c r="F57" s="4">
        <v>38.887141999999997</v>
      </c>
      <c r="G57">
        <v>-77.017785000000003</v>
      </c>
      <c r="H57" s="6">
        <f>YEAR(Points[[#This Row],[Date]])</f>
        <v>1900</v>
      </c>
      <c r="I57" s="6">
        <f>MONTH(Points[[#This Row],[Start]])</f>
        <v>1</v>
      </c>
      <c r="J57" s="6">
        <f>DAY(Points[[#This Row],[Date]])</f>
        <v>0</v>
      </c>
      <c r="K57" s="6">
        <f>HOUR(Points[[#This Row],[Start]])</f>
        <v>0</v>
      </c>
      <c r="L57" s="6">
        <f>MINUTE(Points[[#This Row],[Start]])</f>
        <v>0</v>
      </c>
      <c r="M57" s="6">
        <f>SECOND(Points[[#This Row],[Start]])</f>
        <v>0</v>
      </c>
      <c r="N5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18.642823558009933</v>
      </c>
      <c r="O57" s="4"/>
      <c r="P57" s="5">
        <v>306</v>
      </c>
      <c r="Q57" s="6">
        <f ca="1">(RANDBETWEEN(LatMin,LatMax))/1000000</f>
        <v>38.894359000000001</v>
      </c>
      <c r="R57" s="6">
        <f ca="1">(RANDBETWEEN(LongMax,LongMin))/1000000</f>
        <v>-77.004779999999997</v>
      </c>
      <c r="T57">
        <v>18.642823558009933</v>
      </c>
    </row>
    <row r="58" spans="1:20" x14ac:dyDescent="0.2">
      <c r="A58" s="6">
        <v>57</v>
      </c>
      <c r="B58">
        <v>55555</v>
      </c>
      <c r="C58" s="1"/>
      <c r="D58" s="2"/>
      <c r="E58" s="2"/>
      <c r="F58" s="4">
        <v>38.884019000000002</v>
      </c>
      <c r="G58">
        <v>-77.011956999999995</v>
      </c>
      <c r="H58" s="6">
        <f>YEAR(Points[[#This Row],[Date]])</f>
        <v>1900</v>
      </c>
      <c r="I58" s="6">
        <f>MONTH(Points[[#This Row],[Start]])</f>
        <v>1</v>
      </c>
      <c r="J58" s="6">
        <f>DAY(Points[[#This Row],[Date]])</f>
        <v>0</v>
      </c>
      <c r="K58" s="6">
        <f>HOUR(Points[[#This Row],[Start]])</f>
        <v>0</v>
      </c>
      <c r="L58" s="6">
        <f>MINUTE(Points[[#This Row],[Start]])</f>
        <v>0</v>
      </c>
      <c r="M58" s="6">
        <f>SECOND(Points[[#This Row],[Start]])</f>
        <v>0</v>
      </c>
      <c r="N5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18.645098613208805</v>
      </c>
      <c r="O58" s="4"/>
      <c r="P58" s="5">
        <v>402</v>
      </c>
      <c r="Q58" s="6">
        <f ca="1">(RANDBETWEEN(LatMin,LatMax))/1000000</f>
        <v>38.888030000000001</v>
      </c>
      <c r="R58" s="6">
        <f ca="1">(RANDBETWEEN(LongMax,LongMin))/1000000</f>
        <v>-77.018101000000001</v>
      </c>
      <c r="T58">
        <v>18.645098613208805</v>
      </c>
    </row>
    <row r="59" spans="1:20" x14ac:dyDescent="0.2">
      <c r="A59" s="6">
        <v>58</v>
      </c>
      <c r="B59">
        <v>55555</v>
      </c>
      <c r="C59" s="1"/>
      <c r="D59" s="2"/>
      <c r="E59" s="2"/>
      <c r="F59" s="4">
        <v>38.885046000000003</v>
      </c>
      <c r="G59">
        <v>-77.012057999999996</v>
      </c>
      <c r="H59" s="6">
        <f>YEAR(Points[[#This Row],[Date]])</f>
        <v>1900</v>
      </c>
      <c r="I59" s="6">
        <f>MONTH(Points[[#This Row],[Start]])</f>
        <v>1</v>
      </c>
      <c r="J59" s="6">
        <f>DAY(Points[[#This Row],[Date]])</f>
        <v>0</v>
      </c>
      <c r="K59" s="6">
        <f>HOUR(Points[[#This Row],[Start]])</f>
        <v>0</v>
      </c>
      <c r="L59" s="6">
        <f>MINUTE(Points[[#This Row],[Start]])</f>
        <v>0</v>
      </c>
      <c r="M59" s="6">
        <f>SECOND(Points[[#This Row],[Start]])</f>
        <v>0</v>
      </c>
      <c r="N5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18.890005734924074</v>
      </c>
      <c r="O59" s="4"/>
      <c r="P59" s="5">
        <v>277</v>
      </c>
      <c r="Q59" s="6">
        <f ca="1">(RANDBETWEEN(LatMin,LatMax))/1000000</f>
        <v>38.888590999999998</v>
      </c>
      <c r="R59" s="6">
        <f ca="1">(RANDBETWEEN(LongMax,LongMin))/1000000</f>
        <v>-77.001605999999995</v>
      </c>
      <c r="T59">
        <v>18.890005734924074</v>
      </c>
    </row>
    <row r="60" spans="1:20" x14ac:dyDescent="0.2">
      <c r="A60" s="6">
        <v>59</v>
      </c>
      <c r="B60">
        <v>55555</v>
      </c>
      <c r="C60" s="1"/>
      <c r="D60" s="2"/>
      <c r="E60" s="2"/>
      <c r="F60" s="4">
        <v>38.884408000000001</v>
      </c>
      <c r="G60">
        <v>-77.011724000000001</v>
      </c>
      <c r="H60" s="6">
        <f>YEAR(Points[[#This Row],[Date]])</f>
        <v>1900</v>
      </c>
      <c r="I60" s="6">
        <f>MONTH(Points[[#This Row],[Start]])</f>
        <v>1</v>
      </c>
      <c r="J60" s="6">
        <f>DAY(Points[[#This Row],[Date]])</f>
        <v>0</v>
      </c>
      <c r="K60" s="6">
        <f>HOUR(Points[[#This Row],[Start]])</f>
        <v>0</v>
      </c>
      <c r="L60" s="6">
        <f>MINUTE(Points[[#This Row],[Start]])</f>
        <v>0</v>
      </c>
      <c r="M60" s="6">
        <f>SECOND(Points[[#This Row],[Start]])</f>
        <v>0</v>
      </c>
      <c r="N6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19.11648251736278</v>
      </c>
      <c r="O60" s="4"/>
      <c r="P60" s="5">
        <v>332</v>
      </c>
      <c r="Q60" s="6">
        <f ca="1">(RANDBETWEEN(LatMin,LatMax))/1000000</f>
        <v>38.886028000000003</v>
      </c>
      <c r="R60" s="6">
        <f ca="1">(RANDBETWEEN(LongMax,LongMin))/1000000</f>
        <v>-77.008054999999999</v>
      </c>
      <c r="T60">
        <v>19.11648251736278</v>
      </c>
    </row>
    <row r="61" spans="1:20" x14ac:dyDescent="0.2">
      <c r="A61" s="6">
        <v>60</v>
      </c>
      <c r="B61">
        <v>55555</v>
      </c>
      <c r="C61" s="1"/>
      <c r="D61" s="2"/>
      <c r="E61" s="2"/>
      <c r="F61" s="4">
        <v>38.885289</v>
      </c>
      <c r="G61">
        <v>-77.012131999999994</v>
      </c>
      <c r="H61" s="6">
        <f>YEAR(Points[[#This Row],[Date]])</f>
        <v>1900</v>
      </c>
      <c r="I61" s="6">
        <f>MONTH(Points[[#This Row],[Start]])</f>
        <v>1</v>
      </c>
      <c r="J61" s="6">
        <f>DAY(Points[[#This Row],[Date]])</f>
        <v>0</v>
      </c>
      <c r="K61" s="6">
        <f>HOUR(Points[[#This Row],[Start]])</f>
        <v>0</v>
      </c>
      <c r="L61" s="6">
        <f>MINUTE(Points[[#This Row],[Start]])</f>
        <v>0</v>
      </c>
      <c r="M61" s="6">
        <f>SECOND(Points[[#This Row],[Start]])</f>
        <v>0</v>
      </c>
      <c r="N6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19.162472600549403</v>
      </c>
      <c r="O61" s="4"/>
      <c r="P61" s="5">
        <v>475</v>
      </c>
      <c r="Q61" s="6">
        <f ca="1">(RANDBETWEEN(LatMin,LatMax))/1000000</f>
        <v>38.885125000000002</v>
      </c>
      <c r="R61" s="6">
        <f ca="1">(RANDBETWEEN(LongMax,LongMin))/1000000</f>
        <v>-77.006816999999998</v>
      </c>
      <c r="T61">
        <v>19.162472600549403</v>
      </c>
    </row>
    <row r="62" spans="1:20" x14ac:dyDescent="0.2">
      <c r="A62" s="6">
        <v>61</v>
      </c>
      <c r="B62">
        <v>55555</v>
      </c>
      <c r="C62" s="1"/>
      <c r="D62" s="2"/>
      <c r="E62" s="2"/>
      <c r="F62" s="4">
        <v>38.886330999999998</v>
      </c>
      <c r="G62">
        <v>-77.013405000000006</v>
      </c>
      <c r="H62" s="6">
        <f>YEAR(Points[[#This Row],[Date]])</f>
        <v>1900</v>
      </c>
      <c r="I62" s="6">
        <f>MONTH(Points[[#This Row],[Start]])</f>
        <v>1</v>
      </c>
      <c r="J62" s="6">
        <f>DAY(Points[[#This Row],[Date]])</f>
        <v>0</v>
      </c>
      <c r="K62" s="6">
        <f>HOUR(Points[[#This Row],[Start]])</f>
        <v>0</v>
      </c>
      <c r="L62" s="6">
        <f>MINUTE(Points[[#This Row],[Start]])</f>
        <v>0</v>
      </c>
      <c r="M62" s="6">
        <f>SECOND(Points[[#This Row],[Start]])</f>
        <v>0</v>
      </c>
      <c r="N6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19.820834658696143</v>
      </c>
      <c r="O62" s="4"/>
      <c r="P62" s="5">
        <v>386</v>
      </c>
      <c r="Q62" s="6">
        <f ca="1">(RANDBETWEEN(LatMin,LatMax))/1000000</f>
        <v>38.887377999999998</v>
      </c>
      <c r="R62" s="6">
        <f ca="1">(RANDBETWEEN(LongMax,LongMin))/1000000</f>
        <v>-77.012756999999993</v>
      </c>
      <c r="T62">
        <v>19.820834658696143</v>
      </c>
    </row>
    <row r="63" spans="1:20" x14ac:dyDescent="0.2">
      <c r="A63" s="6">
        <v>62</v>
      </c>
      <c r="B63">
        <v>55555</v>
      </c>
      <c r="C63" s="1"/>
      <c r="D63" s="2"/>
      <c r="E63" s="2"/>
      <c r="F63" s="4">
        <v>38.886851999999998</v>
      </c>
      <c r="G63">
        <v>-77.014662999999999</v>
      </c>
      <c r="H63" s="6">
        <f>YEAR(Points[[#This Row],[Date]])</f>
        <v>1900</v>
      </c>
      <c r="I63" s="6">
        <f>MONTH(Points[[#This Row],[Start]])</f>
        <v>1</v>
      </c>
      <c r="J63" s="6">
        <f>DAY(Points[[#This Row],[Date]])</f>
        <v>0</v>
      </c>
      <c r="K63" s="6">
        <f>HOUR(Points[[#This Row],[Start]])</f>
        <v>0</v>
      </c>
      <c r="L63" s="6">
        <f>MINUTE(Points[[#This Row],[Start]])</f>
        <v>0</v>
      </c>
      <c r="M63" s="6">
        <f>SECOND(Points[[#This Row],[Start]])</f>
        <v>0</v>
      </c>
      <c r="N6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20.198178736721122</v>
      </c>
      <c r="O63" s="4"/>
      <c r="P63" s="5">
        <v>478</v>
      </c>
      <c r="Q63" s="6">
        <f ca="1">(RANDBETWEEN(LatMin,LatMax))/1000000</f>
        <v>38.895687000000002</v>
      </c>
      <c r="R63" s="6">
        <f ca="1">(RANDBETWEEN(LongMax,LongMin))/1000000</f>
        <v>-77.016479000000004</v>
      </c>
      <c r="T63">
        <v>20.198178736721122</v>
      </c>
    </row>
    <row r="64" spans="1:20" x14ac:dyDescent="0.2">
      <c r="A64" s="6">
        <v>63</v>
      </c>
      <c r="B64">
        <v>55555</v>
      </c>
      <c r="C64" s="1"/>
      <c r="D64" s="2"/>
      <c r="E64" s="2"/>
      <c r="F64" s="4">
        <v>38.886575999999998</v>
      </c>
      <c r="G64">
        <v>-77.013728999999998</v>
      </c>
      <c r="H64" s="6">
        <f>YEAR(Points[[#This Row],[Date]])</f>
        <v>1900</v>
      </c>
      <c r="I64" s="6">
        <f>MONTH(Points[[#This Row],[Start]])</f>
        <v>1</v>
      </c>
      <c r="J64" s="6">
        <f>DAY(Points[[#This Row],[Date]])</f>
        <v>0</v>
      </c>
      <c r="K64" s="6">
        <f>HOUR(Points[[#This Row],[Start]])</f>
        <v>0</v>
      </c>
      <c r="L64" s="6">
        <f>MINUTE(Points[[#This Row],[Start]])</f>
        <v>0</v>
      </c>
      <c r="M64" s="6">
        <f>SECOND(Points[[#This Row],[Start]])</f>
        <v>0</v>
      </c>
      <c r="N6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20.316863829033036</v>
      </c>
      <c r="O64" s="4"/>
      <c r="P64" s="5">
        <v>411</v>
      </c>
      <c r="Q64" s="6">
        <f ca="1">(RANDBETWEEN(LatMin,LatMax))/1000000</f>
        <v>38.891556999999999</v>
      </c>
      <c r="R64" s="6">
        <f ca="1">(RANDBETWEEN(LongMax,LongMin))/1000000</f>
        <v>-77.016373999999999</v>
      </c>
      <c r="T64">
        <v>20.316863829033036</v>
      </c>
    </row>
    <row r="65" spans="1:20" x14ac:dyDescent="0.2">
      <c r="A65" s="6">
        <v>64</v>
      </c>
      <c r="B65">
        <v>55555</v>
      </c>
      <c r="C65" s="1"/>
      <c r="D65" s="2"/>
      <c r="E65" s="2"/>
      <c r="F65" s="4">
        <v>38.887506999999999</v>
      </c>
      <c r="G65">
        <v>-77.019519000000003</v>
      </c>
      <c r="H65" s="6">
        <f>YEAR(Points[[#This Row],[Date]])</f>
        <v>1900</v>
      </c>
      <c r="I65" s="6">
        <f>MONTH(Points[[#This Row],[Start]])</f>
        <v>1</v>
      </c>
      <c r="J65" s="6">
        <f>DAY(Points[[#This Row],[Date]])</f>
        <v>0</v>
      </c>
      <c r="K65" s="6">
        <f>HOUR(Points[[#This Row],[Start]])</f>
        <v>0</v>
      </c>
      <c r="L65" s="6">
        <f>MINUTE(Points[[#This Row],[Start]])</f>
        <v>0</v>
      </c>
      <c r="M65" s="6">
        <f>SECOND(Points[[#This Row],[Start]])</f>
        <v>0</v>
      </c>
      <c r="N6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20.404415241112773</v>
      </c>
      <c r="O65" s="4"/>
      <c r="P65" s="5">
        <v>334</v>
      </c>
      <c r="Q65" s="6">
        <f ca="1">(RANDBETWEEN(LatMin,LatMax))/1000000</f>
        <v>38.893537999999999</v>
      </c>
      <c r="R65" s="6">
        <f ca="1">(RANDBETWEEN(LongMax,LongMin))/1000000</f>
        <v>-77.015439000000001</v>
      </c>
      <c r="T65">
        <v>20.404415241112773</v>
      </c>
    </row>
    <row r="66" spans="1:20" x14ac:dyDescent="0.2">
      <c r="A66" s="6">
        <v>65</v>
      </c>
      <c r="B66">
        <v>55555</v>
      </c>
      <c r="C66" s="1"/>
      <c r="D66" s="2"/>
      <c r="E66" s="2"/>
      <c r="F66" s="4">
        <v>38.886653000000003</v>
      </c>
      <c r="G66">
        <v>-77.013883000000007</v>
      </c>
      <c r="H66" s="6">
        <f>YEAR(Points[[#This Row],[Date]])</f>
        <v>1900</v>
      </c>
      <c r="I66" s="6">
        <f>MONTH(Points[[#This Row],[Start]])</f>
        <v>1</v>
      </c>
      <c r="J66" s="6">
        <f>DAY(Points[[#This Row],[Date]])</f>
        <v>0</v>
      </c>
      <c r="K66" s="6">
        <f>HOUR(Points[[#This Row],[Start]])</f>
        <v>0</v>
      </c>
      <c r="L66" s="6">
        <f>MINUTE(Points[[#This Row],[Start]])</f>
        <v>0</v>
      </c>
      <c r="M66" s="6">
        <f>SECOND(Points[[#This Row],[Start]])</f>
        <v>0</v>
      </c>
      <c r="N6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20.415985834469971</v>
      </c>
      <c r="O66" s="4"/>
      <c r="P66" s="5">
        <v>291</v>
      </c>
      <c r="Q66" s="6">
        <f ca="1">(RANDBETWEEN(LatMin,LatMax))/1000000</f>
        <v>38.892361999999999</v>
      </c>
      <c r="R66" s="6">
        <f ca="1">(RANDBETWEEN(LongMax,LongMin))/1000000</f>
        <v>-77.001352999999995</v>
      </c>
      <c r="T66">
        <v>20.415985834469971</v>
      </c>
    </row>
    <row r="67" spans="1:20" x14ac:dyDescent="0.2">
      <c r="A67" s="6">
        <v>66</v>
      </c>
      <c r="B67">
        <v>55555</v>
      </c>
      <c r="C67" s="1"/>
      <c r="D67" s="2"/>
      <c r="E67" s="2"/>
      <c r="F67" s="4">
        <v>38.885655999999997</v>
      </c>
      <c r="G67">
        <v>-77.011944999999997</v>
      </c>
      <c r="H67" s="6">
        <f>YEAR(Points[[#This Row],[Date]])</f>
        <v>1900</v>
      </c>
      <c r="I67" s="6">
        <f>MONTH(Points[[#This Row],[Start]])</f>
        <v>1</v>
      </c>
      <c r="J67" s="6">
        <f>DAY(Points[[#This Row],[Date]])</f>
        <v>0</v>
      </c>
      <c r="K67" s="6">
        <f>HOUR(Points[[#This Row],[Start]])</f>
        <v>0</v>
      </c>
      <c r="L67" s="6">
        <f>MINUTE(Points[[#This Row],[Start]])</f>
        <v>0</v>
      </c>
      <c r="M67" s="6">
        <f>SECOND(Points[[#This Row],[Start]])</f>
        <v>0</v>
      </c>
      <c r="N6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20.447008012767139</v>
      </c>
      <c r="O67" s="4"/>
      <c r="P67" s="5">
        <v>150</v>
      </c>
      <c r="Q67" s="6">
        <f ca="1">(RANDBETWEEN(LatMin,LatMax))/1000000</f>
        <v>38.887521</v>
      </c>
      <c r="R67" s="6">
        <f ca="1">(RANDBETWEEN(LongMax,LongMin))/1000000</f>
        <v>-77.009662000000006</v>
      </c>
      <c r="T67">
        <v>20.447008012767139</v>
      </c>
    </row>
    <row r="68" spans="1:20" x14ac:dyDescent="0.2">
      <c r="A68" s="6">
        <v>67</v>
      </c>
      <c r="B68">
        <v>55555</v>
      </c>
      <c r="C68" s="1"/>
      <c r="D68" s="2"/>
      <c r="E68" s="2"/>
      <c r="F68" s="4">
        <v>38.886629999999997</v>
      </c>
      <c r="G68">
        <v>-77.013763999999995</v>
      </c>
      <c r="H68" s="6">
        <f>YEAR(Points[[#This Row],[Date]])</f>
        <v>1900</v>
      </c>
      <c r="I68" s="6">
        <f>MONTH(Points[[#This Row],[Start]])</f>
        <v>1</v>
      </c>
      <c r="J68" s="6">
        <f>DAY(Points[[#This Row],[Date]])</f>
        <v>0</v>
      </c>
      <c r="K68" s="6">
        <f>HOUR(Points[[#This Row],[Start]])</f>
        <v>0</v>
      </c>
      <c r="L68" s="6">
        <f>MINUTE(Points[[#This Row],[Start]])</f>
        <v>0</v>
      </c>
      <c r="M68" s="6">
        <f>SECOND(Points[[#This Row],[Start]])</f>
        <v>0</v>
      </c>
      <c r="N6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20.504706590930162</v>
      </c>
      <c r="O68" s="4"/>
      <c r="P68" s="5">
        <v>114</v>
      </c>
      <c r="Q68" s="6">
        <f ca="1">(RANDBETWEEN(LatMin,LatMax))/1000000</f>
        <v>38.890723000000001</v>
      </c>
      <c r="R68" s="6">
        <f ca="1">(RANDBETWEEN(LongMax,LongMin))/1000000</f>
        <v>-77.012753000000004</v>
      </c>
      <c r="T68">
        <v>20.504706590930162</v>
      </c>
    </row>
    <row r="69" spans="1:20" x14ac:dyDescent="0.2">
      <c r="A69" s="6">
        <v>68</v>
      </c>
      <c r="B69">
        <v>55555</v>
      </c>
      <c r="C69" s="1"/>
      <c r="D69" s="2"/>
      <c r="E69" s="2"/>
      <c r="F69" s="4">
        <v>38.887448999999997</v>
      </c>
      <c r="G69">
        <v>-77.017814000000001</v>
      </c>
      <c r="H69" s="6">
        <f>YEAR(Points[[#This Row],[Date]])</f>
        <v>1900</v>
      </c>
      <c r="I69" s="6">
        <f>MONTH(Points[[#This Row],[Start]])</f>
        <v>1</v>
      </c>
      <c r="J69" s="6">
        <f>DAY(Points[[#This Row],[Date]])</f>
        <v>0</v>
      </c>
      <c r="K69" s="6">
        <f>HOUR(Points[[#This Row],[Start]])</f>
        <v>0</v>
      </c>
      <c r="L69" s="6">
        <f>MINUTE(Points[[#This Row],[Start]])</f>
        <v>0</v>
      </c>
      <c r="M69" s="6">
        <f>SECOND(Points[[#This Row],[Start]])</f>
        <v>0</v>
      </c>
      <c r="N6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20.529027118004038</v>
      </c>
      <c r="O69" s="4"/>
      <c r="P69" s="5">
        <v>330</v>
      </c>
      <c r="Q69" s="6">
        <f ca="1">(RANDBETWEEN(LatMin,LatMax))/1000000</f>
        <v>38.887988999999997</v>
      </c>
      <c r="R69" s="6">
        <f ca="1">(RANDBETWEEN(LongMax,LongMin))/1000000</f>
        <v>-77.003743</v>
      </c>
      <c r="T69">
        <v>20.529027118004038</v>
      </c>
    </row>
    <row r="70" spans="1:20" x14ac:dyDescent="0.2">
      <c r="A70" s="6">
        <v>69</v>
      </c>
      <c r="B70">
        <v>55555</v>
      </c>
      <c r="C70" s="1"/>
      <c r="D70" s="2"/>
      <c r="E70" s="2"/>
      <c r="F70" s="4">
        <v>38.886629999999997</v>
      </c>
      <c r="G70">
        <v>-77.013578999999993</v>
      </c>
      <c r="H70" s="6">
        <f>YEAR(Points[[#This Row],[Date]])</f>
        <v>1900</v>
      </c>
      <c r="I70" s="6">
        <f>MONTH(Points[[#This Row],[Start]])</f>
        <v>1</v>
      </c>
      <c r="J70" s="6">
        <f>DAY(Points[[#This Row],[Date]])</f>
        <v>0</v>
      </c>
      <c r="K70" s="6">
        <f>HOUR(Points[[#This Row],[Start]])</f>
        <v>0</v>
      </c>
      <c r="L70" s="6">
        <f>MINUTE(Points[[#This Row],[Start]])</f>
        <v>0</v>
      </c>
      <c r="M70" s="6">
        <f>SECOND(Points[[#This Row],[Start]])</f>
        <v>0</v>
      </c>
      <c r="N7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20.812811494376184</v>
      </c>
      <c r="O70" s="4"/>
      <c r="P70" s="5">
        <v>458</v>
      </c>
      <c r="Q70" s="6">
        <f ca="1">(RANDBETWEEN(LatMin,LatMax))/1000000</f>
        <v>38.890836999999998</v>
      </c>
      <c r="R70" s="6">
        <f ca="1">(RANDBETWEEN(LongMax,LongMin))/1000000</f>
        <v>-77.011842000000001</v>
      </c>
      <c r="T70">
        <v>20.812811494376184</v>
      </c>
    </row>
    <row r="71" spans="1:20" x14ac:dyDescent="0.2">
      <c r="A71" s="6">
        <v>70</v>
      </c>
      <c r="B71">
        <v>55555</v>
      </c>
      <c r="C71" s="1"/>
      <c r="D71" s="2"/>
      <c r="E71" s="2"/>
      <c r="F71" s="4">
        <v>38.887461000000002</v>
      </c>
      <c r="G71">
        <v>-77.017308</v>
      </c>
      <c r="H71" s="6">
        <f>YEAR(Points[[#This Row],[Date]])</f>
        <v>1900</v>
      </c>
      <c r="I71" s="6">
        <f>MONTH(Points[[#This Row],[Start]])</f>
        <v>1</v>
      </c>
      <c r="J71" s="6">
        <f>DAY(Points[[#This Row],[Date]])</f>
        <v>0</v>
      </c>
      <c r="K71" s="6">
        <f>HOUR(Points[[#This Row],[Start]])</f>
        <v>0</v>
      </c>
      <c r="L71" s="6">
        <f>MINUTE(Points[[#This Row],[Start]])</f>
        <v>0</v>
      </c>
      <c r="M71" s="6">
        <f>SECOND(Points[[#This Row],[Start]])</f>
        <v>0</v>
      </c>
      <c r="N7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20.900484356255006</v>
      </c>
      <c r="O71" s="4"/>
      <c r="P71" s="5">
        <v>382</v>
      </c>
      <c r="Q71" s="6">
        <f ca="1">(RANDBETWEEN(LatMin,LatMax))/1000000</f>
        <v>38.894737999999997</v>
      </c>
      <c r="R71" s="6">
        <f ca="1">(RANDBETWEEN(LongMax,LongMin))/1000000</f>
        <v>-77.009562000000003</v>
      </c>
      <c r="T71">
        <v>20.900484356255006</v>
      </c>
    </row>
    <row r="72" spans="1:20" x14ac:dyDescent="0.2">
      <c r="A72" s="6">
        <v>71</v>
      </c>
      <c r="B72">
        <v>55555</v>
      </c>
      <c r="C72" s="1"/>
      <c r="D72" s="2"/>
      <c r="E72" s="2"/>
      <c r="F72" s="4">
        <v>38.884737999999999</v>
      </c>
      <c r="G72">
        <v>-77.010947000000002</v>
      </c>
      <c r="H72" s="6">
        <f>YEAR(Points[[#This Row],[Date]])</f>
        <v>1900</v>
      </c>
      <c r="I72" s="6">
        <f>MONTH(Points[[#This Row],[Start]])</f>
        <v>1</v>
      </c>
      <c r="J72" s="6">
        <f>DAY(Points[[#This Row],[Date]])</f>
        <v>0</v>
      </c>
      <c r="K72" s="6">
        <f>HOUR(Points[[#This Row],[Start]])</f>
        <v>0</v>
      </c>
      <c r="L72" s="6">
        <f>MINUTE(Points[[#This Row],[Start]])</f>
        <v>0</v>
      </c>
      <c r="M72" s="6">
        <f>SECOND(Points[[#This Row],[Start]])</f>
        <v>0</v>
      </c>
      <c r="N7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21.139097673611349</v>
      </c>
      <c r="O72" s="4"/>
      <c r="P72" s="5">
        <v>239</v>
      </c>
      <c r="Q72" s="6">
        <f ca="1">(RANDBETWEEN(LatMin,LatMax))/1000000</f>
        <v>38.886887000000002</v>
      </c>
      <c r="R72" s="6">
        <f ca="1">(RANDBETWEEN(LongMax,LongMin))/1000000</f>
        <v>-77.016052999999999</v>
      </c>
      <c r="T72">
        <v>21.139097673611349</v>
      </c>
    </row>
    <row r="73" spans="1:20" x14ac:dyDescent="0.2">
      <c r="A73" s="6">
        <v>72</v>
      </c>
      <c r="B73">
        <v>55555</v>
      </c>
      <c r="C73" s="1"/>
      <c r="D73" s="2"/>
      <c r="E73" s="2"/>
      <c r="F73" s="4">
        <v>38.884967000000003</v>
      </c>
      <c r="G73">
        <v>-77.011026000000001</v>
      </c>
      <c r="H73" s="6">
        <f>YEAR(Points[[#This Row],[Date]])</f>
        <v>1900</v>
      </c>
      <c r="I73" s="6">
        <f>MONTH(Points[[#This Row],[Start]])</f>
        <v>1</v>
      </c>
      <c r="J73" s="6">
        <f>DAY(Points[[#This Row],[Date]])</f>
        <v>0</v>
      </c>
      <c r="K73" s="6">
        <f>HOUR(Points[[#This Row],[Start]])</f>
        <v>0</v>
      </c>
      <c r="L73" s="6">
        <f>MINUTE(Points[[#This Row],[Start]])</f>
        <v>0</v>
      </c>
      <c r="M73" s="6">
        <f>SECOND(Points[[#This Row],[Start]])</f>
        <v>0</v>
      </c>
      <c r="N7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21.187283555051295</v>
      </c>
      <c r="O73" s="4"/>
      <c r="P73" s="5">
        <v>317</v>
      </c>
      <c r="Q73" s="6">
        <f ca="1">(RANDBETWEEN(LatMin,LatMax))/1000000</f>
        <v>38.884154000000002</v>
      </c>
      <c r="R73" s="6">
        <f ca="1">(RANDBETWEEN(LongMax,LongMin))/1000000</f>
        <v>-77.003601000000003</v>
      </c>
      <c r="T73">
        <v>21.187283555051295</v>
      </c>
    </row>
    <row r="74" spans="1:20" x14ac:dyDescent="0.2">
      <c r="A74" s="6">
        <v>73</v>
      </c>
      <c r="B74">
        <v>55555</v>
      </c>
      <c r="C74" s="1"/>
      <c r="D74" s="2"/>
      <c r="E74" s="2"/>
      <c r="F74" s="4">
        <v>38.885483000000001</v>
      </c>
      <c r="G74">
        <v>-77.011368000000004</v>
      </c>
      <c r="H74" s="6">
        <f>YEAR(Points[[#This Row],[Date]])</f>
        <v>1900</v>
      </c>
      <c r="I74" s="6">
        <f>MONTH(Points[[#This Row],[Start]])</f>
        <v>1</v>
      </c>
      <c r="J74" s="6">
        <f>DAY(Points[[#This Row],[Date]])</f>
        <v>0</v>
      </c>
      <c r="K74" s="6">
        <f>HOUR(Points[[#This Row],[Start]])</f>
        <v>0</v>
      </c>
      <c r="L74" s="6">
        <f>MINUTE(Points[[#This Row],[Start]])</f>
        <v>0</v>
      </c>
      <c r="M74" s="6">
        <f>SECOND(Points[[#This Row],[Start]])</f>
        <v>0</v>
      </c>
      <c r="N7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21.297855851753042</v>
      </c>
      <c r="O74" s="4"/>
      <c r="P74" s="5">
        <v>338</v>
      </c>
      <c r="Q74" s="6">
        <f ca="1">(RANDBETWEEN(LatMin,LatMax))/1000000</f>
        <v>38.894478999999997</v>
      </c>
      <c r="R74" s="6">
        <f ca="1">(RANDBETWEEN(LongMax,LongMin))/1000000</f>
        <v>-77.001285999999993</v>
      </c>
      <c r="T74">
        <v>21.297855851753042</v>
      </c>
    </row>
    <row r="75" spans="1:20" x14ac:dyDescent="0.2">
      <c r="A75" s="6">
        <v>74</v>
      </c>
      <c r="B75">
        <v>55555</v>
      </c>
      <c r="C75" s="1"/>
      <c r="D75" s="2"/>
      <c r="E75" s="2"/>
      <c r="F75" s="4">
        <v>38.887669000000002</v>
      </c>
      <c r="G75">
        <v>-77.019793000000007</v>
      </c>
      <c r="H75" s="6">
        <f>YEAR(Points[[#This Row],[Date]])</f>
        <v>1900</v>
      </c>
      <c r="I75" s="6">
        <f>MONTH(Points[[#This Row],[Start]])</f>
        <v>1</v>
      </c>
      <c r="J75" s="6">
        <f>DAY(Points[[#This Row],[Date]])</f>
        <v>0</v>
      </c>
      <c r="K75" s="6">
        <f>HOUR(Points[[#This Row],[Start]])</f>
        <v>0</v>
      </c>
      <c r="L75" s="6">
        <f>MINUTE(Points[[#This Row],[Start]])</f>
        <v>0</v>
      </c>
      <c r="M75" s="6">
        <f>SECOND(Points[[#This Row],[Start]])</f>
        <v>0</v>
      </c>
      <c r="N7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21.43324291780446</v>
      </c>
      <c r="O75" s="4"/>
      <c r="P75" s="5">
        <v>216</v>
      </c>
      <c r="Q75" s="6">
        <f ca="1">(RANDBETWEEN(LatMin,LatMax))/1000000</f>
        <v>38.885598999999999</v>
      </c>
      <c r="R75" s="6">
        <f ca="1">(RANDBETWEEN(LongMax,LongMin))/1000000</f>
        <v>-77.000609999999995</v>
      </c>
      <c r="T75">
        <v>21.43324291780446</v>
      </c>
    </row>
    <row r="76" spans="1:20" x14ac:dyDescent="0.2">
      <c r="A76" s="6">
        <v>75</v>
      </c>
      <c r="B76">
        <v>55555</v>
      </c>
      <c r="C76" s="1"/>
      <c r="D76" s="2"/>
      <c r="E76" s="2"/>
      <c r="F76" s="4">
        <v>38.887396000000003</v>
      </c>
      <c r="G76">
        <v>-77.015871000000004</v>
      </c>
      <c r="H76" s="6">
        <f>YEAR(Points[[#This Row],[Date]])</f>
        <v>1900</v>
      </c>
      <c r="I76" s="6">
        <f>MONTH(Points[[#This Row],[Start]])</f>
        <v>1</v>
      </c>
      <c r="J76" s="6">
        <f>DAY(Points[[#This Row],[Date]])</f>
        <v>0</v>
      </c>
      <c r="K76" s="6">
        <f>HOUR(Points[[#This Row],[Start]])</f>
        <v>0</v>
      </c>
      <c r="L76" s="6">
        <f>MINUTE(Points[[#This Row],[Start]])</f>
        <v>0</v>
      </c>
      <c r="M76" s="6">
        <f>SECOND(Points[[#This Row],[Start]])</f>
        <v>0</v>
      </c>
      <c r="N7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21.708549417584919</v>
      </c>
      <c r="O76" s="4"/>
      <c r="P76" s="5">
        <v>229</v>
      </c>
      <c r="Q76" s="6">
        <f ca="1">(RANDBETWEEN(LatMin,LatMax))/1000000</f>
        <v>38.889525999999996</v>
      </c>
      <c r="R76" s="6">
        <f ca="1">(RANDBETWEEN(LongMax,LongMin))/1000000</f>
        <v>-77.018815000000004</v>
      </c>
      <c r="T76">
        <v>21.708549417584919</v>
      </c>
    </row>
    <row r="77" spans="1:20" x14ac:dyDescent="0.2">
      <c r="A77" s="6">
        <v>76</v>
      </c>
      <c r="B77">
        <v>55555</v>
      </c>
      <c r="C77" s="1"/>
      <c r="D77" s="2"/>
      <c r="E77" s="2"/>
      <c r="F77" s="4">
        <v>38.887695000000001</v>
      </c>
      <c r="G77">
        <v>-77.018766999999997</v>
      </c>
      <c r="H77" s="6">
        <f>YEAR(Points[[#This Row],[Date]])</f>
        <v>1900</v>
      </c>
      <c r="I77" s="6">
        <f>MONTH(Points[[#This Row],[Start]])</f>
        <v>1</v>
      </c>
      <c r="J77" s="6">
        <f>DAY(Points[[#This Row],[Date]])</f>
        <v>0</v>
      </c>
      <c r="K77" s="6">
        <f>HOUR(Points[[#This Row],[Start]])</f>
        <v>0</v>
      </c>
      <c r="L77" s="6">
        <f>MINUTE(Points[[#This Row],[Start]])</f>
        <v>0</v>
      </c>
      <c r="M77" s="6">
        <f>SECOND(Points[[#This Row],[Start]])</f>
        <v>0</v>
      </c>
      <c r="N7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21.711646110226251</v>
      </c>
      <c r="O77" s="4"/>
      <c r="P77" s="5">
        <v>196</v>
      </c>
      <c r="Q77" s="6">
        <f ca="1">(RANDBETWEEN(LatMin,LatMax))/1000000</f>
        <v>38.889899999999997</v>
      </c>
      <c r="R77" s="6">
        <f ca="1">(RANDBETWEEN(LongMax,LongMin))/1000000</f>
        <v>-77.003024999999994</v>
      </c>
      <c r="T77">
        <v>21.711646110226251</v>
      </c>
    </row>
    <row r="78" spans="1:20" x14ac:dyDescent="0.2">
      <c r="A78" s="6">
        <v>77</v>
      </c>
      <c r="B78">
        <v>55555</v>
      </c>
      <c r="C78" s="1"/>
      <c r="D78" s="2"/>
      <c r="E78" s="2"/>
      <c r="F78" s="4">
        <v>38.886302000000001</v>
      </c>
      <c r="G78">
        <v>-77.012244999999993</v>
      </c>
      <c r="H78" s="6">
        <f>YEAR(Points[[#This Row],[Date]])</f>
        <v>1900</v>
      </c>
      <c r="I78" s="6">
        <f>MONTH(Points[[#This Row],[Start]])</f>
        <v>1</v>
      </c>
      <c r="J78" s="6">
        <f>DAY(Points[[#This Row],[Date]])</f>
        <v>0</v>
      </c>
      <c r="K78" s="6">
        <f>HOUR(Points[[#This Row],[Start]])</f>
        <v>0</v>
      </c>
      <c r="L78" s="6">
        <f>MINUTE(Points[[#This Row],[Start]])</f>
        <v>0</v>
      </c>
      <c r="M78" s="6">
        <f>SECOND(Points[[#This Row],[Start]])</f>
        <v>0</v>
      </c>
      <c r="N7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21.89185798760262</v>
      </c>
      <c r="O78" s="4"/>
      <c r="P78" s="5">
        <v>207</v>
      </c>
      <c r="Q78" s="6">
        <f ca="1">(RANDBETWEEN(LatMin,LatMax))/1000000</f>
        <v>38.893801000000003</v>
      </c>
      <c r="R78" s="6">
        <f ca="1">(RANDBETWEEN(LongMax,LongMin))/1000000</f>
        <v>-77.006251000000006</v>
      </c>
      <c r="T78">
        <v>21.89185798760262</v>
      </c>
    </row>
    <row r="79" spans="1:20" x14ac:dyDescent="0.2">
      <c r="A79" s="6">
        <v>78</v>
      </c>
      <c r="B79">
        <v>55555</v>
      </c>
      <c r="C79" s="1"/>
      <c r="D79" s="2"/>
      <c r="E79" s="2"/>
      <c r="F79" s="4">
        <v>38.887636999999998</v>
      </c>
      <c r="G79">
        <v>-77.017272000000006</v>
      </c>
      <c r="H79" s="6">
        <f>YEAR(Points[[#This Row],[Date]])</f>
        <v>1900</v>
      </c>
      <c r="I79" s="6">
        <f>MONTH(Points[[#This Row],[Start]])</f>
        <v>1</v>
      </c>
      <c r="J79" s="6">
        <f>DAY(Points[[#This Row],[Date]])</f>
        <v>0</v>
      </c>
      <c r="K79" s="6">
        <f>HOUR(Points[[#This Row],[Start]])</f>
        <v>0</v>
      </c>
      <c r="L79" s="6">
        <f>MINUTE(Points[[#This Row],[Start]])</f>
        <v>0</v>
      </c>
      <c r="M79" s="6">
        <f>SECOND(Points[[#This Row],[Start]])</f>
        <v>0</v>
      </c>
      <c r="N7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22.003458518138814</v>
      </c>
      <c r="O79" s="4"/>
      <c r="P79" s="5">
        <v>242</v>
      </c>
      <c r="Q79" s="6">
        <f ca="1">(RANDBETWEEN(LatMin,LatMax))/1000000</f>
        <v>38.890011000000001</v>
      </c>
      <c r="R79" s="6">
        <f ca="1">(RANDBETWEEN(LongMax,LongMin))/1000000</f>
        <v>-77.009621999999993</v>
      </c>
      <c r="T79">
        <v>22.003458518138814</v>
      </c>
    </row>
    <row r="80" spans="1:20" x14ac:dyDescent="0.2">
      <c r="A80" s="6">
        <v>79</v>
      </c>
      <c r="B80">
        <v>55555</v>
      </c>
      <c r="C80" s="1"/>
      <c r="D80" s="2"/>
      <c r="E80" s="2"/>
      <c r="F80" s="4">
        <v>38.885458</v>
      </c>
      <c r="G80">
        <v>-77.010946000000004</v>
      </c>
      <c r="H80" s="6">
        <f>YEAR(Points[[#This Row],[Date]])</f>
        <v>1900</v>
      </c>
      <c r="I80" s="6">
        <f>MONTH(Points[[#This Row],[Start]])</f>
        <v>1</v>
      </c>
      <c r="J80" s="6">
        <f>DAY(Points[[#This Row],[Date]])</f>
        <v>0</v>
      </c>
      <c r="K80" s="6">
        <f>HOUR(Points[[#This Row],[Start]])</f>
        <v>0</v>
      </c>
      <c r="L80" s="6">
        <f>MINUTE(Points[[#This Row],[Start]])</f>
        <v>0</v>
      </c>
      <c r="M80" s="6">
        <f>SECOND(Points[[#This Row],[Start]])</f>
        <v>0</v>
      </c>
      <c r="N8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22.193054678762735</v>
      </c>
      <c r="O80" s="4"/>
      <c r="P80" s="5">
        <v>272</v>
      </c>
      <c r="Q80" s="6">
        <f ca="1">(RANDBETWEEN(LatMin,LatMax))/1000000</f>
        <v>38.888722999999999</v>
      </c>
      <c r="R80" s="6">
        <f ca="1">(RANDBETWEEN(LongMax,LongMin))/1000000</f>
        <v>-77.016119000000003</v>
      </c>
      <c r="T80">
        <v>22.193054678762735</v>
      </c>
    </row>
    <row r="81" spans="1:20" x14ac:dyDescent="0.2">
      <c r="A81" s="6">
        <v>80</v>
      </c>
      <c r="B81">
        <v>55555</v>
      </c>
      <c r="C81" s="1"/>
      <c r="D81" s="2"/>
      <c r="E81" s="2"/>
      <c r="F81" s="4">
        <v>38.884126999999999</v>
      </c>
      <c r="G81">
        <v>-77.010450000000006</v>
      </c>
      <c r="H81" s="6">
        <f>YEAR(Points[[#This Row],[Date]])</f>
        <v>1900</v>
      </c>
      <c r="I81" s="6">
        <f>MONTH(Points[[#This Row],[Start]])</f>
        <v>1</v>
      </c>
      <c r="J81" s="6">
        <f>DAY(Points[[#This Row],[Date]])</f>
        <v>0</v>
      </c>
      <c r="K81" s="6">
        <f>HOUR(Points[[#This Row],[Start]])</f>
        <v>0</v>
      </c>
      <c r="L81" s="6">
        <f>MINUTE(Points[[#This Row],[Start]])</f>
        <v>0</v>
      </c>
      <c r="M81" s="6">
        <f>SECOND(Points[[#This Row],[Start]])</f>
        <v>0</v>
      </c>
      <c r="N8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22.194286073236587</v>
      </c>
      <c r="O81" s="4"/>
      <c r="P81" s="5">
        <v>203</v>
      </c>
      <c r="Q81" s="6">
        <f ca="1">(RANDBETWEEN(LatMin,LatMax))/1000000</f>
        <v>38.891464999999997</v>
      </c>
      <c r="R81" s="6">
        <f ca="1">(RANDBETWEEN(LongMax,LongMin))/1000000</f>
        <v>-77.002046000000007</v>
      </c>
      <c r="T81">
        <v>22.194286073236587</v>
      </c>
    </row>
    <row r="82" spans="1:20" x14ac:dyDescent="0.2">
      <c r="A82" s="6">
        <v>81</v>
      </c>
      <c r="B82">
        <v>55555</v>
      </c>
      <c r="C82" s="1"/>
      <c r="D82" s="2"/>
      <c r="E82" s="2"/>
      <c r="F82" s="4">
        <v>38.886896</v>
      </c>
      <c r="G82">
        <v>-77.013392999999994</v>
      </c>
      <c r="H82" s="6">
        <f>YEAR(Points[[#This Row],[Date]])</f>
        <v>1900</v>
      </c>
      <c r="I82" s="6">
        <f>MONTH(Points[[#This Row],[Start]])</f>
        <v>1</v>
      </c>
      <c r="J82" s="6">
        <f>DAY(Points[[#This Row],[Date]])</f>
        <v>0</v>
      </c>
      <c r="K82" s="6">
        <f>HOUR(Points[[#This Row],[Start]])</f>
        <v>0</v>
      </c>
      <c r="L82" s="6">
        <f>MINUTE(Points[[#This Row],[Start]])</f>
        <v>0</v>
      </c>
      <c r="M82" s="6">
        <f>SECOND(Points[[#This Row],[Start]])</f>
        <v>0</v>
      </c>
      <c r="N8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22.344879271169596</v>
      </c>
      <c r="O82" s="4"/>
      <c r="P82" s="5">
        <v>314</v>
      </c>
      <c r="Q82" s="6">
        <f ca="1">(RANDBETWEEN(LatMin,LatMax))/1000000</f>
        <v>38.887590000000003</v>
      </c>
      <c r="R82" s="6">
        <f ca="1">(RANDBETWEEN(LongMax,LongMin))/1000000</f>
        <v>-77.016069999999999</v>
      </c>
      <c r="T82">
        <v>22.344879271169596</v>
      </c>
    </row>
    <row r="83" spans="1:20" x14ac:dyDescent="0.2">
      <c r="A83" s="6">
        <v>82</v>
      </c>
      <c r="B83">
        <v>55555</v>
      </c>
      <c r="C83" s="1"/>
      <c r="D83" s="2"/>
      <c r="E83" s="2"/>
      <c r="F83" s="4">
        <v>38.884712</v>
      </c>
      <c r="G83">
        <v>-77.010008999999997</v>
      </c>
      <c r="H83" s="6">
        <f>YEAR(Points[[#This Row],[Date]])</f>
        <v>1900</v>
      </c>
      <c r="I83" s="6">
        <f>MONTH(Points[[#This Row],[Start]])</f>
        <v>1</v>
      </c>
      <c r="J83" s="6">
        <f>DAY(Points[[#This Row],[Date]])</f>
        <v>0</v>
      </c>
      <c r="K83" s="6">
        <f>HOUR(Points[[#This Row],[Start]])</f>
        <v>0</v>
      </c>
      <c r="L83" s="6">
        <f>MINUTE(Points[[#This Row],[Start]])</f>
        <v>0</v>
      </c>
      <c r="M83" s="6">
        <f>SECOND(Points[[#This Row],[Start]])</f>
        <v>0</v>
      </c>
      <c r="N8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23.349951053716666</v>
      </c>
      <c r="O83" s="4"/>
      <c r="P83" s="5">
        <v>284</v>
      </c>
      <c r="Q83" s="6">
        <f ca="1">(RANDBETWEEN(LatMin,LatMax))/1000000</f>
        <v>38.886650000000003</v>
      </c>
      <c r="R83" s="6">
        <f ca="1">(RANDBETWEEN(LongMax,LongMin))/1000000</f>
        <v>-77.001734999999996</v>
      </c>
      <c r="T83">
        <v>23.349951053716666</v>
      </c>
    </row>
    <row r="84" spans="1:20" x14ac:dyDescent="0.2">
      <c r="A84" s="6">
        <v>83</v>
      </c>
      <c r="B84">
        <v>55555</v>
      </c>
      <c r="C84" s="1"/>
      <c r="D84" s="2"/>
      <c r="E84" s="2"/>
      <c r="F84" s="4">
        <v>38.886735000000002</v>
      </c>
      <c r="G84">
        <v>-77.012348000000003</v>
      </c>
      <c r="H84" s="6">
        <f>YEAR(Points[[#This Row],[Date]])</f>
        <v>1900</v>
      </c>
      <c r="I84" s="6">
        <f>MONTH(Points[[#This Row],[Start]])</f>
        <v>1</v>
      </c>
      <c r="J84" s="6">
        <f>DAY(Points[[#This Row],[Date]])</f>
        <v>0</v>
      </c>
      <c r="K84" s="6">
        <f>HOUR(Points[[#This Row],[Start]])</f>
        <v>0</v>
      </c>
      <c r="L84" s="6">
        <f>MINUTE(Points[[#This Row],[Start]])</f>
        <v>0</v>
      </c>
      <c r="M84" s="6">
        <f>SECOND(Points[[#This Row],[Start]])</f>
        <v>0</v>
      </c>
      <c r="N8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23.409753119184785</v>
      </c>
      <c r="O84" s="4"/>
      <c r="P84" s="5">
        <v>132</v>
      </c>
      <c r="Q84" s="6">
        <f ca="1">(RANDBETWEEN(LatMin,LatMax))/1000000</f>
        <v>38.885083000000002</v>
      </c>
      <c r="R84" s="6">
        <f ca="1">(RANDBETWEEN(LongMax,LongMin))/1000000</f>
        <v>-77.006037000000006</v>
      </c>
      <c r="T84">
        <v>23.409753119184785</v>
      </c>
    </row>
    <row r="85" spans="1:20" x14ac:dyDescent="0.2">
      <c r="A85" s="6">
        <v>84</v>
      </c>
      <c r="B85">
        <v>55555</v>
      </c>
      <c r="C85" s="1"/>
      <c r="D85" s="2"/>
      <c r="E85" s="2"/>
      <c r="F85" s="4">
        <v>38.887953000000003</v>
      </c>
      <c r="G85">
        <v>-77.017910000000001</v>
      </c>
      <c r="H85" s="6">
        <f>YEAR(Points[[#This Row],[Date]])</f>
        <v>1900</v>
      </c>
      <c r="I85" s="6">
        <f>MONTH(Points[[#This Row],[Start]])</f>
        <v>1</v>
      </c>
      <c r="J85" s="6">
        <f>DAY(Points[[#This Row],[Date]])</f>
        <v>0</v>
      </c>
      <c r="K85" s="6">
        <f>HOUR(Points[[#This Row],[Start]])</f>
        <v>0</v>
      </c>
      <c r="L85" s="6">
        <f>MINUTE(Points[[#This Row],[Start]])</f>
        <v>0</v>
      </c>
      <c r="M85" s="6">
        <f>SECOND(Points[[#This Row],[Start]])</f>
        <v>0</v>
      </c>
      <c r="N8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23.629533652498242</v>
      </c>
      <c r="O85" s="4"/>
      <c r="P85" s="5">
        <v>61</v>
      </c>
      <c r="Q85" s="6">
        <f ca="1">(RANDBETWEEN(LatMin,LatMax))/1000000</f>
        <v>38.889420000000001</v>
      </c>
      <c r="R85" s="6">
        <f ca="1">(RANDBETWEEN(LongMax,LongMin))/1000000</f>
        <v>-77.018923000000001</v>
      </c>
      <c r="T85">
        <v>23.629533652498242</v>
      </c>
    </row>
    <row r="86" spans="1:20" x14ac:dyDescent="0.2">
      <c r="A86" s="6">
        <v>85</v>
      </c>
      <c r="B86">
        <v>55555</v>
      </c>
      <c r="C86" s="1"/>
      <c r="D86" s="2"/>
      <c r="E86" s="2"/>
      <c r="F86" s="4">
        <v>38.886831999999998</v>
      </c>
      <c r="G86">
        <v>-77.012456999999998</v>
      </c>
      <c r="H86" s="6">
        <f>YEAR(Points[[#This Row],[Date]])</f>
        <v>1900</v>
      </c>
      <c r="I86" s="6">
        <f>MONTH(Points[[#This Row],[Start]])</f>
        <v>1</v>
      </c>
      <c r="J86" s="6">
        <f>DAY(Points[[#This Row],[Date]])</f>
        <v>0</v>
      </c>
      <c r="K86" s="6">
        <f>HOUR(Points[[#This Row],[Start]])</f>
        <v>0</v>
      </c>
      <c r="L86" s="6">
        <f>MINUTE(Points[[#This Row],[Start]])</f>
        <v>0</v>
      </c>
      <c r="M86" s="6">
        <f>SECOND(Points[[#This Row],[Start]])</f>
        <v>0</v>
      </c>
      <c r="N8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23.630145722763441</v>
      </c>
      <c r="O86" s="4"/>
      <c r="P86" s="5">
        <v>461</v>
      </c>
      <c r="Q86" s="6">
        <f ca="1">(RANDBETWEEN(LatMin,LatMax))/1000000</f>
        <v>38.888317000000001</v>
      </c>
      <c r="R86" s="6">
        <f ca="1">(RANDBETWEEN(LongMax,LongMin))/1000000</f>
        <v>-77.009713000000005</v>
      </c>
      <c r="T86">
        <v>23.630145722763441</v>
      </c>
    </row>
    <row r="87" spans="1:20" x14ac:dyDescent="0.2">
      <c r="A87" s="6">
        <v>86</v>
      </c>
      <c r="B87">
        <v>55555</v>
      </c>
      <c r="C87" s="1"/>
      <c r="D87" s="2"/>
      <c r="E87" s="2"/>
      <c r="F87" s="4">
        <v>38.886634999999998</v>
      </c>
      <c r="G87">
        <v>-77.011795000000006</v>
      </c>
      <c r="H87" s="6">
        <f>YEAR(Points[[#This Row],[Date]])</f>
        <v>1900</v>
      </c>
      <c r="I87" s="6">
        <f>MONTH(Points[[#This Row],[Start]])</f>
        <v>1</v>
      </c>
      <c r="J87" s="6">
        <f>DAY(Points[[#This Row],[Date]])</f>
        <v>0</v>
      </c>
      <c r="K87" s="6">
        <f>HOUR(Points[[#This Row],[Start]])</f>
        <v>0</v>
      </c>
      <c r="L87" s="6">
        <f>MINUTE(Points[[#This Row],[Start]])</f>
        <v>0</v>
      </c>
      <c r="M87" s="6">
        <f>SECOND(Points[[#This Row],[Start]])</f>
        <v>0</v>
      </c>
      <c r="N8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24.019307671480973</v>
      </c>
      <c r="O87" s="4"/>
      <c r="P87" s="5">
        <v>192</v>
      </c>
      <c r="Q87" s="6">
        <f ca="1">(RANDBETWEEN(LatMin,LatMax))/1000000</f>
        <v>38.887985</v>
      </c>
      <c r="R87" s="6">
        <f ca="1">(RANDBETWEEN(LongMax,LongMin))/1000000</f>
        <v>-77.010230000000007</v>
      </c>
      <c r="T87">
        <v>24.019307671480973</v>
      </c>
    </row>
    <row r="88" spans="1:20" x14ac:dyDescent="0.2">
      <c r="A88" s="6">
        <v>87</v>
      </c>
      <c r="B88">
        <v>55555</v>
      </c>
      <c r="C88" s="1"/>
      <c r="D88" s="2"/>
      <c r="E88" s="2"/>
      <c r="F88" s="4">
        <v>38.888012000000003</v>
      </c>
      <c r="G88">
        <v>-77.017745000000005</v>
      </c>
      <c r="H88" s="6">
        <f>YEAR(Points[[#This Row],[Date]])</f>
        <v>1900</v>
      </c>
      <c r="I88" s="6">
        <f>MONTH(Points[[#This Row],[Start]])</f>
        <v>1</v>
      </c>
      <c r="J88" s="6">
        <f>DAY(Points[[#This Row],[Date]])</f>
        <v>0</v>
      </c>
      <c r="K88" s="6">
        <f>HOUR(Points[[#This Row],[Start]])</f>
        <v>0</v>
      </c>
      <c r="L88" s="6">
        <f>MINUTE(Points[[#This Row],[Start]])</f>
        <v>0</v>
      </c>
      <c r="M88" s="6">
        <f>SECOND(Points[[#This Row],[Start]])</f>
        <v>0</v>
      </c>
      <c r="N8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24.072345444605961</v>
      </c>
      <c r="O88" s="4"/>
      <c r="P88" s="5">
        <v>480</v>
      </c>
      <c r="Q88" s="6">
        <f ca="1">(RANDBETWEEN(LatMin,LatMax))/1000000</f>
        <v>38.885593999999998</v>
      </c>
      <c r="R88" s="6">
        <f ca="1">(RANDBETWEEN(LongMax,LongMin))/1000000</f>
        <v>-77.015412999999995</v>
      </c>
      <c r="T88">
        <v>24.072345444605961</v>
      </c>
    </row>
    <row r="89" spans="1:20" x14ac:dyDescent="0.2">
      <c r="A89" s="6">
        <v>88</v>
      </c>
      <c r="B89">
        <v>55555</v>
      </c>
      <c r="C89" s="1"/>
      <c r="D89" s="2"/>
      <c r="E89" s="2"/>
      <c r="F89" s="4">
        <v>38.886189999999999</v>
      </c>
      <c r="G89">
        <v>-77.010930999999999</v>
      </c>
      <c r="H89" s="6">
        <f>YEAR(Points[[#This Row],[Date]])</f>
        <v>1900</v>
      </c>
      <c r="I89" s="6">
        <f>MONTH(Points[[#This Row],[Start]])</f>
        <v>1</v>
      </c>
      <c r="J89" s="6">
        <f>DAY(Points[[#This Row],[Date]])</f>
        <v>0</v>
      </c>
      <c r="K89" s="6">
        <f>HOUR(Points[[#This Row],[Start]])</f>
        <v>0</v>
      </c>
      <c r="L89" s="6">
        <f>MINUTE(Points[[#This Row],[Start]])</f>
        <v>0</v>
      </c>
      <c r="M89" s="6">
        <f>SECOND(Points[[#This Row],[Start]])</f>
        <v>0</v>
      </c>
      <c r="N8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24.155827554113198</v>
      </c>
      <c r="O89" s="4"/>
      <c r="P89" s="5">
        <v>495</v>
      </c>
      <c r="Q89" s="6">
        <f ca="1">(RANDBETWEEN(LatMin,LatMax))/1000000</f>
        <v>38.890791999999998</v>
      </c>
      <c r="R89" s="6">
        <f ca="1">(RANDBETWEEN(LongMax,LongMin))/1000000</f>
        <v>-77.014368000000005</v>
      </c>
      <c r="T89">
        <v>24.155827554113198</v>
      </c>
    </row>
    <row r="90" spans="1:20" x14ac:dyDescent="0.2">
      <c r="A90" s="6">
        <v>89</v>
      </c>
      <c r="B90">
        <v>55555</v>
      </c>
      <c r="C90" s="1"/>
      <c r="D90" s="2"/>
      <c r="E90" s="2"/>
      <c r="F90" s="4">
        <v>38.887726999999998</v>
      </c>
      <c r="G90">
        <v>-77.015289999999993</v>
      </c>
      <c r="H90" s="6">
        <f>YEAR(Points[[#This Row],[Date]])</f>
        <v>1900</v>
      </c>
      <c r="I90" s="6">
        <f>MONTH(Points[[#This Row],[Start]])</f>
        <v>1</v>
      </c>
      <c r="J90" s="6">
        <f>DAY(Points[[#This Row],[Date]])</f>
        <v>0</v>
      </c>
      <c r="K90" s="6">
        <f>HOUR(Points[[#This Row],[Start]])</f>
        <v>0</v>
      </c>
      <c r="L90" s="6">
        <f>MINUTE(Points[[#This Row],[Start]])</f>
        <v>0</v>
      </c>
      <c r="M90" s="6">
        <f>SECOND(Points[[#This Row],[Start]])</f>
        <v>0</v>
      </c>
      <c r="N9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24.206131617028579</v>
      </c>
      <c r="O90" s="4"/>
      <c r="P90" s="5">
        <v>300</v>
      </c>
      <c r="Q90" s="6">
        <f ca="1">(RANDBETWEEN(LatMin,LatMax))/1000000</f>
        <v>38.895468999999999</v>
      </c>
      <c r="R90" s="6">
        <f ca="1">(RANDBETWEEN(LongMax,LongMin))/1000000</f>
        <v>-77.007688000000002</v>
      </c>
      <c r="T90">
        <v>24.206131617028579</v>
      </c>
    </row>
    <row r="91" spans="1:20" x14ac:dyDescent="0.2">
      <c r="A91" s="6">
        <v>90</v>
      </c>
      <c r="B91">
        <v>55555</v>
      </c>
      <c r="C91" s="1"/>
      <c r="D91" s="2"/>
      <c r="E91" s="2"/>
      <c r="F91" s="4">
        <v>38.884169</v>
      </c>
      <c r="G91">
        <v>-77.009568000000002</v>
      </c>
      <c r="H91" s="6">
        <f>YEAR(Points[[#This Row],[Date]])</f>
        <v>1900</v>
      </c>
      <c r="I91" s="6">
        <f>MONTH(Points[[#This Row],[Start]])</f>
        <v>1</v>
      </c>
      <c r="J91" s="6">
        <f>DAY(Points[[#This Row],[Date]])</f>
        <v>0</v>
      </c>
      <c r="K91" s="6">
        <f>HOUR(Points[[#This Row],[Start]])</f>
        <v>0</v>
      </c>
      <c r="L91" s="6">
        <f>MINUTE(Points[[#This Row],[Start]])</f>
        <v>0</v>
      </c>
      <c r="M91" s="6">
        <f>SECOND(Points[[#This Row],[Start]])</f>
        <v>0</v>
      </c>
      <c r="N9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24.293428860670698</v>
      </c>
      <c r="O91" s="4"/>
      <c r="P91" s="5">
        <v>173</v>
      </c>
      <c r="Q91" s="6">
        <f ca="1">(RANDBETWEEN(LatMin,LatMax))/1000000</f>
        <v>38.891255999999998</v>
      </c>
      <c r="R91" s="6">
        <f ca="1">(RANDBETWEEN(LongMax,LongMin))/1000000</f>
        <v>-77.001923000000005</v>
      </c>
      <c r="T91">
        <v>24.293428860670698</v>
      </c>
    </row>
    <row r="92" spans="1:20" x14ac:dyDescent="0.2">
      <c r="A92" s="6">
        <v>91</v>
      </c>
      <c r="B92">
        <v>55555</v>
      </c>
      <c r="C92" s="1"/>
      <c r="D92" s="2"/>
      <c r="E92" s="2"/>
      <c r="F92" s="4">
        <v>38.888039999999997</v>
      </c>
      <c r="G92">
        <v>-77.017172000000002</v>
      </c>
      <c r="H92" s="6">
        <f>YEAR(Points[[#This Row],[Date]])</f>
        <v>1900</v>
      </c>
      <c r="I92" s="6">
        <f>MONTH(Points[[#This Row],[Start]])</f>
        <v>1</v>
      </c>
      <c r="J92" s="6">
        <f>DAY(Points[[#This Row],[Date]])</f>
        <v>0</v>
      </c>
      <c r="K92" s="6">
        <f>HOUR(Points[[#This Row],[Start]])</f>
        <v>0</v>
      </c>
      <c r="L92" s="6">
        <f>MINUTE(Points[[#This Row],[Start]])</f>
        <v>0</v>
      </c>
      <c r="M92" s="6">
        <f>SECOND(Points[[#This Row],[Start]])</f>
        <v>0</v>
      </c>
      <c r="N9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24.546592521690972</v>
      </c>
      <c r="O92" s="4"/>
      <c r="P92" s="5">
        <v>147</v>
      </c>
      <c r="Q92" s="6">
        <f ca="1">(RANDBETWEEN(LatMin,LatMax))/1000000</f>
        <v>38.888457000000002</v>
      </c>
      <c r="R92" s="6">
        <f ca="1">(RANDBETWEEN(LongMax,LongMin))/1000000</f>
        <v>-77.009707000000006</v>
      </c>
      <c r="T92">
        <v>24.546592521690972</v>
      </c>
    </row>
    <row r="93" spans="1:20" x14ac:dyDescent="0.2">
      <c r="A93" s="6">
        <v>92</v>
      </c>
      <c r="B93">
        <v>55555</v>
      </c>
      <c r="C93" s="1"/>
      <c r="D93" s="2"/>
      <c r="E93" s="2"/>
      <c r="F93" s="4">
        <v>38.887881</v>
      </c>
      <c r="G93">
        <v>-77.015831000000006</v>
      </c>
      <c r="H93" s="6">
        <f>YEAR(Points[[#This Row],[Date]])</f>
        <v>1900</v>
      </c>
      <c r="I93" s="6">
        <f>MONTH(Points[[#This Row],[Start]])</f>
        <v>1</v>
      </c>
      <c r="J93" s="6">
        <f>DAY(Points[[#This Row],[Date]])</f>
        <v>0</v>
      </c>
      <c r="K93" s="6">
        <f>HOUR(Points[[#This Row],[Start]])</f>
        <v>0</v>
      </c>
      <c r="L93" s="6">
        <f>MINUTE(Points[[#This Row],[Start]])</f>
        <v>0</v>
      </c>
      <c r="M93" s="6">
        <f>SECOND(Points[[#This Row],[Start]])</f>
        <v>0</v>
      </c>
      <c r="N9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24.57963648555333</v>
      </c>
      <c r="O93" s="4"/>
      <c r="P93" s="5">
        <v>409</v>
      </c>
      <c r="Q93" s="6">
        <f ca="1">(RANDBETWEEN(LatMin,LatMax))/1000000</f>
        <v>38.885674999999999</v>
      </c>
      <c r="R93" s="6">
        <f ca="1">(RANDBETWEEN(LongMax,LongMin))/1000000</f>
        <v>-77.019248000000005</v>
      </c>
      <c r="T93">
        <v>24.57963648555333</v>
      </c>
    </row>
    <row r="94" spans="1:20" x14ac:dyDescent="0.2">
      <c r="A94" s="6">
        <v>93</v>
      </c>
      <c r="B94">
        <v>55555</v>
      </c>
      <c r="C94" s="1"/>
      <c r="D94" s="2"/>
      <c r="E94" s="2"/>
      <c r="F94" s="4">
        <v>38.887028999999998</v>
      </c>
      <c r="G94">
        <v>-77.012321999999998</v>
      </c>
      <c r="H94" s="6">
        <f>YEAR(Points[[#This Row],[Date]])</f>
        <v>1900</v>
      </c>
      <c r="I94" s="6">
        <f>MONTH(Points[[#This Row],[Start]])</f>
        <v>1</v>
      </c>
      <c r="J94" s="6">
        <f>DAY(Points[[#This Row],[Date]])</f>
        <v>0</v>
      </c>
      <c r="K94" s="6">
        <f>HOUR(Points[[#This Row],[Start]])</f>
        <v>0</v>
      </c>
      <c r="L94" s="6">
        <f>MINUTE(Points[[#This Row],[Start]])</f>
        <v>0</v>
      </c>
      <c r="M94" s="6">
        <f>SECOND(Points[[#This Row],[Start]])</f>
        <v>0</v>
      </c>
      <c r="N9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24.728120170603361</v>
      </c>
      <c r="O94" s="4"/>
      <c r="P94" s="5">
        <v>350</v>
      </c>
      <c r="Q94" s="6">
        <f ca="1">(RANDBETWEEN(LatMin,LatMax))/1000000</f>
        <v>38.884583999999997</v>
      </c>
      <c r="R94" s="6">
        <f ca="1">(RANDBETWEEN(LongMax,LongMin))/1000000</f>
        <v>-77.016570000000002</v>
      </c>
      <c r="T94">
        <v>24.728120170603361</v>
      </c>
    </row>
    <row r="95" spans="1:20" x14ac:dyDescent="0.2">
      <c r="A95" s="6">
        <v>94</v>
      </c>
      <c r="B95">
        <v>55555</v>
      </c>
      <c r="C95" s="1"/>
      <c r="D95" s="2"/>
      <c r="E95" s="2"/>
      <c r="F95" s="4">
        <v>38.884742000000003</v>
      </c>
      <c r="G95">
        <v>-77.009298000000001</v>
      </c>
      <c r="H95" s="6">
        <f>YEAR(Points[[#This Row],[Date]])</f>
        <v>1900</v>
      </c>
      <c r="I95" s="6">
        <f>MONTH(Points[[#This Row],[Start]])</f>
        <v>1</v>
      </c>
      <c r="J95" s="6">
        <f>DAY(Points[[#This Row],[Date]])</f>
        <v>0</v>
      </c>
      <c r="K95" s="6">
        <f>HOUR(Points[[#This Row],[Start]])</f>
        <v>0</v>
      </c>
      <c r="L95" s="6">
        <f>MINUTE(Points[[#This Row],[Start]])</f>
        <v>0</v>
      </c>
      <c r="M95" s="6">
        <f>SECOND(Points[[#This Row],[Start]])</f>
        <v>0</v>
      </c>
      <c r="N9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25.062587508107828</v>
      </c>
      <c r="O95" s="4"/>
      <c r="P95" s="5">
        <v>74</v>
      </c>
      <c r="Q95" s="6">
        <f ca="1">(RANDBETWEEN(LatMin,LatMax))/1000000</f>
        <v>38.895435999999997</v>
      </c>
      <c r="R95" s="6">
        <f ca="1">(RANDBETWEEN(LongMax,LongMin))/1000000</f>
        <v>-77.005686999999995</v>
      </c>
      <c r="T95">
        <v>25.062587508107828</v>
      </c>
    </row>
    <row r="96" spans="1:20" x14ac:dyDescent="0.2">
      <c r="A96" s="6">
        <v>95</v>
      </c>
      <c r="B96">
        <v>55555</v>
      </c>
      <c r="C96" s="1"/>
      <c r="D96" s="2"/>
      <c r="E96" s="2"/>
      <c r="F96" s="4">
        <v>38.888195000000003</v>
      </c>
      <c r="G96">
        <v>-77.017775999999998</v>
      </c>
      <c r="H96" s="6">
        <f>YEAR(Points[[#This Row],[Date]])</f>
        <v>1900</v>
      </c>
      <c r="I96" s="6">
        <f>MONTH(Points[[#This Row],[Start]])</f>
        <v>1</v>
      </c>
      <c r="J96" s="6">
        <f>DAY(Points[[#This Row],[Date]])</f>
        <v>0</v>
      </c>
      <c r="K96" s="6">
        <f>HOUR(Points[[#This Row],[Start]])</f>
        <v>0</v>
      </c>
      <c r="L96" s="6">
        <f>MINUTE(Points[[#This Row],[Start]])</f>
        <v>0</v>
      </c>
      <c r="M96" s="6">
        <f>SECOND(Points[[#This Row],[Start]])</f>
        <v>0</v>
      </c>
      <c r="N9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25.20346356858483</v>
      </c>
      <c r="O96" s="4"/>
      <c r="P96" s="5">
        <v>496</v>
      </c>
      <c r="Q96" s="6">
        <f ca="1">(RANDBETWEEN(LatMin,LatMax))/1000000</f>
        <v>38.887903000000001</v>
      </c>
      <c r="R96" s="6">
        <f ca="1">(RANDBETWEEN(LongMax,LongMin))/1000000</f>
        <v>-77.005837</v>
      </c>
      <c r="T96">
        <v>25.20346356858483</v>
      </c>
    </row>
    <row r="97" spans="1:20" x14ac:dyDescent="0.2">
      <c r="A97" s="6">
        <v>96</v>
      </c>
      <c r="B97">
        <v>55555</v>
      </c>
      <c r="C97" s="1"/>
      <c r="D97" s="2"/>
      <c r="E97" s="2"/>
      <c r="F97" s="4">
        <v>38.888274000000003</v>
      </c>
      <c r="G97">
        <v>-77.019214000000005</v>
      </c>
      <c r="H97" s="6">
        <f>YEAR(Points[[#This Row],[Date]])</f>
        <v>1900</v>
      </c>
      <c r="I97" s="6">
        <f>MONTH(Points[[#This Row],[Start]])</f>
        <v>1</v>
      </c>
      <c r="J97" s="6">
        <f>DAY(Points[[#This Row],[Date]])</f>
        <v>0</v>
      </c>
      <c r="K97" s="6">
        <f>HOUR(Points[[#This Row],[Start]])</f>
        <v>0</v>
      </c>
      <c r="L97" s="6">
        <f>MINUTE(Points[[#This Row],[Start]])</f>
        <v>0</v>
      </c>
      <c r="M97" s="6">
        <f>SECOND(Points[[#This Row],[Start]])</f>
        <v>0</v>
      </c>
      <c r="N9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25.312822284425014</v>
      </c>
      <c r="O97" s="4"/>
      <c r="P97" s="5">
        <v>499</v>
      </c>
      <c r="Q97" s="6">
        <f ca="1">(RANDBETWEEN(LatMin,LatMax))/1000000</f>
        <v>38.888702000000002</v>
      </c>
      <c r="R97" s="6">
        <f ca="1">(RANDBETWEEN(LongMax,LongMin))/1000000</f>
        <v>-77.018917000000002</v>
      </c>
      <c r="T97">
        <v>25.312822284425014</v>
      </c>
    </row>
    <row r="98" spans="1:20" x14ac:dyDescent="0.2">
      <c r="A98" s="6">
        <v>97</v>
      </c>
      <c r="B98">
        <v>55555</v>
      </c>
      <c r="C98" s="1"/>
      <c r="D98" s="2"/>
      <c r="E98" s="2"/>
      <c r="F98" s="4">
        <v>38.885528000000001</v>
      </c>
      <c r="G98">
        <v>-77.009324000000007</v>
      </c>
      <c r="H98" s="6">
        <f>YEAR(Points[[#This Row],[Date]])</f>
        <v>1900</v>
      </c>
      <c r="I98" s="6">
        <f>MONTH(Points[[#This Row],[Start]])</f>
        <v>1</v>
      </c>
      <c r="J98" s="6">
        <f>DAY(Points[[#This Row],[Date]])</f>
        <v>0</v>
      </c>
      <c r="K98" s="6">
        <f>HOUR(Points[[#This Row],[Start]])</f>
        <v>0</v>
      </c>
      <c r="L98" s="6">
        <f>MINUTE(Points[[#This Row],[Start]])</f>
        <v>0</v>
      </c>
      <c r="M98" s="6">
        <f>SECOND(Points[[#This Row],[Start]])</f>
        <v>0</v>
      </c>
      <c r="N9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26.015345583063926</v>
      </c>
      <c r="O98" s="4"/>
      <c r="P98" s="5">
        <v>117</v>
      </c>
      <c r="Q98" s="6">
        <f ca="1">(RANDBETWEEN(LatMin,LatMax))/1000000</f>
        <v>38.893836</v>
      </c>
      <c r="R98" s="6">
        <f ca="1">(RANDBETWEEN(LongMax,LongMin))/1000000</f>
        <v>-77.000838999999999</v>
      </c>
      <c r="T98">
        <v>26.015345583063926</v>
      </c>
    </row>
    <row r="99" spans="1:20" x14ac:dyDescent="0.2">
      <c r="A99" s="6">
        <v>98</v>
      </c>
      <c r="B99">
        <v>55555</v>
      </c>
      <c r="C99" s="1"/>
      <c r="D99" s="2"/>
      <c r="E99" s="2"/>
      <c r="F99" s="4">
        <v>38.888115999999997</v>
      </c>
      <c r="G99">
        <v>-77.015686000000002</v>
      </c>
      <c r="H99" s="6">
        <f>YEAR(Points[[#This Row],[Date]])</f>
        <v>1900</v>
      </c>
      <c r="I99" s="6">
        <f>MONTH(Points[[#This Row],[Start]])</f>
        <v>1</v>
      </c>
      <c r="J99" s="6">
        <f>DAY(Points[[#This Row],[Date]])</f>
        <v>0</v>
      </c>
      <c r="K99" s="6">
        <f>HOUR(Points[[#This Row],[Start]])</f>
        <v>0</v>
      </c>
      <c r="L99" s="6">
        <f>MINUTE(Points[[#This Row],[Start]])</f>
        <v>0</v>
      </c>
      <c r="M99" s="6">
        <f>SECOND(Points[[#This Row],[Start]])</f>
        <v>0</v>
      </c>
      <c r="N9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26.097289221298489</v>
      </c>
      <c r="O99" s="4"/>
      <c r="P99" s="5">
        <v>282</v>
      </c>
      <c r="Q99" s="6">
        <f ca="1">(RANDBETWEEN(LatMin,LatMax))/1000000</f>
        <v>38.893531000000003</v>
      </c>
      <c r="R99" s="6">
        <f ca="1">(RANDBETWEEN(LongMax,LongMin))/1000000</f>
        <v>-77.008238000000006</v>
      </c>
      <c r="T99">
        <v>26.097289221298489</v>
      </c>
    </row>
    <row r="100" spans="1:20" x14ac:dyDescent="0.2">
      <c r="A100" s="6">
        <v>99</v>
      </c>
      <c r="B100">
        <v>55555</v>
      </c>
      <c r="C100" s="1"/>
      <c r="D100" s="2"/>
      <c r="E100" s="2"/>
      <c r="F100" s="4">
        <v>38.888345999999999</v>
      </c>
      <c r="G100">
        <v>-77.017612999999997</v>
      </c>
      <c r="H100" s="6">
        <f>YEAR(Points[[#This Row],[Date]])</f>
        <v>1900</v>
      </c>
      <c r="I100" s="6">
        <f>MONTH(Points[[#This Row],[Start]])</f>
        <v>1</v>
      </c>
      <c r="J100" s="6">
        <f>DAY(Points[[#This Row],[Date]])</f>
        <v>0</v>
      </c>
      <c r="K100" s="6">
        <f>HOUR(Points[[#This Row],[Start]])</f>
        <v>0</v>
      </c>
      <c r="L100" s="6">
        <f>MINUTE(Points[[#This Row],[Start]])</f>
        <v>0</v>
      </c>
      <c r="M100" s="6">
        <f>SECOND(Points[[#This Row],[Start]])</f>
        <v>0</v>
      </c>
      <c r="N10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26.220775006484633</v>
      </c>
      <c r="O100" s="4"/>
      <c r="P100" s="5">
        <v>422</v>
      </c>
      <c r="Q100" s="6">
        <f ca="1">(RANDBETWEEN(LatMin,LatMax))/1000000</f>
        <v>38.886467000000003</v>
      </c>
      <c r="R100" s="6">
        <f ca="1">(RANDBETWEEN(LongMax,LongMin))/1000000</f>
        <v>-77.011081000000004</v>
      </c>
      <c r="T100">
        <v>26.220775006484633</v>
      </c>
    </row>
    <row r="101" spans="1:20" x14ac:dyDescent="0.2">
      <c r="A101" s="6">
        <v>100</v>
      </c>
      <c r="B101">
        <v>55555</v>
      </c>
      <c r="C101" s="1"/>
      <c r="D101" s="2"/>
      <c r="E101" s="2"/>
      <c r="F101" s="4">
        <v>38.888421999999998</v>
      </c>
      <c r="G101">
        <v>-77.019506000000007</v>
      </c>
      <c r="H101" s="6">
        <f>YEAR(Points[[#This Row],[Date]])</f>
        <v>1900</v>
      </c>
      <c r="I101" s="6">
        <f>MONTH(Points[[#This Row],[Start]])</f>
        <v>1</v>
      </c>
      <c r="J101" s="6">
        <f>DAY(Points[[#This Row],[Date]])</f>
        <v>0</v>
      </c>
      <c r="K101" s="6">
        <f>HOUR(Points[[#This Row],[Start]])</f>
        <v>0</v>
      </c>
      <c r="L101" s="6">
        <f>MINUTE(Points[[#This Row],[Start]])</f>
        <v>0</v>
      </c>
      <c r="M101" s="6">
        <f>SECOND(Points[[#This Row],[Start]])</f>
        <v>0</v>
      </c>
      <c r="N10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26.233400786700738</v>
      </c>
      <c r="O101" s="4"/>
      <c r="P101" s="5">
        <v>441</v>
      </c>
      <c r="Q101" s="6">
        <f ca="1">(RANDBETWEEN(LatMin,LatMax))/1000000</f>
        <v>38.887031999999998</v>
      </c>
      <c r="R101" s="6">
        <f ca="1">(RANDBETWEEN(LongMax,LongMin))/1000000</f>
        <v>-77.019675000000007</v>
      </c>
      <c r="T101">
        <v>26.233400786700738</v>
      </c>
    </row>
    <row r="102" spans="1:20" x14ac:dyDescent="0.2">
      <c r="A102" s="6">
        <v>101</v>
      </c>
      <c r="B102">
        <v>55555</v>
      </c>
      <c r="C102" s="1"/>
      <c r="D102" s="2"/>
      <c r="E102" s="2"/>
      <c r="F102" s="4">
        <v>38.884118999999998</v>
      </c>
      <c r="G102">
        <v>-77.008726999999993</v>
      </c>
      <c r="H102" s="6">
        <f>YEAR(Points[[#This Row],[Date]])</f>
        <v>1900</v>
      </c>
      <c r="I102" s="6">
        <f>MONTH(Points[[#This Row],[Start]])</f>
        <v>1</v>
      </c>
      <c r="J102" s="6">
        <f>DAY(Points[[#This Row],[Date]])</f>
        <v>0</v>
      </c>
      <c r="K102" s="6">
        <f>HOUR(Points[[#This Row],[Start]])</f>
        <v>0</v>
      </c>
      <c r="L102" s="6">
        <f>MINUTE(Points[[#This Row],[Start]])</f>
        <v>0</v>
      </c>
      <c r="M102" s="6">
        <f>SECOND(Points[[#This Row],[Start]])</f>
        <v>0</v>
      </c>
      <c r="N10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26.321837268145547</v>
      </c>
      <c r="O102" s="4"/>
      <c r="P102" s="5">
        <v>39</v>
      </c>
      <c r="Q102" s="6">
        <f ca="1">(RANDBETWEEN(LatMin,LatMax))/1000000</f>
        <v>38.884813999999999</v>
      </c>
      <c r="R102" s="6">
        <f ca="1">(RANDBETWEEN(LongMax,LongMin))/1000000</f>
        <v>-77.003214</v>
      </c>
      <c r="T102">
        <v>26.321837268145547</v>
      </c>
    </row>
    <row r="103" spans="1:20" x14ac:dyDescent="0.2">
      <c r="A103" s="6">
        <v>102</v>
      </c>
      <c r="B103">
        <v>55555</v>
      </c>
      <c r="C103" s="1"/>
      <c r="D103" s="2"/>
      <c r="E103" s="2"/>
      <c r="F103" s="4">
        <v>38.887630999999999</v>
      </c>
      <c r="G103">
        <v>-77.013114999999999</v>
      </c>
      <c r="H103" s="6">
        <f>YEAR(Points[[#This Row],[Date]])</f>
        <v>1900</v>
      </c>
      <c r="I103" s="6">
        <f>MONTH(Points[[#This Row],[Start]])</f>
        <v>1</v>
      </c>
      <c r="J103" s="6">
        <f>DAY(Points[[#This Row],[Date]])</f>
        <v>0</v>
      </c>
      <c r="K103" s="6">
        <f>HOUR(Points[[#This Row],[Start]])</f>
        <v>0</v>
      </c>
      <c r="L103" s="6">
        <f>MINUTE(Points[[#This Row],[Start]])</f>
        <v>0</v>
      </c>
      <c r="M103" s="6">
        <f>SECOND(Points[[#This Row],[Start]])</f>
        <v>0</v>
      </c>
      <c r="N10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26.378176554133528</v>
      </c>
      <c r="O103" s="4"/>
      <c r="P103" s="5">
        <v>335</v>
      </c>
      <c r="Q103" s="6">
        <f ca="1">(RANDBETWEEN(LatMin,LatMax))/1000000</f>
        <v>38.886329000000003</v>
      </c>
      <c r="R103" s="6">
        <f ca="1">(RANDBETWEEN(LongMax,LongMin))/1000000</f>
        <v>-77.014729000000003</v>
      </c>
      <c r="T103">
        <v>26.378176554133528</v>
      </c>
    </row>
    <row r="104" spans="1:20" x14ac:dyDescent="0.2">
      <c r="A104" s="6">
        <v>103</v>
      </c>
      <c r="B104">
        <v>55555</v>
      </c>
      <c r="C104" s="1"/>
      <c r="D104" s="2"/>
      <c r="E104" s="2"/>
      <c r="F104" s="4">
        <v>38.88447</v>
      </c>
      <c r="G104">
        <v>-77.008667000000003</v>
      </c>
      <c r="H104" s="6">
        <f>YEAR(Points[[#This Row],[Date]])</f>
        <v>1900</v>
      </c>
      <c r="I104" s="6">
        <f>MONTH(Points[[#This Row],[Start]])</f>
        <v>1</v>
      </c>
      <c r="J104" s="6">
        <f>DAY(Points[[#This Row],[Date]])</f>
        <v>0</v>
      </c>
      <c r="K104" s="6">
        <f>HOUR(Points[[#This Row],[Start]])</f>
        <v>0</v>
      </c>
      <c r="L104" s="6">
        <f>MINUTE(Points[[#This Row],[Start]])</f>
        <v>0</v>
      </c>
      <c r="M104" s="6">
        <f>SECOND(Points[[#This Row],[Start]])</f>
        <v>0</v>
      </c>
      <c r="N10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26.448426252322648</v>
      </c>
      <c r="O104" s="4"/>
      <c r="P104" s="5">
        <v>35</v>
      </c>
      <c r="Q104" s="6">
        <f ca="1">(RANDBETWEEN(LatMin,LatMax))/1000000</f>
        <v>38.888708000000001</v>
      </c>
      <c r="R104" s="6">
        <f ca="1">(RANDBETWEEN(LongMax,LongMin))/1000000</f>
        <v>-77.007731000000007</v>
      </c>
      <c r="T104">
        <v>26.448426252322648</v>
      </c>
    </row>
    <row r="105" spans="1:20" x14ac:dyDescent="0.2">
      <c r="A105" s="6">
        <v>104</v>
      </c>
      <c r="B105">
        <v>55555</v>
      </c>
      <c r="C105" s="1"/>
      <c r="D105" s="2"/>
      <c r="E105" s="2"/>
      <c r="F105" s="4">
        <v>38.885899999999999</v>
      </c>
      <c r="G105">
        <v>-77.009462999999997</v>
      </c>
      <c r="H105" s="6">
        <f>YEAR(Points[[#This Row],[Date]])</f>
        <v>1900</v>
      </c>
      <c r="I105" s="6">
        <f>MONTH(Points[[#This Row],[Start]])</f>
        <v>1</v>
      </c>
      <c r="J105" s="6">
        <f>DAY(Points[[#This Row],[Date]])</f>
        <v>0</v>
      </c>
      <c r="K105" s="6">
        <f>HOUR(Points[[#This Row],[Start]])</f>
        <v>0</v>
      </c>
      <c r="L105" s="6">
        <f>MINUTE(Points[[#This Row],[Start]])</f>
        <v>0</v>
      </c>
      <c r="M105" s="6">
        <f>SECOND(Points[[#This Row],[Start]])</f>
        <v>0</v>
      </c>
      <c r="N10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26.502786542320781</v>
      </c>
      <c r="O105" s="4"/>
      <c r="P105" s="5">
        <v>289</v>
      </c>
      <c r="Q105" s="6">
        <f ca="1">(RANDBETWEEN(LatMin,LatMax))/1000000</f>
        <v>38.895144000000002</v>
      </c>
      <c r="R105" s="6">
        <f ca="1">(RANDBETWEEN(LongMax,LongMin))/1000000</f>
        <v>-77.01782</v>
      </c>
      <c r="T105">
        <v>26.502786542320781</v>
      </c>
    </row>
    <row r="106" spans="1:20" x14ac:dyDescent="0.2">
      <c r="A106" s="6">
        <v>105</v>
      </c>
      <c r="B106">
        <v>55555</v>
      </c>
      <c r="C106" s="1"/>
      <c r="D106" s="2"/>
      <c r="E106" s="2"/>
      <c r="F106" s="4">
        <v>38.885095</v>
      </c>
      <c r="G106">
        <v>-77.008747</v>
      </c>
      <c r="H106" s="6">
        <f>YEAR(Points[[#This Row],[Date]])</f>
        <v>1900</v>
      </c>
      <c r="I106" s="6">
        <f>MONTH(Points[[#This Row],[Start]])</f>
        <v>1</v>
      </c>
      <c r="J106" s="6">
        <f>DAY(Points[[#This Row],[Date]])</f>
        <v>0</v>
      </c>
      <c r="K106" s="6">
        <f>HOUR(Points[[#This Row],[Start]])</f>
        <v>0</v>
      </c>
      <c r="L106" s="6">
        <f>MINUTE(Points[[#This Row],[Start]])</f>
        <v>0</v>
      </c>
      <c r="M106" s="6">
        <f>SECOND(Points[[#This Row],[Start]])</f>
        <v>0</v>
      </c>
      <c r="N10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26.694427062427788</v>
      </c>
      <c r="O106" s="4"/>
      <c r="P106" s="5">
        <v>37</v>
      </c>
      <c r="Q106" s="6">
        <f ca="1">(RANDBETWEEN(LatMin,LatMax))/1000000</f>
        <v>38.886767999999996</v>
      </c>
      <c r="R106" s="6">
        <f ca="1">(RANDBETWEEN(LongMax,LongMin))/1000000</f>
        <v>-77.018552999999997</v>
      </c>
      <c r="T106">
        <v>26.694427062427788</v>
      </c>
    </row>
    <row r="107" spans="1:20" x14ac:dyDescent="0.2">
      <c r="A107" s="6">
        <v>106</v>
      </c>
      <c r="B107">
        <v>55555</v>
      </c>
      <c r="C107" s="1"/>
      <c r="D107" s="2"/>
      <c r="E107" s="2"/>
      <c r="F107" s="4">
        <v>38.887349999999998</v>
      </c>
      <c r="G107">
        <v>-77.011964000000006</v>
      </c>
      <c r="H107" s="6">
        <f>YEAR(Points[[#This Row],[Date]])</f>
        <v>1900</v>
      </c>
      <c r="I107" s="6">
        <f>MONTH(Points[[#This Row],[Start]])</f>
        <v>1</v>
      </c>
      <c r="J107" s="6">
        <f>DAY(Points[[#This Row],[Date]])</f>
        <v>0</v>
      </c>
      <c r="K107" s="6">
        <f>HOUR(Points[[#This Row],[Start]])</f>
        <v>0</v>
      </c>
      <c r="L107" s="6">
        <f>MINUTE(Points[[#This Row],[Start]])</f>
        <v>0</v>
      </c>
      <c r="M107" s="6">
        <f>SECOND(Points[[#This Row],[Start]])</f>
        <v>0</v>
      </c>
      <c r="N10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26.781074064621912</v>
      </c>
      <c r="O107" s="4"/>
      <c r="P107" s="5">
        <v>134</v>
      </c>
      <c r="Q107" s="6">
        <f ca="1">(RANDBETWEEN(LatMin,LatMax))/1000000</f>
        <v>38.886904000000001</v>
      </c>
      <c r="R107" s="6">
        <f ca="1">(RANDBETWEEN(LongMax,LongMin))/1000000</f>
        <v>-77.000585999999998</v>
      </c>
      <c r="T107">
        <v>26.781074064621912</v>
      </c>
    </row>
    <row r="108" spans="1:20" x14ac:dyDescent="0.2">
      <c r="A108" s="6">
        <v>107</v>
      </c>
      <c r="B108">
        <v>55555</v>
      </c>
      <c r="C108" s="1"/>
      <c r="D108" s="2"/>
      <c r="E108" s="2"/>
      <c r="F108" s="4">
        <v>38.887127</v>
      </c>
      <c r="G108">
        <v>-77.011345000000006</v>
      </c>
      <c r="H108" s="6">
        <f>YEAR(Points[[#This Row],[Date]])</f>
        <v>1900</v>
      </c>
      <c r="I108" s="6">
        <f>MONTH(Points[[#This Row],[Start]])</f>
        <v>1</v>
      </c>
      <c r="J108" s="6">
        <f>DAY(Points[[#This Row],[Date]])</f>
        <v>0</v>
      </c>
      <c r="K108" s="6">
        <f>HOUR(Points[[#This Row],[Start]])</f>
        <v>0</v>
      </c>
      <c r="L108" s="6">
        <f>MINUTE(Points[[#This Row],[Start]])</f>
        <v>0</v>
      </c>
      <c r="M108" s="6">
        <f>SECOND(Points[[#This Row],[Start]])</f>
        <v>0</v>
      </c>
      <c r="N10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26.853110388048417</v>
      </c>
      <c r="O108" s="4"/>
      <c r="P108" s="5">
        <v>309</v>
      </c>
      <c r="Q108" s="6">
        <f ca="1">(RANDBETWEEN(LatMin,LatMax))/1000000</f>
        <v>38.892328999999997</v>
      </c>
      <c r="R108" s="6">
        <f ca="1">(RANDBETWEEN(LongMax,LongMin))/1000000</f>
        <v>-77.015412999999995</v>
      </c>
      <c r="T108">
        <v>26.853110388048417</v>
      </c>
    </row>
    <row r="109" spans="1:20" x14ac:dyDescent="0.2">
      <c r="A109" s="6">
        <v>108</v>
      </c>
      <c r="B109">
        <v>55555</v>
      </c>
      <c r="C109" s="1"/>
      <c r="D109" s="2"/>
      <c r="E109" s="2"/>
      <c r="F109" s="4">
        <v>38.888483000000001</v>
      </c>
      <c r="G109">
        <v>-77.017612999999997</v>
      </c>
      <c r="H109" s="6">
        <f>YEAR(Points[[#This Row],[Date]])</f>
        <v>1900</v>
      </c>
      <c r="I109" s="6">
        <f>MONTH(Points[[#This Row],[Start]])</f>
        <v>1</v>
      </c>
      <c r="J109" s="6">
        <f>DAY(Points[[#This Row],[Date]])</f>
        <v>0</v>
      </c>
      <c r="K109" s="6">
        <f>HOUR(Points[[#This Row],[Start]])</f>
        <v>0</v>
      </c>
      <c r="L109" s="6">
        <f>MINUTE(Points[[#This Row],[Start]])</f>
        <v>0</v>
      </c>
      <c r="M109" s="6">
        <f>SECOND(Points[[#This Row],[Start]])</f>
        <v>0</v>
      </c>
      <c r="N10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27.078121528048786</v>
      </c>
      <c r="O109" s="4"/>
      <c r="P109" s="5">
        <v>133</v>
      </c>
      <c r="Q109" s="6">
        <f ca="1">(RANDBETWEEN(LatMin,LatMax))/1000000</f>
        <v>38.89228</v>
      </c>
      <c r="R109" s="6">
        <f ca="1">(RANDBETWEEN(LongMax,LongMin))/1000000</f>
        <v>-77.004535000000004</v>
      </c>
      <c r="T109">
        <v>27.078121528048786</v>
      </c>
    </row>
    <row r="110" spans="1:20" x14ac:dyDescent="0.2">
      <c r="A110" s="6">
        <v>109</v>
      </c>
      <c r="B110">
        <v>55555</v>
      </c>
      <c r="C110" s="1"/>
      <c r="D110" s="2"/>
      <c r="E110" s="2"/>
      <c r="F110" s="4">
        <v>38.888469999999998</v>
      </c>
      <c r="G110">
        <v>-77.017429000000007</v>
      </c>
      <c r="H110" s="6">
        <f>YEAR(Points[[#This Row],[Date]])</f>
        <v>1900</v>
      </c>
      <c r="I110" s="6">
        <f>MONTH(Points[[#This Row],[Start]])</f>
        <v>1</v>
      </c>
      <c r="J110" s="6">
        <f>DAY(Points[[#This Row],[Date]])</f>
        <v>0</v>
      </c>
      <c r="K110" s="6">
        <f>HOUR(Points[[#This Row],[Start]])</f>
        <v>0</v>
      </c>
      <c r="L110" s="6">
        <f>MINUTE(Points[[#This Row],[Start]])</f>
        <v>0</v>
      </c>
      <c r="M110" s="6">
        <f>SECOND(Points[[#This Row],[Start]])</f>
        <v>0</v>
      </c>
      <c r="N11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27.080916753547633</v>
      </c>
      <c r="O110" s="4"/>
      <c r="P110" s="5">
        <v>325</v>
      </c>
      <c r="Q110" s="6">
        <f ca="1">(RANDBETWEEN(LatMin,LatMax))/1000000</f>
        <v>38.887172999999997</v>
      </c>
      <c r="R110" s="6">
        <f ca="1">(RANDBETWEEN(LongMax,LongMin))/1000000</f>
        <v>-77.008364</v>
      </c>
      <c r="T110">
        <v>27.080916753547633</v>
      </c>
    </row>
    <row r="111" spans="1:20" x14ac:dyDescent="0.2">
      <c r="A111" s="6">
        <v>110</v>
      </c>
      <c r="B111">
        <v>55555</v>
      </c>
      <c r="C111" s="1"/>
      <c r="D111" s="2"/>
      <c r="E111" s="2"/>
      <c r="F111" s="4">
        <v>38.888584999999999</v>
      </c>
      <c r="G111">
        <v>-77.017172000000002</v>
      </c>
      <c r="H111" s="6">
        <f>YEAR(Points[[#This Row],[Date]])</f>
        <v>1900</v>
      </c>
      <c r="I111" s="6">
        <f>MONTH(Points[[#This Row],[Start]])</f>
        <v>1</v>
      </c>
      <c r="J111" s="6">
        <f>DAY(Points[[#This Row],[Date]])</f>
        <v>0</v>
      </c>
      <c r="K111" s="6">
        <f>HOUR(Points[[#This Row],[Start]])</f>
        <v>0</v>
      </c>
      <c r="L111" s="6">
        <f>MINUTE(Points[[#This Row],[Start]])</f>
        <v>0</v>
      </c>
      <c r="M111" s="6">
        <f>SECOND(Points[[#This Row],[Start]])</f>
        <v>0</v>
      </c>
      <c r="N11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27.924695443733928</v>
      </c>
      <c r="O111" s="4"/>
      <c r="P111" s="5">
        <v>423</v>
      </c>
      <c r="Q111" s="6">
        <f ca="1">(RANDBETWEEN(LatMin,LatMax))/1000000</f>
        <v>38.894112999999997</v>
      </c>
      <c r="R111" s="6">
        <f ca="1">(RANDBETWEEN(LongMax,LongMin))/1000000</f>
        <v>-77.013940000000005</v>
      </c>
      <c r="T111">
        <v>27.924695443733928</v>
      </c>
    </row>
    <row r="112" spans="1:20" x14ac:dyDescent="0.2">
      <c r="A112" s="6">
        <v>111</v>
      </c>
      <c r="B112">
        <v>55555</v>
      </c>
      <c r="C112" s="1"/>
      <c r="D112" s="2"/>
      <c r="E112" s="2"/>
      <c r="F112" s="4">
        <v>38.886775</v>
      </c>
      <c r="G112">
        <v>-77.009680000000003</v>
      </c>
      <c r="H112" s="6">
        <f>YEAR(Points[[#This Row],[Date]])</f>
        <v>1900</v>
      </c>
      <c r="I112" s="6">
        <f>MONTH(Points[[#This Row],[Start]])</f>
        <v>1</v>
      </c>
      <c r="J112" s="6">
        <f>DAY(Points[[#This Row],[Date]])</f>
        <v>0</v>
      </c>
      <c r="K112" s="6">
        <f>HOUR(Points[[#This Row],[Start]])</f>
        <v>0</v>
      </c>
      <c r="L112" s="6">
        <f>MINUTE(Points[[#This Row],[Start]])</f>
        <v>0</v>
      </c>
      <c r="M112" s="6">
        <f>SECOND(Points[[#This Row],[Start]])</f>
        <v>0</v>
      </c>
      <c r="N11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28.642470338965307</v>
      </c>
      <c r="O112" s="4"/>
      <c r="P112" s="5">
        <v>502</v>
      </c>
      <c r="Q112" s="6">
        <f ca="1">(RANDBETWEEN(LatMin,LatMax))/1000000</f>
        <v>38.892870000000002</v>
      </c>
      <c r="R112" s="6">
        <f ca="1">(RANDBETWEEN(LongMax,LongMin))/1000000</f>
        <v>-77.010478000000006</v>
      </c>
      <c r="T112">
        <v>28.642470338965307</v>
      </c>
    </row>
    <row r="113" spans="1:20" x14ac:dyDescent="0.2">
      <c r="A113" s="6">
        <v>112</v>
      </c>
      <c r="B113">
        <v>55555</v>
      </c>
      <c r="C113" s="1"/>
      <c r="D113" s="2"/>
      <c r="E113" s="2"/>
      <c r="F113" s="4">
        <v>38.888102000000003</v>
      </c>
      <c r="G113">
        <v>-77.013199</v>
      </c>
      <c r="H113" s="6">
        <f>YEAR(Points[[#This Row],[Date]])</f>
        <v>1900</v>
      </c>
      <c r="I113" s="6">
        <f>MONTH(Points[[#This Row],[Start]])</f>
        <v>1</v>
      </c>
      <c r="J113" s="6">
        <f>DAY(Points[[#This Row],[Date]])</f>
        <v>0</v>
      </c>
      <c r="K113" s="6">
        <f>HOUR(Points[[#This Row],[Start]])</f>
        <v>0</v>
      </c>
      <c r="L113" s="6">
        <f>MINUTE(Points[[#This Row],[Start]])</f>
        <v>0</v>
      </c>
      <c r="M113" s="6">
        <f>SECOND(Points[[#This Row],[Start]])</f>
        <v>0</v>
      </c>
      <c r="N11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28.730541049499998</v>
      </c>
      <c r="O113" s="4"/>
      <c r="P113" s="5">
        <v>65</v>
      </c>
      <c r="Q113" s="6">
        <f ca="1">(RANDBETWEEN(LatMin,LatMax))/1000000</f>
        <v>38.888807999999997</v>
      </c>
      <c r="R113" s="6">
        <f ca="1">(RANDBETWEEN(LongMax,LongMin))/1000000</f>
        <v>-77.000546999999997</v>
      </c>
      <c r="T113">
        <v>28.730541049499998</v>
      </c>
    </row>
    <row r="114" spans="1:20" x14ac:dyDescent="0.2">
      <c r="A114" s="6">
        <v>113</v>
      </c>
      <c r="B114">
        <v>55555</v>
      </c>
      <c r="C114" s="1"/>
      <c r="D114" s="2"/>
      <c r="E114" s="2"/>
      <c r="F114" s="4">
        <v>38.884259</v>
      </c>
      <c r="G114">
        <v>-77.007599999999996</v>
      </c>
      <c r="H114" s="6">
        <f>YEAR(Points[[#This Row],[Date]])</f>
        <v>1900</v>
      </c>
      <c r="I114" s="6">
        <f>MONTH(Points[[#This Row],[Start]])</f>
        <v>1</v>
      </c>
      <c r="J114" s="6">
        <f>DAY(Points[[#This Row],[Date]])</f>
        <v>0</v>
      </c>
      <c r="K114" s="6">
        <f>HOUR(Points[[#This Row],[Start]])</f>
        <v>0</v>
      </c>
      <c r="L114" s="6">
        <f>MINUTE(Points[[#This Row],[Start]])</f>
        <v>0</v>
      </c>
      <c r="M114" s="6">
        <f>SECOND(Points[[#This Row],[Start]])</f>
        <v>0</v>
      </c>
      <c r="N11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28.992784162052089</v>
      </c>
      <c r="O114" s="4"/>
      <c r="P114" s="5">
        <v>439</v>
      </c>
      <c r="Q114" s="6">
        <f ca="1">(RANDBETWEEN(LatMin,LatMax))/1000000</f>
        <v>38.889130999999999</v>
      </c>
      <c r="R114" s="6">
        <f ca="1">(RANDBETWEEN(LongMax,LongMin))/1000000</f>
        <v>-77.002768000000003</v>
      </c>
      <c r="T114">
        <v>28.992784162052089</v>
      </c>
    </row>
    <row r="115" spans="1:20" x14ac:dyDescent="0.2">
      <c r="A115" s="6">
        <v>114</v>
      </c>
      <c r="B115">
        <v>55555</v>
      </c>
      <c r="C115" s="1"/>
      <c r="D115" s="2"/>
      <c r="E115" s="2"/>
      <c r="F115" s="4">
        <v>38.88561</v>
      </c>
      <c r="G115">
        <v>-77.007908</v>
      </c>
      <c r="H115" s="6">
        <f>YEAR(Points[[#This Row],[Date]])</f>
        <v>1900</v>
      </c>
      <c r="I115" s="6">
        <f>MONTH(Points[[#This Row],[Start]])</f>
        <v>1</v>
      </c>
      <c r="J115" s="6">
        <f>DAY(Points[[#This Row],[Date]])</f>
        <v>0</v>
      </c>
      <c r="K115" s="6">
        <f>HOUR(Points[[#This Row],[Start]])</f>
        <v>0</v>
      </c>
      <c r="L115" s="6">
        <f>MINUTE(Points[[#This Row],[Start]])</f>
        <v>0</v>
      </c>
      <c r="M115" s="6">
        <f>SECOND(Points[[#This Row],[Start]])</f>
        <v>0</v>
      </c>
      <c r="N11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29.406005898604967</v>
      </c>
      <c r="O115" s="4"/>
      <c r="P115" s="5">
        <v>182</v>
      </c>
      <c r="Q115" s="6">
        <f ca="1">(RANDBETWEEN(LatMin,LatMax))/1000000</f>
        <v>38.884607000000003</v>
      </c>
      <c r="R115" s="6">
        <f ca="1">(RANDBETWEEN(LongMax,LongMin))/1000000</f>
        <v>-77.012917000000002</v>
      </c>
      <c r="T115">
        <v>29.406005898604967</v>
      </c>
    </row>
    <row r="116" spans="1:20" x14ac:dyDescent="0.2">
      <c r="A116" s="6">
        <v>115</v>
      </c>
      <c r="B116">
        <v>55555</v>
      </c>
      <c r="C116" s="1"/>
      <c r="D116" s="2"/>
      <c r="E116" s="2"/>
      <c r="F116" s="4">
        <v>38.887777999999997</v>
      </c>
      <c r="G116">
        <v>-77.011568999999994</v>
      </c>
      <c r="H116" s="6">
        <f>YEAR(Points[[#This Row],[Date]])</f>
        <v>1900</v>
      </c>
      <c r="I116" s="6">
        <f>MONTH(Points[[#This Row],[Start]])</f>
        <v>1</v>
      </c>
      <c r="J116" s="6">
        <f>DAY(Points[[#This Row],[Date]])</f>
        <v>0</v>
      </c>
      <c r="K116" s="6">
        <f>HOUR(Points[[#This Row],[Start]])</f>
        <v>0</v>
      </c>
      <c r="L116" s="6">
        <f>MINUTE(Points[[#This Row],[Start]])</f>
        <v>0</v>
      </c>
      <c r="M116" s="6">
        <f>SECOND(Points[[#This Row],[Start]])</f>
        <v>0</v>
      </c>
      <c r="N11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29.423919104597722</v>
      </c>
      <c r="O116" s="4"/>
      <c r="P116" s="5">
        <v>21</v>
      </c>
      <c r="Q116" s="6">
        <f ca="1">(RANDBETWEEN(LatMin,LatMax))/1000000</f>
        <v>38.892634999999999</v>
      </c>
      <c r="R116" s="6">
        <f ca="1">(RANDBETWEEN(LongMax,LongMin))/1000000</f>
        <v>-77.006894000000003</v>
      </c>
      <c r="T116">
        <v>29.423919104597722</v>
      </c>
    </row>
    <row r="117" spans="1:20" x14ac:dyDescent="0.2">
      <c r="A117" s="6">
        <v>116</v>
      </c>
      <c r="B117">
        <v>55555</v>
      </c>
      <c r="C117" s="1"/>
      <c r="D117" s="2"/>
      <c r="E117" s="2"/>
      <c r="F117" s="4">
        <v>38.886899999999997</v>
      </c>
      <c r="G117">
        <v>-77.009451999999996</v>
      </c>
      <c r="H117" s="6">
        <f>YEAR(Points[[#This Row],[Date]])</f>
        <v>1900</v>
      </c>
      <c r="I117" s="6">
        <f>MONTH(Points[[#This Row],[Start]])</f>
        <v>1</v>
      </c>
      <c r="J117" s="6">
        <f>DAY(Points[[#This Row],[Date]])</f>
        <v>0</v>
      </c>
      <c r="K117" s="6">
        <f>HOUR(Points[[#This Row],[Start]])</f>
        <v>0</v>
      </c>
      <c r="L117" s="6">
        <f>MINUTE(Points[[#This Row],[Start]])</f>
        <v>0</v>
      </c>
      <c r="M117" s="6">
        <f>SECOND(Points[[#This Row],[Start]])</f>
        <v>0</v>
      </c>
      <c r="N11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29.53423393358301</v>
      </c>
      <c r="O117" s="4"/>
      <c r="P117" s="5">
        <v>140</v>
      </c>
      <c r="Q117" s="6">
        <f ca="1">(RANDBETWEEN(LatMin,LatMax))/1000000</f>
        <v>38.890331000000003</v>
      </c>
      <c r="R117" s="6">
        <f ca="1">(RANDBETWEEN(LongMax,LongMin))/1000000</f>
        <v>-77.009111000000004</v>
      </c>
      <c r="T117">
        <v>29.53423393358301</v>
      </c>
    </row>
    <row r="118" spans="1:20" x14ac:dyDescent="0.2">
      <c r="A118" s="6">
        <v>117</v>
      </c>
      <c r="B118">
        <v>55555</v>
      </c>
      <c r="C118" s="1"/>
      <c r="D118" s="2"/>
      <c r="E118" s="2"/>
      <c r="F118" s="4">
        <v>38.886519999999997</v>
      </c>
      <c r="G118">
        <v>-77.008737999999994</v>
      </c>
      <c r="H118" s="6">
        <f>YEAR(Points[[#This Row],[Date]])</f>
        <v>1900</v>
      </c>
      <c r="I118" s="6">
        <f>MONTH(Points[[#This Row],[Start]])</f>
        <v>1</v>
      </c>
      <c r="J118" s="6">
        <f>DAY(Points[[#This Row],[Date]])</f>
        <v>0</v>
      </c>
      <c r="K118" s="6">
        <f>HOUR(Points[[#This Row],[Start]])</f>
        <v>0</v>
      </c>
      <c r="L118" s="6">
        <f>MINUTE(Points[[#This Row],[Start]])</f>
        <v>0</v>
      </c>
      <c r="M118" s="6">
        <f>SECOND(Points[[#This Row],[Start]])</f>
        <v>0</v>
      </c>
      <c r="N11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29.750800786989963</v>
      </c>
      <c r="O118" s="4"/>
      <c r="P118" s="5">
        <v>63</v>
      </c>
      <c r="Q118" s="6">
        <f ca="1">(RANDBETWEEN(LatMin,LatMax))/1000000</f>
        <v>38.888764999999999</v>
      </c>
      <c r="R118" s="6">
        <f ca="1">(RANDBETWEEN(LongMax,LongMin))/1000000</f>
        <v>-77.017713999999998</v>
      </c>
      <c r="T118">
        <v>29.750800786989963</v>
      </c>
    </row>
    <row r="119" spans="1:20" x14ac:dyDescent="0.2">
      <c r="A119" s="6">
        <v>118</v>
      </c>
      <c r="B119">
        <v>55555</v>
      </c>
      <c r="C119" s="1"/>
      <c r="D119" s="2"/>
      <c r="E119" s="2"/>
      <c r="F119" s="4">
        <v>38.888489999999997</v>
      </c>
      <c r="G119">
        <v>-77.014127000000002</v>
      </c>
      <c r="H119" s="6">
        <f>YEAR(Points[[#This Row],[Date]])</f>
        <v>1900</v>
      </c>
      <c r="I119" s="6">
        <f>MONTH(Points[[#This Row],[Start]])</f>
        <v>1</v>
      </c>
      <c r="J119" s="6">
        <f>DAY(Points[[#This Row],[Date]])</f>
        <v>0</v>
      </c>
      <c r="K119" s="6">
        <f>HOUR(Points[[#This Row],[Start]])</f>
        <v>0</v>
      </c>
      <c r="L119" s="6">
        <f>MINUTE(Points[[#This Row],[Start]])</f>
        <v>0</v>
      </c>
      <c r="M119" s="6">
        <f>SECOND(Points[[#This Row],[Start]])</f>
        <v>0</v>
      </c>
      <c r="N11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29.787019083395343</v>
      </c>
      <c r="O119" s="4"/>
      <c r="P119" s="5">
        <v>463</v>
      </c>
      <c r="Q119" s="6">
        <f ca="1">(RANDBETWEEN(LatMin,LatMax))/1000000</f>
        <v>38.885387000000001</v>
      </c>
      <c r="R119" s="6">
        <f ca="1">(RANDBETWEEN(LongMax,LongMin))/1000000</f>
        <v>-77.018124999999998</v>
      </c>
      <c r="T119">
        <v>29.787019083395343</v>
      </c>
    </row>
    <row r="120" spans="1:20" x14ac:dyDescent="0.2">
      <c r="A120" s="6">
        <v>119</v>
      </c>
      <c r="B120">
        <v>55555</v>
      </c>
      <c r="C120" s="1"/>
      <c r="D120" s="2"/>
      <c r="E120" s="2"/>
      <c r="F120" s="4">
        <v>38.885263999999999</v>
      </c>
      <c r="G120">
        <v>-77.007424</v>
      </c>
      <c r="H120" s="6">
        <f>YEAR(Points[[#This Row],[Date]])</f>
        <v>1900</v>
      </c>
      <c r="I120" s="6">
        <f>MONTH(Points[[#This Row],[Start]])</f>
        <v>1</v>
      </c>
      <c r="J120" s="6">
        <f>DAY(Points[[#This Row],[Date]])</f>
        <v>0</v>
      </c>
      <c r="K120" s="6">
        <f>HOUR(Points[[#This Row],[Start]])</f>
        <v>0</v>
      </c>
      <c r="L120" s="6">
        <f>MINUTE(Points[[#This Row],[Start]])</f>
        <v>0</v>
      </c>
      <c r="M120" s="6">
        <f>SECOND(Points[[#This Row],[Start]])</f>
        <v>0</v>
      </c>
      <c r="N12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30.005260755672811</v>
      </c>
      <c r="O120" s="4"/>
      <c r="P120" s="5">
        <v>211</v>
      </c>
      <c r="Q120" s="6">
        <f ca="1">(RANDBETWEEN(LatMin,LatMax))/1000000</f>
        <v>38.893369999999997</v>
      </c>
      <c r="R120" s="6">
        <f ca="1">(RANDBETWEEN(LongMax,LongMin))/1000000</f>
        <v>-77.004413</v>
      </c>
      <c r="T120">
        <v>30.005260755672811</v>
      </c>
    </row>
    <row r="121" spans="1:20" x14ac:dyDescent="0.2">
      <c r="A121" s="6">
        <v>120</v>
      </c>
      <c r="B121">
        <v>55555</v>
      </c>
      <c r="C121" s="1"/>
      <c r="D121" s="2"/>
      <c r="E121" s="2"/>
      <c r="F121" s="4">
        <v>38.888934999999996</v>
      </c>
      <c r="G121">
        <v>-77.017236999999994</v>
      </c>
      <c r="H121" s="6">
        <f>YEAR(Points[[#This Row],[Date]])</f>
        <v>1900</v>
      </c>
      <c r="I121" s="6">
        <f>MONTH(Points[[#This Row],[Start]])</f>
        <v>1</v>
      </c>
      <c r="J121" s="6">
        <f>DAY(Points[[#This Row],[Date]])</f>
        <v>0</v>
      </c>
      <c r="K121" s="6">
        <f>HOUR(Points[[#This Row],[Start]])</f>
        <v>0</v>
      </c>
      <c r="L121" s="6">
        <f>MINUTE(Points[[#This Row],[Start]])</f>
        <v>0</v>
      </c>
      <c r="M121" s="6">
        <f>SECOND(Points[[#This Row],[Start]])</f>
        <v>0</v>
      </c>
      <c r="N12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30.074835458100473</v>
      </c>
      <c r="O121" s="4"/>
      <c r="P121" s="5">
        <v>263</v>
      </c>
      <c r="Q121" s="6">
        <f ca="1">(RANDBETWEEN(LatMin,LatMax))/1000000</f>
        <v>38.894576000000001</v>
      </c>
      <c r="R121" s="6">
        <f ca="1">(RANDBETWEEN(LongMax,LongMin))/1000000</f>
        <v>-77.010002</v>
      </c>
      <c r="T121">
        <v>30.074835458100473</v>
      </c>
    </row>
    <row r="122" spans="1:20" x14ac:dyDescent="0.2">
      <c r="A122" s="6">
        <v>121</v>
      </c>
      <c r="B122">
        <v>55555</v>
      </c>
      <c r="C122" s="1"/>
      <c r="D122" s="2"/>
      <c r="E122" s="2"/>
      <c r="F122" s="4">
        <v>38.889029999999998</v>
      </c>
      <c r="G122">
        <v>-77.019707999999994</v>
      </c>
      <c r="H122" s="6">
        <f>YEAR(Points[[#This Row],[Date]])</f>
        <v>1900</v>
      </c>
      <c r="I122" s="6">
        <f>MONTH(Points[[#This Row],[Start]])</f>
        <v>1</v>
      </c>
      <c r="J122" s="6">
        <f>DAY(Points[[#This Row],[Date]])</f>
        <v>0</v>
      </c>
      <c r="K122" s="6">
        <f>HOUR(Points[[#This Row],[Start]])</f>
        <v>0</v>
      </c>
      <c r="L122" s="6">
        <f>MINUTE(Points[[#This Row],[Start]])</f>
        <v>0</v>
      </c>
      <c r="M122" s="6">
        <f>SECOND(Points[[#This Row],[Start]])</f>
        <v>0</v>
      </c>
      <c r="N12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30.102984426237917</v>
      </c>
      <c r="O122" s="4"/>
      <c r="P122" s="5">
        <v>365</v>
      </c>
      <c r="Q122" s="6">
        <f ca="1">(RANDBETWEEN(LatMin,LatMax))/1000000</f>
        <v>38.884117000000003</v>
      </c>
      <c r="R122" s="6">
        <f ca="1">(RANDBETWEEN(LongMax,LongMin))/1000000</f>
        <v>-77.010952000000003</v>
      </c>
      <c r="T122">
        <v>30.102984426237917</v>
      </c>
    </row>
    <row r="123" spans="1:20" x14ac:dyDescent="0.2">
      <c r="A123" s="6">
        <v>122</v>
      </c>
      <c r="B123">
        <v>55555</v>
      </c>
      <c r="C123" s="1"/>
      <c r="D123" s="2"/>
      <c r="E123" s="2"/>
      <c r="F123" s="4">
        <v>38.887636999999998</v>
      </c>
      <c r="G123">
        <v>-77.010704000000004</v>
      </c>
      <c r="H123" s="6">
        <f>YEAR(Points[[#This Row],[Date]])</f>
        <v>1900</v>
      </c>
      <c r="I123" s="6">
        <f>MONTH(Points[[#This Row],[Start]])</f>
        <v>1</v>
      </c>
      <c r="J123" s="6">
        <f>DAY(Points[[#This Row],[Date]])</f>
        <v>0</v>
      </c>
      <c r="K123" s="6">
        <f>HOUR(Points[[#This Row],[Start]])</f>
        <v>0</v>
      </c>
      <c r="L123" s="6">
        <f>MINUTE(Points[[#This Row],[Start]])</f>
        <v>0</v>
      </c>
      <c r="M123" s="6">
        <f>SECOND(Points[[#This Row],[Start]])</f>
        <v>0</v>
      </c>
      <c r="N12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30.18775886341388</v>
      </c>
      <c r="O123" s="4"/>
      <c r="P123" s="5">
        <v>200</v>
      </c>
      <c r="Q123" s="6">
        <f ca="1">(RANDBETWEEN(LatMin,LatMax))/1000000</f>
        <v>38.894784999999999</v>
      </c>
      <c r="R123" s="6">
        <f ca="1">(RANDBETWEEN(LongMax,LongMin))/1000000</f>
        <v>-77.004568000000006</v>
      </c>
      <c r="T123">
        <v>30.18775886341388</v>
      </c>
    </row>
    <row r="124" spans="1:20" x14ac:dyDescent="0.2">
      <c r="A124" s="6">
        <v>123</v>
      </c>
      <c r="B124">
        <v>55555</v>
      </c>
      <c r="C124" s="1"/>
      <c r="D124" s="2"/>
      <c r="E124" s="2"/>
      <c r="F124" s="4">
        <v>38.885964999999999</v>
      </c>
      <c r="G124">
        <v>-77.007794000000004</v>
      </c>
      <c r="H124" s="6">
        <f>YEAR(Points[[#This Row],[Date]])</f>
        <v>1900</v>
      </c>
      <c r="I124" s="6">
        <f>MONTH(Points[[#This Row],[Start]])</f>
        <v>1</v>
      </c>
      <c r="J124" s="6">
        <f>DAY(Points[[#This Row],[Date]])</f>
        <v>0</v>
      </c>
      <c r="K124" s="6">
        <f>HOUR(Points[[#This Row],[Start]])</f>
        <v>0</v>
      </c>
      <c r="L124" s="6">
        <f>MINUTE(Points[[#This Row],[Start]])</f>
        <v>0</v>
      </c>
      <c r="M124" s="6">
        <f>SECOND(Points[[#This Row],[Start]])</f>
        <v>0</v>
      </c>
      <c r="N12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30.36749236896592</v>
      </c>
      <c r="O124" s="4"/>
      <c r="P124" s="5">
        <v>202</v>
      </c>
      <c r="Q124" s="6">
        <f ca="1">(RANDBETWEEN(LatMin,LatMax))/1000000</f>
        <v>38.890799999999999</v>
      </c>
      <c r="R124" s="6">
        <f ca="1">(RANDBETWEEN(LongMax,LongMin))/1000000</f>
        <v>-77.002775999999997</v>
      </c>
      <c r="T124">
        <v>30.36749236896592</v>
      </c>
    </row>
    <row r="125" spans="1:20" x14ac:dyDescent="0.2">
      <c r="A125" s="6">
        <v>124</v>
      </c>
      <c r="B125">
        <v>55555</v>
      </c>
      <c r="C125" s="1"/>
      <c r="D125" s="2"/>
      <c r="E125" s="2"/>
      <c r="F125" s="4">
        <v>38.885593</v>
      </c>
      <c r="G125">
        <v>-77.007461000000006</v>
      </c>
      <c r="H125" s="6">
        <f>YEAR(Points[[#This Row],[Date]])</f>
        <v>1900</v>
      </c>
      <c r="I125" s="6">
        <f>MONTH(Points[[#This Row],[Start]])</f>
        <v>1</v>
      </c>
      <c r="J125" s="6">
        <f>DAY(Points[[#This Row],[Date]])</f>
        <v>0</v>
      </c>
      <c r="K125" s="6">
        <f>HOUR(Points[[#This Row],[Start]])</f>
        <v>0</v>
      </c>
      <c r="L125" s="6">
        <f>MINUTE(Points[[#This Row],[Start]])</f>
        <v>0</v>
      </c>
      <c r="M125" s="6">
        <f>SECOND(Points[[#This Row],[Start]])</f>
        <v>0</v>
      </c>
      <c r="N12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30.404439603074074</v>
      </c>
      <c r="O125" s="4"/>
      <c r="P125" s="5">
        <v>212</v>
      </c>
      <c r="Q125" s="6">
        <f ca="1">(RANDBETWEEN(LatMin,LatMax))/1000000</f>
        <v>38.886749000000002</v>
      </c>
      <c r="R125" s="6">
        <f ca="1">(RANDBETWEEN(LongMax,LongMin))/1000000</f>
        <v>-77.002759999999995</v>
      </c>
      <c r="T125">
        <v>30.404439603074074</v>
      </c>
    </row>
    <row r="126" spans="1:20" x14ac:dyDescent="0.2">
      <c r="A126" s="6">
        <v>125</v>
      </c>
      <c r="B126">
        <v>55555</v>
      </c>
      <c r="C126" s="1"/>
      <c r="D126" s="2"/>
      <c r="E126" s="2"/>
      <c r="F126" s="4">
        <v>38.889107000000003</v>
      </c>
      <c r="G126">
        <v>-77.019802999999996</v>
      </c>
      <c r="H126" s="6">
        <f>YEAR(Points[[#This Row],[Date]])</f>
        <v>1900</v>
      </c>
      <c r="I126" s="6">
        <f>MONTH(Points[[#This Row],[Start]])</f>
        <v>1</v>
      </c>
      <c r="J126" s="6">
        <f>DAY(Points[[#This Row],[Date]])</f>
        <v>0</v>
      </c>
      <c r="K126" s="6">
        <f>HOUR(Points[[#This Row],[Start]])</f>
        <v>0</v>
      </c>
      <c r="L126" s="6">
        <f>MINUTE(Points[[#This Row],[Start]])</f>
        <v>0</v>
      </c>
      <c r="M126" s="6">
        <f>SECOND(Points[[#This Row],[Start]])</f>
        <v>0</v>
      </c>
      <c r="N12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30.594564359486313</v>
      </c>
      <c r="O126" s="4"/>
      <c r="P126" s="5">
        <v>177</v>
      </c>
      <c r="Q126" s="6">
        <f ca="1">(RANDBETWEEN(LatMin,LatMax))/1000000</f>
        <v>38.892946000000002</v>
      </c>
      <c r="R126" s="6">
        <f ca="1">(RANDBETWEEN(LongMax,LongMin))/1000000</f>
        <v>-77.004255999999998</v>
      </c>
      <c r="T126">
        <v>30.594564359486313</v>
      </c>
    </row>
    <row r="127" spans="1:20" x14ac:dyDescent="0.2">
      <c r="A127" s="6">
        <v>126</v>
      </c>
      <c r="B127">
        <v>55555</v>
      </c>
      <c r="C127" s="1"/>
      <c r="D127" s="2"/>
      <c r="E127" s="2"/>
      <c r="F127" s="4">
        <v>38.886871999999997</v>
      </c>
      <c r="G127">
        <v>-77.008758</v>
      </c>
      <c r="H127" s="6">
        <f>YEAR(Points[[#This Row],[Date]])</f>
        <v>1900</v>
      </c>
      <c r="I127" s="6">
        <f>MONTH(Points[[#This Row],[Start]])</f>
        <v>1</v>
      </c>
      <c r="J127" s="6">
        <f>DAY(Points[[#This Row],[Date]])</f>
        <v>0</v>
      </c>
      <c r="K127" s="6">
        <f>HOUR(Points[[#This Row],[Start]])</f>
        <v>0</v>
      </c>
      <c r="L127" s="6">
        <f>MINUTE(Points[[#This Row],[Start]])</f>
        <v>0</v>
      </c>
      <c r="M127" s="6">
        <f>SECOND(Points[[#This Row],[Start]])</f>
        <v>0</v>
      </c>
      <c r="N12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30.827515126339947</v>
      </c>
      <c r="O127" s="4"/>
      <c r="P127" s="5">
        <v>457</v>
      </c>
      <c r="Q127" s="6">
        <f ca="1">(RANDBETWEEN(LatMin,LatMax))/1000000</f>
        <v>38.887450000000001</v>
      </c>
      <c r="R127" s="6">
        <f ca="1">(RANDBETWEEN(LongMax,LongMin))/1000000</f>
        <v>-77.018626999999995</v>
      </c>
      <c r="T127">
        <v>30.827515126339947</v>
      </c>
    </row>
    <row r="128" spans="1:20" x14ac:dyDescent="0.2">
      <c r="A128" s="6">
        <v>127</v>
      </c>
      <c r="B128">
        <v>55555</v>
      </c>
      <c r="C128" s="1"/>
      <c r="D128" s="2"/>
      <c r="E128" s="2"/>
      <c r="F128" s="4">
        <v>38.889149000000003</v>
      </c>
      <c r="G128">
        <v>-77.019160999999997</v>
      </c>
      <c r="H128" s="6">
        <f>YEAR(Points[[#This Row],[Date]])</f>
        <v>1900</v>
      </c>
      <c r="I128" s="6">
        <f>MONTH(Points[[#This Row],[Start]])</f>
        <v>1</v>
      </c>
      <c r="J128" s="6">
        <f>DAY(Points[[#This Row],[Date]])</f>
        <v>0</v>
      </c>
      <c r="K128" s="6">
        <f>HOUR(Points[[#This Row],[Start]])</f>
        <v>0</v>
      </c>
      <c r="L128" s="6">
        <f>MINUTE(Points[[#This Row],[Start]])</f>
        <v>0</v>
      </c>
      <c r="M128" s="6">
        <f>SECOND(Points[[#This Row],[Start]])</f>
        <v>0</v>
      </c>
      <c r="N12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30.887619183171736</v>
      </c>
      <c r="O128" s="4"/>
      <c r="P128" s="5">
        <v>228</v>
      </c>
      <c r="Q128" s="6">
        <f ca="1">(RANDBETWEEN(LatMin,LatMax))/1000000</f>
        <v>38.890286000000003</v>
      </c>
      <c r="R128" s="6">
        <f ca="1">(RANDBETWEEN(LongMax,LongMin))/1000000</f>
        <v>-77.007129000000006</v>
      </c>
      <c r="T128">
        <v>30.887619183171736</v>
      </c>
    </row>
    <row r="129" spans="1:20" x14ac:dyDescent="0.2">
      <c r="A129" s="6">
        <v>128</v>
      </c>
      <c r="B129">
        <v>55555</v>
      </c>
      <c r="C129" s="1"/>
      <c r="D129" s="2"/>
      <c r="E129" s="2"/>
      <c r="F129" s="4">
        <v>38.885452000000001</v>
      </c>
      <c r="G129">
        <v>-77.007125000000002</v>
      </c>
      <c r="H129" s="6">
        <f>YEAR(Points[[#This Row],[Date]])</f>
        <v>1900</v>
      </c>
      <c r="I129" s="6">
        <f>MONTH(Points[[#This Row],[Start]])</f>
        <v>1</v>
      </c>
      <c r="J129" s="6">
        <f>DAY(Points[[#This Row],[Date]])</f>
        <v>0</v>
      </c>
      <c r="K129" s="6">
        <f>HOUR(Points[[#This Row],[Start]])</f>
        <v>0</v>
      </c>
      <c r="L129" s="6">
        <f>MINUTE(Points[[#This Row],[Start]])</f>
        <v>0</v>
      </c>
      <c r="M129" s="6">
        <f>SECOND(Points[[#This Row],[Start]])</f>
        <v>0</v>
      </c>
      <c r="N12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30.960019718958712</v>
      </c>
      <c r="O129" s="4"/>
      <c r="P129" s="5">
        <v>328</v>
      </c>
      <c r="Q129" s="6">
        <f ca="1">(RANDBETWEEN(LatMin,LatMax))/1000000</f>
        <v>38.890324999999997</v>
      </c>
      <c r="R129" s="6">
        <f ca="1">(RANDBETWEEN(LongMax,LongMin))/1000000</f>
        <v>-77.012287000000001</v>
      </c>
      <c r="T129">
        <v>30.960019718958712</v>
      </c>
    </row>
    <row r="130" spans="1:20" x14ac:dyDescent="0.2">
      <c r="A130" s="6">
        <v>129</v>
      </c>
      <c r="B130">
        <v>55555</v>
      </c>
      <c r="C130" s="1"/>
      <c r="D130" s="2"/>
      <c r="E130" s="2"/>
      <c r="F130" s="4">
        <v>38.886485</v>
      </c>
      <c r="G130">
        <v>-77.008077</v>
      </c>
      <c r="H130" s="6">
        <f>YEAR(Points[[#This Row],[Date]])</f>
        <v>1900</v>
      </c>
      <c r="I130" s="6">
        <f>MONTH(Points[[#This Row],[Start]])</f>
        <v>1</v>
      </c>
      <c r="J130" s="6">
        <f>DAY(Points[[#This Row],[Date]])</f>
        <v>0</v>
      </c>
      <c r="K130" s="6">
        <f>HOUR(Points[[#This Row],[Start]])</f>
        <v>0</v>
      </c>
      <c r="L130" s="6">
        <f>MINUTE(Points[[#This Row],[Start]])</f>
        <v>0</v>
      </c>
      <c r="M130" s="6">
        <f>SECOND(Points[[#This Row],[Start]])</f>
        <v>0</v>
      </c>
      <c r="N13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31.051077255575969</v>
      </c>
      <c r="O130" s="4"/>
      <c r="P130" s="5">
        <v>215</v>
      </c>
      <c r="Q130" s="6">
        <f ca="1">(RANDBETWEEN(LatMin,LatMax))/1000000</f>
        <v>38.890053000000002</v>
      </c>
      <c r="R130" s="6">
        <f ca="1">(RANDBETWEEN(LongMax,LongMin))/1000000</f>
        <v>-77.009050000000002</v>
      </c>
      <c r="T130">
        <v>31.051077255575969</v>
      </c>
    </row>
    <row r="131" spans="1:20" x14ac:dyDescent="0.2">
      <c r="A131" s="6">
        <v>130</v>
      </c>
      <c r="B131">
        <v>55555</v>
      </c>
      <c r="C131" s="1"/>
      <c r="D131" s="2"/>
      <c r="E131" s="2"/>
      <c r="F131" s="4">
        <v>38.888776</v>
      </c>
      <c r="G131">
        <v>-77.014469000000005</v>
      </c>
      <c r="H131" s="6">
        <f>YEAR(Points[[#This Row],[Date]])</f>
        <v>1900</v>
      </c>
      <c r="I131" s="6">
        <f>MONTH(Points[[#This Row],[Start]])</f>
        <v>1</v>
      </c>
      <c r="J131" s="6">
        <f>DAY(Points[[#This Row],[Date]])</f>
        <v>0</v>
      </c>
      <c r="K131" s="6">
        <f>HOUR(Points[[#This Row],[Start]])</f>
        <v>0</v>
      </c>
      <c r="L131" s="6">
        <f>MINUTE(Points[[#This Row],[Start]])</f>
        <v>0</v>
      </c>
      <c r="M131" s="6">
        <f>SECOND(Points[[#This Row],[Start]])</f>
        <v>0</v>
      </c>
      <c r="N13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31.091000621419298</v>
      </c>
      <c r="O131" s="4"/>
      <c r="P131" s="5">
        <v>79</v>
      </c>
      <c r="Q131" s="6">
        <f ca="1">(RANDBETWEEN(LatMin,LatMax))/1000000</f>
        <v>38.888385999999997</v>
      </c>
      <c r="R131" s="6">
        <f ca="1">(RANDBETWEEN(LongMax,LongMin))/1000000</f>
        <v>-77.006850999999997</v>
      </c>
      <c r="T131">
        <v>31.091000621419298</v>
      </c>
    </row>
    <row r="132" spans="1:20" x14ac:dyDescent="0.2">
      <c r="A132" s="6">
        <v>131</v>
      </c>
      <c r="B132">
        <v>55555</v>
      </c>
      <c r="C132" s="1"/>
      <c r="D132" s="2"/>
      <c r="E132" s="2"/>
      <c r="F132" s="4">
        <v>38.887255000000003</v>
      </c>
      <c r="G132">
        <v>-77.009270000000001</v>
      </c>
      <c r="H132" s="6">
        <f>YEAR(Points[[#This Row],[Date]])</f>
        <v>1900</v>
      </c>
      <c r="I132" s="6">
        <f>MONTH(Points[[#This Row],[Start]])</f>
        <v>1</v>
      </c>
      <c r="J132" s="6">
        <f>DAY(Points[[#This Row],[Date]])</f>
        <v>0</v>
      </c>
      <c r="K132" s="6">
        <f>HOUR(Points[[#This Row],[Start]])</f>
        <v>0</v>
      </c>
      <c r="L132" s="6">
        <f>MINUTE(Points[[#This Row],[Start]])</f>
        <v>0</v>
      </c>
      <c r="M132" s="6">
        <f>SECOND(Points[[#This Row],[Start]])</f>
        <v>0</v>
      </c>
      <c r="N13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31.194405868810495</v>
      </c>
      <c r="O132" s="4"/>
      <c r="P132" s="5">
        <v>406</v>
      </c>
      <c r="Q132" s="6">
        <f ca="1">(RANDBETWEEN(LatMin,LatMax))/1000000</f>
        <v>38.893349000000001</v>
      </c>
      <c r="R132" s="6">
        <f ca="1">(RANDBETWEEN(LongMax,LongMin))/1000000</f>
        <v>-77.004093999999995</v>
      </c>
      <c r="T132">
        <v>31.194405868810495</v>
      </c>
    </row>
    <row r="133" spans="1:20" x14ac:dyDescent="0.2">
      <c r="A133" s="6">
        <v>132</v>
      </c>
      <c r="B133">
        <v>55555</v>
      </c>
      <c r="C133" s="1"/>
      <c r="D133" s="2"/>
      <c r="E133" s="2"/>
      <c r="F133" s="4">
        <v>38.886240999999998</v>
      </c>
      <c r="G133">
        <v>-77.007677999999999</v>
      </c>
      <c r="H133" s="6">
        <f>YEAR(Points[[#This Row],[Date]])</f>
        <v>1900</v>
      </c>
      <c r="I133" s="6">
        <f>MONTH(Points[[#This Row],[Start]])</f>
        <v>1</v>
      </c>
      <c r="J133" s="6">
        <f>DAY(Points[[#This Row],[Date]])</f>
        <v>0</v>
      </c>
      <c r="K133" s="6">
        <f>HOUR(Points[[#This Row],[Start]])</f>
        <v>0</v>
      </c>
      <c r="L133" s="6">
        <f>MINUTE(Points[[#This Row],[Start]])</f>
        <v>0</v>
      </c>
      <c r="M133" s="6">
        <f>SECOND(Points[[#This Row],[Start]])</f>
        <v>0</v>
      </c>
      <c r="N13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31.269392748257136</v>
      </c>
      <c r="O133" s="4"/>
      <c r="P133" s="5">
        <v>90</v>
      </c>
      <c r="Q133" s="6">
        <f ca="1">(RANDBETWEEN(LatMin,LatMax))/1000000</f>
        <v>38.888233999999997</v>
      </c>
      <c r="R133" s="6">
        <f ca="1">(RANDBETWEEN(LongMax,LongMin))/1000000</f>
        <v>-77.011385000000004</v>
      </c>
      <c r="T133">
        <v>31.269392748257136</v>
      </c>
    </row>
    <row r="134" spans="1:20" x14ac:dyDescent="0.2">
      <c r="A134" s="6">
        <v>133</v>
      </c>
      <c r="B134">
        <v>55555</v>
      </c>
      <c r="C134" s="1"/>
      <c r="D134" s="2"/>
      <c r="E134" s="2"/>
      <c r="F134" s="4">
        <v>38.885491999999999</v>
      </c>
      <c r="G134">
        <v>-77.007002999999997</v>
      </c>
      <c r="H134" s="6">
        <f>YEAR(Points[[#This Row],[Date]])</f>
        <v>1900</v>
      </c>
      <c r="I134" s="6">
        <f>MONTH(Points[[#This Row],[Start]])</f>
        <v>1</v>
      </c>
      <c r="J134" s="6">
        <f>DAY(Points[[#This Row],[Date]])</f>
        <v>0</v>
      </c>
      <c r="K134" s="6">
        <f>HOUR(Points[[#This Row],[Start]])</f>
        <v>0</v>
      </c>
      <c r="L134" s="6">
        <f>MINUTE(Points[[#This Row],[Start]])</f>
        <v>0</v>
      </c>
      <c r="M134" s="6">
        <f>SECOND(Points[[#This Row],[Start]])</f>
        <v>0</v>
      </c>
      <c r="N13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31.302898973356168</v>
      </c>
      <c r="O134" s="4"/>
      <c r="P134" s="5">
        <v>339</v>
      </c>
      <c r="Q134" s="6">
        <f ca="1">(RANDBETWEEN(LatMin,LatMax))/1000000</f>
        <v>38.888976999999997</v>
      </c>
      <c r="R134" s="6">
        <f ca="1">(RANDBETWEEN(LongMax,LongMin))/1000000</f>
        <v>-77.016317999999998</v>
      </c>
      <c r="T134">
        <v>31.302898973356168</v>
      </c>
    </row>
    <row r="135" spans="1:20" x14ac:dyDescent="0.2">
      <c r="A135" s="6">
        <v>134</v>
      </c>
      <c r="B135">
        <v>55555</v>
      </c>
      <c r="C135" s="1"/>
      <c r="D135" s="2"/>
      <c r="E135" s="2"/>
      <c r="F135" s="4">
        <v>38.885582999999997</v>
      </c>
      <c r="G135">
        <v>-77.007057000000003</v>
      </c>
      <c r="H135" s="6">
        <f>YEAR(Points[[#This Row],[Date]])</f>
        <v>1900</v>
      </c>
      <c r="I135" s="6">
        <f>MONTH(Points[[#This Row],[Start]])</f>
        <v>1</v>
      </c>
      <c r="J135" s="6">
        <f>DAY(Points[[#This Row],[Date]])</f>
        <v>0</v>
      </c>
      <c r="K135" s="6">
        <f>HOUR(Points[[#This Row],[Start]])</f>
        <v>0</v>
      </c>
      <c r="L135" s="6">
        <f>MINUTE(Points[[#This Row],[Start]])</f>
        <v>0</v>
      </c>
      <c r="M135" s="6">
        <f>SECOND(Points[[#This Row],[Start]])</f>
        <v>0</v>
      </c>
      <c r="N13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31.319927410125086</v>
      </c>
      <c r="O135" s="4"/>
      <c r="P135" s="5">
        <v>447</v>
      </c>
      <c r="Q135" s="6">
        <f ca="1">(RANDBETWEEN(LatMin,LatMax))/1000000</f>
        <v>38.884993999999999</v>
      </c>
      <c r="R135" s="6">
        <f ca="1">(RANDBETWEEN(LongMax,LongMin))/1000000</f>
        <v>-77.019211999999996</v>
      </c>
      <c r="T135">
        <v>31.319927410125086</v>
      </c>
    </row>
    <row r="136" spans="1:20" x14ac:dyDescent="0.2">
      <c r="A136" s="6">
        <v>135</v>
      </c>
      <c r="B136">
        <v>55555</v>
      </c>
      <c r="C136" s="1"/>
      <c r="D136" s="2"/>
      <c r="E136" s="2"/>
      <c r="F136" s="4">
        <v>38.889004</v>
      </c>
      <c r="G136">
        <v>-77.015244999999993</v>
      </c>
      <c r="H136" s="6">
        <f>YEAR(Points[[#This Row],[Date]])</f>
        <v>1900</v>
      </c>
      <c r="I136" s="6">
        <f>MONTH(Points[[#This Row],[Start]])</f>
        <v>1</v>
      </c>
      <c r="J136" s="6">
        <f>DAY(Points[[#This Row],[Date]])</f>
        <v>0</v>
      </c>
      <c r="K136" s="6">
        <f>HOUR(Points[[#This Row],[Start]])</f>
        <v>0</v>
      </c>
      <c r="L136" s="6">
        <f>MINUTE(Points[[#This Row],[Start]])</f>
        <v>0</v>
      </c>
      <c r="M136" s="6">
        <f>SECOND(Points[[#This Row],[Start]])</f>
        <v>0</v>
      </c>
      <c r="N13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31.761361193681946</v>
      </c>
      <c r="O136" s="4"/>
      <c r="P136" s="5">
        <v>290</v>
      </c>
      <c r="Q136" s="6">
        <f ca="1">(RANDBETWEEN(LatMin,LatMax))/1000000</f>
        <v>38.887641000000002</v>
      </c>
      <c r="R136" s="6">
        <f ca="1">(RANDBETWEEN(LongMax,LongMin))/1000000</f>
        <v>-77.009816000000001</v>
      </c>
      <c r="T136">
        <v>31.761361193681946</v>
      </c>
    </row>
    <row r="137" spans="1:20" x14ac:dyDescent="0.2">
      <c r="A137" s="6">
        <v>136</v>
      </c>
      <c r="B137">
        <v>55555</v>
      </c>
      <c r="C137" s="1"/>
      <c r="D137" s="2"/>
      <c r="E137" s="2"/>
      <c r="F137" s="4">
        <v>38.888184000000003</v>
      </c>
      <c r="G137">
        <v>-77.011281999999994</v>
      </c>
      <c r="H137" s="6">
        <f>YEAR(Points[[#This Row],[Date]])</f>
        <v>1900</v>
      </c>
      <c r="I137" s="6">
        <f>MONTH(Points[[#This Row],[Start]])</f>
        <v>1</v>
      </c>
      <c r="J137" s="6">
        <f>DAY(Points[[#This Row],[Date]])</f>
        <v>0</v>
      </c>
      <c r="K137" s="6">
        <f>HOUR(Points[[#This Row],[Start]])</f>
        <v>0</v>
      </c>
      <c r="L137" s="6">
        <f>MINUTE(Points[[#This Row],[Start]])</f>
        <v>0</v>
      </c>
      <c r="M137" s="6">
        <f>SECOND(Points[[#This Row],[Start]])</f>
        <v>0</v>
      </c>
      <c r="N13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31.836270481357396</v>
      </c>
      <c r="O137" s="4"/>
      <c r="P137" s="5">
        <v>218</v>
      </c>
      <c r="Q137" s="6">
        <f ca="1">(RANDBETWEEN(LatMin,LatMax))/1000000</f>
        <v>38.888432000000002</v>
      </c>
      <c r="R137" s="6">
        <f ca="1">(RANDBETWEEN(LongMax,LongMin))/1000000</f>
        <v>-77.013993999999997</v>
      </c>
      <c r="T137">
        <v>31.836270481357396</v>
      </c>
    </row>
    <row r="138" spans="1:20" x14ac:dyDescent="0.2">
      <c r="A138" s="6">
        <v>137</v>
      </c>
      <c r="B138">
        <v>55555</v>
      </c>
      <c r="C138" s="1"/>
      <c r="D138" s="2"/>
      <c r="E138" s="2"/>
      <c r="F138" s="4">
        <v>38.889287000000003</v>
      </c>
      <c r="G138">
        <v>-77.018294999999995</v>
      </c>
      <c r="H138" s="6">
        <f>YEAR(Points[[#This Row],[Date]])</f>
        <v>1900</v>
      </c>
      <c r="I138" s="6">
        <f>MONTH(Points[[#This Row],[Start]])</f>
        <v>1</v>
      </c>
      <c r="J138" s="6">
        <f>DAY(Points[[#This Row],[Date]])</f>
        <v>0</v>
      </c>
      <c r="K138" s="6">
        <f>HOUR(Points[[#This Row],[Start]])</f>
        <v>0</v>
      </c>
      <c r="L138" s="6">
        <f>MINUTE(Points[[#This Row],[Start]])</f>
        <v>0</v>
      </c>
      <c r="M138" s="6">
        <f>SECOND(Points[[#This Row],[Start]])</f>
        <v>0</v>
      </c>
      <c r="N13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31.915698995964512</v>
      </c>
      <c r="O138" s="4"/>
      <c r="P138" s="5">
        <v>28</v>
      </c>
      <c r="Q138" s="6">
        <f ca="1">(RANDBETWEEN(LatMin,LatMax))/1000000</f>
        <v>38.886454999999998</v>
      </c>
      <c r="R138" s="6">
        <f ca="1">(RANDBETWEEN(LongMax,LongMin))/1000000</f>
        <v>-77.018253000000001</v>
      </c>
      <c r="T138">
        <v>31.915698995964512</v>
      </c>
    </row>
    <row r="139" spans="1:20" x14ac:dyDescent="0.2">
      <c r="A139" s="6">
        <v>138</v>
      </c>
      <c r="B139">
        <v>55555</v>
      </c>
      <c r="C139" s="1"/>
      <c r="D139" s="2"/>
      <c r="E139" s="2"/>
      <c r="F139" s="4">
        <v>38.886437000000001</v>
      </c>
      <c r="G139">
        <v>-77.007542000000001</v>
      </c>
      <c r="H139" s="6">
        <f>YEAR(Points[[#This Row],[Date]])</f>
        <v>1900</v>
      </c>
      <c r="I139" s="6">
        <f>MONTH(Points[[#This Row],[Start]])</f>
        <v>1</v>
      </c>
      <c r="J139" s="6">
        <f>DAY(Points[[#This Row],[Date]])</f>
        <v>0</v>
      </c>
      <c r="K139" s="6">
        <f>HOUR(Points[[#This Row],[Start]])</f>
        <v>0</v>
      </c>
      <c r="L139" s="6">
        <f>MINUTE(Points[[#This Row],[Start]])</f>
        <v>0</v>
      </c>
      <c r="M139" s="6">
        <f>SECOND(Points[[#This Row],[Start]])</f>
        <v>0</v>
      </c>
      <c r="N13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32.070502908627077</v>
      </c>
      <c r="O139" s="4"/>
      <c r="P139" s="5">
        <v>22</v>
      </c>
      <c r="Q139" s="6">
        <f ca="1">(RANDBETWEEN(LatMin,LatMax))/1000000</f>
        <v>38.891444</v>
      </c>
      <c r="R139" s="6">
        <f ca="1">(RANDBETWEEN(LongMax,LongMin))/1000000</f>
        <v>-77.011218999999997</v>
      </c>
      <c r="T139">
        <v>32.070502908627077</v>
      </c>
    </row>
    <row r="140" spans="1:20" x14ac:dyDescent="0.2">
      <c r="A140" s="6">
        <v>139</v>
      </c>
      <c r="B140">
        <v>55555</v>
      </c>
      <c r="C140" s="1"/>
      <c r="D140" s="2"/>
      <c r="E140" s="2"/>
      <c r="F140" s="4">
        <v>38.887079999999997</v>
      </c>
      <c r="G140">
        <v>-77.008487000000002</v>
      </c>
      <c r="H140" s="6">
        <f>YEAR(Points[[#This Row],[Date]])</f>
        <v>1900</v>
      </c>
      <c r="I140" s="6">
        <f>MONTH(Points[[#This Row],[Start]])</f>
        <v>1</v>
      </c>
      <c r="J140" s="6">
        <f>DAY(Points[[#This Row],[Date]])</f>
        <v>0</v>
      </c>
      <c r="K140" s="6">
        <f>HOUR(Points[[#This Row],[Start]])</f>
        <v>0</v>
      </c>
      <c r="L140" s="6">
        <f>MINUTE(Points[[#This Row],[Start]])</f>
        <v>0</v>
      </c>
      <c r="M140" s="6">
        <f>SECOND(Points[[#This Row],[Start]])</f>
        <v>0</v>
      </c>
      <c r="N14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32.082961028789228</v>
      </c>
      <c r="O140" s="4"/>
      <c r="P140" s="5">
        <v>384</v>
      </c>
      <c r="Q140" s="6">
        <f ca="1">(RANDBETWEEN(LatMin,LatMax))/1000000</f>
        <v>38.888103000000001</v>
      </c>
      <c r="R140" s="6">
        <f ca="1">(RANDBETWEEN(LongMax,LongMin))/1000000</f>
        <v>-77.015708000000004</v>
      </c>
      <c r="T140">
        <v>32.082961028789228</v>
      </c>
    </row>
    <row r="141" spans="1:20" x14ac:dyDescent="0.2">
      <c r="A141" s="6">
        <v>140</v>
      </c>
      <c r="B141">
        <v>55555</v>
      </c>
      <c r="C141" s="1"/>
      <c r="D141" s="2"/>
      <c r="E141" s="2"/>
      <c r="F141" s="4">
        <v>38.886463999999997</v>
      </c>
      <c r="G141">
        <v>-77.007569000000004</v>
      </c>
      <c r="H141" s="6">
        <f>YEAR(Points[[#This Row],[Date]])</f>
        <v>1900</v>
      </c>
      <c r="I141" s="6">
        <f>MONTH(Points[[#This Row],[Start]])</f>
        <v>1</v>
      </c>
      <c r="J141" s="6">
        <f>DAY(Points[[#This Row],[Date]])</f>
        <v>0</v>
      </c>
      <c r="K141" s="6">
        <f>HOUR(Points[[#This Row],[Start]])</f>
        <v>0</v>
      </c>
      <c r="L141" s="6">
        <f>MINUTE(Points[[#This Row],[Start]])</f>
        <v>0</v>
      </c>
      <c r="M141" s="6">
        <f>SECOND(Points[[#This Row],[Start]])</f>
        <v>0</v>
      </c>
      <c r="N14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32.084550595930331</v>
      </c>
      <c r="O141" s="4"/>
      <c r="P141" s="5">
        <v>221</v>
      </c>
      <c r="Q141" s="6">
        <f ca="1">(RANDBETWEEN(LatMin,LatMax))/1000000</f>
        <v>38.894877000000001</v>
      </c>
      <c r="R141" s="6">
        <f ca="1">(RANDBETWEEN(LongMax,LongMin))/1000000</f>
        <v>-77.015331000000003</v>
      </c>
      <c r="T141">
        <v>32.084550595930331</v>
      </c>
    </row>
    <row r="142" spans="1:20" x14ac:dyDescent="0.2">
      <c r="A142" s="6">
        <v>141</v>
      </c>
      <c r="B142">
        <v>55555</v>
      </c>
      <c r="C142" s="1"/>
      <c r="D142" s="2"/>
      <c r="E142" s="2"/>
      <c r="F142" s="4">
        <v>38.889324000000002</v>
      </c>
      <c r="G142">
        <v>-77.017683000000005</v>
      </c>
      <c r="H142" s="6">
        <f>YEAR(Points[[#This Row],[Date]])</f>
        <v>1900</v>
      </c>
      <c r="I142" s="6">
        <f>MONTH(Points[[#This Row],[Start]])</f>
        <v>1</v>
      </c>
      <c r="J142" s="6">
        <f>DAY(Points[[#This Row],[Date]])</f>
        <v>0</v>
      </c>
      <c r="K142" s="6">
        <f>HOUR(Points[[#This Row],[Start]])</f>
        <v>0</v>
      </c>
      <c r="L142" s="6">
        <f>MINUTE(Points[[#This Row],[Start]])</f>
        <v>0</v>
      </c>
      <c r="M142" s="6">
        <f>SECOND(Points[[#This Row],[Start]])</f>
        <v>0</v>
      </c>
      <c r="N14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32.334085461689469</v>
      </c>
      <c r="O142" s="4"/>
      <c r="P142" s="5">
        <v>381</v>
      </c>
      <c r="Q142" s="6">
        <f ca="1">(RANDBETWEEN(LatMin,LatMax))/1000000</f>
        <v>38.887618000000003</v>
      </c>
      <c r="R142" s="6">
        <f ca="1">(RANDBETWEEN(LongMax,LongMin))/1000000</f>
        <v>-77.012791000000007</v>
      </c>
      <c r="T142">
        <v>32.334085461689469</v>
      </c>
    </row>
    <row r="143" spans="1:20" x14ac:dyDescent="0.2">
      <c r="A143" s="6">
        <v>142</v>
      </c>
      <c r="B143">
        <v>55555</v>
      </c>
      <c r="C143" s="1"/>
      <c r="D143" s="2"/>
      <c r="E143" s="2"/>
      <c r="F143" s="4">
        <v>38.884214</v>
      </c>
      <c r="G143">
        <v>-77.006202999999999</v>
      </c>
      <c r="H143" s="6">
        <f>YEAR(Points[[#This Row],[Date]])</f>
        <v>1900</v>
      </c>
      <c r="I143" s="6">
        <f>MONTH(Points[[#This Row],[Start]])</f>
        <v>1</v>
      </c>
      <c r="J143" s="6">
        <f>DAY(Points[[#This Row],[Date]])</f>
        <v>0</v>
      </c>
      <c r="K143" s="6">
        <f>HOUR(Points[[#This Row],[Start]])</f>
        <v>0</v>
      </c>
      <c r="L143" s="6">
        <f>MINUTE(Points[[#This Row],[Start]])</f>
        <v>0</v>
      </c>
      <c r="M143" s="6">
        <f>SECOND(Points[[#This Row],[Start]])</f>
        <v>0</v>
      </c>
      <c r="N14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32.34598101691298</v>
      </c>
      <c r="O143" s="4"/>
      <c r="P143" s="5">
        <v>268</v>
      </c>
      <c r="Q143" s="6">
        <f ca="1">(RANDBETWEEN(LatMin,LatMax))/1000000</f>
        <v>38.891559000000001</v>
      </c>
      <c r="R143" s="6">
        <f ca="1">(RANDBETWEEN(LongMax,LongMin))/1000000</f>
        <v>-77.011089999999996</v>
      </c>
      <c r="T143">
        <v>32.34598101691298</v>
      </c>
    </row>
    <row r="144" spans="1:20" x14ac:dyDescent="0.2">
      <c r="A144" s="6">
        <v>143</v>
      </c>
      <c r="B144">
        <v>55555</v>
      </c>
      <c r="C144" s="1"/>
      <c r="D144" s="2"/>
      <c r="E144" s="2"/>
      <c r="F144" s="4">
        <v>38.888748999999997</v>
      </c>
      <c r="G144">
        <v>-77.012764000000004</v>
      </c>
      <c r="H144" s="6">
        <f>YEAR(Points[[#This Row],[Date]])</f>
        <v>1900</v>
      </c>
      <c r="I144" s="6">
        <f>MONTH(Points[[#This Row],[Start]])</f>
        <v>1</v>
      </c>
      <c r="J144" s="6">
        <f>DAY(Points[[#This Row],[Date]])</f>
        <v>0</v>
      </c>
      <c r="K144" s="6">
        <f>HOUR(Points[[#This Row],[Start]])</f>
        <v>0</v>
      </c>
      <c r="L144" s="6">
        <f>MINUTE(Points[[#This Row],[Start]])</f>
        <v>0</v>
      </c>
      <c r="M144" s="6">
        <f>SECOND(Points[[#This Row],[Start]])</f>
        <v>0</v>
      </c>
      <c r="N14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32.782050239264223</v>
      </c>
      <c r="O144" s="4"/>
      <c r="P144" s="5">
        <v>271</v>
      </c>
      <c r="Q144" s="6">
        <f ca="1">(RANDBETWEEN(LatMin,LatMax))/1000000</f>
        <v>38.889637999999998</v>
      </c>
      <c r="R144" s="6">
        <f ca="1">(RANDBETWEEN(LongMax,LongMin))/1000000</f>
        <v>-77.002094999999997</v>
      </c>
      <c r="T144">
        <v>32.782050239264223</v>
      </c>
    </row>
    <row r="145" spans="1:20" x14ac:dyDescent="0.2">
      <c r="A145" s="6">
        <v>144</v>
      </c>
      <c r="B145">
        <v>55555</v>
      </c>
      <c r="C145" s="1"/>
      <c r="D145" s="2"/>
      <c r="E145" s="2"/>
      <c r="F145" s="4">
        <v>38.889454999999998</v>
      </c>
      <c r="G145">
        <v>-77.019561999999993</v>
      </c>
      <c r="H145" s="6">
        <f>YEAR(Points[[#This Row],[Date]])</f>
        <v>1900</v>
      </c>
      <c r="I145" s="6">
        <f>MONTH(Points[[#This Row],[Start]])</f>
        <v>1</v>
      </c>
      <c r="J145" s="6">
        <f>DAY(Points[[#This Row],[Date]])</f>
        <v>0</v>
      </c>
      <c r="K145" s="6">
        <f>HOUR(Points[[#This Row],[Start]])</f>
        <v>0</v>
      </c>
      <c r="L145" s="6">
        <f>MINUTE(Points[[#This Row],[Start]])</f>
        <v>0</v>
      </c>
      <c r="M145" s="6">
        <f>SECOND(Points[[#This Row],[Start]])</f>
        <v>0</v>
      </c>
      <c r="N14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32.812247853586626</v>
      </c>
      <c r="O145" s="4"/>
      <c r="P145" s="5">
        <v>316</v>
      </c>
      <c r="Q145" s="6">
        <f ca="1">(RANDBETWEEN(LatMin,LatMax))/1000000</f>
        <v>38.895587999999996</v>
      </c>
      <c r="R145" s="6">
        <f ca="1">(RANDBETWEEN(LongMax,LongMin))/1000000</f>
        <v>-77.004677999999998</v>
      </c>
      <c r="T145">
        <v>32.812247853586626</v>
      </c>
    </row>
    <row r="146" spans="1:20" x14ac:dyDescent="0.2">
      <c r="A146" s="6">
        <v>145</v>
      </c>
      <c r="B146">
        <v>55555</v>
      </c>
      <c r="C146" s="1"/>
      <c r="D146" s="2"/>
      <c r="E146" s="2"/>
      <c r="F146" s="4">
        <v>38.888987999999998</v>
      </c>
      <c r="G146">
        <v>-77.013962000000006</v>
      </c>
      <c r="H146" s="6">
        <f>YEAR(Points[[#This Row],[Date]])</f>
        <v>1900</v>
      </c>
      <c r="I146" s="6">
        <f>MONTH(Points[[#This Row],[Start]])</f>
        <v>1</v>
      </c>
      <c r="J146" s="6">
        <f>DAY(Points[[#This Row],[Date]])</f>
        <v>0</v>
      </c>
      <c r="K146" s="6">
        <f>HOUR(Points[[#This Row],[Start]])</f>
        <v>0</v>
      </c>
      <c r="L146" s="6">
        <f>MINUTE(Points[[#This Row],[Start]])</f>
        <v>0</v>
      </c>
      <c r="M146" s="6">
        <f>SECOND(Points[[#This Row],[Start]])</f>
        <v>0</v>
      </c>
      <c r="N14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32.816018499014639</v>
      </c>
      <c r="O146" s="4"/>
      <c r="P146" s="5">
        <v>428</v>
      </c>
      <c r="Q146" s="6">
        <f ca="1">(RANDBETWEEN(LatMin,LatMax))/1000000</f>
        <v>38.891235999999999</v>
      </c>
      <c r="R146" s="6">
        <f ca="1">(RANDBETWEEN(LongMax,LongMin))/1000000</f>
        <v>-77.013256999999996</v>
      </c>
      <c r="T146">
        <v>32.816018499014639</v>
      </c>
    </row>
    <row r="147" spans="1:20" x14ac:dyDescent="0.2">
      <c r="A147" s="6">
        <v>146</v>
      </c>
      <c r="B147">
        <v>55555</v>
      </c>
      <c r="C147" s="1"/>
      <c r="D147" s="2"/>
      <c r="E147" s="2"/>
      <c r="F147" s="4">
        <v>38.889404999999996</v>
      </c>
      <c r="G147">
        <v>-77.017668999999998</v>
      </c>
      <c r="H147" s="6">
        <f>YEAR(Points[[#This Row],[Date]])</f>
        <v>1900</v>
      </c>
      <c r="I147" s="6">
        <f>MONTH(Points[[#This Row],[Start]])</f>
        <v>1</v>
      </c>
      <c r="J147" s="6">
        <f>DAY(Points[[#This Row],[Date]])</f>
        <v>0</v>
      </c>
      <c r="K147" s="6">
        <f>HOUR(Points[[#This Row],[Start]])</f>
        <v>0</v>
      </c>
      <c r="L147" s="6">
        <f>MINUTE(Points[[#This Row],[Start]])</f>
        <v>0</v>
      </c>
      <c r="M147" s="6">
        <f>SECOND(Points[[#This Row],[Start]])</f>
        <v>0</v>
      </c>
      <c r="N14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32.849326916941017</v>
      </c>
      <c r="O147" s="4"/>
      <c r="P147" s="5">
        <v>336</v>
      </c>
      <c r="Q147" s="6">
        <f ca="1">(RANDBETWEEN(LatMin,LatMax))/1000000</f>
        <v>38.891717999999997</v>
      </c>
      <c r="R147" s="6">
        <f ca="1">(RANDBETWEEN(LongMax,LongMin))/1000000</f>
        <v>-77.012935999999996</v>
      </c>
      <c r="T147">
        <v>32.849326916941017</v>
      </c>
    </row>
    <row r="148" spans="1:20" x14ac:dyDescent="0.2">
      <c r="A148" s="6">
        <v>147</v>
      </c>
      <c r="B148">
        <v>55555</v>
      </c>
      <c r="C148" s="1"/>
      <c r="D148" s="2"/>
      <c r="E148" s="2"/>
      <c r="F148" s="4">
        <v>38.889465999999999</v>
      </c>
      <c r="G148">
        <v>-77.019993999999997</v>
      </c>
      <c r="H148" s="6">
        <f>YEAR(Points[[#This Row],[Date]])</f>
        <v>1900</v>
      </c>
      <c r="I148" s="6">
        <f>MONTH(Points[[#This Row],[Start]])</f>
        <v>1</v>
      </c>
      <c r="J148" s="6">
        <f>DAY(Points[[#This Row],[Date]])</f>
        <v>0</v>
      </c>
      <c r="K148" s="6">
        <f>HOUR(Points[[#This Row],[Start]])</f>
        <v>0</v>
      </c>
      <c r="L148" s="6">
        <f>MINUTE(Points[[#This Row],[Start]])</f>
        <v>0</v>
      </c>
      <c r="M148" s="6">
        <f>SECOND(Points[[#This Row],[Start]])</f>
        <v>0</v>
      </c>
      <c r="N14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32.888283047781528</v>
      </c>
      <c r="O148" s="4"/>
      <c r="P148" s="5">
        <v>204</v>
      </c>
      <c r="Q148" s="6">
        <f ca="1">(RANDBETWEEN(LatMin,LatMax))/1000000</f>
        <v>38.890822</v>
      </c>
      <c r="R148" s="6">
        <f ca="1">(RANDBETWEEN(LongMax,LongMin))/1000000</f>
        <v>-77.002447000000004</v>
      </c>
      <c r="T148">
        <v>32.888283047781528</v>
      </c>
    </row>
    <row r="149" spans="1:20" x14ac:dyDescent="0.2">
      <c r="A149" s="6">
        <v>148</v>
      </c>
      <c r="B149">
        <v>55555</v>
      </c>
      <c r="C149" s="1"/>
      <c r="D149" s="2"/>
      <c r="E149" s="2"/>
      <c r="F149" s="4">
        <v>38.889046</v>
      </c>
      <c r="G149">
        <v>-77.013991000000004</v>
      </c>
      <c r="H149" s="6">
        <f>YEAR(Points[[#This Row],[Date]])</f>
        <v>1900</v>
      </c>
      <c r="I149" s="6">
        <f>MONTH(Points[[#This Row],[Start]])</f>
        <v>1</v>
      </c>
      <c r="J149" s="6">
        <f>DAY(Points[[#This Row],[Date]])</f>
        <v>0</v>
      </c>
      <c r="K149" s="6">
        <f>HOUR(Points[[#This Row],[Start]])</f>
        <v>0</v>
      </c>
      <c r="L149" s="6">
        <f>MINUTE(Points[[#This Row],[Start]])</f>
        <v>0</v>
      </c>
      <c r="M149" s="6">
        <f>SECOND(Points[[#This Row],[Start]])</f>
        <v>0</v>
      </c>
      <c r="N14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33.123508654000048</v>
      </c>
      <c r="O149" s="4"/>
      <c r="P149" s="5">
        <v>88</v>
      </c>
      <c r="Q149" s="6">
        <f ca="1">(RANDBETWEEN(LatMin,LatMax))/1000000</f>
        <v>38.886476000000002</v>
      </c>
      <c r="R149" s="6">
        <f ca="1">(RANDBETWEEN(LongMax,LongMin))/1000000</f>
        <v>-77.010621999999998</v>
      </c>
      <c r="T149">
        <v>33.123508654000048</v>
      </c>
    </row>
    <row r="150" spans="1:20" x14ac:dyDescent="0.2">
      <c r="A150" s="6">
        <v>149</v>
      </c>
      <c r="B150">
        <v>55555</v>
      </c>
      <c r="C150" s="1"/>
      <c r="D150" s="2"/>
      <c r="E150" s="2"/>
      <c r="F150" s="4">
        <v>38.888205999999997</v>
      </c>
      <c r="G150">
        <v>-77.010499999999993</v>
      </c>
      <c r="H150" s="6">
        <f>YEAR(Points[[#This Row],[Date]])</f>
        <v>1900</v>
      </c>
      <c r="I150" s="6">
        <f>MONTH(Points[[#This Row],[Start]])</f>
        <v>1</v>
      </c>
      <c r="J150" s="6">
        <f>DAY(Points[[#This Row],[Date]])</f>
        <v>0</v>
      </c>
      <c r="K150" s="6">
        <f>HOUR(Points[[#This Row],[Start]])</f>
        <v>0</v>
      </c>
      <c r="L150" s="6">
        <f>MINUTE(Points[[#This Row],[Start]])</f>
        <v>0</v>
      </c>
      <c r="M150" s="6">
        <f>SECOND(Points[[#This Row],[Start]])</f>
        <v>0</v>
      </c>
      <c r="N15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33.148201508115072</v>
      </c>
      <c r="O150" s="4"/>
      <c r="P150" s="5">
        <v>374</v>
      </c>
      <c r="Q150" s="6">
        <f ca="1">(RANDBETWEEN(LatMin,LatMax))/1000000</f>
        <v>38.891902999999999</v>
      </c>
      <c r="R150" s="6">
        <f ca="1">(RANDBETWEEN(LongMax,LongMin))/1000000</f>
        <v>-77.002156999999997</v>
      </c>
      <c r="T150">
        <v>33.148201508115072</v>
      </c>
    </row>
    <row r="151" spans="1:20" x14ac:dyDescent="0.2">
      <c r="A151" s="6">
        <v>150</v>
      </c>
      <c r="B151">
        <v>55555</v>
      </c>
      <c r="C151" s="1"/>
      <c r="D151" s="2"/>
      <c r="E151" s="2"/>
      <c r="F151" s="4">
        <v>38.889499000000001</v>
      </c>
      <c r="G151">
        <v>-77.017841000000004</v>
      </c>
      <c r="H151" s="6">
        <f>YEAR(Points[[#This Row],[Date]])</f>
        <v>1900</v>
      </c>
      <c r="I151" s="6">
        <f>MONTH(Points[[#This Row],[Start]])</f>
        <v>1</v>
      </c>
      <c r="J151" s="6">
        <f>DAY(Points[[#This Row],[Date]])</f>
        <v>0</v>
      </c>
      <c r="K151" s="6">
        <f>HOUR(Points[[#This Row],[Start]])</f>
        <v>0</v>
      </c>
      <c r="L151" s="6">
        <f>MINUTE(Points[[#This Row],[Start]])</f>
        <v>0</v>
      </c>
      <c r="M151" s="6">
        <f>SECOND(Points[[#This Row],[Start]])</f>
        <v>0</v>
      </c>
      <c r="N15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33.385027013176128</v>
      </c>
      <c r="O151" s="4"/>
      <c r="P151" s="5">
        <v>245</v>
      </c>
      <c r="Q151" s="6">
        <f ca="1">(RANDBETWEEN(LatMin,LatMax))/1000000</f>
        <v>38.894983000000003</v>
      </c>
      <c r="R151" s="6">
        <f ca="1">(RANDBETWEEN(LongMax,LongMin))/1000000</f>
        <v>-77.000658999999999</v>
      </c>
      <c r="T151">
        <v>33.385027013176128</v>
      </c>
    </row>
    <row r="152" spans="1:20" x14ac:dyDescent="0.2">
      <c r="A152" s="6">
        <v>151</v>
      </c>
      <c r="B152">
        <v>55555</v>
      </c>
      <c r="C152" s="1"/>
      <c r="D152" s="2"/>
      <c r="E152" s="2"/>
      <c r="F152" s="4">
        <v>38.886445000000002</v>
      </c>
      <c r="G152">
        <v>-77.00694</v>
      </c>
      <c r="H152" s="6">
        <f>YEAR(Points[[#This Row],[Date]])</f>
        <v>1900</v>
      </c>
      <c r="I152" s="6">
        <f>MONTH(Points[[#This Row],[Start]])</f>
        <v>1</v>
      </c>
      <c r="J152" s="6">
        <f>DAY(Points[[#This Row],[Date]])</f>
        <v>0</v>
      </c>
      <c r="K152" s="6">
        <f>HOUR(Points[[#This Row],[Start]])</f>
        <v>0</v>
      </c>
      <c r="L152" s="6">
        <f>MINUTE(Points[[#This Row],[Start]])</f>
        <v>0</v>
      </c>
      <c r="M152" s="6">
        <f>SECOND(Points[[#This Row],[Start]])</f>
        <v>0</v>
      </c>
      <c r="N15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33.399872436683879</v>
      </c>
      <c r="O152" s="4"/>
      <c r="P152" s="5">
        <v>305</v>
      </c>
      <c r="Q152" s="6">
        <f ca="1">(RANDBETWEEN(LatMin,LatMax))/1000000</f>
        <v>38.893465999999997</v>
      </c>
      <c r="R152" s="6">
        <f ca="1">(RANDBETWEEN(LongMax,LongMin))/1000000</f>
        <v>-77.006551999999999</v>
      </c>
      <c r="T152">
        <v>33.399872436683879</v>
      </c>
    </row>
    <row r="153" spans="1:20" x14ac:dyDescent="0.2">
      <c r="A153" s="6">
        <v>152</v>
      </c>
      <c r="B153">
        <v>55555</v>
      </c>
      <c r="C153" s="1"/>
      <c r="D153" s="2"/>
      <c r="E153" s="2"/>
      <c r="F153" s="4">
        <v>38.885973999999997</v>
      </c>
      <c r="G153">
        <v>-77.006345999999994</v>
      </c>
      <c r="H153" s="6">
        <f>YEAR(Points[[#This Row],[Date]])</f>
        <v>1900</v>
      </c>
      <c r="I153" s="6">
        <f>MONTH(Points[[#This Row],[Start]])</f>
        <v>1</v>
      </c>
      <c r="J153" s="6">
        <f>DAY(Points[[#This Row],[Date]])</f>
        <v>0</v>
      </c>
      <c r="K153" s="6">
        <f>HOUR(Points[[#This Row],[Start]])</f>
        <v>0</v>
      </c>
      <c r="L153" s="6">
        <f>MINUTE(Points[[#This Row],[Start]])</f>
        <v>0</v>
      </c>
      <c r="M153" s="6">
        <f>SECOND(Points[[#This Row],[Start]])</f>
        <v>0</v>
      </c>
      <c r="N15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33.652687613809938</v>
      </c>
      <c r="O153" s="4"/>
      <c r="P153" s="5">
        <v>220</v>
      </c>
      <c r="Q153" s="6">
        <f ca="1">(RANDBETWEEN(LatMin,LatMax))/1000000</f>
        <v>38.887551000000002</v>
      </c>
      <c r="R153" s="6">
        <f ca="1">(RANDBETWEEN(LongMax,LongMin))/1000000</f>
        <v>-77.013268999999994</v>
      </c>
      <c r="T153">
        <v>33.652687613809938</v>
      </c>
    </row>
    <row r="154" spans="1:20" x14ac:dyDescent="0.2">
      <c r="A154" s="6">
        <v>153</v>
      </c>
      <c r="B154">
        <v>55555</v>
      </c>
      <c r="C154" s="1"/>
      <c r="D154" s="2"/>
      <c r="E154" s="2"/>
      <c r="F154" s="4">
        <v>38.888885999999999</v>
      </c>
      <c r="G154">
        <v>-77.012570999999994</v>
      </c>
      <c r="H154" s="6">
        <f>YEAR(Points[[#This Row],[Date]])</f>
        <v>1900</v>
      </c>
      <c r="I154" s="6">
        <f>MONTH(Points[[#This Row],[Start]])</f>
        <v>1</v>
      </c>
      <c r="J154" s="6">
        <f>DAY(Points[[#This Row],[Date]])</f>
        <v>0</v>
      </c>
      <c r="K154" s="6">
        <f>HOUR(Points[[#This Row],[Start]])</f>
        <v>0</v>
      </c>
      <c r="L154" s="6">
        <f>MINUTE(Points[[#This Row],[Start]])</f>
        <v>0</v>
      </c>
      <c r="M154" s="6">
        <f>SECOND(Points[[#This Row],[Start]])</f>
        <v>0</v>
      </c>
      <c r="N15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33.766285010096986</v>
      </c>
      <c r="O154" s="4"/>
      <c r="P154" s="5">
        <v>452</v>
      </c>
      <c r="Q154" s="6">
        <f ca="1">(RANDBETWEEN(LatMin,LatMax))/1000000</f>
        <v>38.885846999999998</v>
      </c>
      <c r="R154" s="6">
        <f ca="1">(RANDBETWEEN(LongMax,LongMin))/1000000</f>
        <v>-77.018867999999998</v>
      </c>
      <c r="T154">
        <v>33.766285010096986</v>
      </c>
    </row>
    <row r="155" spans="1:20" x14ac:dyDescent="0.2">
      <c r="A155" s="6">
        <v>154</v>
      </c>
      <c r="B155">
        <v>55555</v>
      </c>
      <c r="C155" s="1"/>
      <c r="D155" s="2"/>
      <c r="E155" s="2"/>
      <c r="F155" s="4">
        <v>38.887875999999999</v>
      </c>
      <c r="G155">
        <v>-77.009219999999999</v>
      </c>
      <c r="H155" s="6">
        <f>YEAR(Points[[#This Row],[Date]])</f>
        <v>1900</v>
      </c>
      <c r="I155" s="6">
        <f>MONTH(Points[[#This Row],[Start]])</f>
        <v>1</v>
      </c>
      <c r="J155" s="6">
        <f>DAY(Points[[#This Row],[Date]])</f>
        <v>0</v>
      </c>
      <c r="K155" s="6">
        <f>HOUR(Points[[#This Row],[Start]])</f>
        <v>0</v>
      </c>
      <c r="L155" s="6">
        <f>MINUTE(Points[[#This Row],[Start]])</f>
        <v>0</v>
      </c>
      <c r="M155" s="6">
        <f>SECOND(Points[[#This Row],[Start]])</f>
        <v>0</v>
      </c>
      <c r="N15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33.800199636854913</v>
      </c>
      <c r="O155" s="4"/>
      <c r="P155" s="5">
        <v>327</v>
      </c>
      <c r="Q155" s="6">
        <f ca="1">(RANDBETWEEN(LatMin,LatMax))/1000000</f>
        <v>38.891494999999999</v>
      </c>
      <c r="R155" s="6">
        <f ca="1">(RANDBETWEEN(LongMax,LongMin))/1000000</f>
        <v>-77.010069000000001</v>
      </c>
      <c r="T155">
        <v>33.800199636854913</v>
      </c>
    </row>
    <row r="156" spans="1:20" x14ac:dyDescent="0.2">
      <c r="A156" s="6">
        <v>155</v>
      </c>
      <c r="B156">
        <v>55555</v>
      </c>
      <c r="C156" s="1"/>
      <c r="D156" s="2"/>
      <c r="E156" s="2"/>
      <c r="F156" s="4">
        <v>38.887121999999998</v>
      </c>
      <c r="G156">
        <v>-77.007679999999993</v>
      </c>
      <c r="H156" s="6">
        <f>YEAR(Points[[#This Row],[Date]])</f>
        <v>1900</v>
      </c>
      <c r="I156" s="6">
        <f>MONTH(Points[[#This Row],[Start]])</f>
        <v>1</v>
      </c>
      <c r="J156" s="6">
        <f>DAY(Points[[#This Row],[Date]])</f>
        <v>0</v>
      </c>
      <c r="K156" s="6">
        <f>HOUR(Points[[#This Row],[Start]])</f>
        <v>0</v>
      </c>
      <c r="L156" s="6">
        <f>MINUTE(Points[[#This Row],[Start]])</f>
        <v>0</v>
      </c>
      <c r="M156" s="6">
        <f>SECOND(Points[[#This Row],[Start]])</f>
        <v>0</v>
      </c>
      <c r="N15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33.847657027367056</v>
      </c>
      <c r="O156" s="4"/>
      <c r="P156" s="5">
        <v>472</v>
      </c>
      <c r="Q156" s="6">
        <f ca="1">(RANDBETWEEN(LatMin,LatMax))/1000000</f>
        <v>38.887233999999999</v>
      </c>
      <c r="R156" s="6">
        <f ca="1">(RANDBETWEEN(LongMax,LongMin))/1000000</f>
        <v>-77.006974999999997</v>
      </c>
      <c r="T156">
        <v>33.847657027367056</v>
      </c>
    </row>
    <row r="157" spans="1:20" x14ac:dyDescent="0.2">
      <c r="A157" s="6">
        <v>156</v>
      </c>
      <c r="B157">
        <v>55555</v>
      </c>
      <c r="C157" s="1"/>
      <c r="D157" s="2"/>
      <c r="E157" s="2"/>
      <c r="F157" s="4">
        <v>38.888548999999998</v>
      </c>
      <c r="G157">
        <v>-77.011083999999997</v>
      </c>
      <c r="H157" s="6">
        <f>YEAR(Points[[#This Row],[Date]])</f>
        <v>1900</v>
      </c>
      <c r="I157" s="6">
        <f>MONTH(Points[[#This Row],[Start]])</f>
        <v>1</v>
      </c>
      <c r="J157" s="6">
        <f>DAY(Points[[#This Row],[Date]])</f>
        <v>0</v>
      </c>
      <c r="K157" s="6">
        <f>HOUR(Points[[#This Row],[Start]])</f>
        <v>0</v>
      </c>
      <c r="L157" s="6">
        <f>MINUTE(Points[[#This Row],[Start]])</f>
        <v>0</v>
      </c>
      <c r="M157" s="6">
        <f>SECOND(Points[[#This Row],[Start]])</f>
        <v>0</v>
      </c>
      <c r="N15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33.951214973891943</v>
      </c>
      <c r="O157" s="4"/>
      <c r="P157" s="5">
        <v>437</v>
      </c>
      <c r="Q157" s="6">
        <f ca="1">(RANDBETWEEN(LatMin,LatMax))/1000000</f>
        <v>38.888545999999998</v>
      </c>
      <c r="R157" s="6">
        <f ca="1">(RANDBETWEEN(LongMax,LongMin))/1000000</f>
        <v>-77.019492999999997</v>
      </c>
      <c r="T157">
        <v>33.951214973891943</v>
      </c>
    </row>
    <row r="158" spans="1:20" x14ac:dyDescent="0.2">
      <c r="A158" s="6">
        <v>157</v>
      </c>
      <c r="B158">
        <v>55555</v>
      </c>
      <c r="C158" s="1"/>
      <c r="D158" s="2"/>
      <c r="E158" s="2"/>
      <c r="F158" s="4">
        <v>38.889144999999999</v>
      </c>
      <c r="G158">
        <v>-77.013709000000006</v>
      </c>
      <c r="H158" s="6">
        <f>YEAR(Points[[#This Row],[Date]])</f>
        <v>1900</v>
      </c>
      <c r="I158" s="6">
        <f>MONTH(Points[[#This Row],[Start]])</f>
        <v>1</v>
      </c>
      <c r="J158" s="6">
        <f>DAY(Points[[#This Row],[Date]])</f>
        <v>0</v>
      </c>
      <c r="K158" s="6">
        <f>HOUR(Points[[#This Row],[Start]])</f>
        <v>0</v>
      </c>
      <c r="L158" s="6">
        <f>MINUTE(Points[[#This Row],[Start]])</f>
        <v>0</v>
      </c>
      <c r="M158" s="6">
        <f>SECOND(Points[[#This Row],[Start]])</f>
        <v>0</v>
      </c>
      <c r="N15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33.975488892497943</v>
      </c>
      <c r="O158" s="4"/>
      <c r="P158" s="5">
        <v>467</v>
      </c>
      <c r="Q158" s="6">
        <f ca="1">(RANDBETWEEN(LatMin,LatMax))/1000000</f>
        <v>38.893197000000001</v>
      </c>
      <c r="R158" s="6">
        <f ca="1">(RANDBETWEEN(LongMax,LongMin))/1000000</f>
        <v>-77.014510999999999</v>
      </c>
      <c r="T158">
        <v>33.975488892497943</v>
      </c>
    </row>
    <row r="159" spans="1:20" x14ac:dyDescent="0.2">
      <c r="A159" s="6">
        <v>158</v>
      </c>
      <c r="B159">
        <v>55555</v>
      </c>
      <c r="C159" s="1"/>
      <c r="D159" s="2"/>
      <c r="E159" s="2"/>
      <c r="F159" s="4">
        <v>38.888269000000001</v>
      </c>
      <c r="G159">
        <v>-77.010105999999993</v>
      </c>
      <c r="H159" s="6">
        <f>YEAR(Points[[#This Row],[Date]])</f>
        <v>1900</v>
      </c>
      <c r="I159" s="6">
        <f>MONTH(Points[[#This Row],[Start]])</f>
        <v>1</v>
      </c>
      <c r="J159" s="6">
        <f>DAY(Points[[#This Row],[Date]])</f>
        <v>0</v>
      </c>
      <c r="K159" s="6">
        <f>HOUR(Points[[#This Row],[Start]])</f>
        <v>0</v>
      </c>
      <c r="L159" s="6">
        <f>MINUTE(Points[[#This Row],[Start]])</f>
        <v>0</v>
      </c>
      <c r="M159" s="6">
        <f>SECOND(Points[[#This Row],[Start]])</f>
        <v>0</v>
      </c>
      <c r="N15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34.072473327526886</v>
      </c>
      <c r="O159" s="4"/>
      <c r="P159" s="5">
        <v>149</v>
      </c>
      <c r="Q159" s="6">
        <f ca="1">(RANDBETWEEN(LatMin,LatMax))/1000000</f>
        <v>38.887087000000001</v>
      </c>
      <c r="R159" s="6">
        <f ca="1">(RANDBETWEEN(LongMax,LongMin))/1000000</f>
        <v>-77.013006000000004</v>
      </c>
      <c r="T159">
        <v>34.072473327526886</v>
      </c>
    </row>
    <row r="160" spans="1:20" x14ac:dyDescent="0.2">
      <c r="A160" s="6">
        <v>159</v>
      </c>
      <c r="B160">
        <v>55555</v>
      </c>
      <c r="C160" s="1"/>
      <c r="D160" s="2"/>
      <c r="E160" s="2"/>
      <c r="F160" s="4">
        <v>38.889684000000003</v>
      </c>
      <c r="G160">
        <v>-77.016582999999997</v>
      </c>
      <c r="H160" s="6">
        <f>YEAR(Points[[#This Row],[Date]])</f>
        <v>1900</v>
      </c>
      <c r="I160" s="6">
        <f>MONTH(Points[[#This Row],[Start]])</f>
        <v>1</v>
      </c>
      <c r="J160" s="6">
        <f>DAY(Points[[#This Row],[Date]])</f>
        <v>0</v>
      </c>
      <c r="K160" s="6">
        <f>HOUR(Points[[#This Row],[Start]])</f>
        <v>0</v>
      </c>
      <c r="L160" s="6">
        <f>MINUTE(Points[[#This Row],[Start]])</f>
        <v>0</v>
      </c>
      <c r="M160" s="6">
        <f>SECOND(Points[[#This Row],[Start]])</f>
        <v>0</v>
      </c>
      <c r="N16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35.062561176080465</v>
      </c>
      <c r="O160" s="4"/>
      <c r="P160" s="5">
        <v>434</v>
      </c>
      <c r="Q160" s="6">
        <f ca="1">(RANDBETWEEN(LatMin,LatMax))/1000000</f>
        <v>38.893144999999997</v>
      </c>
      <c r="R160" s="6">
        <f ca="1">(RANDBETWEEN(LongMax,LongMin))/1000000</f>
        <v>-77.010093999999995</v>
      </c>
      <c r="T160">
        <v>35.062561176080465</v>
      </c>
    </row>
    <row r="161" spans="1:20" x14ac:dyDescent="0.2">
      <c r="A161" s="6">
        <v>160</v>
      </c>
      <c r="B161">
        <v>55555</v>
      </c>
      <c r="C161" s="1"/>
      <c r="D161" s="2"/>
      <c r="E161" s="2"/>
      <c r="F161" s="4">
        <v>38.887301999999998</v>
      </c>
      <c r="G161">
        <v>-77.007209000000003</v>
      </c>
      <c r="H161" s="6">
        <f>YEAR(Points[[#This Row],[Date]])</f>
        <v>1900</v>
      </c>
      <c r="I161" s="6">
        <f>MONTH(Points[[#This Row],[Start]])</f>
        <v>1</v>
      </c>
      <c r="J161" s="6">
        <f>DAY(Points[[#This Row],[Date]])</f>
        <v>0</v>
      </c>
      <c r="K161" s="6">
        <f>HOUR(Points[[#This Row],[Start]])</f>
        <v>0</v>
      </c>
      <c r="L161" s="6">
        <f>MINUTE(Points[[#This Row],[Start]])</f>
        <v>0</v>
      </c>
      <c r="M161" s="6">
        <f>SECOND(Points[[#This Row],[Start]])</f>
        <v>0</v>
      </c>
      <c r="N16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35.405671415510071</v>
      </c>
      <c r="O161" s="4"/>
      <c r="P161" s="5">
        <v>361</v>
      </c>
      <c r="Q161" s="6">
        <f ca="1">(RANDBETWEEN(LatMin,LatMax))/1000000</f>
        <v>38.887534000000002</v>
      </c>
      <c r="R161" s="6">
        <f ca="1">(RANDBETWEEN(LongMax,LongMin))/1000000</f>
        <v>-77.009877000000003</v>
      </c>
      <c r="T161">
        <v>35.405671415510071</v>
      </c>
    </row>
    <row r="162" spans="1:20" x14ac:dyDescent="0.2">
      <c r="A162" s="6">
        <v>161</v>
      </c>
      <c r="B162">
        <v>55555</v>
      </c>
      <c r="C162" s="1"/>
      <c r="D162" s="2"/>
      <c r="E162" s="2"/>
      <c r="F162" s="4">
        <v>38.884388999999999</v>
      </c>
      <c r="G162">
        <v>-77.004891000000001</v>
      </c>
      <c r="H162" s="6">
        <f>YEAR(Points[[#This Row],[Date]])</f>
        <v>1900</v>
      </c>
      <c r="I162" s="6">
        <f>MONTH(Points[[#This Row],[Start]])</f>
        <v>1</v>
      </c>
      <c r="J162" s="6">
        <f>DAY(Points[[#This Row],[Date]])</f>
        <v>0</v>
      </c>
      <c r="K162" s="6">
        <f>HOUR(Points[[#This Row],[Start]])</f>
        <v>0</v>
      </c>
      <c r="L162" s="6">
        <f>MINUTE(Points[[#This Row],[Start]])</f>
        <v>0</v>
      </c>
      <c r="M162" s="6">
        <f>SECOND(Points[[#This Row],[Start]])</f>
        <v>0</v>
      </c>
      <c r="N16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35.481335407352802</v>
      </c>
      <c r="O162" s="4"/>
      <c r="P162" s="5">
        <v>287</v>
      </c>
      <c r="Q162" s="6">
        <f ca="1">(RANDBETWEEN(LatMin,LatMax))/1000000</f>
        <v>38.894857000000002</v>
      </c>
      <c r="R162" s="6">
        <f ca="1">(RANDBETWEEN(LongMax,LongMin))/1000000</f>
        <v>-77.018872999999999</v>
      </c>
      <c r="T162">
        <v>35.481335407352802</v>
      </c>
    </row>
    <row r="163" spans="1:20" x14ac:dyDescent="0.2">
      <c r="A163" s="6">
        <v>162</v>
      </c>
      <c r="B163">
        <v>55555</v>
      </c>
      <c r="C163" s="1"/>
      <c r="D163" s="2"/>
      <c r="E163" s="2"/>
      <c r="F163" s="4">
        <v>38.886153999999998</v>
      </c>
      <c r="G163">
        <v>-77.005679999999998</v>
      </c>
      <c r="H163" s="6">
        <f>YEAR(Points[[#This Row],[Date]])</f>
        <v>1900</v>
      </c>
      <c r="I163" s="6">
        <f>MONTH(Points[[#This Row],[Start]])</f>
        <v>1</v>
      </c>
      <c r="J163" s="6">
        <f>DAY(Points[[#This Row],[Date]])</f>
        <v>0</v>
      </c>
      <c r="K163" s="6">
        <f>HOUR(Points[[#This Row],[Start]])</f>
        <v>0</v>
      </c>
      <c r="L163" s="6">
        <f>MINUTE(Points[[#This Row],[Start]])</f>
        <v>0</v>
      </c>
      <c r="M163" s="6">
        <f>SECOND(Points[[#This Row],[Start]])</f>
        <v>0</v>
      </c>
      <c r="N16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35.523798352021423</v>
      </c>
      <c r="O163" s="4"/>
      <c r="P163" s="5">
        <v>321</v>
      </c>
      <c r="Q163" s="6">
        <f ca="1">(RANDBETWEEN(LatMin,LatMax))/1000000</f>
        <v>38.888643000000002</v>
      </c>
      <c r="R163" s="6">
        <f ca="1">(RANDBETWEEN(LongMax,LongMin))/1000000</f>
        <v>-77.019846000000001</v>
      </c>
      <c r="T163">
        <v>35.523798352021423</v>
      </c>
    </row>
    <row r="164" spans="1:20" x14ac:dyDescent="0.2">
      <c r="A164" s="6">
        <v>163</v>
      </c>
      <c r="B164">
        <v>55555</v>
      </c>
      <c r="C164" s="1"/>
      <c r="D164" s="2"/>
      <c r="E164" s="2"/>
      <c r="F164" s="4">
        <v>38.886794000000002</v>
      </c>
      <c r="G164">
        <v>-77.006389999999996</v>
      </c>
      <c r="H164" s="6">
        <f>YEAR(Points[[#This Row],[Date]])</f>
        <v>1900</v>
      </c>
      <c r="I164" s="6">
        <f>MONTH(Points[[#This Row],[Start]])</f>
        <v>1</v>
      </c>
      <c r="J164" s="6">
        <f>DAY(Points[[#This Row],[Date]])</f>
        <v>0</v>
      </c>
      <c r="K164" s="6">
        <f>HOUR(Points[[#This Row],[Start]])</f>
        <v>0</v>
      </c>
      <c r="L164" s="6">
        <f>MINUTE(Points[[#This Row],[Start]])</f>
        <v>0</v>
      </c>
      <c r="M164" s="6">
        <f>SECOND(Points[[#This Row],[Start]])</f>
        <v>0</v>
      </c>
      <c r="N16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35.526512107072193</v>
      </c>
      <c r="O164" s="4"/>
      <c r="P164" s="5">
        <v>148</v>
      </c>
      <c r="Q164" s="6">
        <f ca="1">(RANDBETWEEN(LatMin,LatMax))/1000000</f>
        <v>38.886524000000001</v>
      </c>
      <c r="R164" s="6">
        <f ca="1">(RANDBETWEEN(LongMax,LongMin))/1000000</f>
        <v>-77.006476000000006</v>
      </c>
      <c r="T164">
        <v>35.526512107072193</v>
      </c>
    </row>
    <row r="165" spans="1:20" x14ac:dyDescent="0.2">
      <c r="A165" s="6">
        <v>164</v>
      </c>
      <c r="B165">
        <v>55555</v>
      </c>
      <c r="C165" s="1"/>
      <c r="D165" s="2"/>
      <c r="E165" s="2"/>
      <c r="F165" s="4">
        <v>38.889538000000002</v>
      </c>
      <c r="G165">
        <v>-77.014523999999994</v>
      </c>
      <c r="H165" s="6">
        <f>YEAR(Points[[#This Row],[Date]])</f>
        <v>1900</v>
      </c>
      <c r="I165" s="6">
        <f>MONTH(Points[[#This Row],[Start]])</f>
        <v>1</v>
      </c>
      <c r="J165" s="6">
        <f>DAY(Points[[#This Row],[Date]])</f>
        <v>0</v>
      </c>
      <c r="K165" s="6">
        <f>HOUR(Points[[#This Row],[Start]])</f>
        <v>0</v>
      </c>
      <c r="L165" s="6">
        <f>MINUTE(Points[[#This Row],[Start]])</f>
        <v>0</v>
      </c>
      <c r="M165" s="6">
        <f>SECOND(Points[[#This Row],[Start]])</f>
        <v>0</v>
      </c>
      <c r="N16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35.542231547914234</v>
      </c>
      <c r="O165" s="4"/>
      <c r="P165" s="5">
        <v>470</v>
      </c>
      <c r="Q165" s="6">
        <f ca="1">(RANDBETWEEN(LatMin,LatMax))/1000000</f>
        <v>38.886955999999998</v>
      </c>
      <c r="R165" s="6">
        <f ca="1">(RANDBETWEEN(LongMax,LongMin))/1000000</f>
        <v>-77.012078000000002</v>
      </c>
      <c r="T165">
        <v>35.542231547914234</v>
      </c>
    </row>
    <row r="166" spans="1:20" x14ac:dyDescent="0.2">
      <c r="A166" s="6">
        <v>165</v>
      </c>
      <c r="B166">
        <v>55555</v>
      </c>
      <c r="C166" s="1"/>
      <c r="D166" s="2"/>
      <c r="E166" s="2"/>
      <c r="F166" s="4">
        <v>38.889797999999999</v>
      </c>
      <c r="G166">
        <v>-77.017048000000003</v>
      </c>
      <c r="H166" s="6">
        <f>YEAR(Points[[#This Row],[Date]])</f>
        <v>1900</v>
      </c>
      <c r="I166" s="6">
        <f>MONTH(Points[[#This Row],[Start]])</f>
        <v>1</v>
      </c>
      <c r="J166" s="6">
        <f>DAY(Points[[#This Row],[Date]])</f>
        <v>0</v>
      </c>
      <c r="K166" s="6">
        <f>HOUR(Points[[#This Row],[Start]])</f>
        <v>0</v>
      </c>
      <c r="L166" s="6">
        <f>MINUTE(Points[[#This Row],[Start]])</f>
        <v>0</v>
      </c>
      <c r="M166" s="6">
        <f>SECOND(Points[[#This Row],[Start]])</f>
        <v>0</v>
      </c>
      <c r="N16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35.559673526835226</v>
      </c>
      <c r="O166" s="4"/>
      <c r="P166" s="5">
        <v>392</v>
      </c>
      <c r="Q166" s="6">
        <f ca="1">(RANDBETWEEN(LatMin,LatMax))/1000000</f>
        <v>38.893802999999998</v>
      </c>
      <c r="R166" s="6">
        <f ca="1">(RANDBETWEEN(LongMax,LongMin))/1000000</f>
        <v>-77.018604999999994</v>
      </c>
      <c r="T166">
        <v>35.559673526835226</v>
      </c>
    </row>
    <row r="167" spans="1:20" x14ac:dyDescent="0.2">
      <c r="A167" s="6">
        <v>166</v>
      </c>
      <c r="B167">
        <v>55555</v>
      </c>
      <c r="C167" s="1"/>
      <c r="D167" s="2"/>
      <c r="E167" s="2"/>
      <c r="F167" s="4">
        <v>38.889915000000002</v>
      </c>
      <c r="G167">
        <v>-77.019491000000002</v>
      </c>
      <c r="H167" s="6">
        <f>YEAR(Points[[#This Row],[Date]])</f>
        <v>1900</v>
      </c>
      <c r="I167" s="6">
        <f>MONTH(Points[[#This Row],[Start]])</f>
        <v>1</v>
      </c>
      <c r="J167" s="6">
        <f>DAY(Points[[#This Row],[Date]])</f>
        <v>0</v>
      </c>
      <c r="K167" s="6">
        <f>HOUR(Points[[#This Row],[Start]])</f>
        <v>0</v>
      </c>
      <c r="L167" s="6">
        <f>MINUTE(Points[[#This Row],[Start]])</f>
        <v>0</v>
      </c>
      <c r="M167" s="6">
        <f>SECOND(Points[[#This Row],[Start]])</f>
        <v>0</v>
      </c>
      <c r="N16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35.74470417860946</v>
      </c>
      <c r="O167" s="4"/>
      <c r="P167" s="5">
        <v>331</v>
      </c>
      <c r="Q167" s="6">
        <f ca="1">(RANDBETWEEN(LatMin,LatMax))/1000000</f>
        <v>38.887695999999998</v>
      </c>
      <c r="R167" s="6">
        <f ca="1">(RANDBETWEEN(LongMax,LongMin))/1000000</f>
        <v>-77.006426000000005</v>
      </c>
      <c r="T167">
        <v>35.74470417860946</v>
      </c>
    </row>
    <row r="168" spans="1:20" x14ac:dyDescent="0.2">
      <c r="A168" s="6">
        <v>167</v>
      </c>
      <c r="B168">
        <v>55555</v>
      </c>
      <c r="C168" s="1"/>
      <c r="D168" s="2"/>
      <c r="E168" s="2"/>
      <c r="F168" s="4">
        <v>38.889693999999999</v>
      </c>
      <c r="G168">
        <v>-77.015467999999998</v>
      </c>
      <c r="H168" s="6">
        <f>YEAR(Points[[#This Row],[Date]])</f>
        <v>1900</v>
      </c>
      <c r="I168" s="6">
        <f>MONTH(Points[[#This Row],[Start]])</f>
        <v>1</v>
      </c>
      <c r="J168" s="6">
        <f>DAY(Points[[#This Row],[Date]])</f>
        <v>0</v>
      </c>
      <c r="K168" s="6">
        <f>HOUR(Points[[#This Row],[Start]])</f>
        <v>0</v>
      </c>
      <c r="L168" s="6">
        <f>MINUTE(Points[[#This Row],[Start]])</f>
        <v>0</v>
      </c>
      <c r="M168" s="6">
        <f>SECOND(Points[[#This Row],[Start]])</f>
        <v>0</v>
      </c>
      <c r="N16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35.779223444497632</v>
      </c>
      <c r="O168" s="4"/>
      <c r="P168" s="5">
        <v>42</v>
      </c>
      <c r="Q168" s="6">
        <f ca="1">(RANDBETWEEN(LatMin,LatMax))/1000000</f>
        <v>38.891033</v>
      </c>
      <c r="R168" s="6">
        <f ca="1">(RANDBETWEEN(LongMax,LongMin))/1000000</f>
        <v>-77.003540000000001</v>
      </c>
      <c r="T168">
        <v>35.779223444497632</v>
      </c>
    </row>
    <row r="169" spans="1:20" x14ac:dyDescent="0.2">
      <c r="A169" s="6">
        <v>168</v>
      </c>
      <c r="B169">
        <v>55555</v>
      </c>
      <c r="C169" s="1"/>
      <c r="D169" s="2"/>
      <c r="E169" s="2"/>
      <c r="F169" s="4">
        <v>38.889752999999999</v>
      </c>
      <c r="G169">
        <v>-77.015849000000003</v>
      </c>
      <c r="H169" s="6">
        <f>YEAR(Points[[#This Row],[Date]])</f>
        <v>1900</v>
      </c>
      <c r="I169" s="6">
        <f>MONTH(Points[[#This Row],[Start]])</f>
        <v>1</v>
      </c>
      <c r="J169" s="6">
        <f>DAY(Points[[#This Row],[Date]])</f>
        <v>0</v>
      </c>
      <c r="K169" s="6">
        <f>HOUR(Points[[#This Row],[Start]])</f>
        <v>0</v>
      </c>
      <c r="L169" s="6">
        <f>MINUTE(Points[[#This Row],[Start]])</f>
        <v>0</v>
      </c>
      <c r="M169" s="6">
        <f>SECOND(Points[[#This Row],[Start]])</f>
        <v>0</v>
      </c>
      <c r="N16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35.897815634010129</v>
      </c>
      <c r="O169" s="4"/>
      <c r="P169" s="5">
        <v>503</v>
      </c>
      <c r="Q169" s="6">
        <f ca="1">(RANDBETWEEN(LatMin,LatMax))/1000000</f>
        <v>38.886415999999997</v>
      </c>
      <c r="R169" s="6">
        <f ca="1">(RANDBETWEEN(LongMax,LongMin))/1000000</f>
        <v>-77.016120000000001</v>
      </c>
      <c r="T169">
        <v>35.897815634010129</v>
      </c>
    </row>
    <row r="170" spans="1:20" x14ac:dyDescent="0.2">
      <c r="A170" s="6">
        <v>169</v>
      </c>
      <c r="B170">
        <v>55555</v>
      </c>
      <c r="C170" s="1"/>
      <c r="D170" s="2"/>
      <c r="E170" s="2"/>
      <c r="F170" s="4">
        <v>38.889704999999999</v>
      </c>
      <c r="G170">
        <v>-77.015356999999995</v>
      </c>
      <c r="H170" s="6">
        <f>YEAR(Points[[#This Row],[Date]])</f>
        <v>1900</v>
      </c>
      <c r="I170" s="6">
        <f>MONTH(Points[[#This Row],[Start]])</f>
        <v>1</v>
      </c>
      <c r="J170" s="6">
        <f>DAY(Points[[#This Row],[Date]])</f>
        <v>0</v>
      </c>
      <c r="K170" s="6">
        <f>HOUR(Points[[#This Row],[Start]])</f>
        <v>0</v>
      </c>
      <c r="L170" s="6">
        <f>MINUTE(Points[[#This Row],[Start]])</f>
        <v>0</v>
      </c>
      <c r="M170" s="6">
        <f>SECOND(Points[[#This Row],[Start]])</f>
        <v>0</v>
      </c>
      <c r="N17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35.921543345122323</v>
      </c>
      <c r="O170" s="4"/>
      <c r="P170" s="5">
        <v>394</v>
      </c>
      <c r="Q170" s="6">
        <f ca="1">(RANDBETWEEN(LatMin,LatMax))/1000000</f>
        <v>38.889453000000003</v>
      </c>
      <c r="R170" s="6">
        <f ca="1">(RANDBETWEEN(LongMax,LongMin))/1000000</f>
        <v>-77.016862000000003</v>
      </c>
      <c r="T170">
        <v>35.921543345122323</v>
      </c>
    </row>
    <row r="171" spans="1:20" x14ac:dyDescent="0.2">
      <c r="A171" s="6">
        <v>170</v>
      </c>
      <c r="B171">
        <v>55555</v>
      </c>
      <c r="C171" s="1"/>
      <c r="D171" s="2"/>
      <c r="E171" s="2"/>
      <c r="F171" s="4">
        <v>38.889904999999999</v>
      </c>
      <c r="G171">
        <v>-77.016970999999998</v>
      </c>
      <c r="H171" s="6">
        <f>YEAR(Points[[#This Row],[Date]])</f>
        <v>1900</v>
      </c>
      <c r="I171" s="6">
        <f>MONTH(Points[[#This Row],[Start]])</f>
        <v>1</v>
      </c>
      <c r="J171" s="6">
        <f>DAY(Points[[#This Row],[Date]])</f>
        <v>0</v>
      </c>
      <c r="K171" s="6">
        <f>HOUR(Points[[#This Row],[Start]])</f>
        <v>0</v>
      </c>
      <c r="L171" s="6">
        <f>MINUTE(Points[[#This Row],[Start]])</f>
        <v>0</v>
      </c>
      <c r="M171" s="6">
        <f>SECOND(Points[[#This Row],[Start]])</f>
        <v>0</v>
      </c>
      <c r="N17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36.262958839855258</v>
      </c>
      <c r="O171" s="4"/>
      <c r="P171" s="5">
        <v>24</v>
      </c>
      <c r="Q171" s="6">
        <f ca="1">(RANDBETWEEN(LatMin,LatMax))/1000000</f>
        <v>38.884981000000003</v>
      </c>
      <c r="R171" s="6">
        <f ca="1">(RANDBETWEEN(LongMax,LongMin))/1000000</f>
        <v>-77.013391999999996</v>
      </c>
      <c r="T171">
        <v>36.262958839855258</v>
      </c>
    </row>
    <row r="172" spans="1:20" x14ac:dyDescent="0.2">
      <c r="A172" s="6">
        <v>171</v>
      </c>
      <c r="B172">
        <v>55555</v>
      </c>
      <c r="C172" s="1"/>
      <c r="D172" s="2"/>
      <c r="E172" s="2"/>
      <c r="F172" s="4">
        <v>38.889847000000003</v>
      </c>
      <c r="G172">
        <v>-77.015750999999995</v>
      </c>
      <c r="H172" s="6">
        <f>YEAR(Points[[#This Row],[Date]])</f>
        <v>1900</v>
      </c>
      <c r="I172" s="6">
        <f>MONTH(Points[[#This Row],[Start]])</f>
        <v>1</v>
      </c>
      <c r="J172" s="6">
        <f>DAY(Points[[#This Row],[Date]])</f>
        <v>0</v>
      </c>
      <c r="K172" s="6">
        <f>HOUR(Points[[#This Row],[Start]])</f>
        <v>0</v>
      </c>
      <c r="L172" s="6">
        <f>MINUTE(Points[[#This Row],[Start]])</f>
        <v>0</v>
      </c>
      <c r="M172" s="6">
        <f>SECOND(Points[[#This Row],[Start]])</f>
        <v>0</v>
      </c>
      <c r="N17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36.536173361484508</v>
      </c>
      <c r="O172" s="4"/>
      <c r="P172" s="5">
        <v>92</v>
      </c>
      <c r="Q172" s="6">
        <f ca="1">(RANDBETWEEN(LatMin,LatMax))/1000000</f>
        <v>38.890526999999999</v>
      </c>
      <c r="R172" s="6">
        <f ca="1">(RANDBETWEEN(LongMax,LongMin))/1000000</f>
        <v>-77.019138999999996</v>
      </c>
      <c r="T172">
        <v>36.536173361484508</v>
      </c>
    </row>
    <row r="173" spans="1:20" x14ac:dyDescent="0.2">
      <c r="A173" s="6">
        <v>172</v>
      </c>
      <c r="B173">
        <v>55555</v>
      </c>
      <c r="C173" s="1"/>
      <c r="D173" s="2"/>
      <c r="E173" s="2"/>
      <c r="F173" s="4">
        <v>38.889220999999999</v>
      </c>
      <c r="G173">
        <v>-77.011709999999994</v>
      </c>
      <c r="H173" s="6">
        <f>YEAR(Points[[#This Row],[Date]])</f>
        <v>1900</v>
      </c>
      <c r="I173" s="6">
        <f>MONTH(Points[[#This Row],[Start]])</f>
        <v>1</v>
      </c>
      <c r="J173" s="6">
        <f>DAY(Points[[#This Row],[Date]])</f>
        <v>0</v>
      </c>
      <c r="K173" s="6">
        <f>HOUR(Points[[#This Row],[Start]])</f>
        <v>0</v>
      </c>
      <c r="L173" s="6">
        <f>MINUTE(Points[[#This Row],[Start]])</f>
        <v>0</v>
      </c>
      <c r="M173" s="6">
        <f>SECOND(Points[[#This Row],[Start]])</f>
        <v>0</v>
      </c>
      <c r="N17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36.645287455962077</v>
      </c>
      <c r="O173" s="4"/>
      <c r="P173" s="5">
        <v>482</v>
      </c>
      <c r="Q173" s="6">
        <f ca="1">(RANDBETWEEN(LatMin,LatMax))/1000000</f>
        <v>38.888544000000003</v>
      </c>
      <c r="R173" s="6">
        <f ca="1">(RANDBETWEEN(LongMax,LongMin))/1000000</f>
        <v>-77.004800000000003</v>
      </c>
      <c r="T173">
        <v>36.645287455962077</v>
      </c>
    </row>
    <row r="174" spans="1:20" x14ac:dyDescent="0.2">
      <c r="A174" s="6">
        <v>173</v>
      </c>
      <c r="B174">
        <v>55555</v>
      </c>
      <c r="C174" s="1"/>
      <c r="D174" s="2"/>
      <c r="E174" s="2"/>
      <c r="F174" s="4">
        <v>38.886719999999997</v>
      </c>
      <c r="G174">
        <v>-77.005769000000001</v>
      </c>
      <c r="H174" s="6">
        <f>YEAR(Points[[#This Row],[Date]])</f>
        <v>1900</v>
      </c>
      <c r="I174" s="6">
        <f>MONTH(Points[[#This Row],[Start]])</f>
        <v>1</v>
      </c>
      <c r="J174" s="6">
        <f>DAY(Points[[#This Row],[Date]])</f>
        <v>0</v>
      </c>
      <c r="K174" s="6">
        <f>HOUR(Points[[#This Row],[Start]])</f>
        <v>0</v>
      </c>
      <c r="L174" s="6">
        <f>MINUTE(Points[[#This Row],[Start]])</f>
        <v>0</v>
      </c>
      <c r="M174" s="6">
        <f>SECOND(Points[[#This Row],[Start]])</f>
        <v>0</v>
      </c>
      <c r="N17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36.662371584687243</v>
      </c>
      <c r="O174" s="4"/>
      <c r="P174" s="5">
        <v>119</v>
      </c>
      <c r="Q174" s="6">
        <f ca="1">(RANDBETWEEN(LatMin,LatMax))/1000000</f>
        <v>38.891944000000002</v>
      </c>
      <c r="R174" s="6">
        <f ca="1">(RANDBETWEEN(LongMax,LongMin))/1000000</f>
        <v>-77.008853999999999</v>
      </c>
      <c r="T174">
        <v>36.662371584687243</v>
      </c>
    </row>
    <row r="175" spans="1:20" x14ac:dyDescent="0.2">
      <c r="A175" s="6">
        <v>174</v>
      </c>
      <c r="B175">
        <v>55555</v>
      </c>
      <c r="C175" s="1"/>
      <c r="D175" s="2"/>
      <c r="E175" s="2"/>
      <c r="F175" s="4">
        <v>38.889251000000002</v>
      </c>
      <c r="G175">
        <v>-77.011691999999996</v>
      </c>
      <c r="H175" s="6">
        <f>YEAR(Points[[#This Row],[Date]])</f>
        <v>1900</v>
      </c>
      <c r="I175" s="6">
        <f>MONTH(Points[[#This Row],[Start]])</f>
        <v>1</v>
      </c>
      <c r="J175" s="6">
        <f>DAY(Points[[#This Row],[Date]])</f>
        <v>0</v>
      </c>
      <c r="K175" s="6">
        <f>HOUR(Points[[#This Row],[Start]])</f>
        <v>0</v>
      </c>
      <c r="L175" s="6">
        <f>MINUTE(Points[[#This Row],[Start]])</f>
        <v>0</v>
      </c>
      <c r="M175" s="6">
        <f>SECOND(Points[[#This Row],[Start]])</f>
        <v>0</v>
      </c>
      <c r="N17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36.830581547179321</v>
      </c>
      <c r="O175" s="4"/>
      <c r="P175" s="5">
        <v>128</v>
      </c>
      <c r="Q175" s="6">
        <f ca="1">(RANDBETWEEN(LatMin,LatMax))/1000000</f>
        <v>38.888747000000002</v>
      </c>
      <c r="R175" s="6">
        <f ca="1">(RANDBETWEEN(LongMax,LongMin))/1000000</f>
        <v>-77.013471999999993</v>
      </c>
      <c r="T175">
        <v>36.830581547179321</v>
      </c>
    </row>
    <row r="176" spans="1:20" x14ac:dyDescent="0.2">
      <c r="A176" s="6">
        <v>175</v>
      </c>
      <c r="B176">
        <v>55555</v>
      </c>
      <c r="C176" s="1"/>
      <c r="D176" s="2"/>
      <c r="E176" s="2"/>
      <c r="F176" s="4">
        <v>38.884253999999999</v>
      </c>
      <c r="G176">
        <v>-77.004315000000005</v>
      </c>
      <c r="H176" s="6">
        <f>YEAR(Points[[#This Row],[Date]])</f>
        <v>1900</v>
      </c>
      <c r="I176" s="6">
        <f>MONTH(Points[[#This Row],[Start]])</f>
        <v>1</v>
      </c>
      <c r="J176" s="6">
        <f>DAY(Points[[#This Row],[Date]])</f>
        <v>0</v>
      </c>
      <c r="K176" s="6">
        <f>HOUR(Points[[#This Row],[Start]])</f>
        <v>0</v>
      </c>
      <c r="L176" s="6">
        <f>MINUTE(Points[[#This Row],[Start]])</f>
        <v>0</v>
      </c>
      <c r="M176" s="6">
        <f>SECOND(Points[[#This Row],[Start]])</f>
        <v>0</v>
      </c>
      <c r="N17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36.86492334116344</v>
      </c>
      <c r="O176" s="4"/>
      <c r="P176" s="5">
        <v>479</v>
      </c>
      <c r="Q176" s="6">
        <f ca="1">(RANDBETWEEN(LatMin,LatMax))/1000000</f>
        <v>38.884073999999998</v>
      </c>
      <c r="R176" s="6">
        <f ca="1">(RANDBETWEEN(LongMax,LongMin))/1000000</f>
        <v>-77.017786000000001</v>
      </c>
      <c r="T176">
        <v>36.86492334116344</v>
      </c>
    </row>
    <row r="177" spans="1:20" x14ac:dyDescent="0.2">
      <c r="A177" s="6">
        <v>176</v>
      </c>
      <c r="B177">
        <v>55555</v>
      </c>
      <c r="C177" s="1"/>
      <c r="D177" s="2"/>
      <c r="E177" s="2"/>
      <c r="F177" s="4">
        <v>38.885840999999999</v>
      </c>
      <c r="G177">
        <v>-77.004746999999995</v>
      </c>
      <c r="H177" s="6">
        <f>YEAR(Points[[#This Row],[Date]])</f>
        <v>1900</v>
      </c>
      <c r="I177" s="6">
        <f>MONTH(Points[[#This Row],[Start]])</f>
        <v>1</v>
      </c>
      <c r="J177" s="6">
        <f>DAY(Points[[#This Row],[Date]])</f>
        <v>0</v>
      </c>
      <c r="K177" s="6">
        <f>HOUR(Points[[#This Row],[Start]])</f>
        <v>0</v>
      </c>
      <c r="L177" s="6">
        <f>MINUTE(Points[[#This Row],[Start]])</f>
        <v>0</v>
      </c>
      <c r="M177" s="6">
        <f>SECOND(Points[[#This Row],[Start]])</f>
        <v>0</v>
      </c>
      <c r="N17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37.073023866915271</v>
      </c>
      <c r="O177" s="4"/>
      <c r="P177" s="5">
        <v>312</v>
      </c>
      <c r="Q177" s="6">
        <f ca="1">(RANDBETWEEN(LatMin,LatMax))/1000000</f>
        <v>38.891474000000002</v>
      </c>
      <c r="R177" s="6">
        <f ca="1">(RANDBETWEEN(LongMax,LongMin))/1000000</f>
        <v>-77.013036</v>
      </c>
      <c r="T177">
        <v>37.073023866915271</v>
      </c>
    </row>
    <row r="178" spans="1:20" x14ac:dyDescent="0.2">
      <c r="A178" s="6">
        <v>177</v>
      </c>
      <c r="B178">
        <v>55555</v>
      </c>
      <c r="C178" s="1"/>
      <c r="D178" s="2"/>
      <c r="E178" s="2"/>
      <c r="F178" s="4">
        <v>38.888787000000001</v>
      </c>
      <c r="G178">
        <v>-77.009693999999996</v>
      </c>
      <c r="H178" s="6">
        <f>YEAR(Points[[#This Row],[Date]])</f>
        <v>1900</v>
      </c>
      <c r="I178" s="6">
        <f>MONTH(Points[[#This Row],[Start]])</f>
        <v>1</v>
      </c>
      <c r="J178" s="6">
        <f>DAY(Points[[#This Row],[Date]])</f>
        <v>0</v>
      </c>
      <c r="K178" s="6">
        <f>HOUR(Points[[#This Row],[Start]])</f>
        <v>0</v>
      </c>
      <c r="L178" s="6">
        <f>MINUTE(Points[[#This Row],[Start]])</f>
        <v>0</v>
      </c>
      <c r="M178" s="6">
        <f>SECOND(Points[[#This Row],[Start]])</f>
        <v>0</v>
      </c>
      <c r="N17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37.197915268393373</v>
      </c>
      <c r="O178" s="4"/>
      <c r="P178" s="5">
        <v>45</v>
      </c>
      <c r="Q178" s="6">
        <f ca="1">(RANDBETWEEN(LatMin,LatMax))/1000000</f>
        <v>38.889529000000003</v>
      </c>
      <c r="R178" s="6">
        <f ca="1">(RANDBETWEEN(LongMax,LongMin))/1000000</f>
        <v>-77.008667000000003</v>
      </c>
      <c r="T178">
        <v>37.197915268393373</v>
      </c>
    </row>
    <row r="179" spans="1:20" x14ac:dyDescent="0.2">
      <c r="A179" s="6">
        <v>178</v>
      </c>
      <c r="B179">
        <v>55555</v>
      </c>
      <c r="C179" s="1"/>
      <c r="D179" s="2"/>
      <c r="E179" s="2"/>
      <c r="F179" s="4">
        <v>38.889118000000003</v>
      </c>
      <c r="G179">
        <v>-77.010856000000004</v>
      </c>
      <c r="H179" s="6">
        <f>YEAR(Points[[#This Row],[Date]])</f>
        <v>1900</v>
      </c>
      <c r="I179" s="6">
        <f>MONTH(Points[[#This Row],[Start]])</f>
        <v>1</v>
      </c>
      <c r="J179" s="6">
        <f>DAY(Points[[#This Row],[Date]])</f>
        <v>0</v>
      </c>
      <c r="K179" s="6">
        <f>HOUR(Points[[#This Row],[Start]])</f>
        <v>0</v>
      </c>
      <c r="L179" s="6">
        <f>MINUTE(Points[[#This Row],[Start]])</f>
        <v>0</v>
      </c>
      <c r="M179" s="6">
        <f>SECOND(Points[[#This Row],[Start]])</f>
        <v>0</v>
      </c>
      <c r="N17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37.200062466849303</v>
      </c>
      <c r="O179" s="4"/>
      <c r="P179" s="5">
        <v>142</v>
      </c>
      <c r="Q179" s="6">
        <f ca="1">(RANDBETWEEN(LatMin,LatMax))/1000000</f>
        <v>38.889310000000002</v>
      </c>
      <c r="R179" s="6">
        <f ca="1">(RANDBETWEEN(LongMax,LongMin))/1000000</f>
        <v>-77.006621999999993</v>
      </c>
      <c r="T179">
        <v>37.200062466849303</v>
      </c>
    </row>
    <row r="180" spans="1:20" x14ac:dyDescent="0.2">
      <c r="A180" s="6">
        <v>179</v>
      </c>
      <c r="B180">
        <v>55555</v>
      </c>
      <c r="C180" s="1"/>
      <c r="D180" s="2"/>
      <c r="E180" s="2"/>
      <c r="F180" s="4">
        <v>38.886502</v>
      </c>
      <c r="G180">
        <v>-77.005223000000001</v>
      </c>
      <c r="H180" s="6">
        <f>YEAR(Points[[#This Row],[Date]])</f>
        <v>1900</v>
      </c>
      <c r="I180" s="6">
        <f>MONTH(Points[[#This Row],[Start]])</f>
        <v>1</v>
      </c>
      <c r="J180" s="6">
        <f>DAY(Points[[#This Row],[Date]])</f>
        <v>0</v>
      </c>
      <c r="K180" s="6">
        <f>HOUR(Points[[#This Row],[Start]])</f>
        <v>0</v>
      </c>
      <c r="L180" s="6">
        <f>MINUTE(Points[[#This Row],[Start]])</f>
        <v>0</v>
      </c>
      <c r="M180" s="6">
        <f>SECOND(Points[[#This Row],[Start]])</f>
        <v>0</v>
      </c>
      <c r="N18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37.316007097207553</v>
      </c>
      <c r="O180" s="4"/>
      <c r="P180" s="5">
        <v>130</v>
      </c>
      <c r="Q180" s="6">
        <f ca="1">(RANDBETWEEN(LatMin,LatMax))/1000000</f>
        <v>38.888351</v>
      </c>
      <c r="R180" s="6">
        <f ca="1">(RANDBETWEEN(LongMax,LongMin))/1000000</f>
        <v>-77.015105000000005</v>
      </c>
      <c r="T180">
        <v>37.316007097207553</v>
      </c>
    </row>
    <row r="181" spans="1:20" x14ac:dyDescent="0.2">
      <c r="A181" s="6">
        <v>180</v>
      </c>
      <c r="B181">
        <v>55555</v>
      </c>
      <c r="C181" s="1"/>
      <c r="D181" s="2"/>
      <c r="E181" s="2"/>
      <c r="F181" s="4">
        <v>38.886214000000002</v>
      </c>
      <c r="G181">
        <v>-77.004872000000006</v>
      </c>
      <c r="H181" s="6">
        <f>YEAR(Points[[#This Row],[Date]])</f>
        <v>1900</v>
      </c>
      <c r="I181" s="6">
        <f>MONTH(Points[[#This Row],[Start]])</f>
        <v>1</v>
      </c>
      <c r="J181" s="6">
        <f>DAY(Points[[#This Row],[Date]])</f>
        <v>0</v>
      </c>
      <c r="K181" s="6">
        <f>HOUR(Points[[#This Row],[Start]])</f>
        <v>0</v>
      </c>
      <c r="L181" s="6">
        <f>MINUTE(Points[[#This Row],[Start]])</f>
        <v>0</v>
      </c>
      <c r="M181" s="6">
        <f>SECOND(Points[[#This Row],[Start]])</f>
        <v>0</v>
      </c>
      <c r="N18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37.471522184841184</v>
      </c>
      <c r="O181" s="4"/>
      <c r="P181" s="5">
        <v>29</v>
      </c>
      <c r="Q181" s="6">
        <f ca="1">(RANDBETWEEN(LatMin,LatMax))/1000000</f>
        <v>38.892404999999997</v>
      </c>
      <c r="R181" s="6">
        <f ca="1">(RANDBETWEEN(LongMax,LongMin))/1000000</f>
        <v>-77.000744999999995</v>
      </c>
      <c r="T181">
        <v>37.471522184841184</v>
      </c>
    </row>
    <row r="182" spans="1:20" x14ac:dyDescent="0.2">
      <c r="A182" s="6">
        <v>181</v>
      </c>
      <c r="B182">
        <v>55555</v>
      </c>
      <c r="C182" s="1"/>
      <c r="D182" s="2"/>
      <c r="E182" s="2"/>
      <c r="F182" s="4">
        <v>38.889758999999998</v>
      </c>
      <c r="G182">
        <v>-77.013695999999996</v>
      </c>
      <c r="H182" s="6">
        <f>YEAR(Points[[#This Row],[Date]])</f>
        <v>1900</v>
      </c>
      <c r="I182" s="6">
        <f>MONTH(Points[[#This Row],[Start]])</f>
        <v>1</v>
      </c>
      <c r="J182" s="6">
        <f>DAY(Points[[#This Row],[Date]])</f>
        <v>0</v>
      </c>
      <c r="K182" s="6">
        <f>HOUR(Points[[#This Row],[Start]])</f>
        <v>0</v>
      </c>
      <c r="L182" s="6">
        <f>MINUTE(Points[[#This Row],[Start]])</f>
        <v>0</v>
      </c>
      <c r="M182" s="6">
        <f>SECOND(Points[[#This Row],[Start]])</f>
        <v>0</v>
      </c>
      <c r="N18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37.569301326413196</v>
      </c>
      <c r="O182" s="4"/>
      <c r="P182" s="5">
        <v>363</v>
      </c>
      <c r="Q182" s="6">
        <f ca="1">(RANDBETWEEN(LatMin,LatMax))/1000000</f>
        <v>38.887293999999997</v>
      </c>
      <c r="R182" s="6">
        <f ca="1">(RANDBETWEEN(LongMax,LongMin))/1000000</f>
        <v>-77.008157999999995</v>
      </c>
      <c r="T182">
        <v>37.569301326413196</v>
      </c>
    </row>
    <row r="183" spans="1:20" x14ac:dyDescent="0.2">
      <c r="A183" s="6">
        <v>182</v>
      </c>
      <c r="B183">
        <v>55555</v>
      </c>
      <c r="C183" s="1"/>
      <c r="D183" s="2"/>
      <c r="E183" s="2"/>
      <c r="F183" s="4">
        <v>38.889724999999999</v>
      </c>
      <c r="G183">
        <v>-77.013390000000001</v>
      </c>
      <c r="H183" s="6">
        <f>YEAR(Points[[#This Row],[Date]])</f>
        <v>1900</v>
      </c>
      <c r="I183" s="6">
        <f>MONTH(Points[[#This Row],[Start]])</f>
        <v>1</v>
      </c>
      <c r="J183" s="6">
        <f>DAY(Points[[#This Row],[Date]])</f>
        <v>0</v>
      </c>
      <c r="K183" s="6">
        <f>HOUR(Points[[#This Row],[Start]])</f>
        <v>0</v>
      </c>
      <c r="L183" s="6">
        <f>MINUTE(Points[[#This Row],[Start]])</f>
        <v>0</v>
      </c>
      <c r="M183" s="6">
        <f>SECOND(Points[[#This Row],[Start]])</f>
        <v>0</v>
      </c>
      <c r="N18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37.653729144625828</v>
      </c>
      <c r="O183" s="4"/>
      <c r="P183" s="5">
        <v>141</v>
      </c>
      <c r="Q183" s="6">
        <f ca="1">(RANDBETWEEN(LatMin,LatMax))/1000000</f>
        <v>38.887518</v>
      </c>
      <c r="R183" s="6">
        <f ca="1">(RANDBETWEEN(LongMax,LongMin))/1000000</f>
        <v>-77.013368</v>
      </c>
      <c r="T183">
        <v>37.653729144625828</v>
      </c>
    </row>
    <row r="184" spans="1:20" x14ac:dyDescent="0.2">
      <c r="A184" s="6">
        <v>183</v>
      </c>
      <c r="B184">
        <v>55555</v>
      </c>
      <c r="C184" s="1"/>
      <c r="D184" s="2"/>
      <c r="E184" s="2"/>
      <c r="F184" s="4">
        <v>38.887484999999998</v>
      </c>
      <c r="G184">
        <v>-77.006350999999995</v>
      </c>
      <c r="H184" s="6">
        <f>YEAR(Points[[#This Row],[Date]])</f>
        <v>1900</v>
      </c>
      <c r="I184" s="6">
        <f>MONTH(Points[[#This Row],[Start]])</f>
        <v>1</v>
      </c>
      <c r="J184" s="6">
        <f>DAY(Points[[#This Row],[Date]])</f>
        <v>0</v>
      </c>
      <c r="K184" s="6">
        <f>HOUR(Points[[#This Row],[Start]])</f>
        <v>0</v>
      </c>
      <c r="L184" s="6">
        <f>MINUTE(Points[[#This Row],[Start]])</f>
        <v>0</v>
      </c>
      <c r="M184" s="6">
        <f>SECOND(Points[[#This Row],[Start]])</f>
        <v>0</v>
      </c>
      <c r="N18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37.753460010959792</v>
      </c>
      <c r="O184" s="4"/>
      <c r="P184" s="5">
        <v>32</v>
      </c>
      <c r="Q184" s="6">
        <f ca="1">(RANDBETWEEN(LatMin,LatMax))/1000000</f>
        <v>38.894950000000001</v>
      </c>
      <c r="R184" s="6">
        <f ca="1">(RANDBETWEEN(LongMax,LongMin))/1000000</f>
        <v>-77.005599000000004</v>
      </c>
      <c r="T184">
        <v>37.753460010959792</v>
      </c>
    </row>
    <row r="185" spans="1:20" x14ac:dyDescent="0.2">
      <c r="A185" s="6">
        <v>184</v>
      </c>
      <c r="B185">
        <v>55555</v>
      </c>
      <c r="C185" s="1"/>
      <c r="D185" s="2"/>
      <c r="E185" s="2"/>
      <c r="F185" s="4">
        <v>38.887777</v>
      </c>
      <c r="G185">
        <v>-77.006867</v>
      </c>
      <c r="H185" s="6">
        <f>YEAR(Points[[#This Row],[Date]])</f>
        <v>1900</v>
      </c>
      <c r="I185" s="6">
        <f>MONTH(Points[[#This Row],[Start]])</f>
        <v>1</v>
      </c>
      <c r="J185" s="6">
        <f>DAY(Points[[#This Row],[Date]])</f>
        <v>0</v>
      </c>
      <c r="K185" s="6">
        <f>HOUR(Points[[#This Row],[Start]])</f>
        <v>0</v>
      </c>
      <c r="L185" s="6">
        <f>MINUTE(Points[[#This Row],[Start]])</f>
        <v>0</v>
      </c>
      <c r="M185" s="6">
        <f>SECOND(Points[[#This Row],[Start]])</f>
        <v>0</v>
      </c>
      <c r="N18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37.769450774799203</v>
      </c>
      <c r="O185" s="4"/>
      <c r="P185" s="5">
        <v>492</v>
      </c>
      <c r="Q185" s="6">
        <f ca="1">(RANDBETWEEN(LatMin,LatMax))/1000000</f>
        <v>38.894753000000001</v>
      </c>
      <c r="R185" s="6">
        <f ca="1">(RANDBETWEEN(LongMax,LongMin))/1000000</f>
        <v>-77.016261</v>
      </c>
      <c r="T185">
        <v>37.769450774799203</v>
      </c>
    </row>
    <row r="186" spans="1:20" x14ac:dyDescent="0.2">
      <c r="A186" s="6">
        <v>185</v>
      </c>
      <c r="B186">
        <v>55555</v>
      </c>
      <c r="C186" s="1"/>
      <c r="D186" s="2"/>
      <c r="E186" s="2"/>
      <c r="F186" s="4">
        <v>38.889601999999996</v>
      </c>
      <c r="G186">
        <v>-77.012423999999996</v>
      </c>
      <c r="H186" s="6">
        <f>YEAR(Points[[#This Row],[Date]])</f>
        <v>1900</v>
      </c>
      <c r="I186" s="6">
        <f>MONTH(Points[[#This Row],[Start]])</f>
        <v>1</v>
      </c>
      <c r="J186" s="6">
        <f>DAY(Points[[#This Row],[Date]])</f>
        <v>0</v>
      </c>
      <c r="K186" s="6">
        <f>HOUR(Points[[#This Row],[Start]])</f>
        <v>0</v>
      </c>
      <c r="L186" s="6">
        <f>MINUTE(Points[[#This Row],[Start]])</f>
        <v>0</v>
      </c>
      <c r="M186" s="6">
        <f>SECOND(Points[[#This Row],[Start]])</f>
        <v>0</v>
      </c>
      <c r="N18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37.930460157222186</v>
      </c>
      <c r="O186" s="4"/>
      <c r="P186" s="5">
        <v>116</v>
      </c>
      <c r="Q186" s="6">
        <f ca="1">(RANDBETWEEN(LatMin,LatMax))/1000000</f>
        <v>38.888615999999999</v>
      </c>
      <c r="R186" s="6">
        <f ca="1">(RANDBETWEEN(LongMax,LongMin))/1000000</f>
        <v>-77.002892000000003</v>
      </c>
      <c r="T186">
        <v>37.930460157222186</v>
      </c>
    </row>
    <row r="187" spans="1:20" x14ac:dyDescent="0.2">
      <c r="A187" s="6">
        <v>186</v>
      </c>
      <c r="B187">
        <v>55555</v>
      </c>
      <c r="C187" s="1"/>
      <c r="D187" s="2"/>
      <c r="E187" s="2"/>
      <c r="F187" s="4">
        <v>38.890188000000002</v>
      </c>
      <c r="G187">
        <v>-77.016942999999998</v>
      </c>
      <c r="H187" s="6">
        <f>YEAR(Points[[#This Row],[Date]])</f>
        <v>1900</v>
      </c>
      <c r="I187" s="6">
        <f>MONTH(Points[[#This Row],[Start]])</f>
        <v>1</v>
      </c>
      <c r="J187" s="6">
        <f>DAY(Points[[#This Row],[Date]])</f>
        <v>0</v>
      </c>
      <c r="K187" s="6">
        <f>HOUR(Points[[#This Row],[Start]])</f>
        <v>0</v>
      </c>
      <c r="L187" s="6">
        <f>MINUTE(Points[[#This Row],[Start]])</f>
        <v>0</v>
      </c>
      <c r="M187" s="6">
        <f>SECOND(Points[[#This Row],[Start]])</f>
        <v>0</v>
      </c>
      <c r="N18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38.049240043760719</v>
      </c>
      <c r="O187" s="4"/>
      <c r="P187" s="5">
        <v>67</v>
      </c>
      <c r="Q187" s="6">
        <f ca="1">(RANDBETWEEN(LatMin,LatMax))/1000000</f>
        <v>38.895493999999999</v>
      </c>
      <c r="R187" s="6">
        <f ca="1">(RANDBETWEEN(LongMax,LongMin))/1000000</f>
        <v>-77.001969000000003</v>
      </c>
      <c r="T187">
        <v>38.049240043760719</v>
      </c>
    </row>
    <row r="188" spans="1:20" x14ac:dyDescent="0.2">
      <c r="A188" s="6">
        <v>187</v>
      </c>
      <c r="B188">
        <v>55555</v>
      </c>
      <c r="C188" s="1"/>
      <c r="D188" s="2"/>
      <c r="E188" s="2"/>
      <c r="F188" s="4">
        <v>38.889183000000003</v>
      </c>
      <c r="G188">
        <v>-77.010424</v>
      </c>
      <c r="H188" s="6">
        <f>YEAR(Points[[#This Row],[Date]])</f>
        <v>1900</v>
      </c>
      <c r="I188" s="6">
        <f>MONTH(Points[[#This Row],[Start]])</f>
        <v>1</v>
      </c>
      <c r="J188" s="6">
        <f>DAY(Points[[#This Row],[Date]])</f>
        <v>0</v>
      </c>
      <c r="K188" s="6">
        <f>HOUR(Points[[#This Row],[Start]])</f>
        <v>0</v>
      </c>
      <c r="L188" s="6">
        <f>MINUTE(Points[[#This Row],[Start]])</f>
        <v>0</v>
      </c>
      <c r="M188" s="6">
        <f>SECOND(Points[[#This Row],[Start]])</f>
        <v>0</v>
      </c>
      <c r="N18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38.12790816208306</v>
      </c>
      <c r="O188" s="4"/>
      <c r="P188" s="5">
        <v>180</v>
      </c>
      <c r="Q188" s="6">
        <f ca="1">(RANDBETWEEN(LatMin,LatMax))/1000000</f>
        <v>38.887439999999998</v>
      </c>
      <c r="R188" s="6">
        <f ca="1">(RANDBETWEEN(LongMax,LongMin))/1000000</f>
        <v>-77.019547000000003</v>
      </c>
      <c r="T188">
        <v>38.12790816208306</v>
      </c>
    </row>
    <row r="189" spans="1:20" x14ac:dyDescent="0.2">
      <c r="A189" s="6">
        <v>188</v>
      </c>
      <c r="B189">
        <v>55555</v>
      </c>
      <c r="C189" s="1"/>
      <c r="D189" s="2"/>
      <c r="E189" s="2"/>
      <c r="F189" s="4">
        <v>38.889560000000003</v>
      </c>
      <c r="G189">
        <v>-77.011983000000001</v>
      </c>
      <c r="H189" s="6">
        <f>YEAR(Points[[#This Row],[Date]])</f>
        <v>1900</v>
      </c>
      <c r="I189" s="6">
        <f>MONTH(Points[[#This Row],[Start]])</f>
        <v>1</v>
      </c>
      <c r="J189" s="6">
        <f>DAY(Points[[#This Row],[Date]])</f>
        <v>0</v>
      </c>
      <c r="K189" s="6">
        <f>HOUR(Points[[#This Row],[Start]])</f>
        <v>0</v>
      </c>
      <c r="L189" s="6">
        <f>MINUTE(Points[[#This Row],[Start]])</f>
        <v>0</v>
      </c>
      <c r="M189" s="6">
        <f>SECOND(Points[[#This Row],[Start]])</f>
        <v>0</v>
      </c>
      <c r="N18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38.186726870708611</v>
      </c>
      <c r="O189" s="4"/>
      <c r="P189" s="5">
        <v>243</v>
      </c>
      <c r="Q189" s="6">
        <f ca="1">(RANDBETWEEN(LatMin,LatMax))/1000000</f>
        <v>38.884503000000002</v>
      </c>
      <c r="R189" s="6">
        <f ca="1">(RANDBETWEEN(LongMax,LongMin))/1000000</f>
        <v>-77.017579999999995</v>
      </c>
      <c r="T189">
        <v>38.186726870708611</v>
      </c>
    </row>
    <row r="190" spans="1:20" x14ac:dyDescent="0.2">
      <c r="A190" s="6">
        <v>189</v>
      </c>
      <c r="B190">
        <v>55555</v>
      </c>
      <c r="C190" s="1"/>
      <c r="D190" s="2"/>
      <c r="E190" s="2"/>
      <c r="F190" s="4">
        <v>38.889380000000003</v>
      </c>
      <c r="G190">
        <v>-77.011162999999996</v>
      </c>
      <c r="H190" s="6">
        <f>YEAR(Points[[#This Row],[Date]])</f>
        <v>1900</v>
      </c>
      <c r="I190" s="6">
        <f>MONTH(Points[[#This Row],[Start]])</f>
        <v>1</v>
      </c>
      <c r="J190" s="6">
        <f>DAY(Points[[#This Row],[Date]])</f>
        <v>0</v>
      </c>
      <c r="K190" s="6">
        <f>HOUR(Points[[#This Row],[Start]])</f>
        <v>0</v>
      </c>
      <c r="L190" s="6">
        <f>MINUTE(Points[[#This Row],[Start]])</f>
        <v>0</v>
      </c>
      <c r="M190" s="6">
        <f>SECOND(Points[[#This Row],[Start]])</f>
        <v>0</v>
      </c>
      <c r="N19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38.189786195490953</v>
      </c>
      <c r="O190" s="4"/>
      <c r="P190" s="5">
        <v>453</v>
      </c>
      <c r="Q190" s="6">
        <f ca="1">(RANDBETWEEN(LatMin,LatMax))/1000000</f>
        <v>38.887138999999998</v>
      </c>
      <c r="R190" s="6">
        <f ca="1">(RANDBETWEEN(LongMax,LongMin))/1000000</f>
        <v>-77.018991999999997</v>
      </c>
      <c r="T190">
        <v>38.189786195490953</v>
      </c>
    </row>
    <row r="191" spans="1:20" x14ac:dyDescent="0.2">
      <c r="A191" s="6">
        <v>190</v>
      </c>
      <c r="B191">
        <v>55555</v>
      </c>
      <c r="C191" s="1"/>
      <c r="D191" s="2"/>
      <c r="E191" s="2"/>
      <c r="F191" s="4">
        <v>38.889856999999999</v>
      </c>
      <c r="G191">
        <v>-77.013251999999994</v>
      </c>
      <c r="H191" s="6">
        <f>YEAR(Points[[#This Row],[Date]])</f>
        <v>1900</v>
      </c>
      <c r="I191" s="6">
        <f>MONTH(Points[[#This Row],[Start]])</f>
        <v>1</v>
      </c>
      <c r="J191" s="6">
        <f>DAY(Points[[#This Row],[Date]])</f>
        <v>0</v>
      </c>
      <c r="K191" s="6">
        <f>HOUR(Points[[#This Row],[Start]])</f>
        <v>0</v>
      </c>
      <c r="L191" s="6">
        <f>MINUTE(Points[[#This Row],[Start]])</f>
        <v>0</v>
      </c>
      <c r="M191" s="6">
        <f>SECOND(Points[[#This Row],[Start]])</f>
        <v>0</v>
      </c>
      <c r="N19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38.554933407254737</v>
      </c>
      <c r="O191" s="4"/>
      <c r="P191" s="5">
        <v>205</v>
      </c>
      <c r="Q191" s="6">
        <f ca="1">(RANDBETWEEN(LatMin,LatMax))/1000000</f>
        <v>38.889291999999998</v>
      </c>
      <c r="R191" s="6">
        <f ca="1">(RANDBETWEEN(LongMax,LongMin))/1000000</f>
        <v>-77.001199999999997</v>
      </c>
      <c r="T191">
        <v>38.554933407254737</v>
      </c>
    </row>
    <row r="192" spans="1:20" x14ac:dyDescent="0.2">
      <c r="A192" s="6">
        <v>191</v>
      </c>
      <c r="B192">
        <v>55555</v>
      </c>
      <c r="C192" s="1"/>
      <c r="D192" s="2"/>
      <c r="E192" s="2"/>
      <c r="F192" s="4">
        <v>38.890151000000003</v>
      </c>
      <c r="G192">
        <v>-77.014803999999998</v>
      </c>
      <c r="H192" s="6">
        <f>YEAR(Points[[#This Row],[Date]])</f>
        <v>1900</v>
      </c>
      <c r="I192" s="6">
        <f>MONTH(Points[[#This Row],[Start]])</f>
        <v>1</v>
      </c>
      <c r="J192" s="6">
        <f>DAY(Points[[#This Row],[Date]])</f>
        <v>0</v>
      </c>
      <c r="K192" s="6">
        <f>HOUR(Points[[#This Row],[Start]])</f>
        <v>0</v>
      </c>
      <c r="L192" s="6">
        <f>MINUTE(Points[[#This Row],[Start]])</f>
        <v>0</v>
      </c>
      <c r="M192" s="6">
        <f>SECOND(Points[[#This Row],[Start]])</f>
        <v>0</v>
      </c>
      <c r="N19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39.022118683789564</v>
      </c>
      <c r="O192" s="4"/>
      <c r="P192" s="5">
        <v>252</v>
      </c>
      <c r="Q192" s="6">
        <f ca="1">(RANDBETWEEN(LatMin,LatMax))/1000000</f>
        <v>38.889617000000001</v>
      </c>
      <c r="R192" s="6">
        <f ca="1">(RANDBETWEEN(LongMax,LongMin))/1000000</f>
        <v>-77.002081000000004</v>
      </c>
      <c r="T192">
        <v>39.022118683789564</v>
      </c>
    </row>
    <row r="193" spans="1:20" x14ac:dyDescent="0.2">
      <c r="A193" s="6">
        <v>192</v>
      </c>
      <c r="B193">
        <v>55555</v>
      </c>
      <c r="C193" s="1"/>
      <c r="D193" s="2"/>
      <c r="E193" s="2"/>
      <c r="F193" s="4">
        <v>38.890241000000003</v>
      </c>
      <c r="G193">
        <v>-77.015632999999994</v>
      </c>
      <c r="H193" s="6">
        <f>YEAR(Points[[#This Row],[Date]])</f>
        <v>1900</v>
      </c>
      <c r="I193" s="6">
        <f>MONTH(Points[[#This Row],[Start]])</f>
        <v>1</v>
      </c>
      <c r="J193" s="6">
        <f>DAY(Points[[#This Row],[Date]])</f>
        <v>0</v>
      </c>
      <c r="K193" s="6">
        <f>HOUR(Points[[#This Row],[Start]])</f>
        <v>0</v>
      </c>
      <c r="L193" s="6">
        <f>MINUTE(Points[[#This Row],[Start]])</f>
        <v>0</v>
      </c>
      <c r="M193" s="6">
        <f>SECOND(Points[[#This Row],[Start]])</f>
        <v>0</v>
      </c>
      <c r="N19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39.034778845557888</v>
      </c>
      <c r="O193" s="4"/>
      <c r="P193" s="5">
        <v>115</v>
      </c>
      <c r="Q193" s="6">
        <f ca="1">(RANDBETWEEN(LatMin,LatMax))/1000000</f>
        <v>38.891008999999997</v>
      </c>
      <c r="R193" s="6">
        <f ca="1">(RANDBETWEEN(LongMax,LongMin))/1000000</f>
        <v>-77.002397999999999</v>
      </c>
      <c r="T193">
        <v>39.034778845557888</v>
      </c>
    </row>
    <row r="194" spans="1:20" x14ac:dyDescent="0.2">
      <c r="A194" s="6">
        <v>193</v>
      </c>
      <c r="B194">
        <v>55555</v>
      </c>
      <c r="C194" s="1"/>
      <c r="D194" s="2"/>
      <c r="E194" s="2"/>
      <c r="F194" s="4">
        <v>38.888922999999998</v>
      </c>
      <c r="G194">
        <v>-77.008895999999993</v>
      </c>
      <c r="H194" s="6">
        <f>YEAR(Points[[#This Row],[Date]])</f>
        <v>1900</v>
      </c>
      <c r="I194" s="6">
        <f>MONTH(Points[[#This Row],[Start]])</f>
        <v>1</v>
      </c>
      <c r="J194" s="6">
        <f>DAY(Points[[#This Row],[Date]])</f>
        <v>0</v>
      </c>
      <c r="K194" s="6">
        <f>HOUR(Points[[#This Row],[Start]])</f>
        <v>0</v>
      </c>
      <c r="L194" s="6">
        <f>MINUTE(Points[[#This Row],[Start]])</f>
        <v>0</v>
      </c>
      <c r="M194" s="6">
        <f>SECOND(Points[[#This Row],[Start]])</f>
        <v>0</v>
      </c>
      <c r="N19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39.089317580006679</v>
      </c>
      <c r="O194" s="4"/>
      <c r="P194" s="5">
        <v>498</v>
      </c>
      <c r="Q194" s="6">
        <f ca="1">(RANDBETWEEN(LatMin,LatMax))/1000000</f>
        <v>38.890132000000001</v>
      </c>
      <c r="R194" s="6">
        <f ca="1">(RANDBETWEEN(LongMax,LongMin))/1000000</f>
        <v>-77.009451999999996</v>
      </c>
      <c r="T194">
        <v>39.089317580006679</v>
      </c>
    </row>
    <row r="195" spans="1:20" x14ac:dyDescent="0.2">
      <c r="A195" s="6">
        <v>194</v>
      </c>
      <c r="B195">
        <v>55555</v>
      </c>
      <c r="C195" s="1"/>
      <c r="D195" s="2"/>
      <c r="E195" s="2"/>
      <c r="F195" s="4">
        <v>38.890053000000002</v>
      </c>
      <c r="G195">
        <v>-77.013940000000005</v>
      </c>
      <c r="H195" s="6">
        <f>YEAR(Points[[#This Row],[Date]])</f>
        <v>1900</v>
      </c>
      <c r="I195" s="6">
        <f>MONTH(Points[[#This Row],[Start]])</f>
        <v>1</v>
      </c>
      <c r="J195" s="6">
        <f>DAY(Points[[#This Row],[Date]])</f>
        <v>0</v>
      </c>
      <c r="K195" s="6">
        <f>HOUR(Points[[#This Row],[Start]])</f>
        <v>0</v>
      </c>
      <c r="L195" s="6">
        <f>MINUTE(Points[[#This Row],[Start]])</f>
        <v>0</v>
      </c>
      <c r="M195" s="6">
        <f>SECOND(Points[[#This Row],[Start]])</f>
        <v>0</v>
      </c>
      <c r="N19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39.099066816404076</v>
      </c>
      <c r="O195" s="4"/>
      <c r="P195" s="5">
        <v>455</v>
      </c>
      <c r="Q195" s="6">
        <f ca="1">(RANDBETWEEN(LatMin,LatMax))/1000000</f>
        <v>38.892414000000002</v>
      </c>
      <c r="R195" s="6">
        <f ca="1">(RANDBETWEEN(LongMax,LongMin))/1000000</f>
        <v>-77.002262000000002</v>
      </c>
      <c r="T195">
        <v>39.099066816404076</v>
      </c>
    </row>
    <row r="196" spans="1:20" x14ac:dyDescent="0.2">
      <c r="A196" s="6">
        <v>195</v>
      </c>
      <c r="B196">
        <v>55555</v>
      </c>
      <c r="C196" s="1"/>
      <c r="D196" s="2"/>
      <c r="E196" s="2"/>
      <c r="F196" s="4">
        <v>38.890191999999999</v>
      </c>
      <c r="G196">
        <v>-77.014966999999999</v>
      </c>
      <c r="H196" s="6">
        <f>YEAR(Points[[#This Row],[Date]])</f>
        <v>1900</v>
      </c>
      <c r="I196" s="6">
        <f>MONTH(Points[[#This Row],[Start]])</f>
        <v>1</v>
      </c>
      <c r="J196" s="6">
        <f>DAY(Points[[#This Row],[Date]])</f>
        <v>0</v>
      </c>
      <c r="K196" s="6">
        <f>HOUR(Points[[#This Row],[Start]])</f>
        <v>0</v>
      </c>
      <c r="L196" s="6">
        <f>MINUTE(Points[[#This Row],[Start]])</f>
        <v>0</v>
      </c>
      <c r="M196" s="6">
        <f>SECOND(Points[[#This Row],[Start]])</f>
        <v>0</v>
      </c>
      <c r="N19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39.158139556375296</v>
      </c>
      <c r="O196" s="4"/>
      <c r="P196" s="5">
        <v>273</v>
      </c>
      <c r="Q196" s="6">
        <f ca="1">(RANDBETWEEN(LatMin,LatMax))/1000000</f>
        <v>38.885289</v>
      </c>
      <c r="R196" s="6">
        <f ca="1">(RANDBETWEEN(LongMax,LongMin))/1000000</f>
        <v>-77.002008000000004</v>
      </c>
      <c r="T196">
        <v>39.158139556375296</v>
      </c>
    </row>
    <row r="197" spans="1:20" x14ac:dyDescent="0.2">
      <c r="A197" s="6">
        <v>196</v>
      </c>
      <c r="B197">
        <v>55555</v>
      </c>
      <c r="C197" s="1"/>
      <c r="D197" s="2"/>
      <c r="E197" s="2"/>
      <c r="F197" s="4">
        <v>38.885827999999997</v>
      </c>
      <c r="G197">
        <v>-77.003778999999994</v>
      </c>
      <c r="H197" s="6">
        <f>YEAR(Points[[#This Row],[Date]])</f>
        <v>1900</v>
      </c>
      <c r="I197" s="6">
        <f>MONTH(Points[[#This Row],[Start]])</f>
        <v>1</v>
      </c>
      <c r="J197" s="6">
        <f>DAY(Points[[#This Row],[Date]])</f>
        <v>0</v>
      </c>
      <c r="K197" s="6">
        <f>HOUR(Points[[#This Row],[Start]])</f>
        <v>0</v>
      </c>
      <c r="L197" s="6">
        <f>MINUTE(Points[[#This Row],[Start]])</f>
        <v>0</v>
      </c>
      <c r="M197" s="6">
        <f>SECOND(Points[[#This Row],[Start]])</f>
        <v>0</v>
      </c>
      <c r="N19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39.290837309116263</v>
      </c>
      <c r="O197" s="4"/>
      <c r="P197" s="5">
        <v>420</v>
      </c>
      <c r="Q197" s="6">
        <f ca="1">(RANDBETWEEN(LatMin,LatMax))/1000000</f>
        <v>38.895437000000001</v>
      </c>
      <c r="R197" s="6">
        <f ca="1">(RANDBETWEEN(LongMax,LongMin))/1000000</f>
        <v>-77.001732000000004</v>
      </c>
      <c r="T197">
        <v>39.290837309116263</v>
      </c>
    </row>
    <row r="198" spans="1:20" x14ac:dyDescent="0.2">
      <c r="A198" s="6">
        <v>197</v>
      </c>
      <c r="B198">
        <v>55555</v>
      </c>
      <c r="C198" s="1"/>
      <c r="D198" s="2"/>
      <c r="E198" s="2"/>
      <c r="F198" s="4">
        <v>38.889671999999997</v>
      </c>
      <c r="G198">
        <v>-77.011516999999998</v>
      </c>
      <c r="H198" s="6">
        <f>YEAR(Points[[#This Row],[Date]])</f>
        <v>1900</v>
      </c>
      <c r="I198" s="6">
        <f>MONTH(Points[[#This Row],[Start]])</f>
        <v>1</v>
      </c>
      <c r="J198" s="6">
        <f>DAY(Points[[#This Row],[Date]])</f>
        <v>0</v>
      </c>
      <c r="K198" s="6">
        <f>HOUR(Points[[#This Row],[Start]])</f>
        <v>0</v>
      </c>
      <c r="L198" s="6">
        <f>MINUTE(Points[[#This Row],[Start]])</f>
        <v>0</v>
      </c>
      <c r="M198" s="6">
        <f>SECOND(Points[[#This Row],[Start]])</f>
        <v>0</v>
      </c>
      <c r="N19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39.349595480192349</v>
      </c>
      <c r="O198" s="4"/>
      <c r="P198" s="5">
        <v>391</v>
      </c>
      <c r="Q198" s="6">
        <f ca="1">(RANDBETWEEN(LatMin,LatMax))/1000000</f>
        <v>38.894399</v>
      </c>
      <c r="R198" s="6">
        <f ca="1">(RANDBETWEEN(LongMax,LongMin))/1000000</f>
        <v>-77.007046000000003</v>
      </c>
      <c r="T198">
        <v>39.349595480192349</v>
      </c>
    </row>
    <row r="199" spans="1:20" x14ac:dyDescent="0.2">
      <c r="A199" s="6">
        <v>198</v>
      </c>
      <c r="B199">
        <v>55555</v>
      </c>
      <c r="C199" s="1"/>
      <c r="D199" s="2"/>
      <c r="E199" s="2"/>
      <c r="F199" s="4">
        <v>38.890492000000002</v>
      </c>
      <c r="G199">
        <v>-77.018105000000006</v>
      </c>
      <c r="H199" s="6">
        <f>YEAR(Points[[#This Row],[Date]])</f>
        <v>1900</v>
      </c>
      <c r="I199" s="6">
        <f>MONTH(Points[[#This Row],[Start]])</f>
        <v>1</v>
      </c>
      <c r="J199" s="6">
        <f>DAY(Points[[#This Row],[Date]])</f>
        <v>0</v>
      </c>
      <c r="K199" s="6">
        <f>HOUR(Points[[#This Row],[Start]])</f>
        <v>0</v>
      </c>
      <c r="L199" s="6">
        <f>MINUTE(Points[[#This Row],[Start]])</f>
        <v>0</v>
      </c>
      <c r="M199" s="6">
        <f>SECOND(Points[[#This Row],[Start]])</f>
        <v>0</v>
      </c>
      <c r="N19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39.598971277844463</v>
      </c>
      <c r="O199" s="4"/>
      <c r="P199" s="5">
        <v>288</v>
      </c>
      <c r="Q199" s="6">
        <f ca="1">(RANDBETWEEN(LatMin,LatMax))/1000000</f>
        <v>38.890968999999998</v>
      </c>
      <c r="R199" s="6">
        <f ca="1">(RANDBETWEEN(LongMax,LongMin))/1000000</f>
        <v>-77.006855999999999</v>
      </c>
      <c r="T199">
        <v>39.598971277844463</v>
      </c>
    </row>
    <row r="200" spans="1:20" x14ac:dyDescent="0.2">
      <c r="A200" s="6">
        <v>199</v>
      </c>
      <c r="B200">
        <v>55555</v>
      </c>
      <c r="C200" s="1"/>
      <c r="D200" s="2"/>
      <c r="E200" s="2"/>
      <c r="F200" s="4">
        <v>38.888295999999997</v>
      </c>
      <c r="G200">
        <v>-77.006878</v>
      </c>
      <c r="H200" s="6">
        <f>YEAR(Points[[#This Row],[Date]])</f>
        <v>1900</v>
      </c>
      <c r="I200" s="6">
        <f>MONTH(Points[[#This Row],[Start]])</f>
        <v>1</v>
      </c>
      <c r="J200" s="6">
        <f>DAY(Points[[#This Row],[Date]])</f>
        <v>0</v>
      </c>
      <c r="K200" s="6">
        <f>HOUR(Points[[#This Row],[Start]])</f>
        <v>0</v>
      </c>
      <c r="L200" s="6">
        <f>MINUTE(Points[[#This Row],[Start]])</f>
        <v>0</v>
      </c>
      <c r="M200" s="6">
        <f>SECOND(Points[[#This Row],[Start]])</f>
        <v>0</v>
      </c>
      <c r="N20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39.760949134272558</v>
      </c>
      <c r="O200" s="4"/>
      <c r="P200" s="5">
        <v>227</v>
      </c>
      <c r="Q200" s="6">
        <f ca="1">(RANDBETWEEN(LatMin,LatMax))/1000000</f>
        <v>38.895479000000002</v>
      </c>
      <c r="R200" s="6">
        <f ca="1">(RANDBETWEEN(LongMax,LongMin))/1000000</f>
        <v>-77.009681999999998</v>
      </c>
      <c r="T200">
        <v>39.760949134272558</v>
      </c>
    </row>
    <row r="201" spans="1:20" x14ac:dyDescent="0.2">
      <c r="A201" s="6">
        <v>200</v>
      </c>
      <c r="B201">
        <v>55555</v>
      </c>
      <c r="C201" s="1"/>
      <c r="D201" s="2"/>
      <c r="E201" s="2"/>
      <c r="F201" s="4">
        <v>38.884976999999999</v>
      </c>
      <c r="G201">
        <v>-77.003155000000007</v>
      </c>
      <c r="H201" s="6">
        <f>YEAR(Points[[#This Row],[Date]])</f>
        <v>1900</v>
      </c>
      <c r="I201" s="6">
        <f>MONTH(Points[[#This Row],[Start]])</f>
        <v>1</v>
      </c>
      <c r="J201" s="6">
        <f>DAY(Points[[#This Row],[Date]])</f>
        <v>0</v>
      </c>
      <c r="K201" s="6">
        <f>HOUR(Points[[#This Row],[Start]])</f>
        <v>0</v>
      </c>
      <c r="L201" s="6">
        <f>MINUTE(Points[[#This Row],[Start]])</f>
        <v>0</v>
      </c>
      <c r="M201" s="6">
        <f>SECOND(Points[[#This Row],[Start]])</f>
        <v>0</v>
      </c>
      <c r="N20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39.83863548997369</v>
      </c>
      <c r="O201" s="4"/>
      <c r="P201" s="5">
        <v>373</v>
      </c>
      <c r="Q201" s="6">
        <f ca="1">(RANDBETWEEN(LatMin,LatMax))/1000000</f>
        <v>38.892741000000001</v>
      </c>
      <c r="R201" s="6">
        <f ca="1">(RANDBETWEEN(LongMax,LongMin))/1000000</f>
        <v>-77.015164999999996</v>
      </c>
      <c r="T201">
        <v>39.83863548997369</v>
      </c>
    </row>
    <row r="202" spans="1:20" x14ac:dyDescent="0.2">
      <c r="A202" s="6">
        <v>201</v>
      </c>
      <c r="B202">
        <v>55555</v>
      </c>
      <c r="C202" s="1"/>
      <c r="D202" s="2"/>
      <c r="E202" s="2"/>
      <c r="F202" s="4">
        <v>38.890126000000002</v>
      </c>
      <c r="G202">
        <v>-77.013580000000005</v>
      </c>
      <c r="H202" s="6">
        <f>YEAR(Points[[#This Row],[Date]])</f>
        <v>1900</v>
      </c>
      <c r="I202" s="6">
        <f>MONTH(Points[[#This Row],[Start]])</f>
        <v>1</v>
      </c>
      <c r="J202" s="6">
        <f>DAY(Points[[#This Row],[Date]])</f>
        <v>0</v>
      </c>
      <c r="K202" s="6">
        <f>HOUR(Points[[#This Row],[Start]])</f>
        <v>0</v>
      </c>
      <c r="L202" s="6">
        <f>MINUTE(Points[[#This Row],[Start]])</f>
        <v>0</v>
      </c>
      <c r="M202" s="6">
        <f>SECOND(Points[[#This Row],[Start]])</f>
        <v>0</v>
      </c>
      <c r="N20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39.839413846398386</v>
      </c>
      <c r="O202" s="4"/>
      <c r="P202" s="5">
        <v>137</v>
      </c>
      <c r="Q202" s="6">
        <f ca="1">(RANDBETWEEN(LatMin,LatMax))/1000000</f>
        <v>38.885103000000001</v>
      </c>
      <c r="R202" s="6">
        <f ca="1">(RANDBETWEEN(LongMax,LongMin))/1000000</f>
        <v>-77.004555999999994</v>
      </c>
      <c r="T202">
        <v>39.839413846398386</v>
      </c>
    </row>
    <row r="203" spans="1:20" x14ac:dyDescent="0.2">
      <c r="A203" s="6">
        <v>202</v>
      </c>
      <c r="B203">
        <v>55555</v>
      </c>
      <c r="C203" s="1"/>
      <c r="D203" s="2"/>
      <c r="E203" s="2"/>
      <c r="F203" s="4">
        <v>38.884889999999999</v>
      </c>
      <c r="G203">
        <v>-77.003108999999995</v>
      </c>
      <c r="H203" s="6">
        <f>YEAR(Points[[#This Row],[Date]])</f>
        <v>1900</v>
      </c>
      <c r="I203" s="6">
        <f>MONTH(Points[[#This Row],[Start]])</f>
        <v>1</v>
      </c>
      <c r="J203" s="6">
        <f>DAY(Points[[#This Row],[Date]])</f>
        <v>0</v>
      </c>
      <c r="K203" s="6">
        <f>HOUR(Points[[#This Row],[Start]])</f>
        <v>0</v>
      </c>
      <c r="L203" s="6">
        <f>MINUTE(Points[[#This Row],[Start]])</f>
        <v>0</v>
      </c>
      <c r="M203" s="6">
        <f>SECOND(Points[[#This Row],[Start]])</f>
        <v>0</v>
      </c>
      <c r="N20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39.896781285093688</v>
      </c>
      <c r="O203" s="4"/>
      <c r="P203" s="5">
        <v>58</v>
      </c>
      <c r="Q203" s="6">
        <f ca="1">(RANDBETWEEN(LatMin,LatMax))/1000000</f>
        <v>38.890780999999997</v>
      </c>
      <c r="R203" s="6">
        <f ca="1">(RANDBETWEEN(LongMax,LongMin))/1000000</f>
        <v>-77.012225000000001</v>
      </c>
      <c r="T203">
        <v>39.896781285093688</v>
      </c>
    </row>
    <row r="204" spans="1:20" x14ac:dyDescent="0.2">
      <c r="A204" s="6">
        <v>203</v>
      </c>
      <c r="B204">
        <v>55555</v>
      </c>
      <c r="C204" s="1"/>
      <c r="D204" s="2"/>
      <c r="E204" s="2"/>
      <c r="F204" s="4">
        <v>38.890574000000001</v>
      </c>
      <c r="G204">
        <v>-77.018039000000002</v>
      </c>
      <c r="H204" s="6">
        <f>YEAR(Points[[#This Row],[Date]])</f>
        <v>1900</v>
      </c>
      <c r="I204" s="6">
        <f>MONTH(Points[[#This Row],[Start]])</f>
        <v>1</v>
      </c>
      <c r="J204" s="6">
        <f>DAY(Points[[#This Row],[Date]])</f>
        <v>0</v>
      </c>
      <c r="K204" s="6">
        <f>HOUR(Points[[#This Row],[Start]])</f>
        <v>0</v>
      </c>
      <c r="L204" s="6">
        <f>MINUTE(Points[[#This Row],[Start]])</f>
        <v>0</v>
      </c>
      <c r="M204" s="6">
        <f>SECOND(Points[[#This Row],[Start]])</f>
        <v>0</v>
      </c>
      <c r="N20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40.134111188268818</v>
      </c>
      <c r="O204" s="4"/>
      <c r="P204" s="5">
        <v>432</v>
      </c>
      <c r="Q204" s="6">
        <f ca="1">(RANDBETWEEN(LatMin,LatMax))/1000000</f>
        <v>38.887663000000003</v>
      </c>
      <c r="R204" s="6">
        <f ca="1">(RANDBETWEEN(LongMax,LongMin))/1000000</f>
        <v>-77.012653</v>
      </c>
      <c r="T204">
        <v>40.134111188268818</v>
      </c>
    </row>
    <row r="205" spans="1:20" x14ac:dyDescent="0.2">
      <c r="A205" s="6">
        <v>204</v>
      </c>
      <c r="B205">
        <v>55555</v>
      </c>
      <c r="C205" s="1"/>
      <c r="D205" s="2"/>
      <c r="E205" s="2"/>
      <c r="F205" s="4">
        <v>38.890501</v>
      </c>
      <c r="G205">
        <v>-77.016313999999994</v>
      </c>
      <c r="H205" s="6">
        <f>YEAR(Points[[#This Row],[Date]])</f>
        <v>1900</v>
      </c>
      <c r="I205" s="6">
        <f>MONTH(Points[[#This Row],[Start]])</f>
        <v>1</v>
      </c>
      <c r="J205" s="6">
        <f>DAY(Points[[#This Row],[Date]])</f>
        <v>0</v>
      </c>
      <c r="K205" s="6">
        <f>HOUR(Points[[#This Row],[Start]])</f>
        <v>0</v>
      </c>
      <c r="L205" s="6">
        <f>MINUTE(Points[[#This Row],[Start]])</f>
        <v>0</v>
      </c>
      <c r="M205" s="6">
        <f>SECOND(Points[[#This Row],[Start]])</f>
        <v>0</v>
      </c>
      <c r="N20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40.286511002172162</v>
      </c>
      <c r="O205" s="4"/>
      <c r="P205" s="5">
        <v>274</v>
      </c>
      <c r="Q205" s="6">
        <f ca="1">(RANDBETWEEN(LatMin,LatMax))/1000000</f>
        <v>38.885593999999998</v>
      </c>
      <c r="R205" s="6">
        <f ca="1">(RANDBETWEEN(LongMax,LongMin))/1000000</f>
        <v>-77.004193999999998</v>
      </c>
      <c r="T205">
        <v>40.286511002172162</v>
      </c>
    </row>
    <row r="206" spans="1:20" x14ac:dyDescent="0.2">
      <c r="A206" s="6">
        <v>205</v>
      </c>
      <c r="B206">
        <v>55555</v>
      </c>
      <c r="C206" s="1"/>
      <c r="D206" s="2"/>
      <c r="E206" s="2"/>
      <c r="F206" s="4">
        <v>38.890517000000003</v>
      </c>
      <c r="G206">
        <v>-77.015754999999999</v>
      </c>
      <c r="H206" s="6">
        <f>YEAR(Points[[#This Row],[Date]])</f>
        <v>1900</v>
      </c>
      <c r="I206" s="6">
        <f>MONTH(Points[[#This Row],[Start]])</f>
        <v>1</v>
      </c>
      <c r="J206" s="6">
        <f>DAY(Points[[#This Row],[Date]])</f>
        <v>0</v>
      </c>
      <c r="K206" s="6">
        <f>HOUR(Points[[#This Row],[Start]])</f>
        <v>0</v>
      </c>
      <c r="L206" s="6">
        <f>MINUTE(Points[[#This Row],[Start]])</f>
        <v>0</v>
      </c>
      <c r="M206" s="6">
        <f>SECOND(Points[[#This Row],[Start]])</f>
        <v>0</v>
      </c>
      <c r="N20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40.672058818004729</v>
      </c>
      <c r="O206" s="4"/>
      <c r="P206" s="5">
        <v>124</v>
      </c>
      <c r="Q206" s="6">
        <f ca="1">(RANDBETWEEN(LatMin,LatMax))/1000000</f>
        <v>38.890962999999999</v>
      </c>
      <c r="R206" s="6">
        <f ca="1">(RANDBETWEEN(LongMax,LongMin))/1000000</f>
        <v>-77.006608999999997</v>
      </c>
      <c r="T206">
        <v>40.672058818004729</v>
      </c>
    </row>
    <row r="207" spans="1:20" x14ac:dyDescent="0.2">
      <c r="A207" s="6">
        <v>206</v>
      </c>
      <c r="B207">
        <v>55555</v>
      </c>
      <c r="C207" s="1"/>
      <c r="D207" s="2"/>
      <c r="E207" s="2"/>
      <c r="F207" s="4">
        <v>38.888145999999999</v>
      </c>
      <c r="G207">
        <v>-77.005989</v>
      </c>
      <c r="H207" s="6">
        <f>YEAR(Points[[#This Row],[Date]])</f>
        <v>1900</v>
      </c>
      <c r="I207" s="6">
        <f>MONTH(Points[[#This Row],[Start]])</f>
        <v>1</v>
      </c>
      <c r="J207" s="6">
        <f>DAY(Points[[#This Row],[Date]])</f>
        <v>0</v>
      </c>
      <c r="K207" s="6">
        <f>HOUR(Points[[#This Row],[Start]])</f>
        <v>0</v>
      </c>
      <c r="L207" s="6">
        <f>MINUTE(Points[[#This Row],[Start]])</f>
        <v>0</v>
      </c>
      <c r="M207" s="6">
        <f>SECOND(Points[[#This Row],[Start]])</f>
        <v>0</v>
      </c>
      <c r="N20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40.837887902416149</v>
      </c>
      <c r="O207" s="4"/>
      <c r="P207" s="5">
        <v>249</v>
      </c>
      <c r="Q207" s="6">
        <f ca="1">(RANDBETWEEN(LatMin,LatMax))/1000000</f>
        <v>38.886175000000001</v>
      </c>
      <c r="R207" s="6">
        <f ca="1">(RANDBETWEEN(LongMax,LongMin))/1000000</f>
        <v>-77.012720999999999</v>
      </c>
      <c r="T207">
        <v>40.837887902416149</v>
      </c>
    </row>
    <row r="208" spans="1:20" x14ac:dyDescent="0.2">
      <c r="A208" s="6">
        <v>207</v>
      </c>
      <c r="B208">
        <v>55555</v>
      </c>
      <c r="C208" s="1"/>
      <c r="D208" s="2"/>
      <c r="E208" s="2"/>
      <c r="F208" s="4">
        <v>38.887358999999996</v>
      </c>
      <c r="G208">
        <v>-77.004653000000005</v>
      </c>
      <c r="H208" s="6">
        <f>YEAR(Points[[#This Row],[Date]])</f>
        <v>1900</v>
      </c>
      <c r="I208" s="6">
        <f>MONTH(Points[[#This Row],[Start]])</f>
        <v>1</v>
      </c>
      <c r="J208" s="6">
        <f>DAY(Points[[#This Row],[Date]])</f>
        <v>0</v>
      </c>
      <c r="K208" s="6">
        <f>HOUR(Points[[#This Row],[Start]])</f>
        <v>0</v>
      </c>
      <c r="L208" s="6">
        <f>MINUTE(Points[[#This Row],[Start]])</f>
        <v>0</v>
      </c>
      <c r="M208" s="6">
        <f>SECOND(Points[[#This Row],[Start]])</f>
        <v>0</v>
      </c>
      <c r="N20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40.847122462127899</v>
      </c>
      <c r="O208" s="4"/>
      <c r="P208" s="5">
        <v>368</v>
      </c>
      <c r="Q208" s="6">
        <f ca="1">(RANDBETWEEN(LatMin,LatMax))/1000000</f>
        <v>38.885601999999999</v>
      </c>
      <c r="R208" s="6">
        <f ca="1">(RANDBETWEEN(LongMax,LongMin))/1000000</f>
        <v>-77.001215000000002</v>
      </c>
      <c r="T208">
        <v>40.847122462127899</v>
      </c>
    </row>
    <row r="209" spans="1:20" x14ac:dyDescent="0.2">
      <c r="A209" s="6">
        <v>208</v>
      </c>
      <c r="B209">
        <v>55555</v>
      </c>
      <c r="C209" s="1"/>
      <c r="D209" s="2"/>
      <c r="E209" s="2"/>
      <c r="F209" s="4">
        <v>38.888153000000003</v>
      </c>
      <c r="G209">
        <v>-77.005898000000002</v>
      </c>
      <c r="H209" s="6">
        <f>YEAR(Points[[#This Row],[Date]])</f>
        <v>1900</v>
      </c>
      <c r="I209" s="6">
        <f>MONTH(Points[[#This Row],[Start]])</f>
        <v>1</v>
      </c>
      <c r="J209" s="6">
        <f>DAY(Points[[#This Row],[Date]])</f>
        <v>0</v>
      </c>
      <c r="K209" s="6">
        <f>HOUR(Points[[#This Row],[Start]])</f>
        <v>0</v>
      </c>
      <c r="L209" s="6">
        <f>MINUTE(Points[[#This Row],[Start]])</f>
        <v>0</v>
      </c>
      <c r="M209" s="6">
        <f>SECOND(Points[[#This Row],[Start]])</f>
        <v>0</v>
      </c>
      <c r="N20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41.038231827937317</v>
      </c>
      <c r="O209" s="4"/>
      <c r="P209" s="5">
        <v>410</v>
      </c>
      <c r="Q209" s="6">
        <f ca="1">(RANDBETWEEN(LatMin,LatMax))/1000000</f>
        <v>38.885525999999999</v>
      </c>
      <c r="R209" s="6">
        <f ca="1">(RANDBETWEEN(LongMax,LongMin))/1000000</f>
        <v>-77.006310999999997</v>
      </c>
      <c r="T209">
        <v>41.038231827937317</v>
      </c>
    </row>
    <row r="210" spans="1:20" x14ac:dyDescent="0.2">
      <c r="A210" s="6">
        <v>209</v>
      </c>
      <c r="B210">
        <v>55555</v>
      </c>
      <c r="C210" s="1"/>
      <c r="D210" s="2"/>
      <c r="E210" s="2"/>
      <c r="F210" s="4">
        <v>38.890605999999998</v>
      </c>
      <c r="G210">
        <v>-77.015885999999995</v>
      </c>
      <c r="H210" s="6">
        <f>YEAR(Points[[#This Row],[Date]])</f>
        <v>1900</v>
      </c>
      <c r="I210" s="6">
        <f>MONTH(Points[[#This Row],[Start]])</f>
        <v>1</v>
      </c>
      <c r="J210" s="6">
        <f>DAY(Points[[#This Row],[Date]])</f>
        <v>0</v>
      </c>
      <c r="K210" s="6">
        <f>HOUR(Points[[#This Row],[Start]])</f>
        <v>0</v>
      </c>
      <c r="L210" s="6">
        <f>MINUTE(Points[[#This Row],[Start]])</f>
        <v>0</v>
      </c>
      <c r="M210" s="6">
        <f>SECOND(Points[[#This Row],[Start]])</f>
        <v>0</v>
      </c>
      <c r="N21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41.154064263632364</v>
      </c>
      <c r="O210" s="4"/>
      <c r="P210" s="5">
        <v>449</v>
      </c>
      <c r="Q210" s="6">
        <f ca="1">(RANDBETWEEN(LatMin,LatMax))/1000000</f>
        <v>38.890850999999998</v>
      </c>
      <c r="R210" s="6">
        <f ca="1">(RANDBETWEEN(LongMax,LongMin))/1000000</f>
        <v>-77.002551999999994</v>
      </c>
      <c r="T210">
        <v>41.154064263632364</v>
      </c>
    </row>
    <row r="211" spans="1:20" x14ac:dyDescent="0.2">
      <c r="A211" s="6">
        <v>210</v>
      </c>
      <c r="B211">
        <v>55555</v>
      </c>
      <c r="C211" s="1"/>
      <c r="D211" s="2"/>
      <c r="E211" s="2"/>
      <c r="F211" s="4">
        <v>38.890725000000003</v>
      </c>
      <c r="G211">
        <v>-77.017525000000006</v>
      </c>
      <c r="H211" s="6">
        <f>YEAR(Points[[#This Row],[Date]])</f>
        <v>1900</v>
      </c>
      <c r="I211" s="6">
        <f>MONTH(Points[[#This Row],[Start]])</f>
        <v>1</v>
      </c>
      <c r="J211" s="6">
        <f>DAY(Points[[#This Row],[Date]])</f>
        <v>0</v>
      </c>
      <c r="K211" s="6">
        <f>HOUR(Points[[#This Row],[Start]])</f>
        <v>0</v>
      </c>
      <c r="L211" s="6">
        <f>MINUTE(Points[[#This Row],[Start]])</f>
        <v>0</v>
      </c>
      <c r="M211" s="6">
        <f>SECOND(Points[[#This Row],[Start]])</f>
        <v>0</v>
      </c>
      <c r="N21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41.226727065803786</v>
      </c>
      <c r="O211" s="4"/>
      <c r="P211" s="5">
        <v>52</v>
      </c>
      <c r="Q211" s="6">
        <f ca="1">(RANDBETWEEN(LatMin,LatMax))/1000000</f>
        <v>38.886521000000002</v>
      </c>
      <c r="R211" s="6">
        <f ca="1">(RANDBETWEEN(LongMax,LongMin))/1000000</f>
        <v>-77.006766999999996</v>
      </c>
      <c r="T211">
        <v>41.226727065803786</v>
      </c>
    </row>
    <row r="212" spans="1:20" x14ac:dyDescent="0.2">
      <c r="A212" s="6">
        <v>211</v>
      </c>
      <c r="B212">
        <v>55555</v>
      </c>
      <c r="C212" s="1"/>
      <c r="D212" s="2"/>
      <c r="E212" s="2"/>
      <c r="F212" s="4">
        <v>38.890214999999998</v>
      </c>
      <c r="G212">
        <v>-77.012608999999998</v>
      </c>
      <c r="H212" s="6">
        <f>YEAR(Points[[#This Row],[Date]])</f>
        <v>1900</v>
      </c>
      <c r="I212" s="6">
        <f>MONTH(Points[[#This Row],[Start]])</f>
        <v>1</v>
      </c>
      <c r="J212" s="6">
        <f>DAY(Points[[#This Row],[Date]])</f>
        <v>0</v>
      </c>
      <c r="K212" s="6">
        <f>HOUR(Points[[#This Row],[Start]])</f>
        <v>0</v>
      </c>
      <c r="L212" s="6">
        <f>MINUTE(Points[[#This Row],[Start]])</f>
        <v>0</v>
      </c>
      <c r="M212" s="6">
        <f>SECOND(Points[[#This Row],[Start]])</f>
        <v>0</v>
      </c>
      <c r="N21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41.25617223513612</v>
      </c>
      <c r="O212" s="4"/>
      <c r="P212" s="5">
        <v>60</v>
      </c>
      <c r="Q212" s="6">
        <f ca="1">(RANDBETWEEN(LatMin,LatMax))/1000000</f>
        <v>38.890914000000002</v>
      </c>
      <c r="R212" s="6">
        <f ca="1">(RANDBETWEEN(LongMax,LongMin))/1000000</f>
        <v>-77.013600999999994</v>
      </c>
      <c r="T212">
        <v>41.25617223513612</v>
      </c>
    </row>
    <row r="213" spans="1:20" x14ac:dyDescent="0.2">
      <c r="A213" s="6">
        <v>212</v>
      </c>
      <c r="B213">
        <v>55555</v>
      </c>
      <c r="C213" s="1"/>
      <c r="D213" s="2"/>
      <c r="E213" s="2"/>
      <c r="F213" s="4">
        <v>38.88964</v>
      </c>
      <c r="G213">
        <v>-77.009843000000004</v>
      </c>
      <c r="H213" s="6">
        <f>YEAR(Points[[#This Row],[Date]])</f>
        <v>1900</v>
      </c>
      <c r="I213" s="6">
        <f>MONTH(Points[[#This Row],[Start]])</f>
        <v>1</v>
      </c>
      <c r="J213" s="6">
        <f>DAY(Points[[#This Row],[Date]])</f>
        <v>0</v>
      </c>
      <c r="K213" s="6">
        <f>HOUR(Points[[#This Row],[Start]])</f>
        <v>0</v>
      </c>
      <c r="L213" s="6">
        <f>MINUTE(Points[[#This Row],[Start]])</f>
        <v>0</v>
      </c>
      <c r="M213" s="6">
        <f>SECOND(Points[[#This Row],[Start]])</f>
        <v>0</v>
      </c>
      <c r="N21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41.298940905896565</v>
      </c>
      <c r="O213" s="4"/>
      <c r="P213" s="5">
        <v>415</v>
      </c>
      <c r="Q213" s="6">
        <f ca="1">(RANDBETWEEN(LatMin,LatMax))/1000000</f>
        <v>38.887439999999998</v>
      </c>
      <c r="R213" s="6">
        <f ca="1">(RANDBETWEEN(LongMax,LongMin))/1000000</f>
        <v>-77.018235000000004</v>
      </c>
      <c r="T213">
        <v>41.298940905896565</v>
      </c>
    </row>
    <row r="214" spans="1:20" x14ac:dyDescent="0.2">
      <c r="A214" s="6">
        <v>213</v>
      </c>
      <c r="B214">
        <v>55555</v>
      </c>
      <c r="C214" s="1"/>
      <c r="D214" s="2"/>
      <c r="E214" s="2"/>
      <c r="F214" s="4">
        <v>38.889949999999999</v>
      </c>
      <c r="G214">
        <v>-77.011152999999993</v>
      </c>
      <c r="H214" s="6">
        <f>YEAR(Points[[#This Row],[Date]])</f>
        <v>1900</v>
      </c>
      <c r="I214" s="6">
        <f>MONTH(Points[[#This Row],[Start]])</f>
        <v>1</v>
      </c>
      <c r="J214" s="6">
        <f>DAY(Points[[#This Row],[Date]])</f>
        <v>0</v>
      </c>
      <c r="K214" s="6">
        <f>HOUR(Points[[#This Row],[Start]])</f>
        <v>0</v>
      </c>
      <c r="L214" s="6">
        <f>MINUTE(Points[[#This Row],[Start]])</f>
        <v>0</v>
      </c>
      <c r="M214" s="6">
        <f>SECOND(Points[[#This Row],[Start]])</f>
        <v>0</v>
      </c>
      <c r="N21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41.314132975408604</v>
      </c>
      <c r="O214" s="4"/>
      <c r="P214" s="5">
        <v>165</v>
      </c>
      <c r="Q214" s="6">
        <f ca="1">(RANDBETWEEN(LatMin,LatMax))/1000000</f>
        <v>38.887</v>
      </c>
      <c r="R214" s="6">
        <f ca="1">(RANDBETWEEN(LongMax,LongMin))/1000000</f>
        <v>-77.000957999999997</v>
      </c>
      <c r="T214">
        <v>41.314132975408604</v>
      </c>
    </row>
    <row r="215" spans="1:20" x14ac:dyDescent="0.2">
      <c r="A215" s="6">
        <v>214</v>
      </c>
      <c r="B215">
        <v>55555</v>
      </c>
      <c r="C215" s="1"/>
      <c r="D215" s="2"/>
      <c r="E215" s="2"/>
      <c r="F215" s="4">
        <v>38.889229999999998</v>
      </c>
      <c r="G215">
        <v>-77.008349999999993</v>
      </c>
      <c r="H215" s="6">
        <f>YEAR(Points[[#This Row],[Date]])</f>
        <v>1900</v>
      </c>
      <c r="I215" s="6">
        <f>MONTH(Points[[#This Row],[Start]])</f>
        <v>1</v>
      </c>
      <c r="J215" s="6">
        <f>DAY(Points[[#This Row],[Date]])</f>
        <v>0</v>
      </c>
      <c r="K215" s="6">
        <f>HOUR(Points[[#This Row],[Start]])</f>
        <v>0</v>
      </c>
      <c r="L215" s="6">
        <f>MINUTE(Points[[#This Row],[Start]])</f>
        <v>0</v>
      </c>
      <c r="M215" s="6">
        <f>SECOND(Points[[#This Row],[Start]])</f>
        <v>0</v>
      </c>
      <c r="N21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41.412339105511535</v>
      </c>
      <c r="O215" s="4"/>
      <c r="P215" s="5">
        <v>383</v>
      </c>
      <c r="Q215" s="6">
        <f ca="1">(RANDBETWEEN(LatMin,LatMax))/1000000</f>
        <v>38.887599000000002</v>
      </c>
      <c r="R215" s="6">
        <f ca="1">(RANDBETWEEN(LongMax,LongMin))/1000000</f>
        <v>-77.013611999999995</v>
      </c>
      <c r="T215">
        <v>41.412339105511535</v>
      </c>
    </row>
    <row r="216" spans="1:20" x14ac:dyDescent="0.2">
      <c r="A216" s="6">
        <v>215</v>
      </c>
      <c r="B216">
        <v>55555</v>
      </c>
      <c r="C216" s="1"/>
      <c r="D216" s="2"/>
      <c r="E216" s="2"/>
      <c r="F216" s="4">
        <v>38.887315999999998</v>
      </c>
      <c r="G216">
        <v>-77.004255000000001</v>
      </c>
      <c r="H216" s="6">
        <f>YEAR(Points[[#This Row],[Date]])</f>
        <v>1900</v>
      </c>
      <c r="I216" s="6">
        <f>MONTH(Points[[#This Row],[Start]])</f>
        <v>1</v>
      </c>
      <c r="J216" s="6">
        <f>DAY(Points[[#This Row],[Date]])</f>
        <v>0</v>
      </c>
      <c r="K216" s="6">
        <f>HOUR(Points[[#This Row],[Start]])</f>
        <v>0</v>
      </c>
      <c r="L216" s="6">
        <f>MINUTE(Points[[#This Row],[Start]])</f>
        <v>0</v>
      </c>
      <c r="M216" s="6">
        <f>SECOND(Points[[#This Row],[Start]])</f>
        <v>0</v>
      </c>
      <c r="N21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41.559536581926494</v>
      </c>
      <c r="O216" s="4"/>
      <c r="P216" s="5">
        <v>169</v>
      </c>
      <c r="Q216" s="6">
        <f ca="1">(RANDBETWEEN(LatMin,LatMax))/1000000</f>
        <v>38.885452000000001</v>
      </c>
      <c r="R216" s="6">
        <f ca="1">(RANDBETWEEN(LongMax,LongMin))/1000000</f>
        <v>-77.016318999999996</v>
      </c>
      <c r="T216">
        <v>41.559536581926494</v>
      </c>
    </row>
    <row r="217" spans="1:20" x14ac:dyDescent="0.2">
      <c r="A217" s="6">
        <v>216</v>
      </c>
      <c r="B217">
        <v>55555</v>
      </c>
      <c r="C217" s="1"/>
      <c r="D217" s="2"/>
      <c r="E217" s="2"/>
      <c r="F217" s="4">
        <v>38.889417999999999</v>
      </c>
      <c r="G217">
        <v>-77.008838999999995</v>
      </c>
      <c r="H217" s="6">
        <f>YEAR(Points[[#This Row],[Date]])</f>
        <v>1900</v>
      </c>
      <c r="I217" s="6">
        <f>MONTH(Points[[#This Row],[Start]])</f>
        <v>1</v>
      </c>
      <c r="J217" s="6">
        <f>DAY(Points[[#This Row],[Date]])</f>
        <v>0</v>
      </c>
      <c r="K217" s="6">
        <f>HOUR(Points[[#This Row],[Start]])</f>
        <v>0</v>
      </c>
      <c r="L217" s="6">
        <f>MINUTE(Points[[#This Row],[Start]])</f>
        <v>0</v>
      </c>
      <c r="M217" s="6">
        <f>SECOND(Points[[#This Row],[Start]])</f>
        <v>0</v>
      </c>
      <c r="N21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41.589310086090066</v>
      </c>
      <c r="O217" s="4"/>
      <c r="P217" s="5">
        <v>20</v>
      </c>
      <c r="Q217" s="6">
        <f ca="1">(RANDBETWEEN(LatMin,LatMax))/1000000</f>
        <v>38.889620999999998</v>
      </c>
      <c r="R217" s="6">
        <f ca="1">(RANDBETWEEN(LongMax,LongMin))/1000000</f>
        <v>-77.007182</v>
      </c>
      <c r="T217">
        <v>41.589310086090066</v>
      </c>
    </row>
    <row r="218" spans="1:20" x14ac:dyDescent="0.2">
      <c r="A218" s="6">
        <v>217</v>
      </c>
      <c r="B218">
        <v>55555</v>
      </c>
      <c r="C218" s="1"/>
      <c r="D218" s="2"/>
      <c r="E218" s="2"/>
      <c r="F218" s="4">
        <v>38.889007999999997</v>
      </c>
      <c r="G218">
        <v>-77.007548</v>
      </c>
      <c r="H218" s="6">
        <f>YEAR(Points[[#This Row],[Date]])</f>
        <v>1900</v>
      </c>
      <c r="I218" s="6">
        <f>MONTH(Points[[#This Row],[Start]])</f>
        <v>1</v>
      </c>
      <c r="J218" s="6">
        <f>DAY(Points[[#This Row],[Date]])</f>
        <v>0</v>
      </c>
      <c r="K218" s="6">
        <f>HOUR(Points[[#This Row],[Start]])</f>
        <v>0</v>
      </c>
      <c r="L218" s="6">
        <f>MINUTE(Points[[#This Row],[Start]])</f>
        <v>0</v>
      </c>
      <c r="M218" s="6">
        <f>SECOND(Points[[#This Row],[Start]])</f>
        <v>0</v>
      </c>
      <c r="N21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41.660335457759494</v>
      </c>
      <c r="O218" s="4"/>
      <c r="P218" s="5">
        <v>198</v>
      </c>
      <c r="Q218" s="6">
        <f ca="1">(RANDBETWEEN(LatMin,LatMax))/1000000</f>
        <v>38.885133000000003</v>
      </c>
      <c r="R218" s="6">
        <f ca="1">(RANDBETWEEN(LongMax,LongMin))/1000000</f>
        <v>-77.009673000000006</v>
      </c>
      <c r="T218">
        <v>41.660335457759494</v>
      </c>
    </row>
    <row r="219" spans="1:20" x14ac:dyDescent="0.2">
      <c r="A219" s="6">
        <v>218</v>
      </c>
      <c r="B219">
        <v>55555</v>
      </c>
      <c r="C219" s="1"/>
      <c r="D219" s="2"/>
      <c r="E219" s="2"/>
      <c r="F219" s="4">
        <v>38.890636000000001</v>
      </c>
      <c r="G219">
        <v>-77.015231</v>
      </c>
      <c r="H219" s="6">
        <f>YEAR(Points[[#This Row],[Date]])</f>
        <v>1900</v>
      </c>
      <c r="I219" s="6">
        <f>MONTH(Points[[#This Row],[Start]])</f>
        <v>1</v>
      </c>
      <c r="J219" s="6">
        <f>DAY(Points[[#This Row],[Date]])</f>
        <v>0</v>
      </c>
      <c r="K219" s="6">
        <f>HOUR(Points[[#This Row],[Start]])</f>
        <v>0</v>
      </c>
      <c r="L219" s="6">
        <f>MINUTE(Points[[#This Row],[Start]])</f>
        <v>0</v>
      </c>
      <c r="M219" s="6">
        <f>SECOND(Points[[#This Row],[Start]])</f>
        <v>0</v>
      </c>
      <c r="N21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41.709519132086108</v>
      </c>
      <c r="O219" s="4"/>
      <c r="P219" s="5">
        <v>308</v>
      </c>
      <c r="Q219" s="6">
        <f ca="1">(RANDBETWEEN(LatMin,LatMax))/1000000</f>
        <v>38.892575000000001</v>
      </c>
      <c r="R219" s="6">
        <f ca="1">(RANDBETWEEN(LongMax,LongMin))/1000000</f>
        <v>-77.016514999999998</v>
      </c>
      <c r="T219">
        <v>41.709519132086108</v>
      </c>
    </row>
    <row r="220" spans="1:20" x14ac:dyDescent="0.2">
      <c r="A220" s="6">
        <v>219</v>
      </c>
      <c r="B220">
        <v>55555</v>
      </c>
      <c r="C220" s="1"/>
      <c r="D220" s="2"/>
      <c r="E220" s="2"/>
      <c r="F220" s="4">
        <v>38.888053999999997</v>
      </c>
      <c r="G220">
        <v>-77.005320999999995</v>
      </c>
      <c r="H220" s="6">
        <f>YEAR(Points[[#This Row],[Date]])</f>
        <v>1900</v>
      </c>
      <c r="I220" s="6">
        <f>MONTH(Points[[#This Row],[Start]])</f>
        <v>1</v>
      </c>
      <c r="J220" s="6">
        <f>DAY(Points[[#This Row],[Date]])</f>
        <v>0</v>
      </c>
      <c r="K220" s="6">
        <f>HOUR(Points[[#This Row],[Start]])</f>
        <v>0</v>
      </c>
      <c r="L220" s="6">
        <f>MINUTE(Points[[#This Row],[Start]])</f>
        <v>0</v>
      </c>
      <c r="M220" s="6">
        <f>SECOND(Points[[#This Row],[Start]])</f>
        <v>0</v>
      </c>
      <c r="N22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41.789530474572452</v>
      </c>
      <c r="O220" s="4"/>
      <c r="P220" s="5">
        <v>504</v>
      </c>
      <c r="Q220" s="6">
        <f ca="1">(RANDBETWEEN(LatMin,LatMax))/1000000</f>
        <v>38.887435000000004</v>
      </c>
      <c r="R220" s="6">
        <f ca="1">(RANDBETWEEN(LongMax,LongMin))/1000000</f>
        <v>-77.013063000000002</v>
      </c>
      <c r="T220">
        <v>41.789530474572452</v>
      </c>
    </row>
    <row r="221" spans="1:20" x14ac:dyDescent="0.2">
      <c r="A221" s="6">
        <v>220</v>
      </c>
      <c r="B221">
        <v>55555</v>
      </c>
      <c r="C221" s="1"/>
      <c r="D221" s="2"/>
      <c r="E221" s="2"/>
      <c r="F221" s="4">
        <v>38.887047000000003</v>
      </c>
      <c r="G221">
        <v>-77.003782000000001</v>
      </c>
      <c r="H221" s="6">
        <f>YEAR(Points[[#This Row],[Date]])</f>
        <v>1900</v>
      </c>
      <c r="I221" s="6">
        <f>MONTH(Points[[#This Row],[Start]])</f>
        <v>1</v>
      </c>
      <c r="J221" s="6">
        <f>DAY(Points[[#This Row],[Date]])</f>
        <v>0</v>
      </c>
      <c r="K221" s="6">
        <f>HOUR(Points[[#This Row],[Start]])</f>
        <v>0</v>
      </c>
      <c r="L221" s="6">
        <f>MINUTE(Points[[#This Row],[Start]])</f>
        <v>0</v>
      </c>
      <c r="M221" s="6">
        <f>SECOND(Points[[#This Row],[Start]])</f>
        <v>0</v>
      </c>
      <c r="N22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41.831567256081215</v>
      </c>
      <c r="O221" s="4"/>
      <c r="P221" s="5">
        <v>454</v>
      </c>
      <c r="Q221" s="6">
        <f ca="1">(RANDBETWEEN(LatMin,LatMax))/1000000</f>
        <v>38.888742000000001</v>
      </c>
      <c r="R221" s="6">
        <f ca="1">(RANDBETWEEN(LongMax,LongMin))/1000000</f>
        <v>-77.015793000000002</v>
      </c>
      <c r="T221">
        <v>41.831567256081215</v>
      </c>
    </row>
    <row r="222" spans="1:20" x14ac:dyDescent="0.2">
      <c r="A222" s="6">
        <v>221</v>
      </c>
      <c r="B222">
        <v>55555</v>
      </c>
      <c r="C222" s="1"/>
      <c r="D222" s="2"/>
      <c r="E222" s="2"/>
      <c r="F222" s="4">
        <v>38.888747000000002</v>
      </c>
      <c r="G222">
        <v>-77.006637999999995</v>
      </c>
      <c r="H222" s="6">
        <f>YEAR(Points[[#This Row],[Date]])</f>
        <v>1900</v>
      </c>
      <c r="I222" s="6">
        <f>MONTH(Points[[#This Row],[Start]])</f>
        <v>1</v>
      </c>
      <c r="J222" s="6">
        <f>DAY(Points[[#This Row],[Date]])</f>
        <v>0</v>
      </c>
      <c r="K222" s="6">
        <f>HOUR(Points[[#This Row],[Start]])</f>
        <v>0</v>
      </c>
      <c r="L222" s="6">
        <f>MINUTE(Points[[#This Row],[Start]])</f>
        <v>0</v>
      </c>
      <c r="M222" s="6">
        <f>SECOND(Points[[#This Row],[Start]])</f>
        <v>0</v>
      </c>
      <c r="N22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42.065789723671699</v>
      </c>
      <c r="O222" s="4"/>
      <c r="P222" s="5">
        <v>168</v>
      </c>
      <c r="Q222" s="6">
        <f ca="1">(RANDBETWEEN(LatMin,LatMax))/1000000</f>
        <v>38.884298000000001</v>
      </c>
      <c r="R222" s="6">
        <f ca="1">(RANDBETWEEN(LongMax,LongMin))/1000000</f>
        <v>-77.005392999999998</v>
      </c>
      <c r="T222">
        <v>42.065789723671699</v>
      </c>
    </row>
    <row r="223" spans="1:20" x14ac:dyDescent="0.2">
      <c r="A223" s="6">
        <v>222</v>
      </c>
      <c r="B223">
        <v>55555</v>
      </c>
      <c r="C223" s="1"/>
      <c r="D223" s="2"/>
      <c r="E223" s="2"/>
      <c r="F223" s="4">
        <v>38.887352999999997</v>
      </c>
      <c r="G223">
        <v>-77.004064</v>
      </c>
      <c r="H223" s="6">
        <f>YEAR(Points[[#This Row],[Date]])</f>
        <v>1900</v>
      </c>
      <c r="I223" s="6">
        <f>MONTH(Points[[#This Row],[Start]])</f>
        <v>1</v>
      </c>
      <c r="J223" s="6">
        <f>DAY(Points[[#This Row],[Date]])</f>
        <v>0</v>
      </c>
      <c r="K223" s="6">
        <f>HOUR(Points[[#This Row],[Start]])</f>
        <v>0</v>
      </c>
      <c r="L223" s="6">
        <f>MINUTE(Points[[#This Row],[Start]])</f>
        <v>0</v>
      </c>
      <c r="M223" s="6">
        <f>SECOND(Points[[#This Row],[Start]])</f>
        <v>0</v>
      </c>
      <c r="N22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42.071312514080766</v>
      </c>
      <c r="O223" s="4"/>
      <c r="P223" s="5">
        <v>257</v>
      </c>
      <c r="Q223" s="6">
        <f ca="1">(RANDBETWEEN(LatMin,LatMax))/1000000</f>
        <v>38.892377000000003</v>
      </c>
      <c r="R223" s="6">
        <f ca="1">(RANDBETWEEN(LongMax,LongMin))/1000000</f>
        <v>-77.015467999999998</v>
      </c>
      <c r="T223">
        <v>42.071312514080766</v>
      </c>
    </row>
    <row r="224" spans="1:20" x14ac:dyDescent="0.2">
      <c r="A224" s="6">
        <v>223</v>
      </c>
      <c r="B224">
        <v>55555</v>
      </c>
      <c r="C224" s="1"/>
      <c r="D224" s="2"/>
      <c r="E224" s="2"/>
      <c r="F224" s="4">
        <v>38.890211000000001</v>
      </c>
      <c r="G224">
        <v>-77.011746000000002</v>
      </c>
      <c r="H224" s="6">
        <f>YEAR(Points[[#This Row],[Date]])</f>
        <v>1900</v>
      </c>
      <c r="I224" s="6">
        <f>MONTH(Points[[#This Row],[Start]])</f>
        <v>1</v>
      </c>
      <c r="J224" s="6">
        <f>DAY(Points[[#This Row],[Date]])</f>
        <v>0</v>
      </c>
      <c r="K224" s="6">
        <f>HOUR(Points[[#This Row],[Start]])</f>
        <v>0</v>
      </c>
      <c r="L224" s="6">
        <f>MINUTE(Points[[#This Row],[Start]])</f>
        <v>0</v>
      </c>
      <c r="M224" s="6">
        <f>SECOND(Points[[#This Row],[Start]])</f>
        <v>0</v>
      </c>
      <c r="N22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42.114174749833673</v>
      </c>
      <c r="O224" s="4"/>
      <c r="P224" s="5">
        <v>171</v>
      </c>
      <c r="Q224" s="6">
        <f ca="1">(RANDBETWEEN(LatMin,LatMax))/1000000</f>
        <v>38.888038000000002</v>
      </c>
      <c r="R224" s="6">
        <f ca="1">(RANDBETWEEN(LongMax,LongMin))/1000000</f>
        <v>-77.014599000000004</v>
      </c>
      <c r="T224">
        <v>42.114174749833673</v>
      </c>
    </row>
    <row r="225" spans="1:20" x14ac:dyDescent="0.2">
      <c r="A225" s="6">
        <v>224</v>
      </c>
      <c r="B225">
        <v>55555</v>
      </c>
      <c r="C225" s="1"/>
      <c r="D225" s="2"/>
      <c r="E225" s="2"/>
      <c r="F225" s="4">
        <v>38.890901999999997</v>
      </c>
      <c r="G225">
        <v>-77.018533000000005</v>
      </c>
      <c r="H225" s="6">
        <f>YEAR(Points[[#This Row],[Date]])</f>
        <v>1900</v>
      </c>
      <c r="I225" s="6">
        <f>MONTH(Points[[#This Row],[Start]])</f>
        <v>1</v>
      </c>
      <c r="J225" s="6">
        <f>DAY(Points[[#This Row],[Date]])</f>
        <v>0</v>
      </c>
      <c r="K225" s="6">
        <f>HOUR(Points[[#This Row],[Start]])</f>
        <v>0</v>
      </c>
      <c r="L225" s="6">
        <f>MINUTE(Points[[#This Row],[Start]])</f>
        <v>0</v>
      </c>
      <c r="M225" s="6">
        <f>SECOND(Points[[#This Row],[Start]])</f>
        <v>0</v>
      </c>
      <c r="N22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42.120591216312334</v>
      </c>
      <c r="O225" s="4"/>
      <c r="P225" s="5">
        <v>299</v>
      </c>
      <c r="Q225" s="6">
        <f ca="1">(RANDBETWEEN(LatMin,LatMax))/1000000</f>
        <v>38.885401999999999</v>
      </c>
      <c r="R225" s="6">
        <f ca="1">(RANDBETWEEN(LongMax,LongMin))/1000000</f>
        <v>-77.012624000000002</v>
      </c>
      <c r="T225">
        <v>42.120591216312334</v>
      </c>
    </row>
    <row r="226" spans="1:20" x14ac:dyDescent="0.2">
      <c r="A226" s="6">
        <v>225</v>
      </c>
      <c r="B226">
        <v>55555</v>
      </c>
      <c r="C226" s="1"/>
      <c r="D226" s="2"/>
      <c r="E226" s="2"/>
      <c r="F226" s="4">
        <v>38.888452000000001</v>
      </c>
      <c r="G226">
        <v>-77.005928999999995</v>
      </c>
      <c r="H226" s="6">
        <f>YEAR(Points[[#This Row],[Date]])</f>
        <v>1900</v>
      </c>
      <c r="I226" s="6">
        <f>MONTH(Points[[#This Row],[Start]])</f>
        <v>1</v>
      </c>
      <c r="J226" s="6">
        <f>DAY(Points[[#This Row],[Date]])</f>
        <v>0</v>
      </c>
      <c r="K226" s="6">
        <f>HOUR(Points[[#This Row],[Start]])</f>
        <v>0</v>
      </c>
      <c r="L226" s="6">
        <f>MINUTE(Points[[#This Row],[Start]])</f>
        <v>0</v>
      </c>
      <c r="M226" s="6">
        <f>SECOND(Points[[#This Row],[Start]])</f>
        <v>0</v>
      </c>
      <c r="N22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42.136715990939415</v>
      </c>
      <c r="O226" s="4"/>
      <c r="P226" s="5">
        <v>244</v>
      </c>
      <c r="Q226" s="6">
        <f ca="1">(RANDBETWEEN(LatMin,LatMax))/1000000</f>
        <v>38.888509999999997</v>
      </c>
      <c r="R226" s="6">
        <f ca="1">(RANDBETWEEN(LongMax,LongMin))/1000000</f>
        <v>-77.011559000000005</v>
      </c>
      <c r="T226">
        <v>42.136715990939415</v>
      </c>
    </row>
    <row r="227" spans="1:20" x14ac:dyDescent="0.2">
      <c r="A227" s="6">
        <v>226</v>
      </c>
      <c r="B227">
        <v>55555</v>
      </c>
      <c r="C227" s="1"/>
      <c r="D227" s="2"/>
      <c r="E227" s="2"/>
      <c r="F227" s="4">
        <v>38.890894000000003</v>
      </c>
      <c r="G227">
        <v>-77.018120999999994</v>
      </c>
      <c r="H227" s="6">
        <f>YEAR(Points[[#This Row],[Date]])</f>
        <v>1900</v>
      </c>
      <c r="I227" s="6">
        <f>MONTH(Points[[#This Row],[Start]])</f>
        <v>1</v>
      </c>
      <c r="J227" s="6">
        <f>DAY(Points[[#This Row],[Date]])</f>
        <v>0</v>
      </c>
      <c r="K227" s="6">
        <f>HOUR(Points[[#This Row],[Start]])</f>
        <v>0</v>
      </c>
      <c r="L227" s="6">
        <f>MINUTE(Points[[#This Row],[Start]])</f>
        <v>0</v>
      </c>
      <c r="M227" s="6">
        <f>SECOND(Points[[#This Row],[Start]])</f>
        <v>0</v>
      </c>
      <c r="N22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42.145510033748501</v>
      </c>
      <c r="O227" s="4"/>
      <c r="P227" s="5">
        <v>465</v>
      </c>
      <c r="Q227" s="6">
        <f ca="1">(RANDBETWEEN(LatMin,LatMax))/1000000</f>
        <v>38.893686000000002</v>
      </c>
      <c r="R227" s="6">
        <f ca="1">(RANDBETWEEN(LongMax,LongMin))/1000000</f>
        <v>-77.003170999999995</v>
      </c>
      <c r="T227">
        <v>42.145510033748501</v>
      </c>
    </row>
    <row r="228" spans="1:20" x14ac:dyDescent="0.2">
      <c r="A228" s="6">
        <v>227</v>
      </c>
      <c r="B228">
        <v>55555</v>
      </c>
      <c r="C228" s="1"/>
      <c r="D228" s="2"/>
      <c r="E228" s="2"/>
      <c r="F228" s="4">
        <v>38.884284000000001</v>
      </c>
      <c r="G228">
        <v>-77.002071000000001</v>
      </c>
      <c r="H228" s="6">
        <f>YEAR(Points[[#This Row],[Date]])</f>
        <v>1900</v>
      </c>
      <c r="I228" s="6">
        <f>MONTH(Points[[#This Row],[Start]])</f>
        <v>1</v>
      </c>
      <c r="J228" s="6">
        <f>DAY(Points[[#This Row],[Date]])</f>
        <v>0</v>
      </c>
      <c r="K228" s="6">
        <f>HOUR(Points[[#This Row],[Start]])</f>
        <v>0</v>
      </c>
      <c r="L228" s="6">
        <f>MINUTE(Points[[#This Row],[Start]])</f>
        <v>0</v>
      </c>
      <c r="M228" s="6">
        <f>SECOND(Points[[#This Row],[Start]])</f>
        <v>0</v>
      </c>
      <c r="N22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42.239504129163628</v>
      </c>
      <c r="O228" s="4"/>
      <c r="P228" s="5">
        <v>345</v>
      </c>
      <c r="Q228" s="6">
        <f ca="1">(RANDBETWEEN(LatMin,LatMax))/1000000</f>
        <v>38.887309000000002</v>
      </c>
      <c r="R228" s="6">
        <f ca="1">(RANDBETWEEN(LongMax,LongMin))/1000000</f>
        <v>-77.014437000000001</v>
      </c>
      <c r="T228">
        <v>42.239504129163628</v>
      </c>
    </row>
    <row r="229" spans="1:20" x14ac:dyDescent="0.2">
      <c r="A229" s="6">
        <v>228</v>
      </c>
      <c r="B229">
        <v>55555</v>
      </c>
      <c r="C229" s="1"/>
      <c r="D229" s="2"/>
      <c r="E229" s="2"/>
      <c r="F229" s="4">
        <v>38.886651999999998</v>
      </c>
      <c r="G229">
        <v>-77.003140999999999</v>
      </c>
      <c r="H229" s="6">
        <f>YEAR(Points[[#This Row],[Date]])</f>
        <v>1900</v>
      </c>
      <c r="I229" s="6">
        <f>MONTH(Points[[#This Row],[Start]])</f>
        <v>1</v>
      </c>
      <c r="J229" s="6">
        <f>DAY(Points[[#This Row],[Date]])</f>
        <v>0</v>
      </c>
      <c r="K229" s="6">
        <f>HOUR(Points[[#This Row],[Start]])</f>
        <v>0</v>
      </c>
      <c r="L229" s="6">
        <f>MINUTE(Points[[#This Row],[Start]])</f>
        <v>0</v>
      </c>
      <c r="M229" s="6">
        <f>SECOND(Points[[#This Row],[Start]])</f>
        <v>0</v>
      </c>
      <c r="N22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42.291016986810597</v>
      </c>
      <c r="O229" s="4"/>
      <c r="P229" s="5">
        <v>85</v>
      </c>
      <c r="Q229" s="6">
        <f ca="1">(RANDBETWEEN(LatMin,LatMax))/1000000</f>
        <v>38.886128999999997</v>
      </c>
      <c r="R229" s="6">
        <f ca="1">(RANDBETWEEN(LongMax,LongMin))/1000000</f>
        <v>-77.019705000000002</v>
      </c>
      <c r="T229">
        <v>42.291016986810597</v>
      </c>
    </row>
    <row r="230" spans="1:20" x14ac:dyDescent="0.2">
      <c r="A230" s="6">
        <v>229</v>
      </c>
      <c r="B230">
        <v>55555</v>
      </c>
      <c r="C230" s="1"/>
      <c r="D230" s="2"/>
      <c r="E230" s="2"/>
      <c r="F230" s="4">
        <v>38.884802999999998</v>
      </c>
      <c r="G230">
        <v>-77.002054999999999</v>
      </c>
      <c r="H230" s="6">
        <f>YEAR(Points[[#This Row],[Date]])</f>
        <v>1900</v>
      </c>
      <c r="I230" s="6">
        <f>MONTH(Points[[#This Row],[Start]])</f>
        <v>1</v>
      </c>
      <c r="J230" s="6">
        <f>DAY(Points[[#This Row],[Date]])</f>
        <v>0</v>
      </c>
      <c r="K230" s="6">
        <f>HOUR(Points[[#This Row],[Start]])</f>
        <v>0</v>
      </c>
      <c r="L230" s="6">
        <f>MINUTE(Points[[#This Row],[Start]])</f>
        <v>0</v>
      </c>
      <c r="M230" s="6">
        <f>SECOND(Points[[#This Row],[Start]])</f>
        <v>0</v>
      </c>
      <c r="N23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42.369555290772915</v>
      </c>
      <c r="O230" s="4"/>
      <c r="P230" s="5">
        <v>118</v>
      </c>
      <c r="Q230" s="6">
        <f ca="1">(RANDBETWEEN(LatMin,LatMax))/1000000</f>
        <v>38.889668999999998</v>
      </c>
      <c r="R230" s="6">
        <f ca="1">(RANDBETWEEN(LongMax,LongMin))/1000000</f>
        <v>-77.005306000000004</v>
      </c>
      <c r="T230">
        <v>42.369555290772915</v>
      </c>
    </row>
    <row r="231" spans="1:20" x14ac:dyDescent="0.2">
      <c r="A231" s="6">
        <v>230</v>
      </c>
      <c r="B231">
        <v>55555</v>
      </c>
      <c r="C231" s="1"/>
      <c r="D231" s="2"/>
      <c r="E231" s="2"/>
      <c r="F231" s="4">
        <v>38.889778999999997</v>
      </c>
      <c r="G231">
        <v>-77.009141999999997</v>
      </c>
      <c r="H231" s="6">
        <f>YEAR(Points[[#This Row],[Date]])</f>
        <v>1900</v>
      </c>
      <c r="I231" s="6">
        <f>MONTH(Points[[#This Row],[Start]])</f>
        <v>1</v>
      </c>
      <c r="J231" s="6">
        <f>DAY(Points[[#This Row],[Date]])</f>
        <v>0</v>
      </c>
      <c r="K231" s="6">
        <f>HOUR(Points[[#This Row],[Start]])</f>
        <v>0</v>
      </c>
      <c r="L231" s="6">
        <f>MINUTE(Points[[#This Row],[Start]])</f>
        <v>0</v>
      </c>
      <c r="M231" s="6">
        <f>SECOND(Points[[#This Row],[Start]])</f>
        <v>0</v>
      </c>
      <c r="N23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42.981886193623033</v>
      </c>
      <c r="O231" s="4"/>
      <c r="P231" s="5">
        <v>416</v>
      </c>
      <c r="Q231" s="6">
        <f ca="1">(RANDBETWEEN(LatMin,LatMax))/1000000</f>
        <v>38.890208000000001</v>
      </c>
      <c r="R231" s="6">
        <f ca="1">(RANDBETWEEN(LongMax,LongMin))/1000000</f>
        <v>-77.01831</v>
      </c>
      <c r="T231">
        <v>42.981886193623033</v>
      </c>
    </row>
    <row r="232" spans="1:20" x14ac:dyDescent="0.2">
      <c r="A232" s="6">
        <v>231</v>
      </c>
      <c r="B232">
        <v>55555</v>
      </c>
      <c r="C232" s="1"/>
      <c r="D232" s="2"/>
      <c r="E232" s="2"/>
      <c r="F232" s="4">
        <v>38.889111999999997</v>
      </c>
      <c r="G232">
        <v>-77.006990000000002</v>
      </c>
      <c r="H232" s="6">
        <f>YEAR(Points[[#This Row],[Date]])</f>
        <v>1900</v>
      </c>
      <c r="I232" s="6">
        <f>MONTH(Points[[#This Row],[Start]])</f>
        <v>1</v>
      </c>
      <c r="J232" s="6">
        <f>DAY(Points[[#This Row],[Date]])</f>
        <v>0</v>
      </c>
      <c r="K232" s="6">
        <f>HOUR(Points[[#This Row],[Start]])</f>
        <v>0</v>
      </c>
      <c r="L232" s="6">
        <f>MINUTE(Points[[#This Row],[Start]])</f>
        <v>0</v>
      </c>
      <c r="M232" s="6">
        <f>SECOND(Points[[#This Row],[Start]])</f>
        <v>0</v>
      </c>
      <c r="N23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43.060554520748568</v>
      </c>
      <c r="O232" s="4"/>
      <c r="P232" s="5">
        <v>346</v>
      </c>
      <c r="Q232" s="6">
        <f ca="1">(RANDBETWEEN(LatMin,LatMax))/1000000</f>
        <v>38.886201999999997</v>
      </c>
      <c r="R232" s="6">
        <f ca="1">(RANDBETWEEN(LongMax,LongMin))/1000000</f>
        <v>-77.001211999999995</v>
      </c>
      <c r="T232">
        <v>43.060554520748568</v>
      </c>
    </row>
    <row r="233" spans="1:20" x14ac:dyDescent="0.2">
      <c r="A233" s="6">
        <v>232</v>
      </c>
      <c r="B233">
        <v>55555</v>
      </c>
      <c r="C233" s="1"/>
      <c r="D233" s="2"/>
      <c r="E233" s="2"/>
      <c r="F233" s="4">
        <v>38.890411</v>
      </c>
      <c r="G233">
        <v>-77.011826999999997</v>
      </c>
      <c r="H233" s="6">
        <f>YEAR(Points[[#This Row],[Date]])</f>
        <v>1900</v>
      </c>
      <c r="I233" s="6">
        <f>MONTH(Points[[#This Row],[Start]])</f>
        <v>1</v>
      </c>
      <c r="J233" s="6">
        <f>DAY(Points[[#This Row],[Date]])</f>
        <v>0</v>
      </c>
      <c r="K233" s="6">
        <f>HOUR(Points[[#This Row],[Start]])</f>
        <v>0</v>
      </c>
      <c r="L233" s="6">
        <f>MINUTE(Points[[#This Row],[Start]])</f>
        <v>0</v>
      </c>
      <c r="M233" s="6">
        <f>SECOND(Points[[#This Row],[Start]])</f>
        <v>0</v>
      </c>
      <c r="N23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43.170460066301949</v>
      </c>
      <c r="O233" s="4"/>
      <c r="P233" s="5">
        <v>440</v>
      </c>
      <c r="Q233" s="6">
        <f ca="1">(RANDBETWEEN(LatMin,LatMax))/1000000</f>
        <v>38.884450000000001</v>
      </c>
      <c r="R233" s="6">
        <f ca="1">(RANDBETWEEN(LongMax,LongMin))/1000000</f>
        <v>-77.005249000000006</v>
      </c>
      <c r="T233">
        <v>43.170460066301949</v>
      </c>
    </row>
    <row r="234" spans="1:20" x14ac:dyDescent="0.2">
      <c r="A234" s="6">
        <v>233</v>
      </c>
      <c r="B234">
        <v>55555</v>
      </c>
      <c r="C234" s="1"/>
      <c r="D234" s="2"/>
      <c r="E234" s="2"/>
      <c r="F234" s="4">
        <v>38.888561000000003</v>
      </c>
      <c r="G234">
        <v>-77.005577000000002</v>
      </c>
      <c r="H234" s="6">
        <f>YEAR(Points[[#This Row],[Date]])</f>
        <v>1900</v>
      </c>
      <c r="I234" s="6">
        <f>MONTH(Points[[#This Row],[Start]])</f>
        <v>1</v>
      </c>
      <c r="J234" s="6">
        <f>DAY(Points[[#This Row],[Date]])</f>
        <v>0</v>
      </c>
      <c r="K234" s="6">
        <f>HOUR(Points[[#This Row],[Start]])</f>
        <v>0</v>
      </c>
      <c r="L234" s="6">
        <f>MINUTE(Points[[#This Row],[Start]])</f>
        <v>0</v>
      </c>
      <c r="M234" s="6">
        <f>SECOND(Points[[#This Row],[Start]])</f>
        <v>0</v>
      </c>
      <c r="N23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43.222277734500132</v>
      </c>
      <c r="O234" s="4"/>
      <c r="P234" s="5">
        <v>158</v>
      </c>
      <c r="Q234" s="6">
        <f ca="1">(RANDBETWEEN(LatMin,LatMax))/1000000</f>
        <v>38.885882000000002</v>
      </c>
      <c r="R234" s="6">
        <f ca="1">(RANDBETWEEN(LongMax,LongMin))/1000000</f>
        <v>-77.006372999999996</v>
      </c>
      <c r="T234">
        <v>43.222277734500132</v>
      </c>
    </row>
    <row r="235" spans="1:20" x14ac:dyDescent="0.2">
      <c r="A235" s="6">
        <v>234</v>
      </c>
      <c r="B235">
        <v>55555</v>
      </c>
      <c r="C235" s="1"/>
      <c r="D235" s="2"/>
      <c r="E235" s="2"/>
      <c r="F235" s="4">
        <v>38.890172999999997</v>
      </c>
      <c r="G235">
        <v>-77.010372000000004</v>
      </c>
      <c r="H235" s="6">
        <f>YEAR(Points[[#This Row],[Date]])</f>
        <v>1900</v>
      </c>
      <c r="I235" s="6">
        <f>MONTH(Points[[#This Row],[Start]])</f>
        <v>1</v>
      </c>
      <c r="J235" s="6">
        <f>DAY(Points[[#This Row],[Date]])</f>
        <v>0</v>
      </c>
      <c r="K235" s="6">
        <f>HOUR(Points[[#This Row],[Start]])</f>
        <v>0</v>
      </c>
      <c r="L235" s="6">
        <f>MINUTE(Points[[#This Row],[Start]])</f>
        <v>0</v>
      </c>
      <c r="M235" s="6">
        <f>SECOND(Points[[#This Row],[Start]])</f>
        <v>0</v>
      </c>
      <c r="N23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43.472048042371867</v>
      </c>
      <c r="O235" s="4"/>
      <c r="P235" s="5">
        <v>156</v>
      </c>
      <c r="Q235" s="6">
        <f ca="1">(RANDBETWEEN(LatMin,LatMax))/1000000</f>
        <v>38.887996000000001</v>
      </c>
      <c r="R235" s="6">
        <f ca="1">(RANDBETWEEN(LongMax,LongMin))/1000000</f>
        <v>-77.007490000000004</v>
      </c>
      <c r="T235">
        <v>43.472048042371867</v>
      </c>
    </row>
    <row r="236" spans="1:20" x14ac:dyDescent="0.2">
      <c r="A236" s="6">
        <v>235</v>
      </c>
      <c r="B236">
        <v>55555</v>
      </c>
      <c r="C236" s="1"/>
      <c r="D236" s="2"/>
      <c r="E236" s="2"/>
      <c r="F236" s="4">
        <v>38.891128999999999</v>
      </c>
      <c r="G236">
        <v>-77.018573000000004</v>
      </c>
      <c r="H236" s="6">
        <f>YEAR(Points[[#This Row],[Date]])</f>
        <v>1900</v>
      </c>
      <c r="I236" s="6">
        <f>MONTH(Points[[#This Row],[Start]])</f>
        <v>1</v>
      </c>
      <c r="J236" s="6">
        <f>DAY(Points[[#This Row],[Date]])</f>
        <v>0</v>
      </c>
      <c r="K236" s="6">
        <f>HOUR(Points[[#This Row],[Start]])</f>
        <v>0</v>
      </c>
      <c r="L236" s="6">
        <f>MINUTE(Points[[#This Row],[Start]])</f>
        <v>0</v>
      </c>
      <c r="M236" s="6">
        <f>SECOND(Points[[#This Row],[Start]])</f>
        <v>0</v>
      </c>
      <c r="N23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43.55779817415177</v>
      </c>
      <c r="O236" s="4"/>
      <c r="P236" s="5">
        <v>353</v>
      </c>
      <c r="Q236" s="6">
        <f ca="1">(RANDBETWEEN(LatMin,LatMax))/1000000</f>
        <v>38.893458000000003</v>
      </c>
      <c r="R236" s="6">
        <f ca="1">(RANDBETWEEN(LongMax,LongMin))/1000000</f>
        <v>-77.009288999999995</v>
      </c>
      <c r="T236">
        <v>43.55779817415177</v>
      </c>
    </row>
    <row r="237" spans="1:20" x14ac:dyDescent="0.2">
      <c r="A237" s="6">
        <v>236</v>
      </c>
      <c r="B237">
        <v>55555</v>
      </c>
      <c r="C237" s="1"/>
      <c r="D237" s="2"/>
      <c r="E237" s="2"/>
      <c r="F237" s="4">
        <v>38.884667</v>
      </c>
      <c r="G237">
        <v>-77.001514</v>
      </c>
      <c r="H237" s="6">
        <f>YEAR(Points[[#This Row],[Date]])</f>
        <v>1900</v>
      </c>
      <c r="I237" s="6">
        <f>MONTH(Points[[#This Row],[Start]])</f>
        <v>1</v>
      </c>
      <c r="J237" s="6">
        <f>DAY(Points[[#This Row],[Date]])</f>
        <v>0</v>
      </c>
      <c r="K237" s="6">
        <f>HOUR(Points[[#This Row],[Start]])</f>
        <v>0</v>
      </c>
      <c r="L237" s="6">
        <f>MINUTE(Points[[#This Row],[Start]])</f>
        <v>0</v>
      </c>
      <c r="M237" s="6">
        <f>SECOND(Points[[#This Row],[Start]])</f>
        <v>0</v>
      </c>
      <c r="N23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43.614450267466538</v>
      </c>
      <c r="O237" s="4"/>
      <c r="P237" s="5">
        <v>304</v>
      </c>
      <c r="Q237" s="6">
        <f ca="1">(RANDBETWEEN(LatMin,LatMax))/1000000</f>
        <v>38.887742000000003</v>
      </c>
      <c r="R237" s="6">
        <f ca="1">(RANDBETWEEN(LongMax,LongMin))/1000000</f>
        <v>-77.019390999999999</v>
      </c>
      <c r="T237">
        <v>43.614450267466538</v>
      </c>
    </row>
    <row r="238" spans="1:20" x14ac:dyDescent="0.2">
      <c r="A238" s="6">
        <v>237</v>
      </c>
      <c r="B238">
        <v>55555</v>
      </c>
      <c r="C238" s="1"/>
      <c r="D238" s="2"/>
      <c r="E238" s="2"/>
      <c r="F238" s="4">
        <v>38.885595000000002</v>
      </c>
      <c r="G238">
        <v>-77.001780999999994</v>
      </c>
      <c r="H238" s="6">
        <f>YEAR(Points[[#This Row],[Date]])</f>
        <v>1900</v>
      </c>
      <c r="I238" s="6">
        <f>MONTH(Points[[#This Row],[Start]])</f>
        <v>1</v>
      </c>
      <c r="J238" s="6">
        <f>DAY(Points[[#This Row],[Date]])</f>
        <v>0</v>
      </c>
      <c r="K238" s="6">
        <f>HOUR(Points[[#This Row],[Start]])</f>
        <v>0</v>
      </c>
      <c r="L238" s="6">
        <f>MINUTE(Points[[#This Row],[Start]])</f>
        <v>0</v>
      </c>
      <c r="M238" s="6">
        <f>SECOND(Points[[#This Row],[Start]])</f>
        <v>0</v>
      </c>
      <c r="N23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43.645578377400653</v>
      </c>
      <c r="O238" s="4"/>
      <c r="P238" s="5">
        <v>159</v>
      </c>
      <c r="Q238" s="6">
        <f ca="1">(RANDBETWEEN(LatMin,LatMax))/1000000</f>
        <v>38.886088999999998</v>
      </c>
      <c r="R238" s="6">
        <f ca="1">(RANDBETWEEN(LongMax,LongMin))/1000000</f>
        <v>-77.017595999999998</v>
      </c>
      <c r="T238">
        <v>43.645578377400653</v>
      </c>
    </row>
    <row r="239" spans="1:20" x14ac:dyDescent="0.2">
      <c r="A239" s="6">
        <v>238</v>
      </c>
      <c r="B239">
        <v>55555</v>
      </c>
      <c r="C239" s="1"/>
      <c r="D239" s="2"/>
      <c r="E239" s="2"/>
      <c r="F239" s="4">
        <v>38.885846000000001</v>
      </c>
      <c r="G239">
        <v>-77.001891000000001</v>
      </c>
      <c r="H239" s="6">
        <f>YEAR(Points[[#This Row],[Date]])</f>
        <v>1900</v>
      </c>
      <c r="I239" s="6">
        <f>MONTH(Points[[#This Row],[Start]])</f>
        <v>1</v>
      </c>
      <c r="J239" s="6">
        <f>DAY(Points[[#This Row],[Date]])</f>
        <v>0</v>
      </c>
      <c r="K239" s="6">
        <f>HOUR(Points[[#This Row],[Start]])</f>
        <v>0</v>
      </c>
      <c r="L239" s="6">
        <f>MINUTE(Points[[#This Row],[Start]])</f>
        <v>0</v>
      </c>
      <c r="M239" s="6">
        <f>SECOND(Points[[#This Row],[Start]])</f>
        <v>0</v>
      </c>
      <c r="N23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43.705391287972184</v>
      </c>
      <c r="O239" s="4"/>
      <c r="P239" s="5">
        <v>91</v>
      </c>
      <c r="Q239" s="6">
        <f ca="1">(RANDBETWEEN(LatMin,LatMax))/1000000</f>
        <v>38.887076999999998</v>
      </c>
      <c r="R239" s="6">
        <f ca="1">(RANDBETWEEN(LongMax,LongMin))/1000000</f>
        <v>-77.012155000000007</v>
      </c>
      <c r="T239">
        <v>43.705391287972184</v>
      </c>
    </row>
    <row r="240" spans="1:20" x14ac:dyDescent="0.2">
      <c r="A240" s="6">
        <v>239</v>
      </c>
      <c r="B240">
        <v>55555</v>
      </c>
      <c r="C240" s="1"/>
      <c r="D240" s="2"/>
      <c r="E240" s="2"/>
      <c r="F240" s="4">
        <v>38.890949999999997</v>
      </c>
      <c r="G240">
        <v>-77.014818000000005</v>
      </c>
      <c r="H240" s="6">
        <f>YEAR(Points[[#This Row],[Date]])</f>
        <v>1900</v>
      </c>
      <c r="I240" s="6">
        <f>MONTH(Points[[#This Row],[Start]])</f>
        <v>1</v>
      </c>
      <c r="J240" s="6">
        <f>DAY(Points[[#This Row],[Date]])</f>
        <v>0</v>
      </c>
      <c r="K240" s="6">
        <f>HOUR(Points[[#This Row],[Start]])</f>
        <v>0</v>
      </c>
      <c r="L240" s="6">
        <f>MINUTE(Points[[#This Row],[Start]])</f>
        <v>0</v>
      </c>
      <c r="M240" s="6">
        <f>SECOND(Points[[#This Row],[Start]])</f>
        <v>0</v>
      </c>
      <c r="N24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43.895089804740309</v>
      </c>
      <c r="O240" s="4"/>
      <c r="P240" s="5">
        <v>51</v>
      </c>
      <c r="Q240" s="6">
        <f ca="1">(RANDBETWEEN(LatMin,LatMax))/1000000</f>
        <v>38.884613000000002</v>
      </c>
      <c r="R240" s="6">
        <f ca="1">(RANDBETWEEN(LongMax,LongMin))/1000000</f>
        <v>-77.009906000000001</v>
      </c>
      <c r="T240">
        <v>43.895089804740309</v>
      </c>
    </row>
    <row r="241" spans="1:20" x14ac:dyDescent="0.2">
      <c r="A241" s="6">
        <v>240</v>
      </c>
      <c r="B241">
        <v>55555</v>
      </c>
      <c r="C241" s="1"/>
      <c r="D241" s="2"/>
      <c r="E241" s="2"/>
      <c r="F241" s="4">
        <v>38.890652000000003</v>
      </c>
      <c r="G241">
        <v>-77.012443000000005</v>
      </c>
      <c r="H241" s="6">
        <f>YEAR(Points[[#This Row],[Date]])</f>
        <v>1900</v>
      </c>
      <c r="I241" s="6">
        <f>MONTH(Points[[#This Row],[Start]])</f>
        <v>1</v>
      </c>
      <c r="J241" s="6">
        <f>DAY(Points[[#This Row],[Date]])</f>
        <v>0</v>
      </c>
      <c r="K241" s="6">
        <f>HOUR(Points[[#This Row],[Start]])</f>
        <v>0</v>
      </c>
      <c r="L241" s="6">
        <f>MINUTE(Points[[#This Row],[Start]])</f>
        <v>0</v>
      </c>
      <c r="M241" s="6">
        <f>SECOND(Points[[#This Row],[Start]])</f>
        <v>0</v>
      </c>
      <c r="N24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43.961682123391277</v>
      </c>
      <c r="O241" s="4"/>
      <c r="P241" s="5">
        <v>55</v>
      </c>
      <c r="Q241" s="6">
        <f ca="1">(RANDBETWEEN(LatMin,LatMax))/1000000</f>
        <v>38.886693000000001</v>
      </c>
      <c r="R241" s="6">
        <f ca="1">(RANDBETWEEN(LongMax,LongMin))/1000000</f>
        <v>-77.007165999999998</v>
      </c>
      <c r="T241">
        <v>43.961682123391277</v>
      </c>
    </row>
    <row r="242" spans="1:20" x14ac:dyDescent="0.2">
      <c r="A242" s="6">
        <v>241</v>
      </c>
      <c r="B242">
        <v>55555</v>
      </c>
      <c r="C242" s="1"/>
      <c r="D242" s="2"/>
      <c r="E242" s="2"/>
      <c r="F242" s="4">
        <v>38.886274999999998</v>
      </c>
      <c r="G242">
        <v>-77.002010999999996</v>
      </c>
      <c r="H242" s="6">
        <f>YEAR(Points[[#This Row],[Date]])</f>
        <v>1900</v>
      </c>
      <c r="I242" s="6">
        <f>MONTH(Points[[#This Row],[Start]])</f>
        <v>1</v>
      </c>
      <c r="J242" s="6">
        <f>DAY(Points[[#This Row],[Date]])</f>
        <v>0</v>
      </c>
      <c r="K242" s="6">
        <f>HOUR(Points[[#This Row],[Start]])</f>
        <v>0</v>
      </c>
      <c r="L242" s="6">
        <f>MINUTE(Points[[#This Row],[Start]])</f>
        <v>0</v>
      </c>
      <c r="M242" s="6">
        <f>SECOND(Points[[#This Row],[Start]])</f>
        <v>0</v>
      </c>
      <c r="N24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44.10256247638435</v>
      </c>
      <c r="O242" s="4"/>
      <c r="P242" s="5">
        <v>170</v>
      </c>
      <c r="Q242" s="6">
        <f ca="1">(RANDBETWEEN(LatMin,LatMax))/1000000</f>
        <v>38.894396999999998</v>
      </c>
      <c r="R242" s="6">
        <f ca="1">(RANDBETWEEN(LongMax,LongMin))/1000000</f>
        <v>-77.006146999999999</v>
      </c>
      <c r="T242">
        <v>44.10256247638435</v>
      </c>
    </row>
    <row r="243" spans="1:20" x14ac:dyDescent="0.2">
      <c r="A243" s="6">
        <v>242</v>
      </c>
      <c r="B243">
        <v>55555</v>
      </c>
      <c r="C243" s="1"/>
      <c r="D243" s="2"/>
      <c r="E243" s="2"/>
      <c r="F243" s="4">
        <v>38.889713999999998</v>
      </c>
      <c r="G243">
        <v>-77.007964999999999</v>
      </c>
      <c r="H243" s="6">
        <f>YEAR(Points[[#This Row],[Date]])</f>
        <v>1900</v>
      </c>
      <c r="I243" s="6">
        <f>MONTH(Points[[#This Row],[Start]])</f>
        <v>1</v>
      </c>
      <c r="J243" s="6">
        <f>DAY(Points[[#This Row],[Date]])</f>
        <v>0</v>
      </c>
      <c r="K243" s="6">
        <f>HOUR(Points[[#This Row],[Start]])</f>
        <v>0</v>
      </c>
      <c r="L243" s="6">
        <f>MINUTE(Points[[#This Row],[Start]])</f>
        <v>0</v>
      </c>
      <c r="M243" s="6">
        <f>SECOND(Points[[#This Row],[Start]])</f>
        <v>0</v>
      </c>
      <c r="N24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44.356031407517797</v>
      </c>
      <c r="O243" s="4"/>
      <c r="P243" s="5">
        <v>152</v>
      </c>
      <c r="Q243" s="6">
        <f ca="1">(RANDBETWEEN(LatMin,LatMax))/1000000</f>
        <v>38.891685000000003</v>
      </c>
      <c r="R243" s="6">
        <f ca="1">(RANDBETWEEN(LongMax,LongMin))/1000000</f>
        <v>-77.009713000000005</v>
      </c>
      <c r="T243">
        <v>44.356031407517797</v>
      </c>
    </row>
    <row r="244" spans="1:20" x14ac:dyDescent="0.2">
      <c r="A244" s="6">
        <v>243</v>
      </c>
      <c r="B244">
        <v>55555</v>
      </c>
      <c r="C244" s="1"/>
      <c r="D244" s="2"/>
      <c r="E244" s="2"/>
      <c r="F244" s="4">
        <v>38.890366999999998</v>
      </c>
      <c r="G244">
        <v>-77.010362000000001</v>
      </c>
      <c r="H244" s="6">
        <f>YEAR(Points[[#This Row],[Date]])</f>
        <v>1900</v>
      </c>
      <c r="I244" s="6">
        <f>MONTH(Points[[#This Row],[Start]])</f>
        <v>1</v>
      </c>
      <c r="J244" s="6">
        <f>DAY(Points[[#This Row],[Date]])</f>
        <v>0</v>
      </c>
      <c r="K244" s="6">
        <f>HOUR(Points[[#This Row],[Start]])</f>
        <v>0</v>
      </c>
      <c r="L244" s="6">
        <f>MINUTE(Points[[#This Row],[Start]])</f>
        <v>0</v>
      </c>
      <c r="M244" s="6">
        <f>SECOND(Points[[#This Row],[Start]])</f>
        <v>0</v>
      </c>
      <c r="N24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44.548590559286538</v>
      </c>
      <c r="O244" s="4"/>
      <c r="P244" s="5">
        <v>62</v>
      </c>
      <c r="Q244" s="6">
        <f ca="1">(RANDBETWEEN(LatMin,LatMax))/1000000</f>
        <v>38.886432999999997</v>
      </c>
      <c r="R244" s="6">
        <f ca="1">(RANDBETWEEN(LongMax,LongMin))/1000000</f>
        <v>-77.004935000000003</v>
      </c>
      <c r="T244">
        <v>44.548590559286538</v>
      </c>
    </row>
    <row r="245" spans="1:20" x14ac:dyDescent="0.2">
      <c r="A245" s="6">
        <v>244</v>
      </c>
      <c r="B245">
        <v>55555</v>
      </c>
      <c r="C245" s="1"/>
      <c r="D245" s="2"/>
      <c r="E245" s="2"/>
      <c r="F245" s="4">
        <v>38.891312999999997</v>
      </c>
      <c r="G245">
        <v>-77.018868999999995</v>
      </c>
      <c r="H245" s="6">
        <f>YEAR(Points[[#This Row],[Date]])</f>
        <v>1900</v>
      </c>
      <c r="I245" s="6">
        <f>MONTH(Points[[#This Row],[Start]])</f>
        <v>1</v>
      </c>
      <c r="J245" s="6">
        <f>DAY(Points[[#This Row],[Date]])</f>
        <v>0</v>
      </c>
      <c r="K245" s="6">
        <f>HOUR(Points[[#This Row],[Start]])</f>
        <v>0</v>
      </c>
      <c r="L245" s="6">
        <f>MINUTE(Points[[#This Row],[Start]])</f>
        <v>0</v>
      </c>
      <c r="M245" s="6">
        <f>SECOND(Points[[#This Row],[Start]])</f>
        <v>0</v>
      </c>
      <c r="N24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44.691374965707581</v>
      </c>
      <c r="O245" s="4"/>
      <c r="P245" s="5">
        <v>253</v>
      </c>
      <c r="Q245" s="6">
        <f ca="1">(RANDBETWEEN(LatMin,LatMax))/1000000</f>
        <v>38.887205999999999</v>
      </c>
      <c r="R245" s="6">
        <f ca="1">(RANDBETWEEN(LongMax,LongMin))/1000000</f>
        <v>-77.012389999999996</v>
      </c>
      <c r="T245">
        <v>44.691374965707581</v>
      </c>
    </row>
    <row r="246" spans="1:20" x14ac:dyDescent="0.2">
      <c r="A246" s="6">
        <v>245</v>
      </c>
      <c r="B246">
        <v>55555</v>
      </c>
      <c r="C246" s="1"/>
      <c r="D246" s="2"/>
      <c r="E246" s="2"/>
      <c r="F246" s="4">
        <v>38.889780000000002</v>
      </c>
      <c r="G246">
        <v>-77.007876999999993</v>
      </c>
      <c r="H246" s="6">
        <f>YEAR(Points[[#This Row],[Date]])</f>
        <v>1900</v>
      </c>
      <c r="I246" s="6">
        <f>MONTH(Points[[#This Row],[Start]])</f>
        <v>1</v>
      </c>
      <c r="J246" s="6">
        <f>DAY(Points[[#This Row],[Date]])</f>
        <v>0</v>
      </c>
      <c r="K246" s="6">
        <f>HOUR(Points[[#This Row],[Start]])</f>
        <v>0</v>
      </c>
      <c r="L246" s="6">
        <f>MINUTE(Points[[#This Row],[Start]])</f>
        <v>0</v>
      </c>
      <c r="M246" s="6">
        <f>SECOND(Points[[#This Row],[Start]])</f>
        <v>0</v>
      </c>
      <c r="N24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44.813245926772936</v>
      </c>
      <c r="O246" s="4"/>
      <c r="P246" s="5">
        <v>444</v>
      </c>
      <c r="Q246" s="6">
        <f ca="1">(RANDBETWEEN(LatMin,LatMax))/1000000</f>
        <v>38.892094</v>
      </c>
      <c r="R246" s="6">
        <f ca="1">(RANDBETWEEN(LongMax,LongMin))/1000000</f>
        <v>-77.017968999999994</v>
      </c>
      <c r="T246">
        <v>44.813245926772936</v>
      </c>
    </row>
    <row r="247" spans="1:20" x14ac:dyDescent="0.2">
      <c r="A247" s="6">
        <v>246</v>
      </c>
      <c r="B247">
        <v>55555</v>
      </c>
      <c r="C247" s="1"/>
      <c r="D247" s="2"/>
      <c r="E247" s="2"/>
      <c r="F247" s="4">
        <v>38.889975999999997</v>
      </c>
      <c r="G247">
        <v>-77.008551999999995</v>
      </c>
      <c r="H247" s="6">
        <f>YEAR(Points[[#This Row],[Date]])</f>
        <v>1900</v>
      </c>
      <c r="I247" s="6">
        <f>MONTH(Points[[#This Row],[Start]])</f>
        <v>1</v>
      </c>
      <c r="J247" s="6">
        <f>DAY(Points[[#This Row],[Date]])</f>
        <v>0</v>
      </c>
      <c r="K247" s="6">
        <f>HOUR(Points[[#This Row],[Start]])</f>
        <v>0</v>
      </c>
      <c r="L247" s="6">
        <f>MINUTE(Points[[#This Row],[Start]])</f>
        <v>0</v>
      </c>
      <c r="M247" s="6">
        <f>SECOND(Points[[#This Row],[Start]])</f>
        <v>0</v>
      </c>
      <c r="N24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44.818983465258981</v>
      </c>
      <c r="O247" s="4"/>
      <c r="P247" s="5">
        <v>53</v>
      </c>
      <c r="Q247" s="6">
        <f ca="1">(RANDBETWEEN(LatMin,LatMax))/1000000</f>
        <v>38.890711000000003</v>
      </c>
      <c r="R247" s="6">
        <f ca="1">(RANDBETWEEN(LongMax,LongMin))/1000000</f>
        <v>-77.009743</v>
      </c>
      <c r="T247">
        <v>44.818983465258981</v>
      </c>
    </row>
    <row r="248" spans="1:20" x14ac:dyDescent="0.2">
      <c r="A248" s="6">
        <v>247</v>
      </c>
      <c r="B248">
        <v>55555</v>
      </c>
      <c r="C248" s="1"/>
      <c r="D248" s="2"/>
      <c r="E248" s="2"/>
      <c r="F248" s="4">
        <v>38.887582999999999</v>
      </c>
      <c r="G248">
        <v>-77.003006999999997</v>
      </c>
      <c r="H248" s="6">
        <f>YEAR(Points[[#This Row],[Date]])</f>
        <v>1900</v>
      </c>
      <c r="I248" s="6">
        <f>MONTH(Points[[#This Row],[Start]])</f>
        <v>1</v>
      </c>
      <c r="J248" s="6">
        <f>DAY(Points[[#This Row],[Date]])</f>
        <v>0</v>
      </c>
      <c r="K248" s="6">
        <f>HOUR(Points[[#This Row],[Start]])</f>
        <v>0</v>
      </c>
      <c r="L248" s="6">
        <f>MINUTE(Points[[#This Row],[Start]])</f>
        <v>0</v>
      </c>
      <c r="M248" s="6">
        <f>SECOND(Points[[#This Row],[Start]])</f>
        <v>0</v>
      </c>
      <c r="N24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44.976153592866375</v>
      </c>
      <c r="O248" s="4"/>
      <c r="P248" s="5">
        <v>246</v>
      </c>
      <c r="Q248" s="6">
        <f ca="1">(RANDBETWEEN(LatMin,LatMax))/1000000</f>
        <v>38.892446</v>
      </c>
      <c r="R248" s="6">
        <f ca="1">(RANDBETWEEN(LongMax,LongMin))/1000000</f>
        <v>-77.008292999999995</v>
      </c>
      <c r="T248">
        <v>44.976153592866375</v>
      </c>
    </row>
    <row r="249" spans="1:20" x14ac:dyDescent="0.2">
      <c r="A249" s="6">
        <v>248</v>
      </c>
      <c r="B249">
        <v>55555</v>
      </c>
      <c r="C249" s="1"/>
      <c r="D249" s="2"/>
      <c r="E249" s="2"/>
      <c r="F249" s="4">
        <v>38.891151000000001</v>
      </c>
      <c r="G249">
        <v>-77.015063999999995</v>
      </c>
      <c r="H249" s="6">
        <f>YEAR(Points[[#This Row],[Date]])</f>
        <v>1900</v>
      </c>
      <c r="I249" s="6">
        <f>MONTH(Points[[#This Row],[Start]])</f>
        <v>1</v>
      </c>
      <c r="J249" s="6">
        <f>DAY(Points[[#This Row],[Date]])</f>
        <v>0</v>
      </c>
      <c r="K249" s="6">
        <f>HOUR(Points[[#This Row],[Start]])</f>
        <v>0</v>
      </c>
      <c r="L249" s="6">
        <f>MINUTE(Points[[#This Row],[Start]])</f>
        <v>0</v>
      </c>
      <c r="M249" s="6">
        <f>SECOND(Points[[#This Row],[Start]])</f>
        <v>0</v>
      </c>
      <c r="N24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44.984060484811323</v>
      </c>
      <c r="O249" s="4"/>
      <c r="P249" s="5">
        <v>315</v>
      </c>
      <c r="Q249" s="6">
        <f ca="1">(RANDBETWEEN(LatMin,LatMax))/1000000</f>
        <v>38.891731</v>
      </c>
      <c r="R249" s="6">
        <f ca="1">(RANDBETWEEN(LongMax,LongMin))/1000000</f>
        <v>-77.000721999999996</v>
      </c>
      <c r="T249">
        <v>44.984060484811323</v>
      </c>
    </row>
    <row r="250" spans="1:20" x14ac:dyDescent="0.2">
      <c r="A250" s="6">
        <v>249</v>
      </c>
      <c r="B250">
        <v>55555</v>
      </c>
      <c r="C250" s="1"/>
      <c r="D250" s="2"/>
      <c r="E250" s="2"/>
      <c r="F250" s="4">
        <v>38.889972999999998</v>
      </c>
      <c r="G250">
        <v>-77.008364</v>
      </c>
      <c r="H250" s="6">
        <f>YEAR(Points[[#This Row],[Date]])</f>
        <v>1900</v>
      </c>
      <c r="I250" s="6">
        <f>MONTH(Points[[#This Row],[Start]])</f>
        <v>1</v>
      </c>
      <c r="J250" s="6">
        <f>DAY(Points[[#This Row],[Date]])</f>
        <v>0</v>
      </c>
      <c r="K250" s="6">
        <f>HOUR(Points[[#This Row],[Start]])</f>
        <v>0</v>
      </c>
      <c r="L250" s="6">
        <f>MINUTE(Points[[#This Row],[Start]])</f>
        <v>0</v>
      </c>
      <c r="M250" s="6">
        <f>SECOND(Points[[#This Row],[Start]])</f>
        <v>0</v>
      </c>
      <c r="N25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45.069872166402078</v>
      </c>
      <c r="O250" s="4"/>
      <c r="P250" s="5">
        <v>83</v>
      </c>
      <c r="Q250" s="6">
        <f ca="1">(RANDBETWEEN(LatMin,LatMax))/1000000</f>
        <v>38.891213</v>
      </c>
      <c r="R250" s="6">
        <f ca="1">(RANDBETWEEN(LongMax,LongMin))/1000000</f>
        <v>-77.002071000000001</v>
      </c>
      <c r="T250">
        <v>45.069872166402078</v>
      </c>
    </row>
    <row r="251" spans="1:20" x14ac:dyDescent="0.2">
      <c r="A251" s="6">
        <v>250</v>
      </c>
      <c r="B251">
        <v>44444</v>
      </c>
      <c r="C251" s="1"/>
      <c r="D251" s="2"/>
      <c r="E251" s="2"/>
      <c r="F251" s="4">
        <v>38.889237999999999</v>
      </c>
      <c r="G251">
        <v>-77.006118000000001</v>
      </c>
      <c r="H251" s="6">
        <f>YEAR(Points[[#This Row],[Date]])</f>
        <v>1900</v>
      </c>
      <c r="I251" s="6">
        <f>MONTH(Points[[#This Row],[Start]])</f>
        <v>1</v>
      </c>
      <c r="J251" s="6">
        <f>DAY(Points[[#This Row],[Date]])</f>
        <v>0</v>
      </c>
      <c r="K251" s="6">
        <f>HOUR(Points[[#This Row],[Start]])</f>
        <v>0</v>
      </c>
      <c r="L251" s="6">
        <f>MINUTE(Points[[#This Row],[Start]])</f>
        <v>0</v>
      </c>
      <c r="M251" s="6">
        <f>SECOND(Points[[#This Row],[Start]])</f>
        <v>0</v>
      </c>
      <c r="N25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45.097198325003284</v>
      </c>
      <c r="O251" s="4"/>
      <c r="P251" s="5">
        <v>113</v>
      </c>
      <c r="Q251" s="6">
        <f ca="1">(RANDBETWEEN(LatMin,LatMax))/1000000</f>
        <v>38.889442000000003</v>
      </c>
      <c r="R251" s="6">
        <f ca="1">(RANDBETWEEN(LongMax,LongMin))/1000000</f>
        <v>-77.007017000000005</v>
      </c>
      <c r="T251">
        <v>45.097198325003284</v>
      </c>
    </row>
    <row r="252" spans="1:20" x14ac:dyDescent="0.2">
      <c r="A252" s="6">
        <v>251</v>
      </c>
      <c r="B252">
        <v>44444</v>
      </c>
      <c r="C252" s="1"/>
      <c r="D252" s="2"/>
      <c r="E252" s="2"/>
      <c r="F252" s="4">
        <v>38.885745</v>
      </c>
      <c r="G252">
        <v>-77.001232000000002</v>
      </c>
      <c r="H252" s="6">
        <f>YEAR(Points[[#This Row],[Date]])</f>
        <v>1900</v>
      </c>
      <c r="I252" s="6">
        <f>MONTH(Points[[#This Row],[Start]])</f>
        <v>1</v>
      </c>
      <c r="J252" s="6">
        <f>DAY(Points[[#This Row],[Date]])</f>
        <v>0</v>
      </c>
      <c r="K252" s="6">
        <f>HOUR(Points[[#This Row],[Start]])</f>
        <v>0</v>
      </c>
      <c r="L252" s="6">
        <f>MINUTE(Points[[#This Row],[Start]])</f>
        <v>0</v>
      </c>
      <c r="M252" s="6">
        <f>SECOND(Points[[#This Row],[Start]])</f>
        <v>0</v>
      </c>
      <c r="N25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45.112709791757716</v>
      </c>
      <c r="O252" s="4"/>
      <c r="P252" s="5">
        <v>403</v>
      </c>
      <c r="Q252" s="6">
        <f ca="1">(RANDBETWEEN(LatMin,LatMax))/1000000</f>
        <v>38.889995999999996</v>
      </c>
      <c r="R252" s="6">
        <f ca="1">(RANDBETWEEN(LongMax,LongMin))/1000000</f>
        <v>-77.004126999999997</v>
      </c>
      <c r="T252">
        <v>45.112709791757716</v>
      </c>
    </row>
    <row r="253" spans="1:20" x14ac:dyDescent="0.2">
      <c r="A253" s="6">
        <v>252</v>
      </c>
      <c r="B253">
        <v>44444</v>
      </c>
      <c r="C253" s="1"/>
      <c r="D253" s="2"/>
      <c r="E253" s="2"/>
      <c r="F253" s="4">
        <v>38.889636000000003</v>
      </c>
      <c r="G253">
        <v>-77.007146000000006</v>
      </c>
      <c r="H253" s="6">
        <f>YEAR(Points[[#This Row],[Date]])</f>
        <v>1900</v>
      </c>
      <c r="I253" s="6">
        <f>MONTH(Points[[#This Row],[Start]])</f>
        <v>1</v>
      </c>
      <c r="J253" s="6">
        <f>DAY(Points[[#This Row],[Date]])</f>
        <v>0</v>
      </c>
      <c r="K253" s="6">
        <f>HOUR(Points[[#This Row],[Start]])</f>
        <v>0</v>
      </c>
      <c r="L253" s="6">
        <f>MINUTE(Points[[#This Row],[Start]])</f>
        <v>0</v>
      </c>
      <c r="M253" s="6">
        <f>SECOND(Points[[#This Row],[Start]])</f>
        <v>0</v>
      </c>
      <c r="N25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45.236143700271377</v>
      </c>
      <c r="O253" s="4"/>
      <c r="P253" s="5">
        <v>303</v>
      </c>
      <c r="Q253" s="6">
        <f ca="1">(RANDBETWEEN(LatMin,LatMax))/1000000</f>
        <v>38.894967000000001</v>
      </c>
      <c r="R253" s="6">
        <f ca="1">(RANDBETWEEN(LongMax,LongMin))/1000000</f>
        <v>-77.009640000000005</v>
      </c>
      <c r="T253">
        <v>45.236143700271377</v>
      </c>
    </row>
    <row r="254" spans="1:20" x14ac:dyDescent="0.2">
      <c r="A254" s="6">
        <v>253</v>
      </c>
      <c r="B254">
        <v>44444</v>
      </c>
      <c r="C254" s="1"/>
      <c r="D254" s="2"/>
      <c r="E254" s="2"/>
      <c r="F254" s="4">
        <v>38.890411999999998</v>
      </c>
      <c r="G254">
        <v>-77.009990000000002</v>
      </c>
      <c r="H254" s="6">
        <f>YEAR(Points[[#This Row],[Date]])</f>
        <v>1900</v>
      </c>
      <c r="I254" s="6">
        <f>MONTH(Points[[#This Row],[Start]])</f>
        <v>1</v>
      </c>
      <c r="J254" s="6">
        <f>DAY(Points[[#This Row],[Date]])</f>
        <v>0</v>
      </c>
      <c r="K254" s="6">
        <f>HOUR(Points[[#This Row],[Start]])</f>
        <v>0</v>
      </c>
      <c r="L254" s="6">
        <f>MINUTE(Points[[#This Row],[Start]])</f>
        <v>0</v>
      </c>
      <c r="M254" s="6">
        <f>SECOND(Points[[#This Row],[Start]])</f>
        <v>0</v>
      </c>
      <c r="N25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45.24172742324297</v>
      </c>
      <c r="O254" s="4"/>
      <c r="P254" s="5">
        <v>351</v>
      </c>
      <c r="Q254" s="6">
        <f ca="1">(RANDBETWEEN(LatMin,LatMax))/1000000</f>
        <v>38.892943000000002</v>
      </c>
      <c r="R254" s="6">
        <f ca="1">(RANDBETWEEN(LongMax,LongMin))/1000000</f>
        <v>-77.010210000000001</v>
      </c>
      <c r="T254">
        <v>45.24172742324297</v>
      </c>
    </row>
    <row r="255" spans="1:20" x14ac:dyDescent="0.2">
      <c r="A255" s="6">
        <v>254</v>
      </c>
      <c r="B255">
        <v>44444</v>
      </c>
      <c r="C255" s="1"/>
      <c r="D255" s="2"/>
      <c r="E255" s="2"/>
      <c r="F255" s="4">
        <v>38.888261999999997</v>
      </c>
      <c r="G255">
        <v>-77.00394</v>
      </c>
      <c r="H255" s="6">
        <f>YEAR(Points[[#This Row],[Date]])</f>
        <v>1900</v>
      </c>
      <c r="I255" s="6">
        <f>MONTH(Points[[#This Row],[Start]])</f>
        <v>1</v>
      </c>
      <c r="J255" s="6">
        <f>DAY(Points[[#This Row],[Date]])</f>
        <v>0</v>
      </c>
      <c r="K255" s="6">
        <f>HOUR(Points[[#This Row],[Start]])</f>
        <v>0</v>
      </c>
      <c r="L255" s="6">
        <f>MINUTE(Points[[#This Row],[Start]])</f>
        <v>0</v>
      </c>
      <c r="M255" s="6">
        <f>SECOND(Points[[#This Row],[Start]])</f>
        <v>0</v>
      </c>
      <c r="N25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45.248630075955255</v>
      </c>
      <c r="O255" s="4"/>
      <c r="P255" s="5">
        <v>355</v>
      </c>
      <c r="Q255" s="6">
        <f ca="1">(RANDBETWEEN(LatMin,LatMax))/1000000</f>
        <v>38.886040000000001</v>
      </c>
      <c r="R255" s="6">
        <f ca="1">(RANDBETWEEN(LongMax,LongMin))/1000000</f>
        <v>-77.007920999999996</v>
      </c>
      <c r="T255">
        <v>45.248630075955255</v>
      </c>
    </row>
    <row r="256" spans="1:20" x14ac:dyDescent="0.2">
      <c r="A256" s="6">
        <v>255</v>
      </c>
      <c r="B256">
        <v>44444</v>
      </c>
      <c r="C256" s="1"/>
      <c r="D256" s="2"/>
      <c r="E256" s="2"/>
      <c r="F256" s="4">
        <v>38.89143</v>
      </c>
      <c r="G256">
        <v>-77.019876999999994</v>
      </c>
      <c r="H256" s="6">
        <f>YEAR(Points[[#This Row],[Date]])</f>
        <v>1900</v>
      </c>
      <c r="I256" s="6">
        <f>MONTH(Points[[#This Row],[Start]])</f>
        <v>1</v>
      </c>
      <c r="J256" s="6">
        <f>DAY(Points[[#This Row],[Date]])</f>
        <v>0</v>
      </c>
      <c r="K256" s="6">
        <f>HOUR(Points[[#This Row],[Start]])</f>
        <v>0</v>
      </c>
      <c r="L256" s="6">
        <f>MINUTE(Points[[#This Row],[Start]])</f>
        <v>0</v>
      </c>
      <c r="M256" s="6">
        <f>SECOND(Points[[#This Row],[Start]])</f>
        <v>0</v>
      </c>
      <c r="N25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45.395365854783748</v>
      </c>
      <c r="O256" s="4"/>
      <c r="P256" s="5">
        <v>255</v>
      </c>
      <c r="Q256" s="6">
        <f ca="1">(RANDBETWEEN(LatMin,LatMax))/1000000</f>
        <v>38.893160999999999</v>
      </c>
      <c r="R256" s="6">
        <f ca="1">(RANDBETWEEN(LongMax,LongMin))/1000000</f>
        <v>-77.012151000000003</v>
      </c>
      <c r="T256">
        <v>45.395365854783748</v>
      </c>
    </row>
    <row r="257" spans="1:20" x14ac:dyDescent="0.2">
      <c r="A257" s="6">
        <v>256</v>
      </c>
      <c r="B257">
        <v>44444</v>
      </c>
      <c r="C257" s="1"/>
      <c r="D257" s="2"/>
      <c r="E257" s="2"/>
      <c r="F257" s="4">
        <v>38.890227000000003</v>
      </c>
      <c r="G257">
        <v>-77.009045</v>
      </c>
      <c r="H257" s="6">
        <f>YEAR(Points[[#This Row],[Date]])</f>
        <v>1900</v>
      </c>
      <c r="I257" s="6">
        <f>MONTH(Points[[#This Row],[Start]])</f>
        <v>1</v>
      </c>
      <c r="J257" s="6">
        <f>DAY(Points[[#This Row],[Date]])</f>
        <v>0</v>
      </c>
      <c r="K257" s="6">
        <f>HOUR(Points[[#This Row],[Start]])</f>
        <v>0</v>
      </c>
      <c r="L257" s="6">
        <f>MINUTE(Points[[#This Row],[Start]])</f>
        <v>0</v>
      </c>
      <c r="M257" s="6">
        <f>SECOND(Points[[#This Row],[Start]])</f>
        <v>0</v>
      </c>
      <c r="N25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45.448896557255658</v>
      </c>
      <c r="O257" s="4"/>
      <c r="P257" s="5">
        <v>139</v>
      </c>
      <c r="Q257" s="6">
        <f ca="1">(RANDBETWEEN(LatMin,LatMax))/1000000</f>
        <v>38.888941000000003</v>
      </c>
      <c r="R257" s="6">
        <f ca="1">(RANDBETWEEN(LongMax,LongMin))/1000000</f>
        <v>-77.013284999999996</v>
      </c>
      <c r="T257">
        <v>45.448896557255658</v>
      </c>
    </row>
    <row r="258" spans="1:20" x14ac:dyDescent="0.2">
      <c r="A258" s="6">
        <v>257</v>
      </c>
      <c r="B258">
        <v>44444</v>
      </c>
      <c r="C258" s="1"/>
      <c r="D258" s="2"/>
      <c r="E258" s="2"/>
      <c r="F258" s="4">
        <v>38.886363000000003</v>
      </c>
      <c r="G258">
        <v>-77.001362</v>
      </c>
      <c r="H258" s="6">
        <f>YEAR(Points[[#This Row],[Date]])</f>
        <v>1900</v>
      </c>
      <c r="I258" s="6">
        <f>MONTH(Points[[#This Row],[Start]])</f>
        <v>1</v>
      </c>
      <c r="J258" s="6">
        <f>DAY(Points[[#This Row],[Date]])</f>
        <v>0</v>
      </c>
      <c r="K258" s="6">
        <f>HOUR(Points[[#This Row],[Start]])</f>
        <v>0</v>
      </c>
      <c r="L258" s="6">
        <f>MINUTE(Points[[#This Row],[Start]])</f>
        <v>0</v>
      </c>
      <c r="M258" s="6">
        <f>SECOND(Points[[#This Row],[Start]])</f>
        <v>0</v>
      </c>
      <c r="N25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45.744823913056649</v>
      </c>
      <c r="O258" s="4"/>
      <c r="P258" s="5">
        <v>199</v>
      </c>
      <c r="Q258" s="6">
        <f ca="1">(RANDBETWEEN(LatMin,LatMax))/1000000</f>
        <v>38.884149000000001</v>
      </c>
      <c r="R258" s="6">
        <f ca="1">(RANDBETWEEN(LongMax,LongMin))/1000000</f>
        <v>-77.019769999999994</v>
      </c>
      <c r="T258">
        <v>45.744823913056649</v>
      </c>
    </row>
    <row r="259" spans="1:20" x14ac:dyDescent="0.2">
      <c r="A259" s="6">
        <v>258</v>
      </c>
      <c r="B259">
        <v>44444</v>
      </c>
      <c r="C259" s="1"/>
      <c r="D259" s="2"/>
      <c r="E259" s="2"/>
      <c r="F259" s="4">
        <v>38.885640000000002</v>
      </c>
      <c r="G259">
        <v>-77.000899000000004</v>
      </c>
      <c r="H259" s="6">
        <f>YEAR(Points[[#This Row],[Date]])</f>
        <v>1900</v>
      </c>
      <c r="I259" s="6">
        <f>MONTH(Points[[#This Row],[Start]])</f>
        <v>1</v>
      </c>
      <c r="J259" s="6">
        <f>DAY(Points[[#This Row],[Date]])</f>
        <v>0</v>
      </c>
      <c r="K259" s="6">
        <f>HOUR(Points[[#This Row],[Start]])</f>
        <v>0</v>
      </c>
      <c r="L259" s="6">
        <f>MINUTE(Points[[#This Row],[Start]])</f>
        <v>0</v>
      </c>
      <c r="M259" s="6">
        <f>SECOND(Points[[#This Row],[Start]])</f>
        <v>0</v>
      </c>
      <c r="N25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45.769558390901729</v>
      </c>
      <c r="O259" s="4"/>
      <c r="P259" s="5">
        <v>256</v>
      </c>
      <c r="Q259" s="6">
        <f ca="1">(RANDBETWEEN(LatMin,LatMax))/1000000</f>
        <v>38.885694999999998</v>
      </c>
      <c r="R259" s="6">
        <f ca="1">(RANDBETWEEN(LongMax,LongMin))/1000000</f>
        <v>-77.016013999999998</v>
      </c>
      <c r="T259">
        <v>45.769558390901729</v>
      </c>
    </row>
    <row r="260" spans="1:20" x14ac:dyDescent="0.2">
      <c r="A260" s="6">
        <v>259</v>
      </c>
      <c r="B260">
        <v>44444</v>
      </c>
      <c r="C260" s="1"/>
      <c r="D260" s="2"/>
      <c r="E260" s="2"/>
      <c r="F260" s="4">
        <v>38.886667000000003</v>
      </c>
      <c r="G260">
        <v>-77.001507000000004</v>
      </c>
      <c r="H260" s="6">
        <f>YEAR(Points[[#This Row],[Date]])</f>
        <v>1900</v>
      </c>
      <c r="I260" s="6">
        <f>MONTH(Points[[#This Row],[Start]])</f>
        <v>1</v>
      </c>
      <c r="J260" s="6">
        <f>DAY(Points[[#This Row],[Date]])</f>
        <v>0</v>
      </c>
      <c r="K260" s="6">
        <f>HOUR(Points[[#This Row],[Start]])</f>
        <v>0</v>
      </c>
      <c r="L260" s="6">
        <f>MINUTE(Points[[#This Row],[Start]])</f>
        <v>0</v>
      </c>
      <c r="M260" s="6">
        <f>SECOND(Points[[#This Row],[Start]])</f>
        <v>0</v>
      </c>
      <c r="N26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45.994001865987151</v>
      </c>
      <c r="O260" s="4"/>
      <c r="P260" s="5">
        <v>397</v>
      </c>
      <c r="Q260" s="6">
        <f ca="1">(RANDBETWEEN(LatMin,LatMax))/1000000</f>
        <v>38.888705999999999</v>
      </c>
      <c r="R260" s="6">
        <f ca="1">(RANDBETWEEN(LongMax,LongMin))/1000000</f>
        <v>-77.004487999999995</v>
      </c>
      <c r="T260">
        <v>45.994001865987151</v>
      </c>
    </row>
    <row r="261" spans="1:20" x14ac:dyDescent="0.2">
      <c r="A261" s="6">
        <v>260</v>
      </c>
      <c r="B261">
        <v>44444</v>
      </c>
      <c r="C261" s="1"/>
      <c r="D261" s="2"/>
      <c r="E261" s="2"/>
      <c r="F261" s="4">
        <v>38.885877999999998</v>
      </c>
      <c r="G261">
        <v>-77.000882000000004</v>
      </c>
      <c r="H261" s="6">
        <f>YEAR(Points[[#This Row],[Date]])</f>
        <v>1900</v>
      </c>
      <c r="I261" s="6">
        <f>MONTH(Points[[#This Row],[Start]])</f>
        <v>1</v>
      </c>
      <c r="J261" s="6">
        <f>DAY(Points[[#This Row],[Date]])</f>
        <v>0</v>
      </c>
      <c r="K261" s="6">
        <f>HOUR(Points[[#This Row],[Start]])</f>
        <v>0</v>
      </c>
      <c r="L261" s="6">
        <f>MINUTE(Points[[#This Row],[Start]])</f>
        <v>0</v>
      </c>
      <c r="M261" s="6">
        <f>SECOND(Points[[#This Row],[Start]])</f>
        <v>0</v>
      </c>
      <c r="N26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46.102189185774208</v>
      </c>
      <c r="O261" s="4"/>
      <c r="P261" s="5">
        <v>206</v>
      </c>
      <c r="Q261" s="6">
        <f ca="1">(RANDBETWEEN(LatMin,LatMax))/1000000</f>
        <v>38.892414000000002</v>
      </c>
      <c r="R261" s="6">
        <f ca="1">(RANDBETWEEN(LongMax,LongMin))/1000000</f>
        <v>-77.006440999999995</v>
      </c>
      <c r="T261">
        <v>46.102189185774208</v>
      </c>
    </row>
    <row r="262" spans="1:20" x14ac:dyDescent="0.2">
      <c r="A262" s="6">
        <v>261</v>
      </c>
      <c r="B262">
        <v>44444</v>
      </c>
      <c r="C262" s="1"/>
      <c r="D262" s="2"/>
      <c r="E262" s="2"/>
      <c r="F262" s="4">
        <v>38.886519999999997</v>
      </c>
      <c r="G262">
        <v>-77.001285999999993</v>
      </c>
      <c r="H262" s="6">
        <f>YEAR(Points[[#This Row],[Date]])</f>
        <v>1900</v>
      </c>
      <c r="I262" s="6">
        <f>MONTH(Points[[#This Row],[Start]])</f>
        <v>1</v>
      </c>
      <c r="J262" s="6">
        <f>DAY(Points[[#This Row],[Date]])</f>
        <v>0</v>
      </c>
      <c r="K262" s="6">
        <f>HOUR(Points[[#This Row],[Start]])</f>
        <v>0</v>
      </c>
      <c r="L262" s="6">
        <f>MINUTE(Points[[#This Row],[Start]])</f>
        <v>0</v>
      </c>
      <c r="M262" s="6">
        <f>SECOND(Points[[#This Row],[Start]])</f>
        <v>0</v>
      </c>
      <c r="N26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46.206277538814717</v>
      </c>
      <c r="O262" s="4"/>
      <c r="P262" s="5">
        <v>451</v>
      </c>
      <c r="Q262" s="6">
        <f ca="1">(RANDBETWEEN(LatMin,LatMax))/1000000</f>
        <v>38.887163000000001</v>
      </c>
      <c r="R262" s="6">
        <f ca="1">(RANDBETWEEN(LongMax,LongMin))/1000000</f>
        <v>-77.008407000000005</v>
      </c>
      <c r="T262">
        <v>46.206277538814717</v>
      </c>
    </row>
    <row r="263" spans="1:20" x14ac:dyDescent="0.2">
      <c r="A263" s="6">
        <v>262</v>
      </c>
      <c r="B263">
        <v>44444</v>
      </c>
      <c r="C263" s="1"/>
      <c r="D263" s="2"/>
      <c r="E263" s="2"/>
      <c r="F263" s="4">
        <v>38.889347000000001</v>
      </c>
      <c r="G263">
        <v>-77.005714999999995</v>
      </c>
      <c r="H263" s="6">
        <f>YEAR(Points[[#This Row],[Date]])</f>
        <v>1900</v>
      </c>
      <c r="I263" s="6">
        <f>MONTH(Points[[#This Row],[Start]])</f>
        <v>1</v>
      </c>
      <c r="J263" s="6">
        <f>DAY(Points[[#This Row],[Date]])</f>
        <v>0</v>
      </c>
      <c r="K263" s="6">
        <f>HOUR(Points[[#This Row],[Start]])</f>
        <v>0</v>
      </c>
      <c r="L263" s="6">
        <f>MINUTE(Points[[#This Row],[Start]])</f>
        <v>0</v>
      </c>
      <c r="M263" s="6">
        <f>SECOND(Points[[#This Row],[Start]])</f>
        <v>0</v>
      </c>
      <c r="N26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46.266529480802916</v>
      </c>
      <c r="O263" s="4"/>
      <c r="P263" s="5">
        <v>123</v>
      </c>
      <c r="Q263" s="6">
        <f ca="1">(RANDBETWEEN(LatMin,LatMax))/1000000</f>
        <v>38.888655999999997</v>
      </c>
      <c r="R263" s="6">
        <f ca="1">(RANDBETWEEN(LongMax,LongMin))/1000000</f>
        <v>-77.008347000000001</v>
      </c>
      <c r="T263">
        <v>46.266529480802916</v>
      </c>
    </row>
    <row r="264" spans="1:20" x14ac:dyDescent="0.2">
      <c r="A264" s="6">
        <v>263</v>
      </c>
      <c r="B264">
        <v>44444</v>
      </c>
      <c r="C264" s="1"/>
      <c r="D264" s="2"/>
      <c r="E264" s="2"/>
      <c r="F264" s="4">
        <v>38.891599999999997</v>
      </c>
      <c r="G264">
        <v>-77.019371000000007</v>
      </c>
      <c r="H264" s="6">
        <f>YEAR(Points[[#This Row],[Date]])</f>
        <v>1900</v>
      </c>
      <c r="I264" s="6">
        <f>MONTH(Points[[#This Row],[Start]])</f>
        <v>1</v>
      </c>
      <c r="J264" s="6">
        <f>DAY(Points[[#This Row],[Date]])</f>
        <v>0</v>
      </c>
      <c r="K264" s="6">
        <f>HOUR(Points[[#This Row],[Start]])</f>
        <v>0</v>
      </c>
      <c r="L264" s="6">
        <f>MINUTE(Points[[#This Row],[Start]])</f>
        <v>0</v>
      </c>
      <c r="M264" s="6">
        <f>SECOND(Points[[#This Row],[Start]])</f>
        <v>0</v>
      </c>
      <c r="N26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46.482931079517002</v>
      </c>
      <c r="O264" s="4"/>
      <c r="P264" s="5">
        <v>40</v>
      </c>
      <c r="Q264" s="6">
        <f ca="1">(RANDBETWEEN(LatMin,LatMax))/1000000</f>
        <v>38.892043000000001</v>
      </c>
      <c r="R264" s="6">
        <f ca="1">(RANDBETWEEN(LongMax,LongMin))/1000000</f>
        <v>-77.015040999999997</v>
      </c>
      <c r="T264">
        <v>46.482931079517002</v>
      </c>
    </row>
    <row r="265" spans="1:20" x14ac:dyDescent="0.2">
      <c r="A265" s="6">
        <v>264</v>
      </c>
      <c r="B265">
        <v>44444</v>
      </c>
      <c r="C265" s="1"/>
      <c r="D265" s="2"/>
      <c r="E265" s="2"/>
      <c r="F265" s="4">
        <v>38.891215000000003</v>
      </c>
      <c r="G265">
        <v>-77.013412000000002</v>
      </c>
      <c r="H265" s="6">
        <f>YEAR(Points[[#This Row],[Date]])</f>
        <v>1900</v>
      </c>
      <c r="I265" s="6">
        <f>MONTH(Points[[#This Row],[Start]])</f>
        <v>1</v>
      </c>
      <c r="J265" s="6">
        <f>DAY(Points[[#This Row],[Date]])</f>
        <v>0</v>
      </c>
      <c r="K265" s="6">
        <f>HOUR(Points[[#This Row],[Start]])</f>
        <v>0</v>
      </c>
      <c r="L265" s="6">
        <f>MINUTE(Points[[#This Row],[Start]])</f>
        <v>0</v>
      </c>
      <c r="M265" s="6">
        <f>SECOND(Points[[#This Row],[Start]])</f>
        <v>0</v>
      </c>
      <c r="N26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46.487634429912937</v>
      </c>
      <c r="O265" s="4"/>
      <c r="P265" s="5">
        <v>483</v>
      </c>
      <c r="Q265" s="6">
        <f ca="1">(RANDBETWEEN(LatMin,LatMax))/1000000</f>
        <v>38.891762</v>
      </c>
      <c r="R265" s="6">
        <f ca="1">(RANDBETWEEN(LongMax,LongMin))/1000000</f>
        <v>-77.01455</v>
      </c>
      <c r="T265">
        <v>46.487634429912937</v>
      </c>
    </row>
    <row r="266" spans="1:20" x14ac:dyDescent="0.2">
      <c r="A266" s="6">
        <v>265</v>
      </c>
      <c r="B266">
        <v>44444</v>
      </c>
      <c r="C266" s="1"/>
      <c r="D266" s="2"/>
      <c r="E266" s="2"/>
      <c r="F266" s="4">
        <v>38.891517999999998</v>
      </c>
      <c r="G266">
        <v>-77.016523000000007</v>
      </c>
      <c r="H266" s="6">
        <f>YEAR(Points[[#This Row],[Date]])</f>
        <v>1900</v>
      </c>
      <c r="I266" s="6">
        <f>MONTH(Points[[#This Row],[Start]])</f>
        <v>1</v>
      </c>
      <c r="J266" s="6">
        <f>DAY(Points[[#This Row],[Date]])</f>
        <v>0</v>
      </c>
      <c r="K266" s="6">
        <f>HOUR(Points[[#This Row],[Start]])</f>
        <v>0</v>
      </c>
      <c r="L266" s="6">
        <f>MINUTE(Points[[#This Row],[Start]])</f>
        <v>0</v>
      </c>
      <c r="M266" s="6">
        <f>SECOND(Points[[#This Row],[Start]])</f>
        <v>0</v>
      </c>
      <c r="N26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46.56850494394569</v>
      </c>
      <c r="O266" s="4"/>
      <c r="P266" s="5">
        <v>379</v>
      </c>
      <c r="Q266" s="6">
        <f ca="1">(RANDBETWEEN(LatMin,LatMax))/1000000</f>
        <v>38.893382000000003</v>
      </c>
      <c r="R266" s="6">
        <f ca="1">(RANDBETWEEN(LongMax,LongMin))/1000000</f>
        <v>-77.002768000000003</v>
      </c>
      <c r="T266">
        <v>46.56850494394569</v>
      </c>
    </row>
    <row r="267" spans="1:20" x14ac:dyDescent="0.2">
      <c r="A267" s="6">
        <v>266</v>
      </c>
      <c r="B267">
        <v>44444</v>
      </c>
      <c r="C267" s="1"/>
      <c r="D267" s="2"/>
      <c r="E267" s="2"/>
      <c r="F267" s="4">
        <v>38.89123</v>
      </c>
      <c r="G267">
        <v>-77.013416000000007</v>
      </c>
      <c r="H267" s="6">
        <f>YEAR(Points[[#This Row],[Date]])</f>
        <v>1900</v>
      </c>
      <c r="I267" s="6">
        <f>MONTH(Points[[#This Row],[Start]])</f>
        <v>1</v>
      </c>
      <c r="J267" s="6">
        <f>DAY(Points[[#This Row],[Date]])</f>
        <v>0</v>
      </c>
      <c r="K267" s="6">
        <f>HOUR(Points[[#This Row],[Start]])</f>
        <v>0</v>
      </c>
      <c r="L267" s="6">
        <f>MINUTE(Points[[#This Row],[Start]])</f>
        <v>0</v>
      </c>
      <c r="M267" s="6">
        <f>SECOND(Points[[#This Row],[Start]])</f>
        <v>0</v>
      </c>
      <c r="N26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46.575008201145927</v>
      </c>
      <c r="O267" s="4"/>
      <c r="P267" s="5">
        <v>23</v>
      </c>
      <c r="Q267" s="6">
        <f ca="1">(RANDBETWEEN(LatMin,LatMax))/1000000</f>
        <v>38.885370999999999</v>
      </c>
      <c r="R267" s="6">
        <f ca="1">(RANDBETWEEN(LongMax,LongMin))/1000000</f>
        <v>-77.013621000000001</v>
      </c>
      <c r="T267">
        <v>46.575008201145927</v>
      </c>
    </row>
    <row r="268" spans="1:20" x14ac:dyDescent="0.2">
      <c r="A268" s="6">
        <v>267</v>
      </c>
      <c r="B268">
        <v>44444</v>
      </c>
      <c r="C268" s="1"/>
      <c r="D268" s="2"/>
      <c r="E268" s="2"/>
      <c r="F268" s="4">
        <v>38.888333000000003</v>
      </c>
      <c r="G268">
        <v>-77.003371000000001</v>
      </c>
      <c r="H268" s="6">
        <f>YEAR(Points[[#This Row],[Date]])</f>
        <v>1900</v>
      </c>
      <c r="I268" s="6">
        <f>MONTH(Points[[#This Row],[Start]])</f>
        <v>1</v>
      </c>
      <c r="J268" s="6">
        <f>DAY(Points[[#This Row],[Date]])</f>
        <v>0</v>
      </c>
      <c r="K268" s="6">
        <f>HOUR(Points[[#This Row],[Start]])</f>
        <v>0</v>
      </c>
      <c r="L268" s="6">
        <f>MINUTE(Points[[#This Row],[Start]])</f>
        <v>0</v>
      </c>
      <c r="M268" s="6">
        <f>SECOND(Points[[#This Row],[Start]])</f>
        <v>0</v>
      </c>
      <c r="N26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46.626002450338689</v>
      </c>
      <c r="O268" s="4"/>
      <c r="P268" s="5">
        <v>333</v>
      </c>
      <c r="Q268" s="6">
        <f ca="1">(RANDBETWEEN(LatMin,LatMax))/1000000</f>
        <v>38.888089000000001</v>
      </c>
      <c r="R268" s="6">
        <f ca="1">(RANDBETWEEN(LongMax,LongMin))/1000000</f>
        <v>-77.000905000000003</v>
      </c>
      <c r="T268">
        <v>46.626002450338689</v>
      </c>
    </row>
    <row r="269" spans="1:20" x14ac:dyDescent="0.2">
      <c r="A269" s="6">
        <v>268</v>
      </c>
      <c r="B269">
        <v>44444</v>
      </c>
      <c r="C269" s="1"/>
      <c r="D269" s="2"/>
      <c r="E269" s="2"/>
      <c r="F269" s="4">
        <v>38.890782999999999</v>
      </c>
      <c r="G269">
        <v>-77.010561999999993</v>
      </c>
      <c r="H269" s="6">
        <f>YEAR(Points[[#This Row],[Date]])</f>
        <v>1900</v>
      </c>
      <c r="I269" s="6">
        <f>MONTH(Points[[#This Row],[Start]])</f>
        <v>1</v>
      </c>
      <c r="J269" s="6">
        <f>DAY(Points[[#This Row],[Date]])</f>
        <v>0</v>
      </c>
      <c r="K269" s="6">
        <f>HOUR(Points[[#This Row],[Start]])</f>
        <v>0</v>
      </c>
      <c r="L269" s="6">
        <f>MINUTE(Points[[#This Row],[Start]])</f>
        <v>0</v>
      </c>
      <c r="M269" s="6">
        <f>SECOND(Points[[#This Row],[Start]])</f>
        <v>0</v>
      </c>
      <c r="N26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46.636150325077161</v>
      </c>
      <c r="O269" s="4"/>
      <c r="P269" s="5">
        <v>57</v>
      </c>
      <c r="Q269" s="6">
        <f ca="1">(RANDBETWEEN(LatMin,LatMax))/1000000</f>
        <v>38.893500000000003</v>
      </c>
      <c r="R269" s="6">
        <f ca="1">(RANDBETWEEN(LongMax,LongMin))/1000000</f>
        <v>-77.012304999999998</v>
      </c>
      <c r="T269">
        <v>46.636150325077161</v>
      </c>
    </row>
    <row r="270" spans="1:20" x14ac:dyDescent="0.2">
      <c r="A270" s="6">
        <v>269</v>
      </c>
      <c r="B270">
        <v>44444</v>
      </c>
      <c r="C270" s="1"/>
      <c r="D270" s="2"/>
      <c r="E270" s="2"/>
      <c r="F270" s="4">
        <v>38.889769000000001</v>
      </c>
      <c r="G270">
        <v>-77.006653999999997</v>
      </c>
      <c r="H270" s="6">
        <f>YEAR(Points[[#This Row],[Date]])</f>
        <v>1900</v>
      </c>
      <c r="I270" s="6">
        <f>MONTH(Points[[#This Row],[Start]])</f>
        <v>1</v>
      </c>
      <c r="J270" s="6">
        <f>DAY(Points[[#This Row],[Date]])</f>
        <v>0</v>
      </c>
      <c r="K270" s="6">
        <f>HOUR(Points[[#This Row],[Start]])</f>
        <v>0</v>
      </c>
      <c r="L270" s="6">
        <f>MINUTE(Points[[#This Row],[Start]])</f>
        <v>0</v>
      </c>
      <c r="M270" s="6">
        <f>SECOND(Points[[#This Row],[Start]])</f>
        <v>0</v>
      </c>
      <c r="N27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46.643568655170327</v>
      </c>
      <c r="O270" s="4"/>
      <c r="P270" s="5">
        <v>87</v>
      </c>
      <c r="Q270" s="6">
        <f ca="1">(RANDBETWEEN(LatMin,LatMax))/1000000</f>
        <v>38.892490000000002</v>
      </c>
      <c r="R270" s="6">
        <f ca="1">(RANDBETWEEN(LongMax,LongMin))/1000000</f>
        <v>-77.008127000000002</v>
      </c>
      <c r="T270">
        <v>46.643568655170327</v>
      </c>
    </row>
    <row r="271" spans="1:20" x14ac:dyDescent="0.2">
      <c r="A271" s="6">
        <v>270</v>
      </c>
      <c r="B271">
        <v>44444</v>
      </c>
      <c r="C271" s="1"/>
      <c r="D271" s="2"/>
      <c r="E271" s="2"/>
      <c r="F271" s="4">
        <v>38.885955000000003</v>
      </c>
      <c r="G271">
        <v>-77.000673000000006</v>
      </c>
      <c r="H271" s="6">
        <f>YEAR(Points[[#This Row],[Date]])</f>
        <v>1900</v>
      </c>
      <c r="I271" s="6">
        <f>MONTH(Points[[#This Row],[Start]])</f>
        <v>1</v>
      </c>
      <c r="J271" s="6">
        <f>DAY(Points[[#This Row],[Date]])</f>
        <v>0</v>
      </c>
      <c r="K271" s="6">
        <f>HOUR(Points[[#This Row],[Start]])</f>
        <v>0</v>
      </c>
      <c r="L271" s="6">
        <f>MINUTE(Points[[#This Row],[Start]])</f>
        <v>0</v>
      </c>
      <c r="M271" s="6">
        <f>SECOND(Points[[#This Row],[Start]])</f>
        <v>0</v>
      </c>
      <c r="N27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46.693944832842021</v>
      </c>
      <c r="O271" s="4"/>
      <c r="P271" s="5">
        <v>38</v>
      </c>
      <c r="Q271" s="6">
        <f ca="1">(RANDBETWEEN(LatMin,LatMax))/1000000</f>
        <v>38.885711999999998</v>
      </c>
      <c r="R271" s="6">
        <f ca="1">(RANDBETWEEN(LongMax,LongMin))/1000000</f>
        <v>-77.015248</v>
      </c>
      <c r="T271">
        <v>46.693944832842021</v>
      </c>
    </row>
    <row r="272" spans="1:20" x14ac:dyDescent="0.2">
      <c r="A272" s="6">
        <v>271</v>
      </c>
      <c r="B272">
        <v>44444</v>
      </c>
      <c r="C272" s="1"/>
      <c r="D272" s="2"/>
      <c r="E272" s="2"/>
      <c r="F272" s="4">
        <v>38.890282999999997</v>
      </c>
      <c r="G272">
        <v>-77.008336</v>
      </c>
      <c r="H272" s="6">
        <f>YEAR(Points[[#This Row],[Date]])</f>
        <v>1900</v>
      </c>
      <c r="I272" s="6">
        <f>MONTH(Points[[#This Row],[Start]])</f>
        <v>1</v>
      </c>
      <c r="J272" s="6">
        <f>DAY(Points[[#This Row],[Date]])</f>
        <v>0</v>
      </c>
      <c r="K272" s="6">
        <f>HOUR(Points[[#This Row],[Start]])</f>
        <v>0</v>
      </c>
      <c r="L272" s="6">
        <f>MINUTE(Points[[#This Row],[Start]])</f>
        <v>0</v>
      </c>
      <c r="M272" s="6">
        <f>SECOND(Points[[#This Row],[Start]])</f>
        <v>0</v>
      </c>
      <c r="N27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46.699715954749649</v>
      </c>
      <c r="O272" s="4"/>
      <c r="P272" s="5">
        <v>462</v>
      </c>
      <c r="Q272" s="6">
        <f ca="1">(RANDBETWEEN(LatMin,LatMax))/1000000</f>
        <v>38.888250999999997</v>
      </c>
      <c r="R272" s="6">
        <f ca="1">(RANDBETWEEN(LongMax,LongMin))/1000000</f>
        <v>-77.009388999999999</v>
      </c>
      <c r="T272">
        <v>46.699715954749649</v>
      </c>
    </row>
    <row r="273" spans="1:20" x14ac:dyDescent="0.2">
      <c r="A273" s="6">
        <v>272</v>
      </c>
      <c r="B273">
        <v>44444</v>
      </c>
      <c r="C273" s="1"/>
      <c r="D273" s="2"/>
      <c r="E273" s="2"/>
      <c r="F273" s="4">
        <v>38.888803000000003</v>
      </c>
      <c r="G273">
        <v>-77.004211999999995</v>
      </c>
      <c r="H273" s="6">
        <f>YEAR(Points[[#This Row],[Date]])</f>
        <v>1900</v>
      </c>
      <c r="I273" s="6">
        <f>MONTH(Points[[#This Row],[Start]])</f>
        <v>1</v>
      </c>
      <c r="J273" s="6">
        <f>DAY(Points[[#This Row],[Date]])</f>
        <v>0</v>
      </c>
      <c r="K273" s="6">
        <f>HOUR(Points[[#This Row],[Start]])</f>
        <v>0</v>
      </c>
      <c r="L273" s="6">
        <f>MINUTE(Points[[#This Row],[Start]])</f>
        <v>0</v>
      </c>
      <c r="M273" s="6">
        <f>SECOND(Points[[#This Row],[Start]])</f>
        <v>0</v>
      </c>
      <c r="N27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46.721991229947683</v>
      </c>
      <c r="O273" s="4"/>
      <c r="P273" s="5">
        <v>302</v>
      </c>
      <c r="Q273" s="6">
        <f ca="1">(RANDBETWEEN(LatMin,LatMax))/1000000</f>
        <v>38.893770000000004</v>
      </c>
      <c r="R273" s="6">
        <f ca="1">(RANDBETWEEN(LongMax,LongMin))/1000000</f>
        <v>-77.017615000000006</v>
      </c>
      <c r="T273">
        <v>46.721991229947683</v>
      </c>
    </row>
    <row r="274" spans="1:20" x14ac:dyDescent="0.2">
      <c r="A274" s="6">
        <v>273</v>
      </c>
      <c r="B274">
        <v>44444</v>
      </c>
      <c r="C274" s="1"/>
      <c r="D274" s="2"/>
      <c r="E274" s="2"/>
      <c r="F274" s="4">
        <v>38.889505999999997</v>
      </c>
      <c r="G274">
        <v>-77.005782999999994</v>
      </c>
      <c r="H274" s="6">
        <f>YEAR(Points[[#This Row],[Date]])</f>
        <v>1900</v>
      </c>
      <c r="I274" s="6">
        <f>MONTH(Points[[#This Row],[Start]])</f>
        <v>1</v>
      </c>
      <c r="J274" s="6">
        <f>DAY(Points[[#This Row],[Date]])</f>
        <v>0</v>
      </c>
      <c r="K274" s="6">
        <f>HOUR(Points[[#This Row],[Start]])</f>
        <v>0</v>
      </c>
      <c r="L274" s="6">
        <f>MINUTE(Points[[#This Row],[Start]])</f>
        <v>0</v>
      </c>
      <c r="M274" s="6">
        <f>SECOND(Points[[#This Row],[Start]])</f>
        <v>0</v>
      </c>
      <c r="N27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46.856207595557208</v>
      </c>
      <c r="O274" s="4"/>
      <c r="P274" s="5">
        <v>59</v>
      </c>
      <c r="Q274" s="6">
        <f ca="1">(RANDBETWEEN(LatMin,LatMax))/1000000</f>
        <v>38.894786000000003</v>
      </c>
      <c r="R274" s="6">
        <f ca="1">(RANDBETWEEN(LongMax,LongMin))/1000000</f>
        <v>-77.001914999999997</v>
      </c>
      <c r="T274">
        <v>46.856207595557208</v>
      </c>
    </row>
    <row r="275" spans="1:20" x14ac:dyDescent="0.2">
      <c r="A275" s="6">
        <v>274</v>
      </c>
      <c r="B275">
        <v>44444</v>
      </c>
      <c r="C275" s="1"/>
      <c r="D275" s="2"/>
      <c r="E275" s="2"/>
      <c r="F275" s="4">
        <v>38.886353999999997</v>
      </c>
      <c r="G275">
        <v>-77.000851999999995</v>
      </c>
      <c r="H275" s="6">
        <f>YEAR(Points[[#This Row],[Date]])</f>
        <v>1900</v>
      </c>
      <c r="I275" s="6">
        <f>MONTH(Points[[#This Row],[Start]])</f>
        <v>1</v>
      </c>
      <c r="J275" s="6">
        <f>DAY(Points[[#This Row],[Date]])</f>
        <v>0</v>
      </c>
      <c r="K275" s="6">
        <f>HOUR(Points[[#This Row],[Start]])</f>
        <v>0</v>
      </c>
      <c r="L275" s="6">
        <f>MINUTE(Points[[#This Row],[Start]])</f>
        <v>0</v>
      </c>
      <c r="M275" s="6">
        <f>SECOND(Points[[#This Row],[Start]])</f>
        <v>0</v>
      </c>
      <c r="N27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46.898410585439734</v>
      </c>
      <c r="O275" s="4"/>
      <c r="P275" s="5">
        <v>161</v>
      </c>
      <c r="Q275" s="6">
        <f ca="1">(RANDBETWEEN(LatMin,LatMax))/1000000</f>
        <v>38.884690999999997</v>
      </c>
      <c r="R275" s="6">
        <f ca="1">(RANDBETWEEN(LongMax,LongMin))/1000000</f>
        <v>-77.011420000000001</v>
      </c>
      <c r="T275">
        <v>46.898410585439734</v>
      </c>
    </row>
    <row r="276" spans="1:20" x14ac:dyDescent="0.2">
      <c r="A276" s="6">
        <v>275</v>
      </c>
      <c r="B276">
        <v>44444</v>
      </c>
      <c r="C276" s="1"/>
      <c r="D276" s="2"/>
      <c r="E276" s="2"/>
      <c r="F276" s="4">
        <v>38.887034</v>
      </c>
      <c r="G276">
        <v>-77.001388000000006</v>
      </c>
      <c r="H276" s="6">
        <f>YEAR(Points[[#This Row],[Date]])</f>
        <v>1900</v>
      </c>
      <c r="I276" s="6">
        <f>MONTH(Points[[#This Row],[Start]])</f>
        <v>1</v>
      </c>
      <c r="J276" s="6">
        <f>DAY(Points[[#This Row],[Date]])</f>
        <v>0</v>
      </c>
      <c r="K276" s="6">
        <f>HOUR(Points[[#This Row],[Start]])</f>
        <v>0</v>
      </c>
      <c r="L276" s="6">
        <f>MINUTE(Points[[#This Row],[Start]])</f>
        <v>0</v>
      </c>
      <c r="M276" s="6">
        <f>SECOND(Points[[#This Row],[Start]])</f>
        <v>0</v>
      </c>
      <c r="N27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47.056762404477809</v>
      </c>
      <c r="O276" s="4"/>
      <c r="P276" s="5">
        <v>193</v>
      </c>
      <c r="Q276" s="6">
        <f ca="1">(RANDBETWEEN(LatMin,LatMax))/1000000</f>
        <v>38.885637000000003</v>
      </c>
      <c r="R276" s="6">
        <f ca="1">(RANDBETWEEN(LongMax,LongMin))/1000000</f>
        <v>-77.015788000000001</v>
      </c>
      <c r="T276">
        <v>47.056762404477809</v>
      </c>
    </row>
    <row r="277" spans="1:20" x14ac:dyDescent="0.2">
      <c r="A277" s="6">
        <v>276</v>
      </c>
      <c r="B277">
        <v>44444</v>
      </c>
      <c r="C277" s="1"/>
      <c r="D277" s="2"/>
      <c r="E277" s="2"/>
      <c r="F277" s="4">
        <v>38.886684000000002</v>
      </c>
      <c r="G277">
        <v>-77.001048999999995</v>
      </c>
      <c r="H277" s="6">
        <f>YEAR(Points[[#This Row],[Date]])</f>
        <v>1900</v>
      </c>
      <c r="I277" s="6">
        <f>MONTH(Points[[#This Row],[Start]])</f>
        <v>1</v>
      </c>
      <c r="J277" s="6">
        <f>DAY(Points[[#This Row],[Date]])</f>
        <v>0</v>
      </c>
      <c r="K277" s="6">
        <f>HOUR(Points[[#This Row],[Start]])</f>
        <v>0</v>
      </c>
      <c r="L277" s="6">
        <f>MINUTE(Points[[#This Row],[Start]])</f>
        <v>0</v>
      </c>
      <c r="M277" s="6">
        <f>SECOND(Points[[#This Row],[Start]])</f>
        <v>0</v>
      </c>
      <c r="N27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47.063261447155661</v>
      </c>
      <c r="O277" s="4"/>
      <c r="P277" s="5">
        <v>425</v>
      </c>
      <c r="Q277" s="6">
        <f ca="1">(RANDBETWEEN(LatMin,LatMax))/1000000</f>
        <v>38.886335000000003</v>
      </c>
      <c r="R277" s="6">
        <f ca="1">(RANDBETWEEN(LongMax,LongMin))/1000000</f>
        <v>-77.004182</v>
      </c>
      <c r="T277">
        <v>47.063261447155661</v>
      </c>
    </row>
    <row r="278" spans="1:20" x14ac:dyDescent="0.2">
      <c r="A278" s="6">
        <v>277</v>
      </c>
      <c r="B278">
        <v>44444</v>
      </c>
      <c r="C278" s="1"/>
      <c r="D278" s="2"/>
      <c r="E278" s="2"/>
      <c r="F278" s="4">
        <v>38.890801000000003</v>
      </c>
      <c r="G278">
        <v>-77.010161999999994</v>
      </c>
      <c r="H278" s="6">
        <f>YEAR(Points[[#This Row],[Date]])</f>
        <v>1900</v>
      </c>
      <c r="I278" s="6">
        <f>MONTH(Points[[#This Row],[Start]])</f>
        <v>1</v>
      </c>
      <c r="J278" s="6">
        <f>DAY(Points[[#This Row],[Date]])</f>
        <v>0</v>
      </c>
      <c r="K278" s="6">
        <f>HOUR(Points[[#This Row],[Start]])</f>
        <v>0</v>
      </c>
      <c r="L278" s="6">
        <f>MINUTE(Points[[#This Row],[Start]])</f>
        <v>0</v>
      </c>
      <c r="M278" s="6">
        <f>SECOND(Points[[#This Row],[Start]])</f>
        <v>0</v>
      </c>
      <c r="N27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47.186721321894602</v>
      </c>
      <c r="O278" s="4"/>
      <c r="P278" s="5">
        <v>260</v>
      </c>
      <c r="Q278" s="6">
        <f ca="1">(RANDBETWEEN(LatMin,LatMax))/1000000</f>
        <v>38.891613999999997</v>
      </c>
      <c r="R278" s="6">
        <f ca="1">(RANDBETWEEN(LongMax,LongMin))/1000000</f>
        <v>-77.011489999999995</v>
      </c>
      <c r="T278">
        <v>47.186721321894602</v>
      </c>
    </row>
    <row r="279" spans="1:20" x14ac:dyDescent="0.2">
      <c r="A279" s="6">
        <v>278</v>
      </c>
      <c r="B279">
        <v>44444</v>
      </c>
      <c r="C279" s="1"/>
      <c r="D279" s="2"/>
      <c r="E279" s="2"/>
      <c r="F279" s="4">
        <v>38.886243</v>
      </c>
      <c r="G279">
        <v>-77.000622000000007</v>
      </c>
      <c r="H279" s="6">
        <f>YEAR(Points[[#This Row],[Date]])</f>
        <v>1900</v>
      </c>
      <c r="I279" s="6">
        <f>MONTH(Points[[#This Row],[Start]])</f>
        <v>1</v>
      </c>
      <c r="J279" s="6">
        <f>DAY(Points[[#This Row],[Date]])</f>
        <v>0</v>
      </c>
      <c r="K279" s="6">
        <f>HOUR(Points[[#This Row],[Start]])</f>
        <v>0</v>
      </c>
      <c r="L279" s="6">
        <f>MINUTE(Points[[#This Row],[Start]])</f>
        <v>0</v>
      </c>
      <c r="M279" s="6">
        <f>SECOND(Points[[#This Row],[Start]])</f>
        <v>0</v>
      </c>
      <c r="N27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47.242946919029073</v>
      </c>
      <c r="O279" s="4"/>
      <c r="P279" s="5">
        <v>102</v>
      </c>
      <c r="Q279" s="6">
        <f ca="1">(RANDBETWEEN(LatMin,LatMax))/1000000</f>
        <v>38.895788000000003</v>
      </c>
      <c r="R279" s="6">
        <f ca="1">(RANDBETWEEN(LongMax,LongMin))/1000000</f>
        <v>-77.016424000000001</v>
      </c>
      <c r="T279">
        <v>47.242946919029073</v>
      </c>
    </row>
    <row r="280" spans="1:20" x14ac:dyDescent="0.2">
      <c r="A280" s="6">
        <v>279</v>
      </c>
      <c r="B280">
        <v>44444</v>
      </c>
      <c r="C280" s="1"/>
      <c r="D280" s="2"/>
      <c r="E280" s="2"/>
      <c r="F280" s="4">
        <v>38.889110000000002</v>
      </c>
      <c r="G280">
        <v>-77.004501000000005</v>
      </c>
      <c r="H280" s="6">
        <f>YEAR(Points[[#This Row],[Date]])</f>
        <v>1900</v>
      </c>
      <c r="I280" s="6">
        <f>MONTH(Points[[#This Row],[Start]])</f>
        <v>1</v>
      </c>
      <c r="J280" s="6">
        <f>DAY(Points[[#This Row],[Date]])</f>
        <v>0</v>
      </c>
      <c r="K280" s="6">
        <f>HOUR(Points[[#This Row],[Start]])</f>
        <v>0</v>
      </c>
      <c r="L280" s="6">
        <f>MINUTE(Points[[#This Row],[Start]])</f>
        <v>0</v>
      </c>
      <c r="M280" s="6">
        <f>SECOND(Points[[#This Row],[Start]])</f>
        <v>0</v>
      </c>
      <c r="N28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47.407961377908251</v>
      </c>
      <c r="O280" s="4"/>
      <c r="P280" s="5">
        <v>258</v>
      </c>
      <c r="Q280" s="6">
        <f ca="1">(RANDBETWEEN(LatMin,LatMax))/1000000</f>
        <v>38.894959999999998</v>
      </c>
      <c r="R280" s="6">
        <f ca="1">(RANDBETWEEN(LongMax,LongMin))/1000000</f>
        <v>-77.002538000000001</v>
      </c>
      <c r="T280">
        <v>47.407961377908251</v>
      </c>
    </row>
    <row r="281" spans="1:20" x14ac:dyDescent="0.2">
      <c r="A281" s="6">
        <v>280</v>
      </c>
      <c r="B281">
        <v>44444</v>
      </c>
      <c r="C281" s="1"/>
      <c r="D281" s="2"/>
      <c r="E281" s="2"/>
      <c r="F281" s="4">
        <v>38.891644999999997</v>
      </c>
      <c r="G281">
        <v>-77.016354000000007</v>
      </c>
      <c r="H281" s="6">
        <f>YEAR(Points[[#This Row],[Date]])</f>
        <v>1900</v>
      </c>
      <c r="I281" s="6">
        <f>MONTH(Points[[#This Row],[Start]])</f>
        <v>1</v>
      </c>
      <c r="J281" s="6">
        <f>DAY(Points[[#This Row],[Date]])</f>
        <v>0</v>
      </c>
      <c r="K281" s="6">
        <f>HOUR(Points[[#This Row],[Start]])</f>
        <v>0</v>
      </c>
      <c r="L281" s="6">
        <f>MINUTE(Points[[#This Row],[Start]])</f>
        <v>0</v>
      </c>
      <c r="M281" s="6">
        <f>SECOND(Points[[#This Row],[Start]])</f>
        <v>0</v>
      </c>
      <c r="N28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47.432457872893764</v>
      </c>
      <c r="O281" s="4"/>
      <c r="P281" s="5">
        <v>80</v>
      </c>
      <c r="Q281" s="6">
        <f ca="1">(RANDBETWEEN(LatMin,LatMax))/1000000</f>
        <v>38.887577</v>
      </c>
      <c r="R281" s="6">
        <f ca="1">(RANDBETWEEN(LongMax,LongMin))/1000000</f>
        <v>-77.003574</v>
      </c>
      <c r="T281">
        <v>47.432457872893764</v>
      </c>
    </row>
    <row r="282" spans="1:20" x14ac:dyDescent="0.2">
      <c r="A282" s="6">
        <v>281</v>
      </c>
      <c r="B282">
        <v>44444</v>
      </c>
      <c r="C282" s="1"/>
      <c r="D282" s="2"/>
      <c r="E282" s="2"/>
      <c r="F282" s="4">
        <v>38.888154</v>
      </c>
      <c r="G282">
        <v>-77.002629999999996</v>
      </c>
      <c r="H282" s="6">
        <f>YEAR(Points[[#This Row],[Date]])</f>
        <v>1900</v>
      </c>
      <c r="I282" s="6">
        <f>MONTH(Points[[#This Row],[Start]])</f>
        <v>1</v>
      </c>
      <c r="J282" s="6">
        <f>DAY(Points[[#This Row],[Date]])</f>
        <v>0</v>
      </c>
      <c r="K282" s="6">
        <f>HOUR(Points[[#This Row],[Start]])</f>
        <v>0</v>
      </c>
      <c r="L282" s="6">
        <f>MINUTE(Points[[#This Row],[Start]])</f>
        <v>0</v>
      </c>
      <c r="M282" s="6">
        <f>SECOND(Points[[#This Row],[Start]])</f>
        <v>0</v>
      </c>
      <c r="N28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47.520157567928415</v>
      </c>
      <c r="O282" s="4"/>
      <c r="P282" s="5">
        <v>254</v>
      </c>
      <c r="Q282" s="6">
        <f ca="1">(RANDBETWEEN(LatMin,LatMax))/1000000</f>
        <v>38.893414</v>
      </c>
      <c r="R282" s="6">
        <f ca="1">(RANDBETWEEN(LongMax,LongMin))/1000000</f>
        <v>-77.003635000000003</v>
      </c>
      <c r="T282">
        <v>47.520157567928415</v>
      </c>
    </row>
    <row r="283" spans="1:20" x14ac:dyDescent="0.2">
      <c r="A283" s="6">
        <v>282</v>
      </c>
      <c r="B283">
        <v>44444</v>
      </c>
      <c r="C283" s="1"/>
      <c r="D283" s="2"/>
      <c r="E283" s="2"/>
      <c r="F283" s="4">
        <v>38.891663000000001</v>
      </c>
      <c r="G283">
        <v>-77.015888000000004</v>
      </c>
      <c r="H283" s="6">
        <f>YEAR(Points[[#This Row],[Date]])</f>
        <v>1900</v>
      </c>
      <c r="I283" s="6">
        <f>MONTH(Points[[#This Row],[Start]])</f>
        <v>1</v>
      </c>
      <c r="J283" s="6">
        <f>DAY(Points[[#This Row],[Date]])</f>
        <v>0</v>
      </c>
      <c r="K283" s="6">
        <f>HOUR(Points[[#This Row],[Start]])</f>
        <v>0</v>
      </c>
      <c r="L283" s="6">
        <f>MINUTE(Points[[#This Row],[Start]])</f>
        <v>0</v>
      </c>
      <c r="M283" s="6">
        <f>SECOND(Points[[#This Row],[Start]])</f>
        <v>0</v>
      </c>
      <c r="N28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47.742736522413708</v>
      </c>
      <c r="O283" s="4"/>
      <c r="P283" s="5">
        <v>188</v>
      </c>
      <c r="Q283" s="6">
        <f ca="1">(RANDBETWEEN(LatMin,LatMax))/1000000</f>
        <v>38.895510000000002</v>
      </c>
      <c r="R283" s="6">
        <f ca="1">(RANDBETWEEN(LongMax,LongMin))/1000000</f>
        <v>-77.010281000000006</v>
      </c>
      <c r="T283">
        <v>47.742736522413708</v>
      </c>
    </row>
    <row r="284" spans="1:20" x14ac:dyDescent="0.2">
      <c r="A284" s="6">
        <v>283</v>
      </c>
      <c r="B284">
        <v>44444</v>
      </c>
      <c r="C284" s="1"/>
      <c r="D284" s="2"/>
      <c r="E284" s="2"/>
      <c r="F284" s="4">
        <v>38.891447999999997</v>
      </c>
      <c r="G284">
        <v>-77.013476999999995</v>
      </c>
      <c r="H284" s="6">
        <f>YEAR(Points[[#This Row],[Date]])</f>
        <v>1900</v>
      </c>
      <c r="I284" s="6">
        <f>MONTH(Points[[#This Row],[Start]])</f>
        <v>1</v>
      </c>
      <c r="J284" s="6">
        <f>DAY(Points[[#This Row],[Date]])</f>
        <v>0</v>
      </c>
      <c r="K284" s="6">
        <f>HOUR(Points[[#This Row],[Start]])</f>
        <v>0</v>
      </c>
      <c r="L284" s="6">
        <f>MINUTE(Points[[#This Row],[Start]])</f>
        <v>0</v>
      </c>
      <c r="M284" s="6">
        <f>SECOND(Points[[#This Row],[Start]])</f>
        <v>0</v>
      </c>
      <c r="N28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47.846510625544816</v>
      </c>
      <c r="O284" s="4"/>
      <c r="P284" s="5">
        <v>185</v>
      </c>
      <c r="Q284" s="6">
        <f ca="1">(RANDBETWEEN(LatMin,LatMax))/1000000</f>
        <v>38.88926</v>
      </c>
      <c r="R284" s="6">
        <f ca="1">(RANDBETWEEN(LongMax,LongMin))/1000000</f>
        <v>-77.013749000000004</v>
      </c>
      <c r="T284">
        <v>47.846510625544816</v>
      </c>
    </row>
    <row r="285" spans="1:20" x14ac:dyDescent="0.2">
      <c r="A285" s="6">
        <v>284</v>
      </c>
      <c r="B285">
        <v>44444</v>
      </c>
      <c r="C285" s="1"/>
      <c r="D285" s="2"/>
      <c r="E285" s="2"/>
      <c r="F285" s="4">
        <v>38.890830999999999</v>
      </c>
      <c r="G285">
        <v>-77.009686000000002</v>
      </c>
      <c r="H285" s="6">
        <f>YEAR(Points[[#This Row],[Date]])</f>
        <v>1900</v>
      </c>
      <c r="I285" s="6">
        <f>MONTH(Points[[#This Row],[Start]])</f>
        <v>1</v>
      </c>
      <c r="J285" s="6">
        <f>DAY(Points[[#This Row],[Date]])</f>
        <v>0</v>
      </c>
      <c r="K285" s="6">
        <f>HOUR(Points[[#This Row],[Start]])</f>
        <v>0</v>
      </c>
      <c r="L285" s="6">
        <f>MINUTE(Points[[#This Row],[Start]])</f>
        <v>0</v>
      </c>
      <c r="M285" s="6">
        <f>SECOND(Points[[#This Row],[Start]])</f>
        <v>0</v>
      </c>
      <c r="N28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47.905874491321931</v>
      </c>
      <c r="O285" s="4"/>
      <c r="P285" s="5">
        <v>181</v>
      </c>
      <c r="Q285" s="6">
        <f ca="1">(RANDBETWEEN(LatMin,LatMax))/1000000</f>
        <v>38.889048000000003</v>
      </c>
      <c r="R285" s="6">
        <f ca="1">(RANDBETWEEN(LongMax,LongMin))/1000000</f>
        <v>-77.006656000000007</v>
      </c>
      <c r="T285">
        <v>47.905874491321931</v>
      </c>
    </row>
    <row r="286" spans="1:20" x14ac:dyDescent="0.2">
      <c r="A286" s="6">
        <v>285</v>
      </c>
      <c r="B286">
        <v>44444</v>
      </c>
      <c r="C286" s="1"/>
      <c r="D286" s="2"/>
      <c r="E286" s="2"/>
      <c r="F286" s="4">
        <v>38.891789000000003</v>
      </c>
      <c r="G286">
        <v>-77.017116000000001</v>
      </c>
      <c r="H286" s="6">
        <f>YEAR(Points[[#This Row],[Date]])</f>
        <v>1900</v>
      </c>
      <c r="I286" s="6">
        <f>MONTH(Points[[#This Row],[Start]])</f>
        <v>1</v>
      </c>
      <c r="J286" s="6">
        <f>DAY(Points[[#This Row],[Date]])</f>
        <v>0</v>
      </c>
      <c r="K286" s="6">
        <f>HOUR(Points[[#This Row],[Start]])</f>
        <v>0</v>
      </c>
      <c r="L286" s="6">
        <f>MINUTE(Points[[#This Row],[Start]])</f>
        <v>0</v>
      </c>
      <c r="M286" s="6">
        <f>SECOND(Points[[#This Row],[Start]])</f>
        <v>0</v>
      </c>
      <c r="N28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48.072965869767707</v>
      </c>
      <c r="O286" s="4"/>
      <c r="P286" s="5">
        <v>94</v>
      </c>
      <c r="Q286" s="6">
        <f ca="1">(RANDBETWEEN(LatMin,LatMax))/1000000</f>
        <v>38.885426000000002</v>
      </c>
      <c r="R286" s="6">
        <f ca="1">(RANDBETWEEN(LongMax,LongMin))/1000000</f>
        <v>-77.008311000000006</v>
      </c>
      <c r="T286">
        <v>48.072965869767707</v>
      </c>
    </row>
    <row r="287" spans="1:20" x14ac:dyDescent="0.2">
      <c r="A287" s="6">
        <v>286</v>
      </c>
      <c r="B287">
        <v>44444</v>
      </c>
      <c r="C287" s="1"/>
      <c r="D287" s="2"/>
      <c r="E287" s="2"/>
      <c r="F287" s="4">
        <v>38.891343999999997</v>
      </c>
      <c r="G287">
        <v>-77.012369000000007</v>
      </c>
      <c r="H287" s="6">
        <f>YEAR(Points[[#This Row],[Date]])</f>
        <v>1900</v>
      </c>
      <c r="I287" s="6">
        <f>MONTH(Points[[#This Row],[Start]])</f>
        <v>1</v>
      </c>
      <c r="J287" s="6">
        <f>DAY(Points[[#This Row],[Date]])</f>
        <v>0</v>
      </c>
      <c r="K287" s="6">
        <f>HOUR(Points[[#This Row],[Start]])</f>
        <v>0</v>
      </c>
      <c r="L287" s="6">
        <f>MINUTE(Points[[#This Row],[Start]])</f>
        <v>0</v>
      </c>
      <c r="M287" s="6">
        <f>SECOND(Points[[#This Row],[Start]])</f>
        <v>0</v>
      </c>
      <c r="N28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48.106018172573187</v>
      </c>
      <c r="O287" s="4"/>
      <c r="P287" s="5">
        <v>129</v>
      </c>
      <c r="Q287" s="6">
        <f ca="1">(RANDBETWEEN(LatMin,LatMax))/1000000</f>
        <v>38.884020999999997</v>
      </c>
      <c r="R287" s="6">
        <f ca="1">(RANDBETWEEN(LongMax,LongMin))/1000000</f>
        <v>-77.008585999999994</v>
      </c>
      <c r="T287">
        <v>48.106018172573187</v>
      </c>
    </row>
    <row r="288" spans="1:20" x14ac:dyDescent="0.2">
      <c r="A288" s="6">
        <v>287</v>
      </c>
      <c r="B288">
        <v>44444</v>
      </c>
      <c r="C288" s="1"/>
      <c r="D288" s="2"/>
      <c r="E288" s="2"/>
      <c r="F288" s="4">
        <v>38.891579999999998</v>
      </c>
      <c r="G288">
        <v>-77.014070000000004</v>
      </c>
      <c r="H288" s="6">
        <f>YEAR(Points[[#This Row],[Date]])</f>
        <v>1900</v>
      </c>
      <c r="I288" s="6">
        <f>MONTH(Points[[#This Row],[Start]])</f>
        <v>1</v>
      </c>
      <c r="J288" s="6">
        <f>DAY(Points[[#This Row],[Date]])</f>
        <v>0</v>
      </c>
      <c r="K288" s="6">
        <f>HOUR(Points[[#This Row],[Start]])</f>
        <v>0</v>
      </c>
      <c r="L288" s="6">
        <f>MINUTE(Points[[#This Row],[Start]])</f>
        <v>0</v>
      </c>
      <c r="M288" s="6">
        <f>SECOND(Points[[#This Row],[Start]])</f>
        <v>0</v>
      </c>
      <c r="N28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48.237365624253918</v>
      </c>
      <c r="O288" s="4"/>
      <c r="P288" s="5">
        <v>31</v>
      </c>
      <c r="Q288" s="6">
        <f ca="1">(RANDBETWEEN(LatMin,LatMax))/1000000</f>
        <v>38.895319999999998</v>
      </c>
      <c r="R288" s="6">
        <f ca="1">(RANDBETWEEN(LongMax,LongMin))/1000000</f>
        <v>-77.010773999999998</v>
      </c>
      <c r="T288">
        <v>48.237365624253918</v>
      </c>
    </row>
    <row r="289" spans="1:20" x14ac:dyDescent="0.2">
      <c r="A289" s="6">
        <v>288</v>
      </c>
      <c r="B289">
        <v>44444</v>
      </c>
      <c r="C289" s="1"/>
      <c r="D289" s="2"/>
      <c r="E289" s="2"/>
      <c r="F289" s="4">
        <v>38.891871999999999</v>
      </c>
      <c r="G289">
        <v>-77.018384999999995</v>
      </c>
      <c r="H289" s="6">
        <f>YEAR(Points[[#This Row],[Date]])</f>
        <v>1900</v>
      </c>
      <c r="I289" s="6">
        <f>MONTH(Points[[#This Row],[Start]])</f>
        <v>1</v>
      </c>
      <c r="J289" s="6">
        <f>DAY(Points[[#This Row],[Date]])</f>
        <v>0</v>
      </c>
      <c r="K289" s="6">
        <f>HOUR(Points[[#This Row],[Start]])</f>
        <v>0</v>
      </c>
      <c r="L289" s="6">
        <f>MINUTE(Points[[#This Row],[Start]])</f>
        <v>0</v>
      </c>
      <c r="M289" s="6">
        <f>SECOND(Points[[#This Row],[Start]])</f>
        <v>0</v>
      </c>
      <c r="N28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48.31000331813204</v>
      </c>
      <c r="O289" s="4"/>
      <c r="P289" s="5">
        <v>77</v>
      </c>
      <c r="Q289" s="6">
        <f ca="1">(RANDBETWEEN(LatMin,LatMax))/1000000</f>
        <v>38.886356999999997</v>
      </c>
      <c r="R289" s="6">
        <f ca="1">(RANDBETWEEN(LongMax,LongMin))/1000000</f>
        <v>-77.006045999999998</v>
      </c>
      <c r="T289">
        <v>48.31000331813204</v>
      </c>
    </row>
    <row r="290" spans="1:20" x14ac:dyDescent="0.2">
      <c r="A290" s="6">
        <v>289</v>
      </c>
      <c r="B290">
        <v>44444</v>
      </c>
      <c r="C290" s="1"/>
      <c r="D290" s="2"/>
      <c r="E290" s="2"/>
      <c r="F290" s="4">
        <v>38.891452000000001</v>
      </c>
      <c r="G290">
        <v>-77.012750999999994</v>
      </c>
      <c r="H290" s="6">
        <f>YEAR(Points[[#This Row],[Date]])</f>
        <v>1900</v>
      </c>
      <c r="I290" s="6">
        <f>MONTH(Points[[#This Row],[Start]])</f>
        <v>1</v>
      </c>
      <c r="J290" s="6">
        <f>DAY(Points[[#This Row],[Date]])</f>
        <v>0</v>
      </c>
      <c r="K290" s="6">
        <f>HOUR(Points[[#This Row],[Start]])</f>
        <v>0</v>
      </c>
      <c r="L290" s="6">
        <f>MINUTE(Points[[#This Row],[Start]])</f>
        <v>0</v>
      </c>
      <c r="M290" s="6">
        <f>SECOND(Points[[#This Row],[Start]])</f>
        <v>0</v>
      </c>
      <c r="N29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48.430693971955549</v>
      </c>
      <c r="O290" s="4"/>
      <c r="P290" s="5">
        <v>359</v>
      </c>
      <c r="Q290" s="6">
        <f ca="1">(RANDBETWEEN(LatMin,LatMax))/1000000</f>
        <v>38.889187999999997</v>
      </c>
      <c r="R290" s="6">
        <f ca="1">(RANDBETWEEN(LongMax,LongMin))/1000000</f>
        <v>-77.005098000000004</v>
      </c>
      <c r="T290">
        <v>48.430693971955549</v>
      </c>
    </row>
    <row r="291" spans="1:20" x14ac:dyDescent="0.2">
      <c r="A291" s="6">
        <v>290</v>
      </c>
      <c r="B291">
        <v>44444</v>
      </c>
      <c r="C291" s="1"/>
      <c r="D291" s="2"/>
      <c r="E291" s="2"/>
      <c r="F291" s="4">
        <v>38.891798000000001</v>
      </c>
      <c r="G291">
        <v>-77.016006000000004</v>
      </c>
      <c r="H291" s="6">
        <f>YEAR(Points[[#This Row],[Date]])</f>
        <v>1900</v>
      </c>
      <c r="I291" s="6">
        <f>MONTH(Points[[#This Row],[Start]])</f>
        <v>1</v>
      </c>
      <c r="J291" s="6">
        <f>DAY(Points[[#This Row],[Date]])</f>
        <v>0</v>
      </c>
      <c r="K291" s="6">
        <f>HOUR(Points[[#This Row],[Start]])</f>
        <v>0</v>
      </c>
      <c r="L291" s="6">
        <f>MINUTE(Points[[#This Row],[Start]])</f>
        <v>0</v>
      </c>
      <c r="M291" s="6">
        <f>SECOND(Points[[#This Row],[Start]])</f>
        <v>0</v>
      </c>
      <c r="N29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48.535858699896337</v>
      </c>
      <c r="O291" s="4"/>
      <c r="P291" s="5">
        <v>210</v>
      </c>
      <c r="Q291" s="6">
        <f ca="1">(RANDBETWEEN(LatMin,LatMax))/1000000</f>
        <v>38.890649000000003</v>
      </c>
      <c r="R291" s="6">
        <f ca="1">(RANDBETWEEN(LongMax,LongMin))/1000000</f>
        <v>-77.015395999999996</v>
      </c>
      <c r="T291">
        <v>48.535858699896337</v>
      </c>
    </row>
    <row r="292" spans="1:20" x14ac:dyDescent="0.2">
      <c r="A292" s="6">
        <v>291</v>
      </c>
      <c r="B292">
        <v>44444</v>
      </c>
      <c r="C292" s="1"/>
      <c r="D292" s="2"/>
      <c r="E292" s="2"/>
      <c r="F292" s="4">
        <v>38.889356999999997</v>
      </c>
      <c r="G292">
        <v>-77.004435000000001</v>
      </c>
      <c r="H292" s="6">
        <f>YEAR(Points[[#This Row],[Date]])</f>
        <v>1900</v>
      </c>
      <c r="I292" s="6">
        <f>MONTH(Points[[#This Row],[Start]])</f>
        <v>1</v>
      </c>
      <c r="J292" s="6">
        <f>DAY(Points[[#This Row],[Date]])</f>
        <v>0</v>
      </c>
      <c r="K292" s="6">
        <f>HOUR(Points[[#This Row],[Start]])</f>
        <v>0</v>
      </c>
      <c r="L292" s="6">
        <f>MINUTE(Points[[#This Row],[Start]])</f>
        <v>0</v>
      </c>
      <c r="M292" s="6">
        <f>SECOND(Points[[#This Row],[Start]])</f>
        <v>0</v>
      </c>
      <c r="N29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48.548212301015056</v>
      </c>
      <c r="O292" s="4"/>
      <c r="P292" s="5">
        <v>295</v>
      </c>
      <c r="Q292" s="6">
        <f ca="1">(RANDBETWEEN(LatMin,LatMax))/1000000</f>
        <v>38.889487000000003</v>
      </c>
      <c r="R292" s="6">
        <f ca="1">(RANDBETWEEN(LongMax,LongMin))/1000000</f>
        <v>-77.015906999999999</v>
      </c>
      <c r="T292">
        <v>48.548212301015056</v>
      </c>
    </row>
    <row r="293" spans="1:20" x14ac:dyDescent="0.2">
      <c r="A293" s="6">
        <v>292</v>
      </c>
      <c r="B293">
        <v>44444</v>
      </c>
      <c r="C293" s="1"/>
      <c r="D293" s="2"/>
      <c r="E293" s="2"/>
      <c r="F293" s="4">
        <v>38.887320000000003</v>
      </c>
      <c r="G293">
        <v>-77.001019999999997</v>
      </c>
      <c r="H293" s="6">
        <f>YEAR(Points[[#This Row],[Date]])</f>
        <v>1900</v>
      </c>
      <c r="I293" s="6">
        <f>MONTH(Points[[#This Row],[Start]])</f>
        <v>1</v>
      </c>
      <c r="J293" s="6">
        <f>DAY(Points[[#This Row],[Date]])</f>
        <v>0</v>
      </c>
      <c r="K293" s="6">
        <f>HOUR(Points[[#This Row],[Start]])</f>
        <v>0</v>
      </c>
      <c r="L293" s="6">
        <f>MINUTE(Points[[#This Row],[Start]])</f>
        <v>0</v>
      </c>
      <c r="M293" s="6">
        <f>SECOND(Points[[#This Row],[Start]])</f>
        <v>0</v>
      </c>
      <c r="N29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48.551362486911543</v>
      </c>
      <c r="O293" s="4"/>
      <c r="P293" s="5">
        <v>111</v>
      </c>
      <c r="Q293" s="6">
        <f ca="1">(RANDBETWEEN(LatMin,LatMax))/1000000</f>
        <v>38.887645999999997</v>
      </c>
      <c r="R293" s="6">
        <f ca="1">(RANDBETWEEN(LongMax,LongMin))/1000000</f>
        <v>-77.00215</v>
      </c>
      <c r="T293">
        <v>48.551362486911543</v>
      </c>
    </row>
    <row r="294" spans="1:20" x14ac:dyDescent="0.2">
      <c r="A294" s="6">
        <v>293</v>
      </c>
      <c r="B294">
        <v>44444</v>
      </c>
      <c r="C294" s="1"/>
      <c r="D294" s="2"/>
      <c r="E294" s="2"/>
      <c r="F294" s="4">
        <v>38.891382</v>
      </c>
      <c r="G294">
        <v>-77.011882</v>
      </c>
      <c r="H294" s="6">
        <f>YEAR(Points[[#This Row],[Date]])</f>
        <v>1900</v>
      </c>
      <c r="I294" s="6">
        <f>MONTH(Points[[#This Row],[Start]])</f>
        <v>1</v>
      </c>
      <c r="J294" s="6">
        <f>DAY(Points[[#This Row],[Date]])</f>
        <v>0</v>
      </c>
      <c r="K294" s="6">
        <f>HOUR(Points[[#This Row],[Start]])</f>
        <v>0</v>
      </c>
      <c r="L294" s="6">
        <f>MINUTE(Points[[#This Row],[Start]])</f>
        <v>0</v>
      </c>
      <c r="M294" s="6">
        <f>SECOND(Points[[#This Row],[Start]])</f>
        <v>0</v>
      </c>
      <c r="N29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48.760066491688967</v>
      </c>
      <c r="O294" s="4"/>
      <c r="P294" s="5">
        <v>445</v>
      </c>
      <c r="Q294" s="6">
        <f ca="1">(RANDBETWEEN(LatMin,LatMax))/1000000</f>
        <v>38.889615999999997</v>
      </c>
      <c r="R294" s="6">
        <f ca="1">(RANDBETWEEN(LongMax,LongMin))/1000000</f>
        <v>-77.017859999999999</v>
      </c>
      <c r="T294">
        <v>48.760066491688967</v>
      </c>
    </row>
    <row r="295" spans="1:20" x14ac:dyDescent="0.2">
      <c r="A295" s="6">
        <v>294</v>
      </c>
      <c r="B295">
        <v>44444</v>
      </c>
      <c r="C295" s="1"/>
      <c r="D295" s="2"/>
      <c r="E295" s="2"/>
      <c r="F295" s="4">
        <v>38.891931999999997</v>
      </c>
      <c r="G295">
        <v>-77.017544999999998</v>
      </c>
      <c r="H295" s="6">
        <f>YEAR(Points[[#This Row],[Date]])</f>
        <v>1900</v>
      </c>
      <c r="I295" s="6">
        <f>MONTH(Points[[#This Row],[Start]])</f>
        <v>1</v>
      </c>
      <c r="J295" s="6">
        <f>DAY(Points[[#This Row],[Date]])</f>
        <v>0</v>
      </c>
      <c r="K295" s="6">
        <f>HOUR(Points[[#This Row],[Start]])</f>
        <v>0</v>
      </c>
      <c r="L295" s="6">
        <f>MINUTE(Points[[#This Row],[Start]])</f>
        <v>0</v>
      </c>
      <c r="M295" s="6">
        <f>SECOND(Points[[#This Row],[Start]])</f>
        <v>0</v>
      </c>
      <c r="N29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48.859606632825098</v>
      </c>
      <c r="O295" s="4"/>
      <c r="P295" s="5">
        <v>367</v>
      </c>
      <c r="Q295" s="6">
        <f ca="1">(RANDBETWEEN(LatMin,LatMax))/1000000</f>
        <v>38.890363000000001</v>
      </c>
      <c r="R295" s="6">
        <f ca="1">(RANDBETWEEN(LongMax,LongMin))/1000000</f>
        <v>-77.016362000000001</v>
      </c>
      <c r="T295">
        <v>48.859606632825098</v>
      </c>
    </row>
    <row r="296" spans="1:20" x14ac:dyDescent="0.2">
      <c r="A296" s="6">
        <v>295</v>
      </c>
      <c r="B296">
        <v>44444</v>
      </c>
      <c r="C296" s="1"/>
      <c r="D296" s="2"/>
      <c r="E296" s="2"/>
      <c r="F296" s="4">
        <v>38.889049999999997</v>
      </c>
      <c r="G296">
        <v>-77.003551999999999</v>
      </c>
      <c r="H296" s="6">
        <f>YEAR(Points[[#This Row],[Date]])</f>
        <v>1900</v>
      </c>
      <c r="I296" s="6">
        <f>MONTH(Points[[#This Row],[Start]])</f>
        <v>1</v>
      </c>
      <c r="J296" s="6">
        <f>DAY(Points[[#This Row],[Date]])</f>
        <v>0</v>
      </c>
      <c r="K296" s="6">
        <f>HOUR(Points[[#This Row],[Start]])</f>
        <v>0</v>
      </c>
      <c r="L296" s="6">
        <f>MINUTE(Points[[#This Row],[Start]])</f>
        <v>0</v>
      </c>
      <c r="M296" s="6">
        <f>SECOND(Points[[#This Row],[Start]])</f>
        <v>0</v>
      </c>
      <c r="N29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48.920779279582419</v>
      </c>
      <c r="O296" s="4"/>
      <c r="P296" s="5">
        <v>151</v>
      </c>
      <c r="Q296" s="6">
        <f ca="1">(RANDBETWEEN(LatMin,LatMax))/1000000</f>
        <v>38.885551999999997</v>
      </c>
      <c r="R296" s="6">
        <f ca="1">(RANDBETWEEN(LongMax,LongMin))/1000000</f>
        <v>-77.009028000000001</v>
      </c>
      <c r="T296">
        <v>48.920779279582419</v>
      </c>
    </row>
    <row r="297" spans="1:20" x14ac:dyDescent="0.2">
      <c r="A297" s="6">
        <v>296</v>
      </c>
      <c r="B297">
        <v>44444</v>
      </c>
      <c r="C297" s="1"/>
      <c r="D297" s="2"/>
      <c r="E297" s="2"/>
      <c r="F297" s="4">
        <v>38.891990999999997</v>
      </c>
      <c r="G297">
        <v>-77.019114999999999</v>
      </c>
      <c r="H297" s="6">
        <f>YEAR(Points[[#This Row],[Date]])</f>
        <v>1900</v>
      </c>
      <c r="I297" s="6">
        <f>MONTH(Points[[#This Row],[Start]])</f>
        <v>1</v>
      </c>
      <c r="J297" s="6">
        <f>DAY(Points[[#This Row],[Date]])</f>
        <v>0</v>
      </c>
      <c r="K297" s="6">
        <f>HOUR(Points[[#This Row],[Start]])</f>
        <v>0</v>
      </c>
      <c r="L297" s="6">
        <f>MINUTE(Points[[#This Row],[Start]])</f>
        <v>0</v>
      </c>
      <c r="M297" s="6">
        <f>SECOND(Points[[#This Row],[Start]])</f>
        <v>0</v>
      </c>
      <c r="N29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48.987052335649757</v>
      </c>
      <c r="O297" s="4"/>
      <c r="P297" s="5">
        <v>97</v>
      </c>
      <c r="Q297" s="6">
        <f ca="1">(RANDBETWEEN(LatMin,LatMax))/1000000</f>
        <v>38.888081</v>
      </c>
      <c r="R297" s="6">
        <f ca="1">(RANDBETWEEN(LongMax,LongMin))/1000000</f>
        <v>-77.014889999999994</v>
      </c>
      <c r="T297">
        <v>48.987052335649757</v>
      </c>
    </row>
    <row r="298" spans="1:20" x14ac:dyDescent="0.2">
      <c r="A298" s="6">
        <v>297</v>
      </c>
      <c r="B298">
        <v>44444</v>
      </c>
      <c r="C298" s="1"/>
      <c r="D298" s="2"/>
      <c r="E298" s="2"/>
      <c r="F298" s="4">
        <v>38.891908999999998</v>
      </c>
      <c r="G298">
        <v>-77.016480999999999</v>
      </c>
      <c r="H298" s="6">
        <f>YEAR(Points[[#This Row],[Date]])</f>
        <v>1900</v>
      </c>
      <c r="I298" s="6">
        <f>MONTH(Points[[#This Row],[Start]])</f>
        <v>1</v>
      </c>
      <c r="J298" s="6">
        <f>DAY(Points[[#This Row],[Date]])</f>
        <v>0</v>
      </c>
      <c r="K298" s="6">
        <f>HOUR(Points[[#This Row],[Start]])</f>
        <v>0</v>
      </c>
      <c r="L298" s="6">
        <f>MINUTE(Points[[#This Row],[Start]])</f>
        <v>0</v>
      </c>
      <c r="M298" s="6">
        <f>SECOND(Points[[#This Row],[Start]])</f>
        <v>0</v>
      </c>
      <c r="N29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49.043208840126638</v>
      </c>
      <c r="O298" s="4"/>
      <c r="P298" s="5">
        <v>418</v>
      </c>
      <c r="Q298" s="6">
        <f ca="1">(RANDBETWEEN(LatMin,LatMax))/1000000</f>
        <v>38.888795999999999</v>
      </c>
      <c r="R298" s="6">
        <f ca="1">(RANDBETWEEN(LongMax,LongMin))/1000000</f>
        <v>-77.009732</v>
      </c>
      <c r="T298">
        <v>49.043208840126638</v>
      </c>
    </row>
    <row r="299" spans="1:20" x14ac:dyDescent="0.2">
      <c r="A299" s="6">
        <v>298</v>
      </c>
      <c r="B299">
        <v>44444</v>
      </c>
      <c r="C299" s="1"/>
      <c r="D299" s="2"/>
      <c r="E299" s="2"/>
      <c r="F299" s="4">
        <v>38.888627</v>
      </c>
      <c r="G299">
        <v>-77.002441000000005</v>
      </c>
      <c r="H299" s="6">
        <f>YEAR(Points[[#This Row],[Date]])</f>
        <v>1900</v>
      </c>
      <c r="I299" s="6">
        <f>MONTH(Points[[#This Row],[Start]])</f>
        <v>1</v>
      </c>
      <c r="J299" s="6">
        <f>DAY(Points[[#This Row],[Date]])</f>
        <v>0</v>
      </c>
      <c r="K299" s="6">
        <f>HOUR(Points[[#This Row],[Start]])</f>
        <v>0</v>
      </c>
      <c r="L299" s="6">
        <f>MINUTE(Points[[#This Row],[Start]])</f>
        <v>0</v>
      </c>
      <c r="M299" s="6">
        <f>SECOND(Points[[#This Row],[Start]])</f>
        <v>0</v>
      </c>
      <c r="N29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49.496876104108487</v>
      </c>
      <c r="O299" s="4"/>
      <c r="P299" s="5">
        <v>378</v>
      </c>
      <c r="Q299" s="6">
        <f ca="1">(RANDBETWEEN(LatMin,LatMax))/1000000</f>
        <v>38.891272999999998</v>
      </c>
      <c r="R299" s="6">
        <f ca="1">(RANDBETWEEN(LongMax,LongMin))/1000000</f>
        <v>-77.014891000000006</v>
      </c>
      <c r="T299">
        <v>49.496876104108487</v>
      </c>
    </row>
    <row r="300" spans="1:20" x14ac:dyDescent="0.2">
      <c r="A300" s="6">
        <v>299</v>
      </c>
      <c r="B300">
        <v>44444</v>
      </c>
      <c r="C300" s="1"/>
      <c r="D300" s="2"/>
      <c r="E300" s="2"/>
      <c r="F300" s="4">
        <v>38.890473999999998</v>
      </c>
      <c r="G300">
        <v>-77.006973000000002</v>
      </c>
      <c r="H300" s="6">
        <f>YEAR(Points[[#This Row],[Date]])</f>
        <v>1900</v>
      </c>
      <c r="I300" s="6">
        <f>MONTH(Points[[#This Row],[Start]])</f>
        <v>1</v>
      </c>
      <c r="J300" s="6">
        <f>DAY(Points[[#This Row],[Date]])</f>
        <v>0</v>
      </c>
      <c r="K300" s="6">
        <f>HOUR(Points[[#This Row],[Start]])</f>
        <v>0</v>
      </c>
      <c r="L300" s="6">
        <f>MINUTE(Points[[#This Row],[Start]])</f>
        <v>0</v>
      </c>
      <c r="M300" s="6">
        <f>SECOND(Points[[#This Row],[Start]])</f>
        <v>0</v>
      </c>
      <c r="N30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49.601687633514231</v>
      </c>
      <c r="O300" s="4"/>
      <c r="P300" s="5">
        <v>408</v>
      </c>
      <c r="Q300" s="6">
        <f ca="1">(RANDBETWEEN(LatMin,LatMax))/1000000</f>
        <v>38.891787999999998</v>
      </c>
      <c r="R300" s="6">
        <f ca="1">(RANDBETWEEN(LongMax,LongMin))/1000000</f>
        <v>-77.015114999999994</v>
      </c>
      <c r="T300">
        <v>49.601687633514231</v>
      </c>
    </row>
    <row r="301" spans="1:20" x14ac:dyDescent="0.2">
      <c r="A301" s="6">
        <v>300</v>
      </c>
      <c r="B301">
        <v>44444</v>
      </c>
      <c r="C301" s="1"/>
      <c r="D301" s="2"/>
      <c r="E301" s="2"/>
      <c r="F301" s="4">
        <v>38.891418999999999</v>
      </c>
      <c r="G301">
        <v>-77.011178999999998</v>
      </c>
      <c r="H301" s="6">
        <f>YEAR(Points[[#This Row],[Date]])</f>
        <v>1900</v>
      </c>
      <c r="I301" s="6">
        <f>MONTH(Points[[#This Row],[Start]])</f>
        <v>1</v>
      </c>
      <c r="J301" s="6">
        <f>DAY(Points[[#This Row],[Date]])</f>
        <v>0</v>
      </c>
      <c r="K301" s="6">
        <f>HOUR(Points[[#This Row],[Start]])</f>
        <v>0</v>
      </c>
      <c r="L301" s="6">
        <f>MINUTE(Points[[#This Row],[Start]])</f>
        <v>0</v>
      </c>
      <c r="M301" s="6">
        <f>SECOND(Points[[#This Row],[Start]])</f>
        <v>0</v>
      </c>
      <c r="N30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49.634719236717459</v>
      </c>
      <c r="O301" s="4"/>
      <c r="P301" s="5">
        <v>431</v>
      </c>
      <c r="Q301" s="6">
        <f ca="1">(RANDBETWEEN(LatMin,LatMax))/1000000</f>
        <v>38.884951999999998</v>
      </c>
      <c r="R301" s="6">
        <f ca="1">(RANDBETWEEN(LongMax,LongMin))/1000000</f>
        <v>-77.005593000000005</v>
      </c>
      <c r="T301">
        <v>49.634719236717459</v>
      </c>
    </row>
    <row r="302" spans="1:20" x14ac:dyDescent="0.2">
      <c r="A302" s="6">
        <v>301</v>
      </c>
      <c r="B302">
        <v>44444</v>
      </c>
      <c r="C302" s="1"/>
      <c r="D302" s="2"/>
      <c r="E302" s="2"/>
      <c r="F302" s="4">
        <v>38.889966999999999</v>
      </c>
      <c r="G302">
        <v>-77.005358000000001</v>
      </c>
      <c r="H302" s="6">
        <f>YEAR(Points[[#This Row],[Date]])</f>
        <v>1900</v>
      </c>
      <c r="I302" s="6">
        <f>MONTH(Points[[#This Row],[Start]])</f>
        <v>1</v>
      </c>
      <c r="J302" s="6">
        <f>DAY(Points[[#This Row],[Date]])</f>
        <v>0</v>
      </c>
      <c r="K302" s="6">
        <f>HOUR(Points[[#This Row],[Start]])</f>
        <v>0</v>
      </c>
      <c r="L302" s="6">
        <f>MINUTE(Points[[#This Row],[Start]])</f>
        <v>0</v>
      </c>
      <c r="M302" s="6">
        <f>SECOND(Points[[#This Row],[Start]])</f>
        <v>0</v>
      </c>
      <c r="N30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49.653740497530862</v>
      </c>
      <c r="O302" s="4"/>
      <c r="P302" s="5">
        <v>138</v>
      </c>
      <c r="Q302" s="6">
        <f ca="1">(RANDBETWEEN(LatMin,LatMax))/1000000</f>
        <v>38.886651999999998</v>
      </c>
      <c r="R302" s="6">
        <f ca="1">(RANDBETWEEN(LongMax,LongMin))/1000000</f>
        <v>-77.003407999999993</v>
      </c>
      <c r="T302">
        <v>49.653740497530862</v>
      </c>
    </row>
    <row r="303" spans="1:20" x14ac:dyDescent="0.2">
      <c r="A303" s="6">
        <v>302</v>
      </c>
      <c r="B303">
        <v>44444</v>
      </c>
      <c r="C303" s="1"/>
      <c r="D303" s="2"/>
      <c r="E303" s="2"/>
      <c r="F303" s="4">
        <v>38.888767999999999</v>
      </c>
      <c r="G303">
        <v>-77.002514000000005</v>
      </c>
      <c r="H303" s="6">
        <f>YEAR(Points[[#This Row],[Date]])</f>
        <v>1900</v>
      </c>
      <c r="I303" s="6">
        <f>MONTH(Points[[#This Row],[Start]])</f>
        <v>1</v>
      </c>
      <c r="J303" s="6">
        <f>DAY(Points[[#This Row],[Date]])</f>
        <v>0</v>
      </c>
      <c r="K303" s="6">
        <f>HOUR(Points[[#This Row],[Start]])</f>
        <v>0</v>
      </c>
      <c r="L303" s="6">
        <f>MINUTE(Points[[#This Row],[Start]])</f>
        <v>0</v>
      </c>
      <c r="M303" s="6">
        <f>SECOND(Points[[#This Row],[Start]])</f>
        <v>0</v>
      </c>
      <c r="N30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49.853252341551283</v>
      </c>
      <c r="O303" s="4"/>
      <c r="P303" s="5">
        <v>197</v>
      </c>
      <c r="Q303" s="6">
        <f ca="1">(RANDBETWEEN(LatMin,LatMax))/1000000</f>
        <v>38.886668</v>
      </c>
      <c r="R303" s="6">
        <f ca="1">(RANDBETWEEN(LongMax,LongMin))/1000000</f>
        <v>-77.010632000000001</v>
      </c>
      <c r="T303">
        <v>49.853252341551283</v>
      </c>
    </row>
    <row r="304" spans="1:20" x14ac:dyDescent="0.2">
      <c r="A304" s="6">
        <v>303</v>
      </c>
      <c r="B304">
        <v>44444</v>
      </c>
      <c r="C304" s="1"/>
      <c r="D304" s="2"/>
      <c r="E304" s="2"/>
      <c r="F304" s="4">
        <v>38.890867</v>
      </c>
      <c r="G304">
        <v>-77.008168999999995</v>
      </c>
      <c r="H304" s="6">
        <f>YEAR(Points[[#This Row],[Date]])</f>
        <v>1900</v>
      </c>
      <c r="I304" s="6">
        <f>MONTH(Points[[#This Row],[Start]])</f>
        <v>1</v>
      </c>
      <c r="J304" s="6">
        <f>DAY(Points[[#This Row],[Date]])</f>
        <v>0</v>
      </c>
      <c r="K304" s="6">
        <f>HOUR(Points[[#This Row],[Start]])</f>
        <v>0</v>
      </c>
      <c r="L304" s="6">
        <f>MINUTE(Points[[#This Row],[Start]])</f>
        <v>0</v>
      </c>
      <c r="M304" s="6">
        <f>SECOND(Points[[#This Row],[Start]])</f>
        <v>0</v>
      </c>
      <c r="N30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49.986425467625473</v>
      </c>
      <c r="O304" s="4"/>
      <c r="P304" s="5">
        <v>426</v>
      </c>
      <c r="Q304" s="6">
        <f ca="1">(RANDBETWEEN(LatMin,LatMax))/1000000</f>
        <v>38.894767000000002</v>
      </c>
      <c r="R304" s="6">
        <f ca="1">(RANDBETWEEN(LongMax,LongMin))/1000000</f>
        <v>-77.006433000000001</v>
      </c>
      <c r="T304">
        <v>49.986425467625473</v>
      </c>
    </row>
    <row r="305" spans="1:20" x14ac:dyDescent="0.2">
      <c r="A305" s="6">
        <v>304</v>
      </c>
      <c r="B305">
        <v>44444</v>
      </c>
      <c r="C305" s="1"/>
      <c r="D305" s="2"/>
      <c r="E305" s="2"/>
      <c r="F305" s="4">
        <v>38.888820000000003</v>
      </c>
      <c r="G305">
        <v>-77.002510000000001</v>
      </c>
      <c r="H305" s="6">
        <f>YEAR(Points[[#This Row],[Date]])</f>
        <v>1900</v>
      </c>
      <c r="I305" s="6">
        <f>MONTH(Points[[#This Row],[Start]])</f>
        <v>1</v>
      </c>
      <c r="J305" s="6">
        <f>DAY(Points[[#This Row],[Date]])</f>
        <v>0</v>
      </c>
      <c r="K305" s="6">
        <f>HOUR(Points[[#This Row],[Start]])</f>
        <v>0</v>
      </c>
      <c r="L305" s="6">
        <f>MINUTE(Points[[#This Row],[Start]])</f>
        <v>0</v>
      </c>
      <c r="M305" s="6">
        <f>SECOND(Points[[#This Row],[Start]])</f>
        <v>0</v>
      </c>
      <c r="N30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50.048570996251399</v>
      </c>
      <c r="O305" s="4"/>
      <c r="P305" s="5">
        <v>294</v>
      </c>
      <c r="Q305" s="6">
        <f ca="1">(RANDBETWEEN(LatMin,LatMax))/1000000</f>
        <v>38.893498000000001</v>
      </c>
      <c r="R305" s="6">
        <f ca="1">(RANDBETWEEN(LongMax,LongMin))/1000000</f>
        <v>-77.010729999999995</v>
      </c>
      <c r="T305">
        <v>50.048570996251399</v>
      </c>
    </row>
    <row r="306" spans="1:20" x14ac:dyDescent="0.2">
      <c r="A306" s="6">
        <v>305</v>
      </c>
      <c r="B306">
        <v>44444</v>
      </c>
      <c r="C306" s="1"/>
      <c r="D306" s="2"/>
      <c r="E306" s="2"/>
      <c r="F306" s="4">
        <v>38.888286000000001</v>
      </c>
      <c r="G306">
        <v>-77.001496000000003</v>
      </c>
      <c r="H306" s="6">
        <f>YEAR(Points[[#This Row],[Date]])</f>
        <v>1900</v>
      </c>
      <c r="I306" s="6">
        <f>MONTH(Points[[#This Row],[Start]])</f>
        <v>1</v>
      </c>
      <c r="J306" s="6">
        <f>DAY(Points[[#This Row],[Date]])</f>
        <v>0</v>
      </c>
      <c r="K306" s="6">
        <f>HOUR(Points[[#This Row],[Start]])</f>
        <v>0</v>
      </c>
      <c r="L306" s="6">
        <f>MINUTE(Points[[#This Row],[Start]])</f>
        <v>0</v>
      </c>
      <c r="M306" s="6">
        <f>SECOND(Points[[#This Row],[Start]])</f>
        <v>0</v>
      </c>
      <c r="N30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50.268949870312603</v>
      </c>
      <c r="O306" s="4"/>
      <c r="P306" s="5">
        <v>443</v>
      </c>
      <c r="Q306" s="6">
        <f ca="1">(RANDBETWEEN(LatMin,LatMax))/1000000</f>
        <v>38.887692000000001</v>
      </c>
      <c r="R306" s="6">
        <f ca="1">(RANDBETWEEN(LongMax,LongMin))/1000000</f>
        <v>-77.012096999999997</v>
      </c>
      <c r="T306">
        <v>50.268949870312603</v>
      </c>
    </row>
    <row r="307" spans="1:20" x14ac:dyDescent="0.2">
      <c r="A307" s="6">
        <v>306</v>
      </c>
      <c r="B307">
        <v>44444</v>
      </c>
      <c r="C307" s="1"/>
      <c r="D307" s="2"/>
      <c r="E307" s="2"/>
      <c r="F307" s="4">
        <v>38.891599999999997</v>
      </c>
      <c r="G307">
        <v>-77.011527999999998</v>
      </c>
      <c r="H307" s="6">
        <f>YEAR(Points[[#This Row],[Date]])</f>
        <v>1900</v>
      </c>
      <c r="I307" s="6">
        <f>MONTH(Points[[#This Row],[Start]])</f>
        <v>1</v>
      </c>
      <c r="J307" s="6">
        <f>DAY(Points[[#This Row],[Date]])</f>
        <v>0</v>
      </c>
      <c r="K307" s="6">
        <f>HOUR(Points[[#This Row],[Start]])</f>
        <v>0</v>
      </c>
      <c r="L307" s="6">
        <f>MINUTE(Points[[#This Row],[Start]])</f>
        <v>0</v>
      </c>
      <c r="M307" s="6">
        <f>SECOND(Points[[#This Row],[Start]])</f>
        <v>0</v>
      </c>
      <c r="N30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50.363042074583518</v>
      </c>
      <c r="O307" s="4"/>
      <c r="P307" s="5">
        <v>446</v>
      </c>
      <c r="Q307" s="6">
        <f ca="1">(RANDBETWEEN(LatMin,LatMax))/1000000</f>
        <v>38.892491999999997</v>
      </c>
      <c r="R307" s="6">
        <f ca="1">(RANDBETWEEN(LongMax,LongMin))/1000000</f>
        <v>-77.019176999999999</v>
      </c>
      <c r="T307">
        <v>50.363042074583518</v>
      </c>
    </row>
    <row r="308" spans="1:20" x14ac:dyDescent="0.2">
      <c r="A308" s="6">
        <v>307</v>
      </c>
      <c r="B308">
        <v>44444</v>
      </c>
      <c r="C308" s="1"/>
      <c r="D308" s="2"/>
      <c r="E308" s="2"/>
      <c r="F308" s="4">
        <v>38.891320999999998</v>
      </c>
      <c r="G308">
        <v>-77.009896999999995</v>
      </c>
      <c r="H308" s="6">
        <f>YEAR(Points[[#This Row],[Date]])</f>
        <v>1900</v>
      </c>
      <c r="I308" s="6">
        <f>MONTH(Points[[#This Row],[Start]])</f>
        <v>1</v>
      </c>
      <c r="J308" s="6">
        <f>DAY(Points[[#This Row],[Date]])</f>
        <v>0</v>
      </c>
      <c r="K308" s="6">
        <f>HOUR(Points[[#This Row],[Start]])</f>
        <v>0</v>
      </c>
      <c r="L308" s="6">
        <f>MINUTE(Points[[#This Row],[Start]])</f>
        <v>0</v>
      </c>
      <c r="M308" s="6">
        <f>SECOND(Points[[#This Row],[Start]])</f>
        <v>0</v>
      </c>
      <c r="N30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50.398645597752171</v>
      </c>
      <c r="O308" s="4"/>
      <c r="P308" s="5">
        <v>190</v>
      </c>
      <c r="Q308" s="6">
        <f ca="1">(RANDBETWEEN(LatMin,LatMax))/1000000</f>
        <v>38.884968000000001</v>
      </c>
      <c r="R308" s="6">
        <f ca="1">(RANDBETWEEN(LongMax,LongMin))/1000000</f>
        <v>-77.019791999999995</v>
      </c>
      <c r="T308">
        <v>50.398645597752171</v>
      </c>
    </row>
    <row r="309" spans="1:20" x14ac:dyDescent="0.2">
      <c r="A309" s="6">
        <v>308</v>
      </c>
      <c r="B309">
        <v>44444</v>
      </c>
      <c r="C309" s="1"/>
      <c r="D309" s="2"/>
      <c r="E309" s="2"/>
      <c r="F309" s="4">
        <v>38.891243000000003</v>
      </c>
      <c r="G309">
        <v>-77.009016000000003</v>
      </c>
      <c r="H309" s="6">
        <f>YEAR(Points[[#This Row],[Date]])</f>
        <v>1900</v>
      </c>
      <c r="I309" s="6">
        <f>MONTH(Points[[#This Row],[Start]])</f>
        <v>1</v>
      </c>
      <c r="J309" s="6">
        <f>DAY(Points[[#This Row],[Date]])</f>
        <v>0</v>
      </c>
      <c r="K309" s="6">
        <f>HOUR(Points[[#This Row],[Start]])</f>
        <v>0</v>
      </c>
      <c r="L309" s="6">
        <f>MINUTE(Points[[#This Row],[Start]])</f>
        <v>0</v>
      </c>
      <c r="M309" s="6">
        <f>SECOND(Points[[#This Row],[Start]])</f>
        <v>0</v>
      </c>
      <c r="N30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50.968565812090645</v>
      </c>
      <c r="O309" s="4"/>
      <c r="P309" s="5">
        <v>485</v>
      </c>
      <c r="Q309" s="6">
        <f ca="1">(RANDBETWEEN(LatMin,LatMax))/1000000</f>
        <v>38.888357999999997</v>
      </c>
      <c r="R309" s="6">
        <f ca="1">(RANDBETWEEN(LongMax,LongMin))/1000000</f>
        <v>-77.006037000000006</v>
      </c>
      <c r="T309">
        <v>50.968565812090645</v>
      </c>
    </row>
    <row r="310" spans="1:20" x14ac:dyDescent="0.2">
      <c r="A310" s="6">
        <v>309</v>
      </c>
      <c r="B310">
        <v>44444</v>
      </c>
      <c r="C310" s="1"/>
      <c r="D310" s="2"/>
      <c r="E310" s="2"/>
      <c r="F310" s="4">
        <v>38.889549000000002</v>
      </c>
      <c r="G310">
        <v>-77.003524999999996</v>
      </c>
      <c r="H310" s="6">
        <f>YEAR(Points[[#This Row],[Date]])</f>
        <v>1900</v>
      </c>
      <c r="I310" s="6">
        <f>MONTH(Points[[#This Row],[Start]])</f>
        <v>1</v>
      </c>
      <c r="J310" s="6">
        <f>DAY(Points[[#This Row],[Date]])</f>
        <v>0</v>
      </c>
      <c r="K310" s="6">
        <f>HOUR(Points[[#This Row],[Start]])</f>
        <v>0</v>
      </c>
      <c r="L310" s="6">
        <f>MINUTE(Points[[#This Row],[Start]])</f>
        <v>0</v>
      </c>
      <c r="M310" s="6">
        <f>SECOND(Points[[#This Row],[Start]])</f>
        <v>0</v>
      </c>
      <c r="N31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50.977104230595977</v>
      </c>
      <c r="O310" s="4"/>
      <c r="P310" s="5">
        <v>69</v>
      </c>
      <c r="Q310" s="6">
        <f ca="1">(RANDBETWEEN(LatMin,LatMax))/1000000</f>
        <v>38.884706000000001</v>
      </c>
      <c r="R310" s="6">
        <f ca="1">(RANDBETWEEN(LongMax,LongMin))/1000000</f>
        <v>-77.01061</v>
      </c>
      <c r="T310">
        <v>50.977104230595977</v>
      </c>
    </row>
    <row r="311" spans="1:20" x14ac:dyDescent="0.2">
      <c r="A311" s="6">
        <v>310</v>
      </c>
      <c r="B311">
        <v>44444</v>
      </c>
      <c r="C311" s="1"/>
      <c r="D311" s="2"/>
      <c r="E311" s="2"/>
      <c r="F311" s="4">
        <v>38.887918999999997</v>
      </c>
      <c r="G311">
        <v>-77.000609999999995</v>
      </c>
      <c r="H311" s="6">
        <f>YEAR(Points[[#This Row],[Date]])</f>
        <v>1900</v>
      </c>
      <c r="I311" s="6">
        <f>MONTH(Points[[#This Row],[Start]])</f>
        <v>1</v>
      </c>
      <c r="J311" s="6">
        <f>DAY(Points[[#This Row],[Date]])</f>
        <v>0</v>
      </c>
      <c r="K311" s="6">
        <f>HOUR(Points[[#This Row],[Start]])</f>
        <v>0</v>
      </c>
      <c r="L311" s="6">
        <f>MINUTE(Points[[#This Row],[Start]])</f>
        <v>0</v>
      </c>
      <c r="M311" s="6">
        <f>SECOND(Points[[#This Row],[Start]])</f>
        <v>0</v>
      </c>
      <c r="N31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51.025106271165619</v>
      </c>
      <c r="O311" s="4"/>
      <c r="P311" s="5">
        <v>195</v>
      </c>
      <c r="Q311" s="6">
        <f ca="1">(RANDBETWEEN(LatMin,LatMax))/1000000</f>
        <v>38.888162000000001</v>
      </c>
      <c r="R311" s="6">
        <f ca="1">(RANDBETWEEN(LongMax,LongMin))/1000000</f>
        <v>-77.010076999999995</v>
      </c>
      <c r="T311">
        <v>51.025106271165619</v>
      </c>
    </row>
    <row r="312" spans="1:20" x14ac:dyDescent="0.2">
      <c r="A312" s="6">
        <v>311</v>
      </c>
      <c r="B312">
        <v>44444</v>
      </c>
      <c r="C312" s="1"/>
      <c r="D312" s="2"/>
      <c r="E312" s="2"/>
      <c r="F312" s="4">
        <v>38.891731999999998</v>
      </c>
      <c r="G312">
        <v>-77.011632000000006</v>
      </c>
      <c r="H312" s="6">
        <f>YEAR(Points[[#This Row],[Date]])</f>
        <v>1900</v>
      </c>
      <c r="I312" s="6">
        <f>MONTH(Points[[#This Row],[Start]])</f>
        <v>1</v>
      </c>
      <c r="J312" s="6">
        <f>DAY(Points[[#This Row],[Date]])</f>
        <v>0</v>
      </c>
      <c r="K312" s="6">
        <f>HOUR(Points[[#This Row],[Start]])</f>
        <v>0</v>
      </c>
      <c r="L312" s="6">
        <f>MINUTE(Points[[#This Row],[Start]])</f>
        <v>0</v>
      </c>
      <c r="M312" s="6">
        <f>SECOND(Points[[#This Row],[Start]])</f>
        <v>0</v>
      </c>
      <c r="N31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51.045775257340807</v>
      </c>
      <c r="O312" s="4"/>
      <c r="P312" s="5">
        <v>225</v>
      </c>
      <c r="Q312" s="6">
        <f ca="1">(RANDBETWEEN(LatMin,LatMax))/1000000</f>
        <v>38.884867999999997</v>
      </c>
      <c r="R312" s="6">
        <f ca="1">(RANDBETWEEN(LongMax,LongMin))/1000000</f>
        <v>-77.006219999999999</v>
      </c>
      <c r="T312">
        <v>51.045775257340807</v>
      </c>
    </row>
    <row r="313" spans="1:20" x14ac:dyDescent="0.2">
      <c r="A313" s="6">
        <v>312</v>
      </c>
      <c r="B313">
        <v>44444</v>
      </c>
      <c r="C313" s="1"/>
      <c r="D313" s="2"/>
      <c r="E313" s="2"/>
      <c r="F313" s="4">
        <v>38.890676999999997</v>
      </c>
      <c r="G313">
        <v>-77.006668000000005</v>
      </c>
      <c r="H313" s="6">
        <f>YEAR(Points[[#This Row],[Date]])</f>
        <v>1900</v>
      </c>
      <c r="I313" s="6">
        <f>MONTH(Points[[#This Row],[Start]])</f>
        <v>1</v>
      </c>
      <c r="J313" s="6">
        <f>DAY(Points[[#This Row],[Date]])</f>
        <v>0</v>
      </c>
      <c r="K313" s="6">
        <f>HOUR(Points[[#This Row],[Start]])</f>
        <v>0</v>
      </c>
      <c r="L313" s="6">
        <f>MINUTE(Points[[#This Row],[Start]])</f>
        <v>0</v>
      </c>
      <c r="M313" s="6">
        <f>SECOND(Points[[#This Row],[Start]])</f>
        <v>0</v>
      </c>
      <c r="N31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51.064577064260959</v>
      </c>
      <c r="O313" s="4"/>
      <c r="P313" s="5">
        <v>356</v>
      </c>
      <c r="Q313" s="6">
        <f ca="1">(RANDBETWEEN(LatMin,LatMax))/1000000</f>
        <v>38.886088000000001</v>
      </c>
      <c r="R313" s="6">
        <f ca="1">(RANDBETWEEN(LongMax,LongMin))/1000000</f>
        <v>-77.007178999999994</v>
      </c>
      <c r="T313">
        <v>51.064577064260959</v>
      </c>
    </row>
    <row r="314" spans="1:20" x14ac:dyDescent="0.2">
      <c r="A314" s="6">
        <v>313</v>
      </c>
      <c r="B314">
        <v>44444</v>
      </c>
      <c r="C314" s="1"/>
      <c r="D314" s="2"/>
      <c r="E314" s="2"/>
      <c r="F314" s="4">
        <v>38.888283999999999</v>
      </c>
      <c r="G314">
        <v>-77.001064999999997</v>
      </c>
      <c r="H314" s="6">
        <f>YEAR(Points[[#This Row],[Date]])</f>
        <v>1900</v>
      </c>
      <c r="I314" s="6">
        <f>MONTH(Points[[#This Row],[Start]])</f>
        <v>1</v>
      </c>
      <c r="J314" s="6">
        <f>DAY(Points[[#This Row],[Date]])</f>
        <v>0</v>
      </c>
      <c r="K314" s="6">
        <f>HOUR(Points[[#This Row],[Start]])</f>
        <v>0</v>
      </c>
      <c r="L314" s="6">
        <f>MINUTE(Points[[#This Row],[Start]])</f>
        <v>0</v>
      </c>
      <c r="M314" s="6">
        <f>SECOND(Points[[#This Row],[Start]])</f>
        <v>0</v>
      </c>
      <c r="N31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51.152629460315154</v>
      </c>
      <c r="O314" s="4"/>
      <c r="P314" s="5">
        <v>146</v>
      </c>
      <c r="Q314" s="6">
        <f ca="1">(RANDBETWEEN(LatMin,LatMax))/1000000</f>
        <v>38.894030999999998</v>
      </c>
      <c r="R314" s="6">
        <f ca="1">(RANDBETWEEN(LongMax,LongMin))/1000000</f>
        <v>-77.005326999999994</v>
      </c>
      <c r="T314">
        <v>51.152629460315154</v>
      </c>
    </row>
    <row r="315" spans="1:20" x14ac:dyDescent="0.2">
      <c r="A315" s="6">
        <v>314</v>
      </c>
      <c r="B315">
        <v>44444</v>
      </c>
      <c r="C315" s="1"/>
      <c r="D315" s="2"/>
      <c r="E315" s="2"/>
      <c r="F315" s="4">
        <v>38.89141</v>
      </c>
      <c r="G315">
        <v>-77.009541999999996</v>
      </c>
      <c r="H315" s="6">
        <f>YEAR(Points[[#This Row],[Date]])</f>
        <v>1900</v>
      </c>
      <c r="I315" s="6">
        <f>MONTH(Points[[#This Row],[Start]])</f>
        <v>1</v>
      </c>
      <c r="J315" s="6">
        <f>DAY(Points[[#This Row],[Date]])</f>
        <v>0</v>
      </c>
      <c r="K315" s="6">
        <f>HOUR(Points[[#This Row],[Start]])</f>
        <v>0</v>
      </c>
      <c r="L315" s="6">
        <f>MINUTE(Points[[#This Row],[Start]])</f>
        <v>0</v>
      </c>
      <c r="M315" s="6">
        <f>SECOND(Points[[#This Row],[Start]])</f>
        <v>0</v>
      </c>
      <c r="N31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51.292118383911465</v>
      </c>
      <c r="O315" s="4"/>
      <c r="P315" s="5">
        <v>326</v>
      </c>
      <c r="Q315" s="6">
        <f ca="1">(RANDBETWEEN(LatMin,LatMax))/1000000</f>
        <v>38.891463000000002</v>
      </c>
      <c r="R315" s="6">
        <f ca="1">(RANDBETWEEN(LongMax,LongMin))/1000000</f>
        <v>-77.002763000000002</v>
      </c>
      <c r="T315">
        <v>51.292118383911465</v>
      </c>
    </row>
    <row r="316" spans="1:20" x14ac:dyDescent="0.2">
      <c r="A316" s="6">
        <v>315</v>
      </c>
      <c r="B316">
        <v>44444</v>
      </c>
      <c r="C316" s="1"/>
      <c r="D316" s="2"/>
      <c r="E316" s="2"/>
      <c r="F316" s="4">
        <v>38.890166999999998</v>
      </c>
      <c r="G316">
        <v>-77.004817000000003</v>
      </c>
      <c r="H316" s="6">
        <f>YEAR(Points[[#This Row],[Date]])</f>
        <v>1900</v>
      </c>
      <c r="I316" s="6">
        <f>MONTH(Points[[#This Row],[Start]])</f>
        <v>1</v>
      </c>
      <c r="J316" s="6">
        <f>DAY(Points[[#This Row],[Date]])</f>
        <v>0</v>
      </c>
      <c r="K316" s="6">
        <f>HOUR(Points[[#This Row],[Start]])</f>
        <v>0</v>
      </c>
      <c r="L316" s="6">
        <f>MINUTE(Points[[#This Row],[Start]])</f>
        <v>0</v>
      </c>
      <c r="M316" s="6">
        <f>SECOND(Points[[#This Row],[Start]])</f>
        <v>0</v>
      </c>
      <c r="N31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51.4579488303131</v>
      </c>
      <c r="O316" s="4"/>
      <c r="P316" s="5">
        <v>413</v>
      </c>
      <c r="Q316" s="6">
        <f ca="1">(RANDBETWEEN(LatMin,LatMax))/1000000</f>
        <v>38.890225000000001</v>
      </c>
      <c r="R316" s="6">
        <f ca="1">(RANDBETWEEN(LongMax,LongMin))/1000000</f>
        <v>-77.010295999999997</v>
      </c>
      <c r="T316">
        <v>51.4579488303131</v>
      </c>
    </row>
    <row r="317" spans="1:20" x14ac:dyDescent="0.2">
      <c r="A317" s="6">
        <v>316</v>
      </c>
      <c r="B317">
        <v>44444</v>
      </c>
      <c r="C317" s="1"/>
      <c r="D317" s="2"/>
      <c r="E317" s="2"/>
      <c r="F317" s="4">
        <v>38.891829999999999</v>
      </c>
      <c r="G317">
        <v>-77.011612999999997</v>
      </c>
      <c r="H317" s="6">
        <f>YEAR(Points[[#This Row],[Date]])</f>
        <v>1900</v>
      </c>
      <c r="I317" s="6">
        <f>MONTH(Points[[#This Row],[Start]])</f>
        <v>1</v>
      </c>
      <c r="J317" s="6">
        <f>DAY(Points[[#This Row],[Date]])</f>
        <v>0</v>
      </c>
      <c r="K317" s="6">
        <f>HOUR(Points[[#This Row],[Start]])</f>
        <v>0</v>
      </c>
      <c r="L317" s="6">
        <f>MINUTE(Points[[#This Row],[Start]])</f>
        <v>0</v>
      </c>
      <c r="M317" s="6">
        <f>SECOND(Points[[#This Row],[Start]])</f>
        <v>0</v>
      </c>
      <c r="N31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51.640933058196936</v>
      </c>
      <c r="O317" s="4"/>
      <c r="P317" s="5">
        <v>160</v>
      </c>
      <c r="Q317" s="6">
        <f ca="1">(RANDBETWEEN(LatMin,LatMax))/1000000</f>
        <v>38.888846000000001</v>
      </c>
      <c r="R317" s="6">
        <f ca="1">(RANDBETWEEN(LongMax,LongMin))/1000000</f>
        <v>-77.003286000000003</v>
      </c>
      <c r="T317">
        <v>51.640933058196936</v>
      </c>
    </row>
    <row r="318" spans="1:20" x14ac:dyDescent="0.2">
      <c r="A318" s="6">
        <v>317</v>
      </c>
      <c r="B318">
        <v>44444</v>
      </c>
      <c r="C318" s="1"/>
      <c r="D318" s="2"/>
      <c r="E318" s="2"/>
      <c r="F318" s="4">
        <v>38.891832999999998</v>
      </c>
      <c r="G318">
        <v>-77.011622000000003</v>
      </c>
      <c r="H318" s="6">
        <f>YEAR(Points[[#This Row],[Date]])</f>
        <v>1900</v>
      </c>
      <c r="I318" s="6">
        <f>MONTH(Points[[#This Row],[Start]])</f>
        <v>1</v>
      </c>
      <c r="J318" s="6">
        <f>DAY(Points[[#This Row],[Date]])</f>
        <v>0</v>
      </c>
      <c r="K318" s="6">
        <f>HOUR(Points[[#This Row],[Start]])</f>
        <v>0</v>
      </c>
      <c r="L318" s="6">
        <f>MINUTE(Points[[#This Row],[Start]])</f>
        <v>0</v>
      </c>
      <c r="M318" s="6">
        <f>SECOND(Points[[#This Row],[Start]])</f>
        <v>0</v>
      </c>
      <c r="N31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51.650716529616091</v>
      </c>
      <c r="O318" s="4"/>
      <c r="P318" s="5">
        <v>433</v>
      </c>
      <c r="Q318" s="6">
        <f ca="1">(RANDBETWEEN(LatMin,LatMax))/1000000</f>
        <v>38.892983999999998</v>
      </c>
      <c r="R318" s="6">
        <f ca="1">(RANDBETWEEN(LongMax,LongMin))/1000000</f>
        <v>-77.018608</v>
      </c>
      <c r="T318">
        <v>51.650716529616091</v>
      </c>
    </row>
    <row r="319" spans="1:20" x14ac:dyDescent="0.2">
      <c r="A319" s="6">
        <v>318</v>
      </c>
      <c r="B319">
        <v>44444</v>
      </c>
      <c r="C319" s="1"/>
      <c r="D319" s="2"/>
      <c r="E319" s="2"/>
      <c r="F319" s="4">
        <v>38.892304000000003</v>
      </c>
      <c r="G319">
        <v>-77.016009999999994</v>
      </c>
      <c r="H319" s="6">
        <f>YEAR(Points[[#This Row],[Date]])</f>
        <v>1900</v>
      </c>
      <c r="I319" s="6">
        <f>MONTH(Points[[#This Row],[Start]])</f>
        <v>1</v>
      </c>
      <c r="J319" s="6">
        <f>DAY(Points[[#This Row],[Date]])</f>
        <v>0</v>
      </c>
      <c r="K319" s="6">
        <f>HOUR(Points[[#This Row],[Start]])</f>
        <v>0</v>
      </c>
      <c r="L319" s="6">
        <f>MINUTE(Points[[#This Row],[Start]])</f>
        <v>0</v>
      </c>
      <c r="M319" s="6">
        <f>SECOND(Points[[#This Row],[Start]])</f>
        <v>0</v>
      </c>
      <c r="N31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51.707309911464684</v>
      </c>
      <c r="O319" s="4"/>
      <c r="P319" s="5">
        <v>187</v>
      </c>
      <c r="Q319" s="6">
        <f ca="1">(RANDBETWEEN(LatMin,LatMax))/1000000</f>
        <v>38.891025999999997</v>
      </c>
      <c r="R319" s="6">
        <f ca="1">(RANDBETWEEN(LongMax,LongMin))/1000000</f>
        <v>-77.009011000000001</v>
      </c>
      <c r="T319">
        <v>51.707309911464684</v>
      </c>
    </row>
    <row r="320" spans="1:20" x14ac:dyDescent="0.2">
      <c r="A320" s="6">
        <v>319</v>
      </c>
      <c r="B320">
        <v>44444</v>
      </c>
      <c r="C320" s="1"/>
      <c r="D320" s="2"/>
      <c r="E320" s="2"/>
      <c r="F320" s="4">
        <v>38.892071999999999</v>
      </c>
      <c r="G320">
        <v>-77.012703000000002</v>
      </c>
      <c r="H320" s="6">
        <f>YEAR(Points[[#This Row],[Date]])</f>
        <v>1900</v>
      </c>
      <c r="I320" s="6">
        <f>MONTH(Points[[#This Row],[Start]])</f>
        <v>1</v>
      </c>
      <c r="J320" s="6">
        <f>DAY(Points[[#This Row],[Date]])</f>
        <v>0</v>
      </c>
      <c r="K320" s="6">
        <f>HOUR(Points[[#This Row],[Start]])</f>
        <v>0</v>
      </c>
      <c r="L320" s="6">
        <f>MINUTE(Points[[#This Row],[Start]])</f>
        <v>0</v>
      </c>
      <c r="M320" s="6">
        <f>SECOND(Points[[#This Row],[Start]])</f>
        <v>0</v>
      </c>
      <c r="N32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52.193835296555804</v>
      </c>
      <c r="O320" s="4"/>
      <c r="P320" s="5">
        <v>501</v>
      </c>
      <c r="Q320" s="6">
        <f ca="1">(RANDBETWEEN(LatMin,LatMax))/1000000</f>
        <v>38.885302000000003</v>
      </c>
      <c r="R320" s="6">
        <f ca="1">(RANDBETWEEN(LongMax,LongMin))/1000000</f>
        <v>-77.005478999999994</v>
      </c>
      <c r="T320">
        <v>52.193835296555804</v>
      </c>
    </row>
    <row r="321" spans="1:20" x14ac:dyDescent="0.2">
      <c r="A321" s="6">
        <v>320</v>
      </c>
      <c r="B321">
        <v>44444</v>
      </c>
      <c r="C321" s="1"/>
      <c r="D321" s="2"/>
      <c r="E321" s="2"/>
      <c r="F321" s="4">
        <v>38.891598000000002</v>
      </c>
      <c r="G321">
        <v>-77.009518999999997</v>
      </c>
      <c r="H321" s="6">
        <f>YEAR(Points[[#This Row],[Date]])</f>
        <v>1900</v>
      </c>
      <c r="I321" s="6">
        <f>MONTH(Points[[#This Row],[Start]])</f>
        <v>1</v>
      </c>
      <c r="J321" s="6">
        <f>DAY(Points[[#This Row],[Date]])</f>
        <v>0</v>
      </c>
      <c r="K321" s="6">
        <f>HOUR(Points[[#This Row],[Start]])</f>
        <v>0</v>
      </c>
      <c r="L321" s="6">
        <f>MINUTE(Points[[#This Row],[Start]])</f>
        <v>0</v>
      </c>
      <c r="M321" s="6">
        <f>SECOND(Points[[#This Row],[Start]])</f>
        <v>0</v>
      </c>
      <c r="N32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52.374734566165941</v>
      </c>
      <c r="O321" s="4"/>
      <c r="P321" s="5">
        <v>155</v>
      </c>
      <c r="Q321" s="6">
        <f ca="1">(RANDBETWEEN(LatMin,LatMax))/1000000</f>
        <v>38.890137000000003</v>
      </c>
      <c r="R321" s="6">
        <f ca="1">(RANDBETWEEN(LongMax,LongMin))/1000000</f>
        <v>-77.017815999999996</v>
      </c>
      <c r="T321">
        <v>52.374734566165941</v>
      </c>
    </row>
    <row r="322" spans="1:20" x14ac:dyDescent="0.2">
      <c r="A322" s="6">
        <v>321</v>
      </c>
      <c r="B322">
        <v>44444</v>
      </c>
      <c r="C322" s="1"/>
      <c r="D322" s="2"/>
      <c r="E322" s="2"/>
      <c r="F322" s="4">
        <v>38.890239999999999</v>
      </c>
      <c r="G322">
        <v>-77.004439000000005</v>
      </c>
      <c r="H322" s="6">
        <f>YEAR(Points[[#This Row],[Date]])</f>
        <v>1900</v>
      </c>
      <c r="I322" s="6">
        <f>MONTH(Points[[#This Row],[Start]])</f>
        <v>1</v>
      </c>
      <c r="J322" s="6">
        <f>DAY(Points[[#This Row],[Date]])</f>
        <v>0</v>
      </c>
      <c r="K322" s="6">
        <f>HOUR(Points[[#This Row],[Start]])</f>
        <v>0</v>
      </c>
      <c r="L322" s="6">
        <f>MINUTE(Points[[#This Row],[Start]])</f>
        <v>0</v>
      </c>
      <c r="M322" s="6">
        <f>SECOND(Points[[#This Row],[Start]])</f>
        <v>0</v>
      </c>
      <c r="N32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52.412835889677439</v>
      </c>
      <c r="O322" s="4"/>
      <c r="P322" s="5">
        <v>275</v>
      </c>
      <c r="Q322" s="6">
        <f ca="1">(RANDBETWEEN(LatMin,LatMax))/1000000</f>
        <v>38.891948999999997</v>
      </c>
      <c r="R322" s="6">
        <f ca="1">(RANDBETWEEN(LongMax,LongMin))/1000000</f>
        <v>-77.001503</v>
      </c>
      <c r="T322">
        <v>52.412835889677439</v>
      </c>
    </row>
    <row r="323" spans="1:20" x14ac:dyDescent="0.2">
      <c r="A323" s="6">
        <v>322</v>
      </c>
      <c r="B323">
        <v>44444</v>
      </c>
      <c r="C323" s="1"/>
      <c r="D323" s="2"/>
      <c r="E323" s="2"/>
      <c r="F323" s="4">
        <v>38.892536</v>
      </c>
      <c r="G323">
        <v>-77.019212999999993</v>
      </c>
      <c r="H323" s="6">
        <f>YEAR(Points[[#This Row],[Date]])</f>
        <v>1900</v>
      </c>
      <c r="I323" s="6">
        <f>MONTH(Points[[#This Row],[Start]])</f>
        <v>1</v>
      </c>
      <c r="J323" s="6">
        <f>DAY(Points[[#This Row],[Date]])</f>
        <v>0</v>
      </c>
      <c r="K323" s="6">
        <f>HOUR(Points[[#This Row],[Start]])</f>
        <v>0</v>
      </c>
      <c r="L323" s="6">
        <f>MINUTE(Points[[#This Row],[Start]])</f>
        <v>0</v>
      </c>
      <c r="M323" s="6">
        <f>SECOND(Points[[#This Row],[Start]])</f>
        <v>0</v>
      </c>
      <c r="N32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52.452316308978851</v>
      </c>
      <c r="O323" s="4"/>
      <c r="P323" s="5">
        <v>489</v>
      </c>
      <c r="Q323" s="6">
        <f ca="1">(RANDBETWEEN(LatMin,LatMax))/1000000</f>
        <v>38.884079</v>
      </c>
      <c r="R323" s="6">
        <f ca="1">(RANDBETWEEN(LongMax,LongMin))/1000000</f>
        <v>-77.000916000000004</v>
      </c>
      <c r="T323">
        <v>52.452316308978851</v>
      </c>
    </row>
    <row r="324" spans="1:20" x14ac:dyDescent="0.2">
      <c r="A324" s="6">
        <v>323</v>
      </c>
      <c r="B324">
        <v>44444</v>
      </c>
      <c r="C324" s="1"/>
      <c r="D324" s="2"/>
      <c r="E324" s="2"/>
      <c r="F324" s="4">
        <v>38.890931999999999</v>
      </c>
      <c r="G324">
        <v>-77.006541999999996</v>
      </c>
      <c r="H324" s="6">
        <f>YEAR(Points[[#This Row],[Date]])</f>
        <v>1900</v>
      </c>
      <c r="I324" s="6">
        <f>MONTH(Points[[#This Row],[Start]])</f>
        <v>1</v>
      </c>
      <c r="J324" s="6">
        <f>DAY(Points[[#This Row],[Date]])</f>
        <v>0</v>
      </c>
      <c r="K324" s="6">
        <f>HOUR(Points[[#This Row],[Start]])</f>
        <v>0</v>
      </c>
      <c r="L324" s="6">
        <f>MINUTE(Points[[#This Row],[Start]])</f>
        <v>0</v>
      </c>
      <c r="M324" s="6">
        <f>SECOND(Points[[#This Row],[Start]])</f>
        <v>0</v>
      </c>
      <c r="N32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52.537198260963329</v>
      </c>
      <c r="O324" s="4"/>
      <c r="P324" s="5">
        <v>322</v>
      </c>
      <c r="Q324" s="6">
        <f ca="1">(RANDBETWEEN(LatMin,LatMax))/1000000</f>
        <v>38.887967000000003</v>
      </c>
      <c r="R324" s="6">
        <f ca="1">(RANDBETWEEN(LongMax,LongMin))/1000000</f>
        <v>-77.018471000000005</v>
      </c>
      <c r="T324">
        <v>52.537198260963329</v>
      </c>
    </row>
    <row r="325" spans="1:20" x14ac:dyDescent="0.2">
      <c r="A325" s="6">
        <v>324</v>
      </c>
      <c r="B325">
        <v>44444</v>
      </c>
      <c r="C325" s="1"/>
      <c r="D325" s="2"/>
      <c r="E325" s="2"/>
      <c r="F325" s="4">
        <v>38.892057999999999</v>
      </c>
      <c r="G325">
        <v>-77.012089000000003</v>
      </c>
      <c r="H325" s="6">
        <f>YEAR(Points[[#This Row],[Date]])</f>
        <v>1900</v>
      </c>
      <c r="I325" s="6">
        <f>MONTH(Points[[#This Row],[Start]])</f>
        <v>1</v>
      </c>
      <c r="J325" s="6">
        <f>DAY(Points[[#This Row],[Date]])</f>
        <v>0</v>
      </c>
      <c r="K325" s="6">
        <f>HOUR(Points[[#This Row],[Start]])</f>
        <v>0</v>
      </c>
      <c r="L325" s="6">
        <f>MINUTE(Points[[#This Row],[Start]])</f>
        <v>0</v>
      </c>
      <c r="M325" s="6">
        <f>SECOND(Points[[#This Row],[Start]])</f>
        <v>0</v>
      </c>
      <c r="N32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52.591727127832051</v>
      </c>
      <c r="O325" s="4"/>
      <c r="P325" s="5">
        <v>235</v>
      </c>
      <c r="Q325" s="6">
        <f ca="1">(RANDBETWEEN(LatMin,LatMax))/1000000</f>
        <v>38.884884999999997</v>
      </c>
      <c r="R325" s="6">
        <f ca="1">(RANDBETWEEN(LongMax,LongMin))/1000000</f>
        <v>-77.004009999999994</v>
      </c>
      <c r="T325">
        <v>52.591727127832051</v>
      </c>
    </row>
    <row r="326" spans="1:20" x14ac:dyDescent="0.2">
      <c r="A326" s="6">
        <v>325</v>
      </c>
      <c r="B326">
        <v>44444</v>
      </c>
      <c r="C326" s="1"/>
      <c r="D326" s="2"/>
      <c r="E326" s="2"/>
      <c r="F326" s="4">
        <v>38.890470000000001</v>
      </c>
      <c r="G326">
        <v>-77.004897999999997</v>
      </c>
      <c r="H326" s="6">
        <f>YEAR(Points[[#This Row],[Date]])</f>
        <v>1900</v>
      </c>
      <c r="I326" s="6">
        <f>MONTH(Points[[#This Row],[Start]])</f>
        <v>1</v>
      </c>
      <c r="J326" s="6">
        <f>DAY(Points[[#This Row],[Date]])</f>
        <v>0</v>
      </c>
      <c r="K326" s="6">
        <f>HOUR(Points[[#This Row],[Start]])</f>
        <v>0</v>
      </c>
      <c r="L326" s="6">
        <f>MINUTE(Points[[#This Row],[Start]])</f>
        <v>0</v>
      </c>
      <c r="M326" s="6">
        <f>SECOND(Points[[#This Row],[Start]])</f>
        <v>0</v>
      </c>
      <c r="N32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52.737950210942138</v>
      </c>
      <c r="O326" s="4"/>
      <c r="P326" s="5">
        <v>213</v>
      </c>
      <c r="Q326" s="6">
        <f ca="1">(RANDBETWEEN(LatMin,LatMax))/1000000</f>
        <v>38.893410000000003</v>
      </c>
      <c r="R326" s="6">
        <f ca="1">(RANDBETWEEN(LongMax,LongMin))/1000000</f>
        <v>-77.012703999999999</v>
      </c>
      <c r="T326">
        <v>52.737950210942138</v>
      </c>
    </row>
    <row r="327" spans="1:20" x14ac:dyDescent="0.2">
      <c r="A327" s="6">
        <v>326</v>
      </c>
      <c r="B327">
        <v>44444</v>
      </c>
      <c r="C327" s="1"/>
      <c r="D327" s="2"/>
      <c r="E327" s="2"/>
      <c r="F327" s="4">
        <v>38.892612</v>
      </c>
      <c r="G327">
        <v>-77.019049999999993</v>
      </c>
      <c r="H327" s="6">
        <f>YEAR(Points[[#This Row],[Date]])</f>
        <v>1900</v>
      </c>
      <c r="I327" s="6">
        <f>MONTH(Points[[#This Row],[Start]])</f>
        <v>1</v>
      </c>
      <c r="J327" s="6">
        <f>DAY(Points[[#This Row],[Date]])</f>
        <v>0</v>
      </c>
      <c r="K327" s="6">
        <f>HOUR(Points[[#This Row],[Start]])</f>
        <v>0</v>
      </c>
      <c r="L327" s="6">
        <f>MINUTE(Points[[#This Row],[Start]])</f>
        <v>0</v>
      </c>
      <c r="M327" s="6">
        <f>SECOND(Points[[#This Row],[Start]])</f>
        <v>0</v>
      </c>
      <c r="N32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52.946204470992164</v>
      </c>
      <c r="O327" s="4"/>
      <c r="P327" s="5">
        <v>223</v>
      </c>
      <c r="Q327" s="6">
        <f ca="1">(RANDBETWEEN(LatMin,LatMax))/1000000</f>
        <v>38.886057999999998</v>
      </c>
      <c r="R327" s="6">
        <f ca="1">(RANDBETWEEN(LongMax,LongMin))/1000000</f>
        <v>-77.014819000000003</v>
      </c>
      <c r="T327">
        <v>52.946204470992164</v>
      </c>
    </row>
    <row r="328" spans="1:20" x14ac:dyDescent="0.2">
      <c r="A328" s="6">
        <v>327</v>
      </c>
      <c r="B328">
        <v>44444</v>
      </c>
      <c r="C328" s="1"/>
      <c r="D328" s="2"/>
      <c r="E328" s="2"/>
      <c r="F328" s="4">
        <v>38.892549000000002</v>
      </c>
      <c r="G328">
        <v>-77.016463999999999</v>
      </c>
      <c r="H328" s="6">
        <f>YEAR(Points[[#This Row],[Date]])</f>
        <v>1900</v>
      </c>
      <c r="I328" s="6">
        <f>MONTH(Points[[#This Row],[Start]])</f>
        <v>1</v>
      </c>
      <c r="J328" s="6">
        <f>DAY(Points[[#This Row],[Date]])</f>
        <v>0</v>
      </c>
      <c r="K328" s="6">
        <f>HOUR(Points[[#This Row],[Start]])</f>
        <v>0</v>
      </c>
      <c r="L328" s="6">
        <f>MINUTE(Points[[#This Row],[Start]])</f>
        <v>0</v>
      </c>
      <c r="M328" s="6">
        <f>SECOND(Points[[#This Row],[Start]])</f>
        <v>0</v>
      </c>
      <c r="N32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53.079644959043115</v>
      </c>
      <c r="O328" s="4"/>
      <c r="P328" s="5">
        <v>143</v>
      </c>
      <c r="Q328" s="6">
        <f ca="1">(RANDBETWEEN(LatMin,LatMax))/1000000</f>
        <v>38.895574000000003</v>
      </c>
      <c r="R328" s="6">
        <f ca="1">(RANDBETWEEN(LongMax,LongMin))/1000000</f>
        <v>-77.014835000000005</v>
      </c>
      <c r="T328">
        <v>53.079644959043115</v>
      </c>
    </row>
    <row r="329" spans="1:20" x14ac:dyDescent="0.2">
      <c r="A329" s="6">
        <v>328</v>
      </c>
      <c r="B329">
        <v>44444</v>
      </c>
      <c r="C329" s="1"/>
      <c r="D329" s="2"/>
      <c r="E329" s="2"/>
      <c r="F329" s="4">
        <v>38.891818000000001</v>
      </c>
      <c r="G329">
        <v>-77.009928000000002</v>
      </c>
      <c r="H329" s="6">
        <f>YEAR(Points[[#This Row],[Date]])</f>
        <v>1900</v>
      </c>
      <c r="I329" s="6">
        <f>MONTH(Points[[#This Row],[Start]])</f>
        <v>1</v>
      </c>
      <c r="J329" s="6">
        <f>DAY(Points[[#This Row],[Date]])</f>
        <v>0</v>
      </c>
      <c r="K329" s="6">
        <f>HOUR(Points[[#This Row],[Start]])</f>
        <v>0</v>
      </c>
      <c r="L329" s="6">
        <f>MINUTE(Points[[#This Row],[Start]])</f>
        <v>0</v>
      </c>
      <c r="M329" s="6">
        <f>SECOND(Points[[#This Row],[Start]])</f>
        <v>0</v>
      </c>
      <c r="N32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53.188551403012163</v>
      </c>
      <c r="O329" s="4"/>
      <c r="P329" s="5">
        <v>208</v>
      </c>
      <c r="Q329" s="6">
        <f ca="1">(RANDBETWEEN(LatMin,LatMax))/1000000</f>
        <v>38.894907000000003</v>
      </c>
      <c r="R329" s="6">
        <f ca="1">(RANDBETWEEN(LongMax,LongMin))/1000000</f>
        <v>-77.010818999999998</v>
      </c>
      <c r="T329">
        <v>53.188551403012163</v>
      </c>
    </row>
    <row r="330" spans="1:20" x14ac:dyDescent="0.2">
      <c r="A330" s="6">
        <v>329</v>
      </c>
      <c r="B330">
        <v>44444</v>
      </c>
      <c r="C330" s="1"/>
      <c r="D330" s="2"/>
      <c r="E330" s="2"/>
      <c r="F330" s="4">
        <v>38.892656000000002</v>
      </c>
      <c r="G330">
        <v>-77.019104999999996</v>
      </c>
      <c r="H330" s="6">
        <f>YEAR(Points[[#This Row],[Date]])</f>
        <v>1900</v>
      </c>
      <c r="I330" s="6">
        <f>MONTH(Points[[#This Row],[Start]])</f>
        <v>1</v>
      </c>
      <c r="J330" s="6">
        <f>DAY(Points[[#This Row],[Date]])</f>
        <v>0</v>
      </c>
      <c r="K330" s="6">
        <f>HOUR(Points[[#This Row],[Start]])</f>
        <v>0</v>
      </c>
      <c r="L330" s="6">
        <f>MINUTE(Points[[#This Row],[Start]])</f>
        <v>0</v>
      </c>
      <c r="M330" s="6">
        <f>SECOND(Points[[#This Row],[Start]])</f>
        <v>0</v>
      </c>
      <c r="N33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53.222802593609458</v>
      </c>
      <c r="O330" s="4"/>
      <c r="P330" s="5">
        <v>172</v>
      </c>
      <c r="Q330" s="6">
        <f ca="1">(RANDBETWEEN(LatMin,LatMax))/1000000</f>
        <v>38.888010999999999</v>
      </c>
      <c r="R330" s="6">
        <f ca="1">(RANDBETWEEN(LongMax,LongMin))/1000000</f>
        <v>-77.006773999999993</v>
      </c>
      <c r="T330">
        <v>53.222802593609458</v>
      </c>
    </row>
    <row r="331" spans="1:20" x14ac:dyDescent="0.2">
      <c r="A331" s="6">
        <v>330</v>
      </c>
      <c r="B331">
        <v>44444</v>
      </c>
      <c r="C331" s="1"/>
      <c r="D331" s="2"/>
      <c r="E331" s="2"/>
      <c r="F331" s="4">
        <v>38.891997000000003</v>
      </c>
      <c r="G331">
        <v>-77.010485000000003</v>
      </c>
      <c r="H331" s="6">
        <f>YEAR(Points[[#This Row],[Date]])</f>
        <v>1900</v>
      </c>
      <c r="I331" s="6">
        <f>MONTH(Points[[#This Row],[Start]])</f>
        <v>1</v>
      </c>
      <c r="J331" s="6">
        <f>DAY(Points[[#This Row],[Date]])</f>
        <v>0</v>
      </c>
      <c r="K331" s="6">
        <f>HOUR(Points[[#This Row],[Start]])</f>
        <v>0</v>
      </c>
      <c r="L331" s="6">
        <f>MINUTE(Points[[#This Row],[Start]])</f>
        <v>0</v>
      </c>
      <c r="M331" s="6">
        <f>SECOND(Points[[#This Row],[Start]])</f>
        <v>0</v>
      </c>
      <c r="N33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53.662758060090958</v>
      </c>
      <c r="O331" s="4"/>
      <c r="P331" s="5">
        <v>270</v>
      </c>
      <c r="Q331" s="6">
        <f ca="1">(RANDBETWEEN(LatMin,LatMax))/1000000</f>
        <v>38.888900999999997</v>
      </c>
      <c r="R331" s="6">
        <f ca="1">(RANDBETWEEN(LongMax,LongMin))/1000000</f>
        <v>-77.003367999999995</v>
      </c>
      <c r="T331">
        <v>53.662758060090958</v>
      </c>
    </row>
    <row r="332" spans="1:20" x14ac:dyDescent="0.2">
      <c r="A332" s="6">
        <v>331</v>
      </c>
      <c r="B332">
        <v>44444</v>
      </c>
      <c r="C332" s="1"/>
      <c r="D332" s="2"/>
      <c r="E332" s="2"/>
      <c r="F332" s="4">
        <v>38.889198</v>
      </c>
      <c r="G332">
        <v>-77.001305000000002</v>
      </c>
      <c r="H332" s="6">
        <f>YEAR(Points[[#This Row],[Date]])</f>
        <v>1900</v>
      </c>
      <c r="I332" s="6">
        <f>MONTH(Points[[#This Row],[Start]])</f>
        <v>1</v>
      </c>
      <c r="J332" s="6">
        <f>DAY(Points[[#This Row],[Date]])</f>
        <v>0</v>
      </c>
      <c r="K332" s="6">
        <f>HOUR(Points[[#This Row],[Start]])</f>
        <v>0</v>
      </c>
      <c r="L332" s="6">
        <f>MINUTE(Points[[#This Row],[Start]])</f>
        <v>0</v>
      </c>
      <c r="M332" s="6">
        <f>SECOND(Points[[#This Row],[Start]])</f>
        <v>0</v>
      </c>
      <c r="N33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53.766460011116273</v>
      </c>
      <c r="O332" s="4"/>
      <c r="P332" s="5">
        <v>78</v>
      </c>
      <c r="Q332" s="6">
        <f ca="1">(RANDBETWEEN(LatMin,LatMax))/1000000</f>
        <v>38.890855999999999</v>
      </c>
      <c r="R332" s="6">
        <f ca="1">(RANDBETWEEN(LongMax,LongMin))/1000000</f>
        <v>-77.002418000000006</v>
      </c>
      <c r="T332">
        <v>53.766460011116273</v>
      </c>
    </row>
    <row r="333" spans="1:20" x14ac:dyDescent="0.2">
      <c r="A333" s="6">
        <v>332</v>
      </c>
      <c r="B333">
        <v>44444</v>
      </c>
      <c r="C333" s="1"/>
      <c r="D333" s="2"/>
      <c r="E333" s="2"/>
      <c r="F333" s="4">
        <v>38.890504999999997</v>
      </c>
      <c r="G333">
        <v>-77.004352999999995</v>
      </c>
      <c r="H333" s="6">
        <f>YEAR(Points[[#This Row],[Date]])</f>
        <v>1900</v>
      </c>
      <c r="I333" s="6">
        <f>MONTH(Points[[#This Row],[Start]])</f>
        <v>1</v>
      </c>
      <c r="J333" s="6">
        <f>DAY(Points[[#This Row],[Date]])</f>
        <v>0</v>
      </c>
      <c r="K333" s="6">
        <f>HOUR(Points[[#This Row],[Start]])</f>
        <v>0</v>
      </c>
      <c r="L333" s="6">
        <f>MINUTE(Points[[#This Row],[Start]])</f>
        <v>0</v>
      </c>
      <c r="M333" s="6">
        <f>SECOND(Points[[#This Row],[Start]])</f>
        <v>0</v>
      </c>
      <c r="N33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53.773965931896448</v>
      </c>
      <c r="O333" s="4"/>
      <c r="P333" s="5">
        <v>285</v>
      </c>
      <c r="Q333" s="6">
        <f ca="1">(RANDBETWEEN(LatMin,LatMax))/1000000</f>
        <v>38.890011000000001</v>
      </c>
      <c r="R333" s="6">
        <f ca="1">(RANDBETWEEN(LongMax,LongMin))/1000000</f>
        <v>-77.009473999999997</v>
      </c>
      <c r="T333">
        <v>53.773965931896448</v>
      </c>
    </row>
    <row r="334" spans="1:20" x14ac:dyDescent="0.2">
      <c r="A334" s="6">
        <v>333</v>
      </c>
      <c r="B334">
        <v>44444</v>
      </c>
      <c r="C334" s="1"/>
      <c r="D334" s="2"/>
      <c r="E334" s="2"/>
      <c r="F334" s="4">
        <v>38.889842999999999</v>
      </c>
      <c r="G334">
        <v>-77.002431999999999</v>
      </c>
      <c r="H334" s="6">
        <f>YEAR(Points[[#This Row],[Date]])</f>
        <v>1900</v>
      </c>
      <c r="I334" s="6">
        <f>MONTH(Points[[#This Row],[Start]])</f>
        <v>1</v>
      </c>
      <c r="J334" s="6">
        <f>DAY(Points[[#This Row],[Date]])</f>
        <v>0</v>
      </c>
      <c r="K334" s="6">
        <f>HOUR(Points[[#This Row],[Start]])</f>
        <v>0</v>
      </c>
      <c r="L334" s="6">
        <f>MINUTE(Points[[#This Row],[Start]])</f>
        <v>0</v>
      </c>
      <c r="M334" s="6">
        <f>SECOND(Points[[#This Row],[Start]])</f>
        <v>0</v>
      </c>
      <c r="N33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54.159313101104019</v>
      </c>
      <c r="O334" s="4"/>
      <c r="P334" s="5">
        <v>421</v>
      </c>
      <c r="Q334" s="6">
        <f ca="1">(RANDBETWEEN(LatMin,LatMax))/1000000</f>
        <v>38.885874999999999</v>
      </c>
      <c r="R334" s="6">
        <f ca="1">(RANDBETWEEN(LongMax,LongMin))/1000000</f>
        <v>-77.017750000000007</v>
      </c>
      <c r="T334">
        <v>54.159313101104019</v>
      </c>
    </row>
    <row r="335" spans="1:20" x14ac:dyDescent="0.2">
      <c r="A335" s="6">
        <v>334</v>
      </c>
      <c r="B335">
        <v>44444</v>
      </c>
      <c r="C335" s="1"/>
      <c r="D335" s="2"/>
      <c r="E335" s="2"/>
      <c r="F335" s="4">
        <v>38.892564</v>
      </c>
      <c r="G335">
        <v>-77.014161999999999</v>
      </c>
      <c r="H335" s="6">
        <f>YEAR(Points[[#This Row],[Date]])</f>
        <v>1900</v>
      </c>
      <c r="I335" s="6">
        <f>MONTH(Points[[#This Row],[Start]])</f>
        <v>1</v>
      </c>
      <c r="J335" s="6">
        <f>DAY(Points[[#This Row],[Date]])</f>
        <v>0</v>
      </c>
      <c r="K335" s="6">
        <f>HOUR(Points[[#This Row],[Start]])</f>
        <v>0</v>
      </c>
      <c r="L335" s="6">
        <f>MINUTE(Points[[#This Row],[Start]])</f>
        <v>0</v>
      </c>
      <c r="M335" s="6">
        <f>SECOND(Points[[#This Row],[Start]])</f>
        <v>0</v>
      </c>
      <c r="N33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54.231498352250036</v>
      </c>
      <c r="O335" s="4"/>
      <c r="P335" s="5">
        <v>404</v>
      </c>
      <c r="Q335" s="6">
        <f ca="1">(RANDBETWEEN(LatMin,LatMax))/1000000</f>
        <v>38.884965999999999</v>
      </c>
      <c r="R335" s="6">
        <f ca="1">(RANDBETWEEN(LongMax,LongMin))/1000000</f>
        <v>-77.004099999999994</v>
      </c>
      <c r="T335">
        <v>54.231498352250036</v>
      </c>
    </row>
    <row r="336" spans="1:20" x14ac:dyDescent="0.2">
      <c r="A336" s="6">
        <v>335</v>
      </c>
      <c r="B336">
        <v>44444</v>
      </c>
      <c r="C336" s="1"/>
      <c r="D336" s="2"/>
      <c r="E336" s="2"/>
      <c r="F336" s="4">
        <v>38.892851</v>
      </c>
      <c r="G336">
        <v>-77.017947000000007</v>
      </c>
      <c r="H336" s="6">
        <f>YEAR(Points[[#This Row],[Date]])</f>
        <v>1900</v>
      </c>
      <c r="I336" s="6">
        <f>MONTH(Points[[#This Row],[Start]])</f>
        <v>1</v>
      </c>
      <c r="J336" s="6">
        <f>DAY(Points[[#This Row],[Date]])</f>
        <v>0</v>
      </c>
      <c r="K336" s="6">
        <f>HOUR(Points[[#This Row],[Start]])</f>
        <v>0</v>
      </c>
      <c r="L336" s="6">
        <f>MINUTE(Points[[#This Row],[Start]])</f>
        <v>0</v>
      </c>
      <c r="M336" s="6">
        <f>SECOND(Points[[#This Row],[Start]])</f>
        <v>0</v>
      </c>
      <c r="N33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54.604601196622383</v>
      </c>
      <c r="O336" s="4"/>
      <c r="P336" s="5">
        <v>366</v>
      </c>
      <c r="Q336" s="6">
        <f ca="1">(RANDBETWEEN(LatMin,LatMax))/1000000</f>
        <v>38.888708999999999</v>
      </c>
      <c r="R336" s="6">
        <f ca="1">(RANDBETWEEN(LongMax,LongMin))/1000000</f>
        <v>-77.007823999999999</v>
      </c>
      <c r="T336">
        <v>54.604601196622383</v>
      </c>
    </row>
    <row r="337" spans="1:20" x14ac:dyDescent="0.2">
      <c r="A337" s="6">
        <v>336</v>
      </c>
      <c r="B337">
        <v>44444</v>
      </c>
      <c r="C337" s="1"/>
      <c r="D337" s="2"/>
      <c r="E337" s="2"/>
      <c r="F337" s="4">
        <v>38.892310000000002</v>
      </c>
      <c r="G337">
        <v>-77.011450999999994</v>
      </c>
      <c r="H337" s="6">
        <f>YEAR(Points[[#This Row],[Date]])</f>
        <v>1900</v>
      </c>
      <c r="I337" s="6">
        <f>MONTH(Points[[#This Row],[Start]])</f>
        <v>1</v>
      </c>
      <c r="J337" s="6">
        <f>DAY(Points[[#This Row],[Date]])</f>
        <v>0</v>
      </c>
      <c r="K337" s="6">
        <f>HOUR(Points[[#This Row],[Start]])</f>
        <v>0</v>
      </c>
      <c r="L337" s="6">
        <f>MINUTE(Points[[#This Row],[Start]])</f>
        <v>0</v>
      </c>
      <c r="M337" s="6">
        <f>SECOND(Points[[#This Row],[Start]])</f>
        <v>0</v>
      </c>
      <c r="N33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54.62421320929289</v>
      </c>
      <c r="O337" s="4"/>
      <c r="P337" s="5">
        <v>167</v>
      </c>
      <c r="Q337" s="6">
        <f ca="1">(RANDBETWEEN(LatMin,LatMax))/1000000</f>
        <v>38.891142000000002</v>
      </c>
      <c r="R337" s="6">
        <f ca="1">(RANDBETWEEN(LongMax,LongMin))/1000000</f>
        <v>-77.011877999999996</v>
      </c>
      <c r="T337">
        <v>54.62421320929289</v>
      </c>
    </row>
    <row r="338" spans="1:20" x14ac:dyDescent="0.2">
      <c r="A338" s="6">
        <v>337</v>
      </c>
      <c r="B338">
        <v>44444</v>
      </c>
      <c r="C338" s="1"/>
      <c r="D338" s="2"/>
      <c r="E338" s="2"/>
      <c r="F338" s="4">
        <v>38.891835</v>
      </c>
      <c r="G338">
        <v>-77.008617000000001</v>
      </c>
      <c r="H338" s="6">
        <f>YEAR(Points[[#This Row],[Date]])</f>
        <v>1900</v>
      </c>
      <c r="I338" s="6">
        <f>MONTH(Points[[#This Row],[Start]])</f>
        <v>1</v>
      </c>
      <c r="J338" s="6">
        <f>DAY(Points[[#This Row],[Date]])</f>
        <v>0</v>
      </c>
      <c r="K338" s="6">
        <f>HOUR(Points[[#This Row],[Start]])</f>
        <v>0</v>
      </c>
      <c r="L338" s="6">
        <f>MINUTE(Points[[#This Row],[Start]])</f>
        <v>0</v>
      </c>
      <c r="M338" s="6">
        <f>SECOND(Points[[#This Row],[Start]])</f>
        <v>0</v>
      </c>
      <c r="N33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54.712187893800625</v>
      </c>
      <c r="O338" s="4"/>
      <c r="P338" s="5">
        <v>370</v>
      </c>
      <c r="Q338" s="6">
        <f ca="1">(RANDBETWEEN(LatMin,LatMax))/1000000</f>
        <v>38.889831000000001</v>
      </c>
      <c r="R338" s="6">
        <f ca="1">(RANDBETWEEN(LongMax,LongMin))/1000000</f>
        <v>-77.004441</v>
      </c>
      <c r="T338">
        <v>54.712187893800625</v>
      </c>
    </row>
    <row r="339" spans="1:20" x14ac:dyDescent="0.2">
      <c r="A339" s="6">
        <v>338</v>
      </c>
      <c r="B339">
        <v>44444</v>
      </c>
      <c r="C339" s="1"/>
      <c r="D339" s="2"/>
      <c r="E339" s="2"/>
      <c r="F339" s="4">
        <v>38.892218999999997</v>
      </c>
      <c r="G339">
        <v>-77.010029000000003</v>
      </c>
      <c r="H339" s="6">
        <f>YEAR(Points[[#This Row],[Date]])</f>
        <v>1900</v>
      </c>
      <c r="I339" s="6">
        <f>MONTH(Points[[#This Row],[Start]])</f>
        <v>1</v>
      </c>
      <c r="J339" s="6">
        <f>DAY(Points[[#This Row],[Date]])</f>
        <v>0</v>
      </c>
      <c r="K339" s="6">
        <f>HOUR(Points[[#This Row],[Start]])</f>
        <v>0</v>
      </c>
      <c r="L339" s="6">
        <f>MINUTE(Points[[#This Row],[Start]])</f>
        <v>0</v>
      </c>
      <c r="M339" s="6">
        <f>SECOND(Points[[#This Row],[Start]])</f>
        <v>0</v>
      </c>
      <c r="N33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55.39424912518718</v>
      </c>
      <c r="O339" s="4"/>
      <c r="P339" s="5">
        <v>494</v>
      </c>
      <c r="Q339" s="6">
        <f ca="1">(RANDBETWEEN(LatMin,LatMax))/1000000</f>
        <v>38.895350000000001</v>
      </c>
      <c r="R339" s="6">
        <f ca="1">(RANDBETWEEN(LongMax,LongMin))/1000000</f>
        <v>-77.002717000000004</v>
      </c>
      <c r="T339">
        <v>55.39424912518718</v>
      </c>
    </row>
    <row r="340" spans="1:20" x14ac:dyDescent="0.2">
      <c r="A340" s="6">
        <v>339</v>
      </c>
      <c r="B340">
        <v>44444</v>
      </c>
      <c r="C340" s="1"/>
      <c r="D340" s="2"/>
      <c r="E340" s="2"/>
      <c r="F340" s="4">
        <v>38.893006</v>
      </c>
      <c r="G340">
        <v>-77.019981999999999</v>
      </c>
      <c r="H340" s="6">
        <f>YEAR(Points[[#This Row],[Date]])</f>
        <v>1900</v>
      </c>
      <c r="I340" s="6">
        <f>MONTH(Points[[#This Row],[Start]])</f>
        <v>1</v>
      </c>
      <c r="J340" s="6">
        <f>DAY(Points[[#This Row],[Date]])</f>
        <v>0</v>
      </c>
      <c r="K340" s="6">
        <f>HOUR(Points[[#This Row],[Start]])</f>
        <v>0</v>
      </c>
      <c r="L340" s="6">
        <f>MINUTE(Points[[#This Row],[Start]])</f>
        <v>0</v>
      </c>
      <c r="M340" s="6">
        <f>SECOND(Points[[#This Row],[Start]])</f>
        <v>0</v>
      </c>
      <c r="N34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55.438158483461329</v>
      </c>
      <c r="O340" s="4"/>
      <c r="P340" s="5">
        <v>175</v>
      </c>
      <c r="Q340" s="6">
        <f ca="1">(RANDBETWEEN(LatMin,LatMax))/1000000</f>
        <v>38.888582999999997</v>
      </c>
      <c r="R340" s="6">
        <f ca="1">(RANDBETWEEN(LongMax,LongMin))/1000000</f>
        <v>-77.018743000000001</v>
      </c>
      <c r="T340">
        <v>55.438158483461329</v>
      </c>
    </row>
    <row r="341" spans="1:20" x14ac:dyDescent="0.2">
      <c r="A341" s="6">
        <v>340</v>
      </c>
      <c r="B341">
        <v>44444</v>
      </c>
      <c r="C341" s="1"/>
      <c r="D341" s="2"/>
      <c r="E341" s="2"/>
      <c r="F341" s="4">
        <v>38.892620999999998</v>
      </c>
      <c r="G341">
        <v>-77.012805999999998</v>
      </c>
      <c r="H341" s="6">
        <f>YEAR(Points[[#This Row],[Date]])</f>
        <v>1900</v>
      </c>
      <c r="I341" s="6">
        <f>MONTH(Points[[#This Row],[Start]])</f>
        <v>1</v>
      </c>
      <c r="J341" s="6">
        <f>DAY(Points[[#This Row],[Date]])</f>
        <v>0</v>
      </c>
      <c r="K341" s="6">
        <f>HOUR(Points[[#This Row],[Start]])</f>
        <v>0</v>
      </c>
      <c r="L341" s="6">
        <f>MINUTE(Points[[#This Row],[Start]])</f>
        <v>0</v>
      </c>
      <c r="M341" s="6">
        <f>SECOND(Points[[#This Row],[Start]])</f>
        <v>0</v>
      </c>
      <c r="N34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55.445107536511664</v>
      </c>
      <c r="O341" s="4"/>
      <c r="P341" s="5">
        <v>380</v>
      </c>
      <c r="Q341" s="6">
        <f ca="1">(RANDBETWEEN(LatMin,LatMax))/1000000</f>
        <v>38.892646999999997</v>
      </c>
      <c r="R341" s="6">
        <f ca="1">(RANDBETWEEN(LongMax,LongMin))/1000000</f>
        <v>-77.013154</v>
      </c>
      <c r="T341">
        <v>55.445107536511664</v>
      </c>
    </row>
    <row r="342" spans="1:20" x14ac:dyDescent="0.2">
      <c r="A342" s="6">
        <v>341</v>
      </c>
      <c r="B342">
        <v>44444</v>
      </c>
      <c r="C342" s="1"/>
      <c r="D342" s="2"/>
      <c r="E342" s="2"/>
      <c r="F342" s="4">
        <v>38.890377999999998</v>
      </c>
      <c r="G342">
        <v>-77.002882</v>
      </c>
      <c r="H342" s="6">
        <f>YEAR(Points[[#This Row],[Date]])</f>
        <v>1900</v>
      </c>
      <c r="I342" s="6">
        <f>MONTH(Points[[#This Row],[Start]])</f>
        <v>1</v>
      </c>
      <c r="J342" s="6">
        <f>DAY(Points[[#This Row],[Date]])</f>
        <v>0</v>
      </c>
      <c r="K342" s="6">
        <f>HOUR(Points[[#This Row],[Start]])</f>
        <v>0</v>
      </c>
      <c r="L342" s="6">
        <f>MINUTE(Points[[#This Row],[Start]])</f>
        <v>0</v>
      </c>
      <c r="M342" s="6">
        <f>SECOND(Points[[#This Row],[Start]])</f>
        <v>0</v>
      </c>
      <c r="N34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55.645012699090543</v>
      </c>
      <c r="O342" s="4"/>
      <c r="P342" s="5">
        <v>430</v>
      </c>
      <c r="Q342" s="6">
        <f ca="1">(RANDBETWEEN(LatMin,LatMax))/1000000</f>
        <v>38.886291</v>
      </c>
      <c r="R342" s="6">
        <f ca="1">(RANDBETWEEN(LongMax,LongMin))/1000000</f>
        <v>-77.001565999999997</v>
      </c>
      <c r="T342">
        <v>55.645012699090543</v>
      </c>
    </row>
    <row r="343" spans="1:20" x14ac:dyDescent="0.2">
      <c r="A343" s="6">
        <v>342</v>
      </c>
      <c r="B343">
        <v>44444</v>
      </c>
      <c r="C343" s="1"/>
      <c r="D343" s="2"/>
      <c r="E343" s="2"/>
      <c r="F343" s="4">
        <v>38.891216</v>
      </c>
      <c r="G343">
        <v>-77.005317000000005</v>
      </c>
      <c r="H343" s="6">
        <f>YEAR(Points[[#This Row],[Date]])</f>
        <v>1900</v>
      </c>
      <c r="I343" s="6">
        <f>MONTH(Points[[#This Row],[Start]])</f>
        <v>1</v>
      </c>
      <c r="J343" s="6">
        <f>DAY(Points[[#This Row],[Date]])</f>
        <v>0</v>
      </c>
      <c r="K343" s="6">
        <f>HOUR(Points[[#This Row],[Start]])</f>
        <v>0</v>
      </c>
      <c r="L343" s="6">
        <f>MINUTE(Points[[#This Row],[Start]])</f>
        <v>0</v>
      </c>
      <c r="M343" s="6">
        <f>SECOND(Points[[#This Row],[Start]])</f>
        <v>0</v>
      </c>
      <c r="N34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55.730668809486261</v>
      </c>
      <c r="O343" s="4"/>
      <c r="P343" s="5">
        <v>389</v>
      </c>
      <c r="Q343" s="6">
        <f ca="1">(RANDBETWEEN(LatMin,LatMax))/1000000</f>
        <v>38.889840999999997</v>
      </c>
      <c r="R343" s="6">
        <f ca="1">(RANDBETWEEN(LongMax,LongMin))/1000000</f>
        <v>-77.019812999999999</v>
      </c>
      <c r="T343">
        <v>55.730668809486261</v>
      </c>
    </row>
    <row r="344" spans="1:20" x14ac:dyDescent="0.2">
      <c r="A344" s="6">
        <v>343</v>
      </c>
      <c r="B344">
        <v>44444</v>
      </c>
      <c r="C344" s="1"/>
      <c r="D344" s="2"/>
      <c r="E344" s="2"/>
      <c r="F344" s="4">
        <v>38.892853000000002</v>
      </c>
      <c r="G344">
        <v>-77.014257999999998</v>
      </c>
      <c r="H344" s="6">
        <f>YEAR(Points[[#This Row],[Date]])</f>
        <v>1900</v>
      </c>
      <c r="I344" s="6">
        <f>MONTH(Points[[#This Row],[Start]])</f>
        <v>1</v>
      </c>
      <c r="J344" s="6">
        <f>DAY(Points[[#This Row],[Date]])</f>
        <v>0</v>
      </c>
      <c r="K344" s="6">
        <f>HOUR(Points[[#This Row],[Start]])</f>
        <v>0</v>
      </c>
      <c r="L344" s="6">
        <f>MINUTE(Points[[#This Row],[Start]])</f>
        <v>0</v>
      </c>
      <c r="M344" s="6">
        <f>SECOND(Points[[#This Row],[Start]])</f>
        <v>0</v>
      </c>
      <c r="N34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55.965704066435016</v>
      </c>
      <c r="O344" s="4"/>
      <c r="P344" s="5">
        <v>54</v>
      </c>
      <c r="Q344" s="6">
        <f ca="1">(RANDBETWEEN(LatMin,LatMax))/1000000</f>
        <v>38.885646000000001</v>
      </c>
      <c r="R344" s="6">
        <f ca="1">(RANDBETWEEN(LongMax,LongMin))/1000000</f>
        <v>-77.008116999999999</v>
      </c>
      <c r="T344">
        <v>55.965704066435016</v>
      </c>
    </row>
    <row r="345" spans="1:20" x14ac:dyDescent="0.2">
      <c r="A345" s="6">
        <v>344</v>
      </c>
      <c r="B345">
        <v>44444</v>
      </c>
      <c r="C345" s="1"/>
      <c r="D345" s="2"/>
      <c r="E345" s="2"/>
      <c r="F345" s="4">
        <v>38.892826999999997</v>
      </c>
      <c r="G345">
        <v>-77.013823000000002</v>
      </c>
      <c r="H345" s="6">
        <f>YEAR(Points[[#This Row],[Date]])</f>
        <v>1900</v>
      </c>
      <c r="I345" s="6">
        <f>MONTH(Points[[#This Row],[Start]])</f>
        <v>1</v>
      </c>
      <c r="J345" s="6">
        <f>DAY(Points[[#This Row],[Date]])</f>
        <v>0</v>
      </c>
      <c r="K345" s="6">
        <f>HOUR(Points[[#This Row],[Start]])</f>
        <v>0</v>
      </c>
      <c r="L345" s="6">
        <f>MINUTE(Points[[#This Row],[Start]])</f>
        <v>0</v>
      </c>
      <c r="M345" s="6">
        <f>SECOND(Points[[#This Row],[Start]])</f>
        <v>0</v>
      </c>
      <c r="N34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56.051981157704645</v>
      </c>
      <c r="O345" s="4"/>
      <c r="P345" s="5">
        <v>47</v>
      </c>
      <c r="Q345" s="6">
        <f ca="1">(RANDBETWEEN(LatMin,LatMax))/1000000</f>
        <v>38.885576</v>
      </c>
      <c r="R345" s="6">
        <f ca="1">(RANDBETWEEN(LongMax,LongMin))/1000000</f>
        <v>-77.012536999999995</v>
      </c>
      <c r="T345">
        <v>56.051981157704645</v>
      </c>
    </row>
    <row r="346" spans="1:20" x14ac:dyDescent="0.2">
      <c r="A346" s="6">
        <v>345</v>
      </c>
      <c r="B346">
        <v>44444</v>
      </c>
      <c r="C346" s="1"/>
      <c r="D346" s="2"/>
      <c r="E346" s="2"/>
      <c r="F346" s="4">
        <v>38.892339</v>
      </c>
      <c r="G346">
        <v>-77.009799000000001</v>
      </c>
      <c r="H346" s="6">
        <f>YEAR(Points[[#This Row],[Date]])</f>
        <v>1900</v>
      </c>
      <c r="I346" s="6">
        <f>MONTH(Points[[#This Row],[Start]])</f>
        <v>1</v>
      </c>
      <c r="J346" s="6">
        <f>DAY(Points[[#This Row],[Date]])</f>
        <v>0</v>
      </c>
      <c r="K346" s="6">
        <f>HOUR(Points[[#This Row],[Start]])</f>
        <v>0</v>
      </c>
      <c r="L346" s="6">
        <f>MINUTE(Points[[#This Row],[Start]])</f>
        <v>0</v>
      </c>
      <c r="M346" s="6">
        <f>SECOND(Points[[#This Row],[Start]])</f>
        <v>0</v>
      </c>
      <c r="N34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56.314944319497087</v>
      </c>
      <c r="O346" s="4"/>
      <c r="P346" s="5">
        <v>476</v>
      </c>
      <c r="Q346" s="6">
        <f ca="1">(RANDBETWEEN(LatMin,LatMax))/1000000</f>
        <v>38.890664999999998</v>
      </c>
      <c r="R346" s="6">
        <f ca="1">(RANDBETWEEN(LongMax,LongMin))/1000000</f>
        <v>-77.019007000000002</v>
      </c>
      <c r="T346">
        <v>56.314944319497087</v>
      </c>
    </row>
    <row r="347" spans="1:20" x14ac:dyDescent="0.2">
      <c r="A347" s="6">
        <v>346</v>
      </c>
      <c r="B347">
        <v>44444</v>
      </c>
      <c r="C347" s="1"/>
      <c r="D347" s="2"/>
      <c r="E347" s="2"/>
      <c r="F347" s="4">
        <v>38.891824999999997</v>
      </c>
      <c r="G347">
        <v>-77.007230000000007</v>
      </c>
      <c r="H347" s="6">
        <f>YEAR(Points[[#This Row],[Date]])</f>
        <v>1900</v>
      </c>
      <c r="I347" s="6">
        <f>MONTH(Points[[#This Row],[Start]])</f>
        <v>1</v>
      </c>
      <c r="J347" s="6">
        <f>DAY(Points[[#This Row],[Date]])</f>
        <v>0</v>
      </c>
      <c r="K347" s="6">
        <f>HOUR(Points[[#This Row],[Start]])</f>
        <v>0</v>
      </c>
      <c r="L347" s="6">
        <f>MINUTE(Points[[#This Row],[Start]])</f>
        <v>0</v>
      </c>
      <c r="M347" s="6">
        <f>SECOND(Points[[#This Row],[Start]])</f>
        <v>0</v>
      </c>
      <c r="N34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56.315171778143096</v>
      </c>
      <c r="O347" s="4"/>
      <c r="P347" s="5">
        <v>236</v>
      </c>
      <c r="Q347" s="6">
        <f ca="1">(RANDBETWEEN(LatMin,LatMax))/1000000</f>
        <v>38.887588999999998</v>
      </c>
      <c r="R347" s="6">
        <f ca="1">(RANDBETWEEN(LongMax,LongMin))/1000000</f>
        <v>-77.012266999999994</v>
      </c>
      <c r="T347">
        <v>56.315171778143096</v>
      </c>
    </row>
    <row r="348" spans="1:20" x14ac:dyDescent="0.2">
      <c r="A348" s="6">
        <v>347</v>
      </c>
      <c r="B348">
        <v>44444</v>
      </c>
      <c r="C348" s="1"/>
      <c r="D348" s="2"/>
      <c r="E348" s="2"/>
      <c r="F348" s="4">
        <v>38.893155</v>
      </c>
      <c r="G348">
        <v>-77.019672</v>
      </c>
      <c r="H348" s="6">
        <f>YEAR(Points[[#This Row],[Date]])</f>
        <v>1900</v>
      </c>
      <c r="I348" s="6">
        <f>MONTH(Points[[#This Row],[Start]])</f>
        <v>1</v>
      </c>
      <c r="J348" s="6">
        <f>DAY(Points[[#This Row],[Date]])</f>
        <v>0</v>
      </c>
      <c r="K348" s="6">
        <f>HOUR(Points[[#This Row],[Start]])</f>
        <v>0</v>
      </c>
      <c r="L348" s="6">
        <f>MINUTE(Points[[#This Row],[Start]])</f>
        <v>0</v>
      </c>
      <c r="M348" s="6">
        <f>SECOND(Points[[#This Row],[Start]])</f>
        <v>0</v>
      </c>
      <c r="N34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56.383383670179157</v>
      </c>
      <c r="O348" s="4"/>
      <c r="P348" s="5">
        <v>354</v>
      </c>
      <c r="Q348" s="6">
        <f ca="1">(RANDBETWEEN(LatMin,LatMax))/1000000</f>
        <v>38.889069999999997</v>
      </c>
      <c r="R348" s="6">
        <f ca="1">(RANDBETWEEN(LongMax,LongMin))/1000000</f>
        <v>-77.000674000000004</v>
      </c>
      <c r="T348">
        <v>56.383383670179157</v>
      </c>
    </row>
    <row r="349" spans="1:20" x14ac:dyDescent="0.2">
      <c r="A349" s="6">
        <v>348</v>
      </c>
      <c r="B349">
        <v>44444</v>
      </c>
      <c r="C349" s="1"/>
      <c r="D349" s="2"/>
      <c r="E349" s="2"/>
      <c r="F349" s="4">
        <v>38.892086999999997</v>
      </c>
      <c r="G349">
        <v>-77.008347000000001</v>
      </c>
      <c r="H349" s="6">
        <f>YEAR(Points[[#This Row],[Date]])</f>
        <v>1900</v>
      </c>
      <c r="I349" s="6">
        <f>MONTH(Points[[#This Row],[Start]])</f>
        <v>1</v>
      </c>
      <c r="J349" s="6">
        <f>DAY(Points[[#This Row],[Date]])</f>
        <v>0</v>
      </c>
      <c r="K349" s="6">
        <f>HOUR(Points[[#This Row],[Start]])</f>
        <v>0</v>
      </c>
      <c r="L349" s="6">
        <f>MINUTE(Points[[#This Row],[Start]])</f>
        <v>0</v>
      </c>
      <c r="M349" s="6">
        <f>SECOND(Points[[#This Row],[Start]])</f>
        <v>0</v>
      </c>
      <c r="N34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56.424412193789223</v>
      </c>
      <c r="O349" s="4"/>
      <c r="P349" s="5">
        <v>385</v>
      </c>
      <c r="Q349" s="6">
        <f ca="1">(RANDBETWEEN(LatMin,LatMax))/1000000</f>
        <v>38.894311999999999</v>
      </c>
      <c r="R349" s="6">
        <f ca="1">(RANDBETWEEN(LongMax,LongMin))/1000000</f>
        <v>-77.003488000000004</v>
      </c>
      <c r="T349">
        <v>56.424412193789223</v>
      </c>
    </row>
    <row r="350" spans="1:20" x14ac:dyDescent="0.2">
      <c r="A350" s="6">
        <v>349</v>
      </c>
      <c r="B350">
        <v>44444</v>
      </c>
      <c r="C350" s="1"/>
      <c r="D350" s="2"/>
      <c r="E350" s="2"/>
      <c r="F350" s="4">
        <v>38.892108</v>
      </c>
      <c r="G350">
        <v>-77.008148000000006</v>
      </c>
      <c r="H350" s="6">
        <f>YEAR(Points[[#This Row],[Date]])</f>
        <v>1900</v>
      </c>
      <c r="I350" s="6">
        <f>MONTH(Points[[#This Row],[Start]])</f>
        <v>1</v>
      </c>
      <c r="J350" s="6">
        <f>DAY(Points[[#This Row],[Date]])</f>
        <v>0</v>
      </c>
      <c r="K350" s="6">
        <f>HOUR(Points[[#This Row],[Start]])</f>
        <v>0</v>
      </c>
      <c r="L350" s="6">
        <f>MINUTE(Points[[#This Row],[Start]])</f>
        <v>0</v>
      </c>
      <c r="M350" s="6">
        <f>SECOND(Points[[#This Row],[Start]])</f>
        <v>0</v>
      </c>
      <c r="N35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56.768162898550699</v>
      </c>
      <c r="O350" s="4"/>
      <c r="P350" s="5">
        <v>265</v>
      </c>
      <c r="Q350" s="6">
        <f ca="1">(RANDBETWEEN(LatMin,LatMax))/1000000</f>
        <v>38.887222999999999</v>
      </c>
      <c r="R350" s="6">
        <f ca="1">(RANDBETWEEN(LongMax,LongMin))/1000000</f>
        <v>-77.017763000000002</v>
      </c>
      <c r="T350">
        <v>56.768162898550699</v>
      </c>
    </row>
    <row r="351" spans="1:20" x14ac:dyDescent="0.2">
      <c r="A351" s="6">
        <v>350</v>
      </c>
      <c r="B351">
        <v>44444</v>
      </c>
      <c r="C351" s="1"/>
      <c r="D351" s="2"/>
      <c r="E351" s="2"/>
      <c r="F351" s="4">
        <v>38.890272000000003</v>
      </c>
      <c r="G351">
        <v>-77.001971999999995</v>
      </c>
      <c r="H351" s="6">
        <f>YEAR(Points[[#This Row],[Date]])</f>
        <v>1900</v>
      </c>
      <c r="I351" s="6">
        <f>MONTH(Points[[#This Row],[Start]])</f>
        <v>1</v>
      </c>
      <c r="J351" s="6">
        <f>DAY(Points[[#This Row],[Date]])</f>
        <v>0</v>
      </c>
      <c r="K351" s="6">
        <f>HOUR(Points[[#This Row],[Start]])</f>
        <v>0</v>
      </c>
      <c r="L351" s="6">
        <f>MINUTE(Points[[#This Row],[Start]])</f>
        <v>0</v>
      </c>
      <c r="M351" s="6">
        <f>SECOND(Points[[#This Row],[Start]])</f>
        <v>0</v>
      </c>
      <c r="N35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56.769858418689914</v>
      </c>
      <c r="O351" s="4"/>
      <c r="P351" s="5">
        <v>98</v>
      </c>
      <c r="Q351" s="6">
        <f ca="1">(RANDBETWEEN(LatMin,LatMax))/1000000</f>
        <v>38.888178000000003</v>
      </c>
      <c r="R351" s="6">
        <f ca="1">(RANDBETWEEN(LongMax,LongMin))/1000000</f>
        <v>-77.007394000000005</v>
      </c>
      <c r="T351">
        <v>56.769858418689914</v>
      </c>
    </row>
    <row r="352" spans="1:20" x14ac:dyDescent="0.2">
      <c r="A352" s="6">
        <v>351</v>
      </c>
      <c r="B352">
        <v>44444</v>
      </c>
      <c r="C352" s="1"/>
      <c r="D352" s="2"/>
      <c r="E352" s="2"/>
      <c r="F352" s="4">
        <v>38.892237999999999</v>
      </c>
      <c r="G352">
        <v>-77.008636999999993</v>
      </c>
      <c r="H352" s="6">
        <f>YEAR(Points[[#This Row],[Date]])</f>
        <v>1900</v>
      </c>
      <c r="I352" s="6">
        <f>MONTH(Points[[#This Row],[Start]])</f>
        <v>1</v>
      </c>
      <c r="J352" s="6">
        <f>DAY(Points[[#This Row],[Date]])</f>
        <v>0</v>
      </c>
      <c r="K352" s="6">
        <f>HOUR(Points[[#This Row],[Start]])</f>
        <v>0</v>
      </c>
      <c r="L352" s="6">
        <f>MINUTE(Points[[#This Row],[Start]])</f>
        <v>0</v>
      </c>
      <c r="M352" s="6">
        <f>SECOND(Points[[#This Row],[Start]])</f>
        <v>0</v>
      </c>
      <c r="N35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56.948810637575754</v>
      </c>
      <c r="O352" s="4"/>
      <c r="P352" s="5">
        <v>122</v>
      </c>
      <c r="Q352" s="6">
        <f ca="1">(RANDBETWEEN(LatMin,LatMax))/1000000</f>
        <v>38.890076000000001</v>
      </c>
      <c r="R352" s="6">
        <f ca="1">(RANDBETWEEN(LongMax,LongMin))/1000000</f>
        <v>-77.012315000000001</v>
      </c>
      <c r="T352">
        <v>56.948810637575754</v>
      </c>
    </row>
    <row r="353" spans="1:20" x14ac:dyDescent="0.2">
      <c r="A353" s="6">
        <v>352</v>
      </c>
      <c r="B353">
        <v>44444</v>
      </c>
      <c r="C353" s="1"/>
      <c r="D353" s="2"/>
      <c r="E353" s="2"/>
      <c r="F353" s="4">
        <v>38.892637000000001</v>
      </c>
      <c r="G353">
        <v>-77.010655999999997</v>
      </c>
      <c r="H353" s="6">
        <f>YEAR(Points[[#This Row],[Date]])</f>
        <v>1900</v>
      </c>
      <c r="I353" s="6">
        <f>MONTH(Points[[#This Row],[Start]])</f>
        <v>1</v>
      </c>
      <c r="J353" s="6">
        <f>DAY(Points[[#This Row],[Date]])</f>
        <v>0</v>
      </c>
      <c r="K353" s="6">
        <f>HOUR(Points[[#This Row],[Start]])</f>
        <v>0</v>
      </c>
      <c r="L353" s="6">
        <f>MINUTE(Points[[#This Row],[Start]])</f>
        <v>0</v>
      </c>
      <c r="M353" s="6">
        <f>SECOND(Points[[#This Row],[Start]])</f>
        <v>0</v>
      </c>
      <c r="N35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57.250564724947822</v>
      </c>
      <c r="O353" s="4"/>
      <c r="P353" s="5">
        <v>99</v>
      </c>
      <c r="Q353" s="6">
        <f ca="1">(RANDBETWEEN(LatMin,LatMax))/1000000</f>
        <v>38.885204000000002</v>
      </c>
      <c r="R353" s="6">
        <f ca="1">(RANDBETWEEN(LongMax,LongMin))/1000000</f>
        <v>-77.005645999999999</v>
      </c>
      <c r="T353">
        <v>57.250564724947822</v>
      </c>
    </row>
    <row r="354" spans="1:20" x14ac:dyDescent="0.2">
      <c r="A354" s="6">
        <v>353</v>
      </c>
      <c r="B354">
        <v>44444</v>
      </c>
      <c r="C354" s="1"/>
      <c r="D354" s="2"/>
      <c r="E354" s="2"/>
      <c r="F354" s="4">
        <v>38.890737000000001</v>
      </c>
      <c r="G354">
        <v>-77.002725999999996</v>
      </c>
      <c r="H354" s="6">
        <f>YEAR(Points[[#This Row],[Date]])</f>
        <v>1900</v>
      </c>
      <c r="I354" s="6">
        <f>MONTH(Points[[#This Row],[Start]])</f>
        <v>1</v>
      </c>
      <c r="J354" s="6">
        <f>DAY(Points[[#This Row],[Date]])</f>
        <v>0</v>
      </c>
      <c r="K354" s="6">
        <f>HOUR(Points[[#This Row],[Start]])</f>
        <v>0</v>
      </c>
      <c r="L354" s="6">
        <f>MINUTE(Points[[#This Row],[Start]])</f>
        <v>0</v>
      </c>
      <c r="M354" s="6">
        <f>SECOND(Points[[#This Row],[Start]])</f>
        <v>0</v>
      </c>
      <c r="N35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57.505933487479325</v>
      </c>
      <c r="O354" s="4"/>
      <c r="P354" s="5">
        <v>377</v>
      </c>
      <c r="Q354" s="6">
        <f ca="1">(RANDBETWEEN(LatMin,LatMax))/1000000</f>
        <v>38.895175000000002</v>
      </c>
      <c r="R354" s="6">
        <f ca="1">(RANDBETWEEN(LongMax,LongMin))/1000000</f>
        <v>-77.002019000000004</v>
      </c>
      <c r="T354">
        <v>57.505933487479325</v>
      </c>
    </row>
    <row r="355" spans="1:20" x14ac:dyDescent="0.2">
      <c r="A355" s="6">
        <v>354</v>
      </c>
      <c r="B355">
        <v>44444</v>
      </c>
      <c r="C355" s="1"/>
      <c r="D355" s="2"/>
      <c r="E355" s="2"/>
      <c r="F355" s="4">
        <v>38.892556999999996</v>
      </c>
      <c r="G355">
        <v>-77.009716999999995</v>
      </c>
      <c r="H355" s="6">
        <f>YEAR(Points[[#This Row],[Date]])</f>
        <v>1900</v>
      </c>
      <c r="I355" s="6">
        <f>MONTH(Points[[#This Row],[Start]])</f>
        <v>1</v>
      </c>
      <c r="J355" s="6">
        <f>DAY(Points[[#This Row],[Date]])</f>
        <v>0</v>
      </c>
      <c r="K355" s="6">
        <f>HOUR(Points[[#This Row],[Start]])</f>
        <v>0</v>
      </c>
      <c r="L355" s="6">
        <f>MINUTE(Points[[#This Row],[Start]])</f>
        <v>0</v>
      </c>
      <c r="M355" s="6">
        <f>SECOND(Points[[#This Row],[Start]])</f>
        <v>0</v>
      </c>
      <c r="N35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57.657152422676113</v>
      </c>
      <c r="O355" s="4"/>
      <c r="P355" s="5">
        <v>145</v>
      </c>
      <c r="Q355" s="6">
        <f ca="1">(RANDBETWEEN(LatMin,LatMax))/1000000</f>
        <v>38.895755000000001</v>
      </c>
      <c r="R355" s="6">
        <f ca="1">(RANDBETWEEN(LongMax,LongMin))/1000000</f>
        <v>-77.004267999999996</v>
      </c>
      <c r="T355">
        <v>57.657152422676113</v>
      </c>
    </row>
    <row r="356" spans="1:20" x14ac:dyDescent="0.2">
      <c r="A356" s="6">
        <v>355</v>
      </c>
      <c r="B356">
        <v>44444</v>
      </c>
      <c r="C356" s="1"/>
      <c r="D356" s="2"/>
      <c r="E356" s="2"/>
      <c r="F356" s="4">
        <v>38.892254000000001</v>
      </c>
      <c r="G356">
        <v>-77.007960999999995</v>
      </c>
      <c r="H356" s="6">
        <f>YEAR(Points[[#This Row],[Date]])</f>
        <v>1900</v>
      </c>
      <c r="I356" s="6">
        <f>MONTH(Points[[#This Row],[Start]])</f>
        <v>1</v>
      </c>
      <c r="J356" s="6">
        <f>DAY(Points[[#This Row],[Date]])</f>
        <v>0</v>
      </c>
      <c r="K356" s="6">
        <f>HOUR(Points[[#This Row],[Start]])</f>
        <v>0</v>
      </c>
      <c r="L356" s="6">
        <f>MINUTE(Points[[#This Row],[Start]])</f>
        <v>0</v>
      </c>
      <c r="M356" s="6">
        <f>SECOND(Points[[#This Row],[Start]])</f>
        <v>0</v>
      </c>
      <c r="N35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57.794548516917295</v>
      </c>
      <c r="O356" s="4"/>
      <c r="P356" s="5">
        <v>493</v>
      </c>
      <c r="Q356" s="6">
        <f ca="1">(RANDBETWEEN(LatMin,LatMax))/1000000</f>
        <v>38.890833000000001</v>
      </c>
      <c r="R356" s="6">
        <f ca="1">(RANDBETWEEN(LongMax,LongMin))/1000000</f>
        <v>-77.006184000000005</v>
      </c>
      <c r="T356">
        <v>57.794548516917295</v>
      </c>
    </row>
    <row r="357" spans="1:20" x14ac:dyDescent="0.2">
      <c r="A357" s="6">
        <v>356</v>
      </c>
      <c r="B357">
        <v>44444</v>
      </c>
      <c r="C357" s="1"/>
      <c r="D357" s="2"/>
      <c r="E357" s="2"/>
      <c r="F357" s="4">
        <v>38.893013000000003</v>
      </c>
      <c r="G357">
        <v>-77.012378999999996</v>
      </c>
      <c r="H357" s="6">
        <f>YEAR(Points[[#This Row],[Date]])</f>
        <v>1900</v>
      </c>
      <c r="I357" s="6">
        <f>MONTH(Points[[#This Row],[Start]])</f>
        <v>1</v>
      </c>
      <c r="J357" s="6">
        <f>DAY(Points[[#This Row],[Date]])</f>
        <v>0</v>
      </c>
      <c r="K357" s="6">
        <f>HOUR(Points[[#This Row],[Start]])</f>
        <v>0</v>
      </c>
      <c r="L357" s="6">
        <f>MINUTE(Points[[#This Row],[Start]])</f>
        <v>0</v>
      </c>
      <c r="M357" s="6">
        <f>SECOND(Points[[#This Row],[Start]])</f>
        <v>0</v>
      </c>
      <c r="N35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58.127976484329913</v>
      </c>
      <c r="O357" s="4"/>
      <c r="P357" s="5">
        <v>269</v>
      </c>
      <c r="Q357" s="6">
        <f ca="1">(RANDBETWEEN(LatMin,LatMax))/1000000</f>
        <v>38.884321999999997</v>
      </c>
      <c r="R357" s="6">
        <f ca="1">(RANDBETWEEN(LongMax,LongMin))/1000000</f>
        <v>-77.017799999999994</v>
      </c>
      <c r="T357">
        <v>58.127976484329913</v>
      </c>
    </row>
    <row r="358" spans="1:20" x14ac:dyDescent="0.2">
      <c r="A358" s="6">
        <v>357</v>
      </c>
      <c r="B358">
        <v>44444</v>
      </c>
      <c r="C358" s="1"/>
      <c r="D358" s="2"/>
      <c r="E358" s="2"/>
      <c r="F358" s="4">
        <v>38.891407999999998</v>
      </c>
      <c r="G358">
        <v>-77.004337000000007</v>
      </c>
      <c r="H358" s="6">
        <f>YEAR(Points[[#This Row],[Date]])</f>
        <v>1900</v>
      </c>
      <c r="I358" s="6">
        <f>MONTH(Points[[#This Row],[Start]])</f>
        <v>1</v>
      </c>
      <c r="J358" s="6">
        <f>DAY(Points[[#This Row],[Date]])</f>
        <v>0</v>
      </c>
      <c r="K358" s="6">
        <f>HOUR(Points[[#This Row],[Start]])</f>
        <v>0</v>
      </c>
      <c r="L358" s="6">
        <f>MINUTE(Points[[#This Row],[Start]])</f>
        <v>0</v>
      </c>
      <c r="M358" s="6">
        <f>SECOND(Points[[#This Row],[Start]])</f>
        <v>0</v>
      </c>
      <c r="N35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58.129040157501287</v>
      </c>
      <c r="O358" s="4"/>
      <c r="P358" s="5">
        <v>107</v>
      </c>
      <c r="Q358" s="6">
        <f ca="1">(RANDBETWEEN(LatMin,LatMax))/1000000</f>
        <v>38.893830000000001</v>
      </c>
      <c r="R358" s="6">
        <f ca="1">(RANDBETWEEN(LongMax,LongMin))/1000000</f>
        <v>-77.005043000000001</v>
      </c>
      <c r="T358">
        <v>58.129040157501287</v>
      </c>
    </row>
    <row r="359" spans="1:20" x14ac:dyDescent="0.2">
      <c r="A359" s="6">
        <v>358</v>
      </c>
      <c r="B359">
        <v>44444</v>
      </c>
      <c r="C359" s="1"/>
      <c r="D359" s="2"/>
      <c r="E359" s="2"/>
      <c r="F359" s="4">
        <v>38.892606999999998</v>
      </c>
      <c r="G359">
        <v>-77.009478000000001</v>
      </c>
      <c r="H359" s="6">
        <f>YEAR(Points[[#This Row],[Date]])</f>
        <v>1900</v>
      </c>
      <c r="I359" s="6">
        <f>MONTH(Points[[#This Row],[Start]])</f>
        <v>1</v>
      </c>
      <c r="J359" s="6">
        <f>DAY(Points[[#This Row],[Date]])</f>
        <v>0</v>
      </c>
      <c r="K359" s="6">
        <f>HOUR(Points[[#This Row],[Start]])</f>
        <v>0</v>
      </c>
      <c r="L359" s="6">
        <f>MINUTE(Points[[#This Row],[Start]])</f>
        <v>0</v>
      </c>
      <c r="M359" s="6">
        <f>SECOND(Points[[#This Row],[Start]])</f>
        <v>0</v>
      </c>
      <c r="N35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58.1809871322383</v>
      </c>
      <c r="O359" s="4"/>
      <c r="P359" s="5">
        <v>209</v>
      </c>
      <c r="Q359" s="6">
        <f ca="1">(RANDBETWEEN(LatMin,LatMax))/1000000</f>
        <v>38.888126</v>
      </c>
      <c r="R359" s="6">
        <f ca="1">(RANDBETWEEN(LongMax,LongMin))/1000000</f>
        <v>-77.000834999999995</v>
      </c>
      <c r="T359">
        <v>58.1809871322383</v>
      </c>
    </row>
    <row r="360" spans="1:20" x14ac:dyDescent="0.2">
      <c r="A360" s="6">
        <v>359</v>
      </c>
      <c r="B360">
        <v>44444</v>
      </c>
      <c r="C360" s="1"/>
      <c r="D360" s="2"/>
      <c r="E360" s="2"/>
      <c r="F360" s="4">
        <v>38.893332000000001</v>
      </c>
      <c r="G360">
        <v>-77.015946</v>
      </c>
      <c r="H360" s="6">
        <f>YEAR(Points[[#This Row],[Date]])</f>
        <v>1900</v>
      </c>
      <c r="I360" s="6">
        <f>MONTH(Points[[#This Row],[Start]])</f>
        <v>1</v>
      </c>
      <c r="J360" s="6">
        <f>DAY(Points[[#This Row],[Date]])</f>
        <v>0</v>
      </c>
      <c r="K360" s="6">
        <f>HOUR(Points[[#This Row],[Start]])</f>
        <v>0</v>
      </c>
      <c r="L360" s="6">
        <f>MINUTE(Points[[#This Row],[Start]])</f>
        <v>0</v>
      </c>
      <c r="M360" s="6">
        <f>SECOND(Points[[#This Row],[Start]])</f>
        <v>0</v>
      </c>
      <c r="N36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58.194074751901596</v>
      </c>
      <c r="O360" s="4"/>
      <c r="P360" s="5">
        <v>25</v>
      </c>
      <c r="Q360" s="6">
        <f ca="1">(RANDBETWEEN(LatMin,LatMax))/1000000</f>
        <v>38.884436999999998</v>
      </c>
      <c r="R360" s="6">
        <f ca="1">(RANDBETWEEN(LongMax,LongMin))/1000000</f>
        <v>-77.017249000000007</v>
      </c>
      <c r="T360">
        <v>58.194074751901596</v>
      </c>
    </row>
    <row r="361" spans="1:20" x14ac:dyDescent="0.2">
      <c r="A361" s="6">
        <v>360</v>
      </c>
      <c r="B361">
        <v>44444</v>
      </c>
      <c r="C361" s="1"/>
      <c r="D361" s="2"/>
      <c r="E361" s="2"/>
      <c r="F361" s="4">
        <v>38.891775000000003</v>
      </c>
      <c r="G361">
        <v>-77.005526000000003</v>
      </c>
      <c r="H361" s="6">
        <f>YEAR(Points[[#This Row],[Date]])</f>
        <v>1900</v>
      </c>
      <c r="I361" s="6">
        <f>MONTH(Points[[#This Row],[Start]])</f>
        <v>1</v>
      </c>
      <c r="J361" s="6">
        <f>DAY(Points[[#This Row],[Date]])</f>
        <v>0</v>
      </c>
      <c r="K361" s="6">
        <f>HOUR(Points[[#This Row],[Start]])</f>
        <v>0</v>
      </c>
      <c r="L361" s="6">
        <f>MINUTE(Points[[#This Row],[Start]])</f>
        <v>0</v>
      </c>
      <c r="M361" s="6">
        <f>SECOND(Points[[#This Row],[Start]])</f>
        <v>0</v>
      </c>
      <c r="N36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58.283226987590808</v>
      </c>
      <c r="O361" s="4"/>
      <c r="P361" s="5">
        <v>70</v>
      </c>
      <c r="Q361" s="6">
        <f ca="1">(RANDBETWEEN(LatMin,LatMax))/1000000</f>
        <v>38.892937000000003</v>
      </c>
      <c r="R361" s="6">
        <f ca="1">(RANDBETWEEN(LongMax,LongMin))/1000000</f>
        <v>-77.014768000000004</v>
      </c>
      <c r="T361">
        <v>58.283226987590808</v>
      </c>
    </row>
    <row r="362" spans="1:20" x14ac:dyDescent="0.2">
      <c r="A362" s="6">
        <v>361</v>
      </c>
      <c r="B362">
        <v>44444</v>
      </c>
      <c r="C362" s="1"/>
      <c r="D362" s="2"/>
      <c r="E362" s="2"/>
      <c r="F362" s="4">
        <v>38.890259</v>
      </c>
      <c r="G362">
        <v>-77.000928999999999</v>
      </c>
      <c r="H362" s="6">
        <f>YEAR(Points[[#This Row],[Date]])</f>
        <v>1900</v>
      </c>
      <c r="I362" s="6">
        <f>MONTH(Points[[#This Row],[Start]])</f>
        <v>1</v>
      </c>
      <c r="J362" s="6">
        <f>DAY(Points[[#This Row],[Date]])</f>
        <v>0</v>
      </c>
      <c r="K362" s="6">
        <f>HOUR(Points[[#This Row],[Start]])</f>
        <v>0</v>
      </c>
      <c r="L362" s="6">
        <f>MINUTE(Points[[#This Row],[Start]])</f>
        <v>0</v>
      </c>
      <c r="M362" s="6">
        <f>SECOND(Points[[#This Row],[Start]])</f>
        <v>0</v>
      </c>
      <c r="N36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58.5826852680377</v>
      </c>
      <c r="O362" s="4"/>
      <c r="P362" s="5">
        <v>352</v>
      </c>
      <c r="Q362" s="6">
        <f ca="1">(RANDBETWEEN(LatMin,LatMax))/1000000</f>
        <v>38.894100000000002</v>
      </c>
      <c r="R362" s="6">
        <f ca="1">(RANDBETWEEN(LongMax,LongMin))/1000000</f>
        <v>-77.003686000000002</v>
      </c>
      <c r="T362">
        <v>58.5826852680377</v>
      </c>
    </row>
    <row r="363" spans="1:20" x14ac:dyDescent="0.2">
      <c r="A363" s="6">
        <v>362</v>
      </c>
      <c r="B363">
        <v>44444</v>
      </c>
      <c r="C363" s="1"/>
      <c r="D363" s="2"/>
      <c r="E363" s="2"/>
      <c r="F363" s="4">
        <v>38.890718999999997</v>
      </c>
      <c r="G363">
        <v>-77.002011999999993</v>
      </c>
      <c r="H363" s="6">
        <f>YEAR(Points[[#This Row],[Date]])</f>
        <v>1900</v>
      </c>
      <c r="I363" s="6">
        <f>MONTH(Points[[#This Row],[Start]])</f>
        <v>1</v>
      </c>
      <c r="J363" s="6">
        <f>DAY(Points[[#This Row],[Date]])</f>
        <v>0</v>
      </c>
      <c r="K363" s="6">
        <f>HOUR(Points[[#This Row],[Start]])</f>
        <v>0</v>
      </c>
      <c r="L363" s="6">
        <f>MINUTE(Points[[#This Row],[Start]])</f>
        <v>0</v>
      </c>
      <c r="M363" s="6">
        <f>SECOND(Points[[#This Row],[Start]])</f>
        <v>0</v>
      </c>
      <c r="N36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58.629837540164552</v>
      </c>
      <c r="O363" s="4"/>
      <c r="P363" s="5">
        <v>390</v>
      </c>
      <c r="Q363" s="6">
        <f ca="1">(RANDBETWEEN(LatMin,LatMax))/1000000</f>
        <v>38.885106999999998</v>
      </c>
      <c r="R363" s="6">
        <f ca="1">(RANDBETWEEN(LongMax,LongMin))/1000000</f>
        <v>-77.013019999999997</v>
      </c>
      <c r="T363">
        <v>58.629837540164552</v>
      </c>
    </row>
    <row r="364" spans="1:20" x14ac:dyDescent="0.2">
      <c r="A364" s="6">
        <v>363</v>
      </c>
      <c r="B364">
        <v>44444</v>
      </c>
      <c r="C364" s="1"/>
      <c r="D364" s="2"/>
      <c r="E364" s="2"/>
      <c r="F364" s="4">
        <v>38.891489999999997</v>
      </c>
      <c r="G364">
        <v>-77.004216999999997</v>
      </c>
      <c r="H364" s="6">
        <f>YEAR(Points[[#This Row],[Date]])</f>
        <v>1900</v>
      </c>
      <c r="I364" s="6">
        <f>MONTH(Points[[#This Row],[Start]])</f>
        <v>1</v>
      </c>
      <c r="J364" s="6">
        <f>DAY(Points[[#This Row],[Date]])</f>
        <v>0</v>
      </c>
      <c r="K364" s="6">
        <f>HOUR(Points[[#This Row],[Start]])</f>
        <v>0</v>
      </c>
      <c r="L364" s="6">
        <f>MINUTE(Points[[#This Row],[Start]])</f>
        <v>0</v>
      </c>
      <c r="M364" s="6">
        <f>SECOND(Points[[#This Row],[Start]])</f>
        <v>0</v>
      </c>
      <c r="N36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58.712355755645923</v>
      </c>
      <c r="O364" s="4"/>
      <c r="P364" s="5">
        <v>136</v>
      </c>
      <c r="Q364" s="6">
        <f ca="1">(RANDBETWEEN(LatMin,LatMax))/1000000</f>
        <v>38.889023000000002</v>
      </c>
      <c r="R364" s="6">
        <f ca="1">(RANDBETWEEN(LongMax,LongMin))/1000000</f>
        <v>-77.005825999999999</v>
      </c>
      <c r="T364">
        <v>58.712355755645923</v>
      </c>
    </row>
    <row r="365" spans="1:20" x14ac:dyDescent="0.2">
      <c r="A365" s="6">
        <v>364</v>
      </c>
      <c r="B365">
        <v>44444</v>
      </c>
      <c r="C365" s="1"/>
      <c r="D365" s="2"/>
      <c r="E365" s="2"/>
      <c r="F365" s="4">
        <v>38.892055999999997</v>
      </c>
      <c r="G365">
        <v>-77.006258000000003</v>
      </c>
      <c r="H365" s="6">
        <f>YEAR(Points[[#This Row],[Date]])</f>
        <v>1900</v>
      </c>
      <c r="I365" s="6">
        <f>MONTH(Points[[#This Row],[Start]])</f>
        <v>1</v>
      </c>
      <c r="J365" s="6">
        <f>DAY(Points[[#This Row],[Date]])</f>
        <v>0</v>
      </c>
      <c r="K365" s="6">
        <f>HOUR(Points[[#This Row],[Start]])</f>
        <v>0</v>
      </c>
      <c r="L365" s="6">
        <f>MINUTE(Points[[#This Row],[Start]])</f>
        <v>0</v>
      </c>
      <c r="M365" s="6">
        <f>SECOND(Points[[#This Row],[Start]])</f>
        <v>0</v>
      </c>
      <c r="N36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58.786943745097254</v>
      </c>
      <c r="O365" s="4"/>
      <c r="P365" s="5">
        <v>310</v>
      </c>
      <c r="Q365" s="6">
        <f ca="1">(RANDBETWEEN(LatMin,LatMax))/1000000</f>
        <v>38.892640999999998</v>
      </c>
      <c r="R365" s="6">
        <f ca="1">(RANDBETWEEN(LongMax,LongMin))/1000000</f>
        <v>-77.012238999999994</v>
      </c>
      <c r="T365">
        <v>58.786943745097254</v>
      </c>
    </row>
    <row r="366" spans="1:20" x14ac:dyDescent="0.2">
      <c r="A366" s="6">
        <v>365</v>
      </c>
      <c r="B366">
        <v>44444</v>
      </c>
      <c r="C366" s="1"/>
      <c r="D366" s="2"/>
      <c r="E366" s="2"/>
      <c r="F366" s="4">
        <v>38.892876000000001</v>
      </c>
      <c r="G366">
        <v>-77.010462000000004</v>
      </c>
      <c r="H366" s="6">
        <f>YEAR(Points[[#This Row],[Date]])</f>
        <v>1900</v>
      </c>
      <c r="I366" s="6">
        <f>MONTH(Points[[#This Row],[Start]])</f>
        <v>1</v>
      </c>
      <c r="J366" s="6">
        <f>DAY(Points[[#This Row],[Date]])</f>
        <v>0</v>
      </c>
      <c r="K366" s="6">
        <f>HOUR(Points[[#This Row],[Start]])</f>
        <v>0</v>
      </c>
      <c r="L366" s="6">
        <f>MINUTE(Points[[#This Row],[Start]])</f>
        <v>0</v>
      </c>
      <c r="M366" s="6">
        <f>SECOND(Points[[#This Row],[Start]])</f>
        <v>0</v>
      </c>
      <c r="N36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58.832431192666149</v>
      </c>
      <c r="O366" s="4"/>
      <c r="P366" s="5">
        <v>280</v>
      </c>
      <c r="Q366" s="6">
        <f ca="1">(RANDBETWEEN(LatMin,LatMax))/1000000</f>
        <v>38.892437999999999</v>
      </c>
      <c r="R366" s="6">
        <f ca="1">(RANDBETWEEN(LongMax,LongMin))/1000000</f>
        <v>-77.001551000000006</v>
      </c>
      <c r="T366">
        <v>58.832431192666149</v>
      </c>
    </row>
    <row r="367" spans="1:20" x14ac:dyDescent="0.2">
      <c r="A367" s="6">
        <v>366</v>
      </c>
      <c r="B367">
        <v>44444</v>
      </c>
      <c r="C367" s="1"/>
      <c r="D367" s="2"/>
      <c r="E367" s="2"/>
      <c r="F367" s="4">
        <v>38.892786999999998</v>
      </c>
      <c r="G367">
        <v>-77.009434999999996</v>
      </c>
      <c r="H367" s="6">
        <f>YEAR(Points[[#This Row],[Date]])</f>
        <v>1900</v>
      </c>
      <c r="I367" s="6">
        <f>MONTH(Points[[#This Row],[Start]])</f>
        <v>1</v>
      </c>
      <c r="J367" s="6">
        <f>DAY(Points[[#This Row],[Date]])</f>
        <v>0</v>
      </c>
      <c r="K367" s="6">
        <f>HOUR(Points[[#This Row],[Start]])</f>
        <v>0</v>
      </c>
      <c r="L367" s="6">
        <f>MINUTE(Points[[#This Row],[Start]])</f>
        <v>0</v>
      </c>
      <c r="M367" s="6">
        <f>SECOND(Points[[#This Row],[Start]])</f>
        <v>0</v>
      </c>
      <c r="N36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59.264984607168785</v>
      </c>
      <c r="O367" s="4"/>
      <c r="P367" s="5">
        <v>488</v>
      </c>
      <c r="Q367" s="6">
        <f ca="1">(RANDBETWEEN(LatMin,LatMax))/1000000</f>
        <v>38.894475999999997</v>
      </c>
      <c r="R367" s="6">
        <f ca="1">(RANDBETWEEN(LongMax,LongMin))/1000000</f>
        <v>-77.001859999999994</v>
      </c>
      <c r="T367">
        <v>59.264984607168785</v>
      </c>
    </row>
    <row r="368" spans="1:20" x14ac:dyDescent="0.2">
      <c r="A368" s="6">
        <v>367</v>
      </c>
      <c r="B368">
        <v>44444</v>
      </c>
      <c r="C368" s="1"/>
      <c r="D368" s="2"/>
      <c r="E368" s="2"/>
      <c r="F368" s="4">
        <v>38.891196000000001</v>
      </c>
      <c r="G368">
        <v>-77.002898999999999</v>
      </c>
      <c r="H368" s="6">
        <f>YEAR(Points[[#This Row],[Date]])</f>
        <v>1900</v>
      </c>
      <c r="I368" s="6">
        <f>MONTH(Points[[#This Row],[Start]])</f>
        <v>1</v>
      </c>
      <c r="J368" s="6">
        <f>DAY(Points[[#This Row],[Date]])</f>
        <v>0</v>
      </c>
      <c r="K368" s="6">
        <f>HOUR(Points[[#This Row],[Start]])</f>
        <v>0</v>
      </c>
      <c r="L368" s="6">
        <f>MINUTE(Points[[#This Row],[Start]])</f>
        <v>0</v>
      </c>
      <c r="M368" s="6">
        <f>SECOND(Points[[#This Row],[Start]])</f>
        <v>0</v>
      </c>
      <c r="N36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59.332109957263704</v>
      </c>
      <c r="O368" s="4"/>
      <c r="P368" s="5">
        <v>121</v>
      </c>
      <c r="Q368" s="6">
        <f ca="1">(RANDBETWEEN(LatMin,LatMax))/1000000</f>
        <v>38.894005</v>
      </c>
      <c r="R368" s="6">
        <f ca="1">(RANDBETWEEN(LongMax,LongMin))/1000000</f>
        <v>-77.006491999999994</v>
      </c>
      <c r="T368">
        <v>59.332109957263704</v>
      </c>
    </row>
    <row r="369" spans="1:20" x14ac:dyDescent="0.2">
      <c r="A369" s="6">
        <v>368</v>
      </c>
      <c r="B369">
        <v>44444</v>
      </c>
      <c r="C369" s="1"/>
      <c r="D369" s="2"/>
      <c r="E369" s="2"/>
      <c r="F369" s="4">
        <v>38.893344999999997</v>
      </c>
      <c r="G369">
        <v>-77.013329999999996</v>
      </c>
      <c r="H369" s="6">
        <f>YEAR(Points[[#This Row],[Date]])</f>
        <v>1900</v>
      </c>
      <c r="I369" s="6">
        <f>MONTH(Points[[#This Row],[Start]])</f>
        <v>1</v>
      </c>
      <c r="J369" s="6">
        <f>DAY(Points[[#This Row],[Date]])</f>
        <v>0</v>
      </c>
      <c r="K369" s="6">
        <f>HOUR(Points[[#This Row],[Start]])</f>
        <v>0</v>
      </c>
      <c r="L369" s="6">
        <f>MINUTE(Points[[#This Row],[Start]])</f>
        <v>0</v>
      </c>
      <c r="M369" s="6">
        <f>SECOND(Points[[#This Row],[Start]])</f>
        <v>0</v>
      </c>
      <c r="N36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59.537420101924425</v>
      </c>
      <c r="O369" s="4"/>
      <c r="P369" s="5">
        <v>166</v>
      </c>
      <c r="Q369" s="6">
        <f ca="1">(RANDBETWEEN(LatMin,LatMax))/1000000</f>
        <v>38.889724000000001</v>
      </c>
      <c r="R369" s="6">
        <f ca="1">(RANDBETWEEN(LongMax,LongMin))/1000000</f>
        <v>-77.001639999999995</v>
      </c>
      <c r="T369">
        <v>59.537420101924425</v>
      </c>
    </row>
    <row r="370" spans="1:20" x14ac:dyDescent="0.2">
      <c r="A370" s="6">
        <v>369</v>
      </c>
      <c r="B370">
        <v>44444</v>
      </c>
      <c r="C370" s="1"/>
      <c r="D370" s="2"/>
      <c r="E370" s="2"/>
      <c r="F370" s="4">
        <v>38.892611000000002</v>
      </c>
      <c r="G370">
        <v>-77.008179999999996</v>
      </c>
      <c r="H370" s="6">
        <f>YEAR(Points[[#This Row],[Date]])</f>
        <v>1900</v>
      </c>
      <c r="I370" s="6">
        <f>MONTH(Points[[#This Row],[Start]])</f>
        <v>1</v>
      </c>
      <c r="J370" s="6">
        <f>DAY(Points[[#This Row],[Date]])</f>
        <v>0</v>
      </c>
      <c r="K370" s="6">
        <f>HOUR(Points[[#This Row],[Start]])</f>
        <v>0</v>
      </c>
      <c r="L370" s="6">
        <f>MINUTE(Points[[#This Row],[Start]])</f>
        <v>0</v>
      </c>
      <c r="M370" s="6">
        <f>SECOND(Points[[#This Row],[Start]])</f>
        <v>0</v>
      </c>
      <c r="N37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59.551760750545476</v>
      </c>
      <c r="O370" s="4"/>
      <c r="P370" s="5">
        <v>186</v>
      </c>
      <c r="Q370" s="6">
        <f ca="1">(RANDBETWEEN(LatMin,LatMax))/1000000</f>
        <v>38.893479999999997</v>
      </c>
      <c r="R370" s="6">
        <f ca="1">(RANDBETWEEN(LongMax,LongMin))/1000000</f>
        <v>-77.011150000000001</v>
      </c>
      <c r="T370">
        <v>59.551760750545476</v>
      </c>
    </row>
    <row r="371" spans="1:20" x14ac:dyDescent="0.2">
      <c r="A371" s="6">
        <v>370</v>
      </c>
      <c r="B371">
        <v>44444</v>
      </c>
      <c r="C371" s="1"/>
      <c r="D371" s="2"/>
      <c r="E371" s="2"/>
      <c r="F371" s="4">
        <v>38.891207000000001</v>
      </c>
      <c r="G371">
        <v>-77.002675999999994</v>
      </c>
      <c r="H371" s="6">
        <f>YEAR(Points[[#This Row],[Date]])</f>
        <v>1900</v>
      </c>
      <c r="I371" s="6">
        <f>MONTH(Points[[#This Row],[Start]])</f>
        <v>1</v>
      </c>
      <c r="J371" s="6">
        <f>DAY(Points[[#This Row],[Date]])</f>
        <v>0</v>
      </c>
      <c r="K371" s="6">
        <f>HOUR(Points[[#This Row],[Start]])</f>
        <v>0</v>
      </c>
      <c r="L371" s="6">
        <f>MINUTE(Points[[#This Row],[Start]])</f>
        <v>0</v>
      </c>
      <c r="M371" s="6">
        <f>SECOND(Points[[#This Row],[Start]])</f>
        <v>0</v>
      </c>
      <c r="N37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59.740953809773828</v>
      </c>
      <c r="O371" s="4"/>
      <c r="P371" s="5">
        <v>311</v>
      </c>
      <c r="Q371" s="6">
        <f ca="1">(RANDBETWEEN(LatMin,LatMax))/1000000</f>
        <v>38.895615999999997</v>
      </c>
      <c r="R371" s="6">
        <f ca="1">(RANDBETWEEN(LongMax,LongMin))/1000000</f>
        <v>-77.019931999999997</v>
      </c>
      <c r="T371">
        <v>59.740953809773828</v>
      </c>
    </row>
    <row r="372" spans="1:20" x14ac:dyDescent="0.2">
      <c r="A372" s="6">
        <v>371</v>
      </c>
      <c r="B372">
        <v>44444</v>
      </c>
      <c r="C372" s="1"/>
      <c r="D372" s="2"/>
      <c r="E372" s="2"/>
      <c r="F372" s="4">
        <v>38.890791</v>
      </c>
      <c r="G372">
        <v>-77.001399000000006</v>
      </c>
      <c r="H372" s="6">
        <f>YEAR(Points[[#This Row],[Date]])</f>
        <v>1900</v>
      </c>
      <c r="I372" s="6">
        <f>MONTH(Points[[#This Row],[Start]])</f>
        <v>1</v>
      </c>
      <c r="J372" s="6">
        <f>DAY(Points[[#This Row],[Date]])</f>
        <v>0</v>
      </c>
      <c r="K372" s="6">
        <f>HOUR(Points[[#This Row],[Start]])</f>
        <v>0</v>
      </c>
      <c r="L372" s="6">
        <f>MINUTE(Points[[#This Row],[Start]])</f>
        <v>0</v>
      </c>
      <c r="M372" s="6">
        <f>SECOND(Points[[#This Row],[Start]])</f>
        <v>0</v>
      </c>
      <c r="N37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59.995572865511477</v>
      </c>
      <c r="O372" s="4"/>
      <c r="P372" s="5">
        <v>71</v>
      </c>
      <c r="Q372" s="6">
        <f ca="1">(RANDBETWEEN(LatMin,LatMax))/1000000</f>
        <v>38.890967000000003</v>
      </c>
      <c r="R372" s="6">
        <f ca="1">(RANDBETWEEN(LongMax,LongMin))/1000000</f>
        <v>-77.017443999999998</v>
      </c>
      <c r="T372">
        <v>59.995572865511477</v>
      </c>
    </row>
    <row r="373" spans="1:20" x14ac:dyDescent="0.2">
      <c r="A373" s="6">
        <v>372</v>
      </c>
      <c r="B373">
        <v>44444</v>
      </c>
      <c r="C373" s="1"/>
      <c r="D373" s="2"/>
      <c r="E373" s="2"/>
      <c r="F373" s="4">
        <v>38.892605000000003</v>
      </c>
      <c r="G373">
        <v>-77.007746999999995</v>
      </c>
      <c r="H373" s="6">
        <f>YEAR(Points[[#This Row],[Date]])</f>
        <v>1900</v>
      </c>
      <c r="I373" s="6">
        <f>MONTH(Points[[#This Row],[Start]])</f>
        <v>1</v>
      </c>
      <c r="J373" s="6">
        <f>DAY(Points[[#This Row],[Date]])</f>
        <v>0</v>
      </c>
      <c r="K373" s="6">
        <f>HOUR(Points[[#This Row],[Start]])</f>
        <v>0</v>
      </c>
      <c r="L373" s="6">
        <f>MINUTE(Points[[#This Row],[Start]])</f>
        <v>0</v>
      </c>
      <c r="M373" s="6">
        <f>SECOND(Points[[#This Row],[Start]])</f>
        <v>0</v>
      </c>
      <c r="N37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59.996120164713211</v>
      </c>
      <c r="O373" s="4"/>
      <c r="P373" s="5">
        <v>84</v>
      </c>
      <c r="Q373" s="6">
        <f ca="1">(RANDBETWEEN(LatMin,LatMax))/1000000</f>
        <v>38.892420999999999</v>
      </c>
      <c r="R373" s="6">
        <f ca="1">(RANDBETWEEN(LongMax,LongMin))/1000000</f>
        <v>-77.002252999999996</v>
      </c>
      <c r="T373">
        <v>59.996120164713211</v>
      </c>
    </row>
    <row r="374" spans="1:20" x14ac:dyDescent="0.2">
      <c r="A374" s="6">
        <v>373</v>
      </c>
      <c r="B374">
        <v>44444</v>
      </c>
      <c r="C374" s="1"/>
      <c r="D374" s="2"/>
      <c r="E374" s="2"/>
      <c r="F374" s="4">
        <v>38.893165000000003</v>
      </c>
      <c r="G374">
        <v>-77.010840000000002</v>
      </c>
      <c r="H374" s="6">
        <f>YEAR(Points[[#This Row],[Date]])</f>
        <v>1900</v>
      </c>
      <c r="I374" s="6">
        <f>MONTH(Points[[#This Row],[Start]])</f>
        <v>1</v>
      </c>
      <c r="J374" s="6">
        <f>DAY(Points[[#This Row],[Date]])</f>
        <v>0</v>
      </c>
      <c r="K374" s="6">
        <f>HOUR(Points[[#This Row],[Start]])</f>
        <v>0</v>
      </c>
      <c r="L374" s="6">
        <f>MINUTE(Points[[#This Row],[Start]])</f>
        <v>0</v>
      </c>
      <c r="M374" s="6">
        <f>SECOND(Points[[#This Row],[Start]])</f>
        <v>0</v>
      </c>
      <c r="N37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60.224282172352112</v>
      </c>
      <c r="O374" s="4"/>
      <c r="P374" s="5">
        <v>178</v>
      </c>
      <c r="Q374" s="6">
        <f ca="1">(RANDBETWEEN(LatMin,LatMax))/1000000</f>
        <v>38.884948000000001</v>
      </c>
      <c r="R374" s="6">
        <f ca="1">(RANDBETWEEN(LongMax,LongMin))/1000000</f>
        <v>-77.017285999999999</v>
      </c>
      <c r="T374">
        <v>60.224282172352112</v>
      </c>
    </row>
    <row r="375" spans="1:20" x14ac:dyDescent="0.2">
      <c r="A375" s="6">
        <v>374</v>
      </c>
      <c r="B375">
        <v>44444</v>
      </c>
      <c r="C375" s="1"/>
      <c r="D375" s="2"/>
      <c r="E375" s="2"/>
      <c r="F375" s="4">
        <v>38.892026999999999</v>
      </c>
      <c r="G375">
        <v>-77.004737000000006</v>
      </c>
      <c r="H375" s="6">
        <f>YEAR(Points[[#This Row],[Date]])</f>
        <v>1900</v>
      </c>
      <c r="I375" s="6">
        <f>MONTH(Points[[#This Row],[Start]])</f>
        <v>1</v>
      </c>
      <c r="J375" s="6">
        <f>DAY(Points[[#This Row],[Date]])</f>
        <v>0</v>
      </c>
      <c r="K375" s="6">
        <f>HOUR(Points[[#This Row],[Start]])</f>
        <v>0</v>
      </c>
      <c r="L375" s="6">
        <f>MINUTE(Points[[#This Row],[Start]])</f>
        <v>0</v>
      </c>
      <c r="M375" s="6">
        <f>SECOND(Points[[#This Row],[Start]])</f>
        <v>0</v>
      </c>
      <c r="N37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60.671887213175872</v>
      </c>
      <c r="O375" s="4"/>
      <c r="P375" s="5">
        <v>276</v>
      </c>
      <c r="Q375" s="6">
        <f ca="1">(RANDBETWEEN(LatMin,LatMax))/1000000</f>
        <v>38.888052999999999</v>
      </c>
      <c r="R375" s="6">
        <f ca="1">(RANDBETWEEN(LongMax,LongMin))/1000000</f>
        <v>-77.015116000000006</v>
      </c>
      <c r="T375">
        <v>60.671887213175872</v>
      </c>
    </row>
    <row r="376" spans="1:20" x14ac:dyDescent="0.2">
      <c r="A376" s="6">
        <v>375</v>
      </c>
      <c r="B376">
        <v>44444</v>
      </c>
      <c r="C376" s="1"/>
      <c r="D376" s="2"/>
      <c r="E376" s="2"/>
      <c r="F376" s="4">
        <v>38.893762000000002</v>
      </c>
      <c r="G376">
        <v>-77.016593999999998</v>
      </c>
      <c r="H376" s="6">
        <f>YEAR(Points[[#This Row],[Date]])</f>
        <v>1900</v>
      </c>
      <c r="I376" s="6">
        <f>MONTH(Points[[#This Row],[Start]])</f>
        <v>1</v>
      </c>
      <c r="J376" s="6">
        <f>DAY(Points[[#This Row],[Date]])</f>
        <v>0</v>
      </c>
      <c r="K376" s="6">
        <f>HOUR(Points[[#This Row],[Start]])</f>
        <v>0</v>
      </c>
      <c r="L376" s="6">
        <f>MINUTE(Points[[#This Row],[Start]])</f>
        <v>0</v>
      </c>
      <c r="M376" s="6">
        <f>SECOND(Points[[#This Row],[Start]])</f>
        <v>0</v>
      </c>
      <c r="N37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60.697289974601759</v>
      </c>
      <c r="O376" s="4"/>
      <c r="P376" s="5">
        <v>491</v>
      </c>
      <c r="Q376" s="6">
        <f ca="1">(RANDBETWEEN(LatMin,LatMax))/1000000</f>
        <v>38.888879000000003</v>
      </c>
      <c r="R376" s="6">
        <f ca="1">(RANDBETWEEN(LongMax,LongMin))/1000000</f>
        <v>-77.014522999999997</v>
      </c>
      <c r="T376">
        <v>60.697289974601759</v>
      </c>
    </row>
    <row r="377" spans="1:20" x14ac:dyDescent="0.2">
      <c r="A377" s="6">
        <v>376</v>
      </c>
      <c r="B377">
        <v>44444</v>
      </c>
      <c r="C377" s="1"/>
      <c r="D377" s="2"/>
      <c r="E377" s="2"/>
      <c r="F377" s="4">
        <v>38.893256999999998</v>
      </c>
      <c r="G377">
        <v>-77.010836999999995</v>
      </c>
      <c r="H377" s="6">
        <f>YEAR(Points[[#This Row],[Date]])</f>
        <v>1900</v>
      </c>
      <c r="I377" s="6">
        <f>MONTH(Points[[#This Row],[Start]])</f>
        <v>1</v>
      </c>
      <c r="J377" s="6">
        <f>DAY(Points[[#This Row],[Date]])</f>
        <v>0</v>
      </c>
      <c r="K377" s="6">
        <f>HOUR(Points[[#This Row],[Start]])</f>
        <v>0</v>
      </c>
      <c r="L377" s="6">
        <f>MINUTE(Points[[#This Row],[Start]])</f>
        <v>0</v>
      </c>
      <c r="M377" s="6">
        <f>SECOND(Points[[#This Row],[Start]])</f>
        <v>0</v>
      </c>
      <c r="N37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60.775609395581</v>
      </c>
      <c r="O377" s="4"/>
      <c r="P377" s="5">
        <v>362</v>
      </c>
      <c r="Q377" s="6">
        <f ca="1">(RANDBETWEEN(LatMin,LatMax))/1000000</f>
        <v>38.886361999999998</v>
      </c>
      <c r="R377" s="6">
        <f ca="1">(RANDBETWEEN(LongMax,LongMin))/1000000</f>
        <v>-77.019396999999998</v>
      </c>
      <c r="T377">
        <v>60.775609395581</v>
      </c>
    </row>
    <row r="378" spans="1:20" x14ac:dyDescent="0.2">
      <c r="A378" s="6">
        <v>377</v>
      </c>
      <c r="B378">
        <v>44444</v>
      </c>
      <c r="C378" s="1"/>
      <c r="D378" s="2"/>
      <c r="E378" s="2"/>
      <c r="F378" s="4">
        <v>38.893354000000002</v>
      </c>
      <c r="G378">
        <v>-77.011521999999999</v>
      </c>
      <c r="H378" s="6">
        <f>YEAR(Points[[#This Row],[Date]])</f>
        <v>1900</v>
      </c>
      <c r="I378" s="6">
        <f>MONTH(Points[[#This Row],[Start]])</f>
        <v>1</v>
      </c>
      <c r="J378" s="6">
        <f>DAY(Points[[#This Row],[Date]])</f>
        <v>0</v>
      </c>
      <c r="K378" s="6">
        <f>HOUR(Points[[#This Row],[Start]])</f>
        <v>0</v>
      </c>
      <c r="L378" s="6">
        <f>MINUTE(Points[[#This Row],[Start]])</f>
        <v>0</v>
      </c>
      <c r="M378" s="6">
        <f>SECOND(Points[[#This Row],[Start]])</f>
        <v>0</v>
      </c>
      <c r="N37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60.818790750315394</v>
      </c>
      <c r="O378" s="4"/>
      <c r="P378" s="5">
        <v>233</v>
      </c>
      <c r="Q378" s="6">
        <f ca="1">(RANDBETWEEN(LatMin,LatMax))/1000000</f>
        <v>38.889875000000004</v>
      </c>
      <c r="R378" s="6">
        <f ca="1">(RANDBETWEEN(LongMax,LongMin))/1000000</f>
        <v>-77.003294999999994</v>
      </c>
      <c r="T378">
        <v>60.818790750315394</v>
      </c>
    </row>
    <row r="379" spans="1:20" x14ac:dyDescent="0.2">
      <c r="A379" s="6">
        <v>378</v>
      </c>
      <c r="B379">
        <v>44444</v>
      </c>
      <c r="C379" s="1"/>
      <c r="D379" s="2"/>
      <c r="E379" s="2"/>
      <c r="F379" s="4">
        <v>38.892274999999998</v>
      </c>
      <c r="G379">
        <v>-77.005566000000002</v>
      </c>
      <c r="H379" s="6">
        <f>YEAR(Points[[#This Row],[Date]])</f>
        <v>1900</v>
      </c>
      <c r="I379" s="6">
        <f>MONTH(Points[[#This Row],[Start]])</f>
        <v>1</v>
      </c>
      <c r="J379" s="6">
        <f>DAY(Points[[#This Row],[Date]])</f>
        <v>0</v>
      </c>
      <c r="K379" s="6">
        <f>HOUR(Points[[#This Row],[Start]])</f>
        <v>0</v>
      </c>
      <c r="L379" s="6">
        <f>MINUTE(Points[[#This Row],[Start]])</f>
        <v>0</v>
      </c>
      <c r="M379" s="6">
        <f>SECOND(Points[[#This Row],[Start]])</f>
        <v>0</v>
      </c>
      <c r="N37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60.84809105961881</v>
      </c>
      <c r="O379" s="4"/>
      <c r="P379" s="5">
        <v>238</v>
      </c>
      <c r="Q379" s="6">
        <f ca="1">(RANDBETWEEN(LatMin,LatMax))/1000000</f>
        <v>38.884647000000001</v>
      </c>
      <c r="R379" s="6">
        <f ca="1">(RANDBETWEEN(LongMax,LongMin))/1000000</f>
        <v>-77.003666999999993</v>
      </c>
      <c r="T379">
        <v>60.84809105961881</v>
      </c>
    </row>
    <row r="380" spans="1:20" x14ac:dyDescent="0.2">
      <c r="A380" s="6">
        <v>379</v>
      </c>
      <c r="B380">
        <v>44444</v>
      </c>
      <c r="C380" s="1"/>
      <c r="D380" s="2"/>
      <c r="E380" s="2"/>
      <c r="F380" s="4">
        <v>38.893478999999999</v>
      </c>
      <c r="G380">
        <v>-77.012444000000002</v>
      </c>
      <c r="H380" s="6">
        <f>YEAR(Points[[#This Row],[Date]])</f>
        <v>1900</v>
      </c>
      <c r="I380" s="6">
        <f>MONTH(Points[[#This Row],[Start]])</f>
        <v>1</v>
      </c>
      <c r="J380" s="6">
        <f>DAY(Points[[#This Row],[Date]])</f>
        <v>0</v>
      </c>
      <c r="K380" s="6">
        <f>HOUR(Points[[#This Row],[Start]])</f>
        <v>0</v>
      </c>
      <c r="L380" s="6">
        <f>MINUTE(Points[[#This Row],[Start]])</f>
        <v>0</v>
      </c>
      <c r="M380" s="6">
        <f>SECOND(Points[[#This Row],[Start]])</f>
        <v>0</v>
      </c>
      <c r="N38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60.921471466322515</v>
      </c>
      <c r="O380" s="4"/>
      <c r="P380" s="5">
        <v>174</v>
      </c>
      <c r="Q380" s="6">
        <f ca="1">(RANDBETWEEN(LatMin,LatMax))/1000000</f>
        <v>38.884967000000003</v>
      </c>
      <c r="R380" s="6">
        <f ca="1">(RANDBETWEEN(LongMax,LongMin))/1000000</f>
        <v>-77.000657000000004</v>
      </c>
      <c r="T380">
        <v>60.921471466322515</v>
      </c>
    </row>
    <row r="381" spans="1:20" x14ac:dyDescent="0.2">
      <c r="A381" s="6">
        <v>380</v>
      </c>
      <c r="B381">
        <v>44444</v>
      </c>
      <c r="C381" s="1"/>
      <c r="D381" s="2"/>
      <c r="E381" s="2"/>
      <c r="F381" s="4">
        <v>38.893889999999999</v>
      </c>
      <c r="G381">
        <v>-77.017837</v>
      </c>
      <c r="H381" s="6">
        <f>YEAR(Points[[#This Row],[Date]])</f>
        <v>1900</v>
      </c>
      <c r="I381" s="6">
        <f>MONTH(Points[[#This Row],[Start]])</f>
        <v>1</v>
      </c>
      <c r="J381" s="6">
        <f>DAY(Points[[#This Row],[Date]])</f>
        <v>0</v>
      </c>
      <c r="K381" s="6">
        <f>HOUR(Points[[#This Row],[Start]])</f>
        <v>0</v>
      </c>
      <c r="L381" s="6">
        <f>MINUTE(Points[[#This Row],[Start]])</f>
        <v>0</v>
      </c>
      <c r="M381" s="6">
        <f>SECOND(Points[[#This Row],[Start]])</f>
        <v>0</v>
      </c>
      <c r="N38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61.224805867902404</v>
      </c>
      <c r="O381" s="4"/>
      <c r="P381" s="5">
        <v>106</v>
      </c>
      <c r="Q381" s="6">
        <f ca="1">(RANDBETWEEN(LatMin,LatMax))/1000000</f>
        <v>38.895173</v>
      </c>
      <c r="R381" s="6">
        <f ca="1">(RANDBETWEEN(LongMax,LongMin))/1000000</f>
        <v>-77.011775999999998</v>
      </c>
      <c r="T381">
        <v>61.224805867902404</v>
      </c>
    </row>
    <row r="382" spans="1:20" x14ac:dyDescent="0.2">
      <c r="A382" s="6">
        <v>381</v>
      </c>
      <c r="B382">
        <v>44444</v>
      </c>
      <c r="C382" s="1"/>
      <c r="D382" s="2"/>
      <c r="E382" s="2"/>
      <c r="F382" s="4">
        <v>38.893593000000003</v>
      </c>
      <c r="G382">
        <v>-77.012921000000006</v>
      </c>
      <c r="H382" s="6">
        <f>YEAR(Points[[#This Row],[Date]])</f>
        <v>1900</v>
      </c>
      <c r="I382" s="6">
        <f>MONTH(Points[[#This Row],[Start]])</f>
        <v>1</v>
      </c>
      <c r="J382" s="6">
        <f>DAY(Points[[#This Row],[Date]])</f>
        <v>0</v>
      </c>
      <c r="K382" s="6">
        <f>HOUR(Points[[#This Row],[Start]])</f>
        <v>0</v>
      </c>
      <c r="L382" s="6">
        <f>MINUTE(Points[[#This Row],[Start]])</f>
        <v>0</v>
      </c>
      <c r="M382" s="6">
        <f>SECOND(Points[[#This Row],[Start]])</f>
        <v>0</v>
      </c>
      <c r="N38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61.31247023540103</v>
      </c>
      <c r="O382" s="4"/>
      <c r="P382" s="5">
        <v>247</v>
      </c>
      <c r="Q382" s="6">
        <f ca="1">(RANDBETWEEN(LatMin,LatMax))/1000000</f>
        <v>38.895226999999998</v>
      </c>
      <c r="R382" s="6">
        <f ca="1">(RANDBETWEEN(LongMax,LongMin))/1000000</f>
        <v>-77.008431999999999</v>
      </c>
      <c r="T382">
        <v>61.31247023540103</v>
      </c>
    </row>
    <row r="383" spans="1:20" x14ac:dyDescent="0.2">
      <c r="A383" s="6">
        <v>382</v>
      </c>
      <c r="B383">
        <v>44444</v>
      </c>
      <c r="C383" s="1"/>
      <c r="D383" s="2"/>
      <c r="E383" s="2"/>
      <c r="F383" s="4">
        <v>38.892370999999997</v>
      </c>
      <c r="G383">
        <v>-77.005522999999997</v>
      </c>
      <c r="H383" s="6">
        <f>YEAR(Points[[#This Row],[Date]])</f>
        <v>1900</v>
      </c>
      <c r="I383" s="6">
        <f>MONTH(Points[[#This Row],[Start]])</f>
        <v>1</v>
      </c>
      <c r="J383" s="6">
        <f>DAY(Points[[#This Row],[Date]])</f>
        <v>0</v>
      </c>
      <c r="K383" s="6">
        <f>HOUR(Points[[#This Row],[Start]])</f>
        <v>0</v>
      </c>
      <c r="L383" s="6">
        <f>MINUTE(Points[[#This Row],[Start]])</f>
        <v>0</v>
      </c>
      <c r="M383" s="6">
        <f>SECOND(Points[[#This Row],[Start]])</f>
        <v>0</v>
      </c>
      <c r="N38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61.412981603057538</v>
      </c>
      <c r="O383" s="4"/>
      <c r="P383" s="5">
        <v>237</v>
      </c>
      <c r="Q383" s="6">
        <f ca="1">(RANDBETWEEN(LatMin,LatMax))/1000000</f>
        <v>38.886482999999998</v>
      </c>
      <c r="R383" s="6">
        <f ca="1">(RANDBETWEEN(LongMax,LongMin))/1000000</f>
        <v>-77.008654000000007</v>
      </c>
      <c r="T383">
        <v>61.412981603057538</v>
      </c>
    </row>
    <row r="384" spans="1:20" x14ac:dyDescent="0.2">
      <c r="A384" s="6">
        <v>383</v>
      </c>
      <c r="B384">
        <v>44444</v>
      </c>
      <c r="C384" s="1"/>
      <c r="D384" s="2"/>
      <c r="E384" s="2"/>
      <c r="F384" s="4">
        <v>38.893313999999997</v>
      </c>
      <c r="G384">
        <v>-77.010458</v>
      </c>
      <c r="H384" s="6">
        <f>YEAR(Points[[#This Row],[Date]])</f>
        <v>1900</v>
      </c>
      <c r="I384" s="6">
        <f>MONTH(Points[[#This Row],[Start]])</f>
        <v>1</v>
      </c>
      <c r="J384" s="6">
        <f>DAY(Points[[#This Row],[Date]])</f>
        <v>0</v>
      </c>
      <c r="K384" s="6">
        <f>HOUR(Points[[#This Row],[Start]])</f>
        <v>0</v>
      </c>
      <c r="L384" s="6">
        <f>MINUTE(Points[[#This Row],[Start]])</f>
        <v>0</v>
      </c>
      <c r="M384" s="6">
        <f>SECOND(Points[[#This Row],[Start]])</f>
        <v>0</v>
      </c>
      <c r="N38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61.430301713291392</v>
      </c>
      <c r="O384" s="4"/>
      <c r="P384" s="5">
        <v>400</v>
      </c>
      <c r="Q384" s="6">
        <f ca="1">(RANDBETWEEN(LatMin,LatMax))/1000000</f>
        <v>38.888038999999999</v>
      </c>
      <c r="R384" s="6">
        <f ca="1">(RANDBETWEEN(LongMax,LongMin))/1000000</f>
        <v>-77.008707999999999</v>
      </c>
      <c r="T384">
        <v>61.430301713291392</v>
      </c>
    </row>
    <row r="385" spans="1:20" x14ac:dyDescent="0.2">
      <c r="A385" s="6">
        <v>384</v>
      </c>
      <c r="B385">
        <v>44444</v>
      </c>
      <c r="C385" s="1"/>
      <c r="D385" s="2"/>
      <c r="E385" s="2"/>
      <c r="F385" s="4">
        <v>38.890771999999998</v>
      </c>
      <c r="G385">
        <v>-77.000528000000003</v>
      </c>
      <c r="H385" s="6">
        <f>YEAR(Points[[#This Row],[Date]])</f>
        <v>1900</v>
      </c>
      <c r="I385" s="6">
        <f>MONTH(Points[[#This Row],[Start]])</f>
        <v>1</v>
      </c>
      <c r="J385" s="6">
        <f>DAY(Points[[#This Row],[Date]])</f>
        <v>0</v>
      </c>
      <c r="K385" s="6">
        <f>HOUR(Points[[#This Row],[Start]])</f>
        <v>0</v>
      </c>
      <c r="L385" s="6">
        <f>MINUTE(Points[[#This Row],[Start]])</f>
        <v>0</v>
      </c>
      <c r="M385" s="6">
        <f>SECOND(Points[[#This Row],[Start]])</f>
        <v>0</v>
      </c>
      <c r="N38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61.43260850608717</v>
      </c>
      <c r="O385" s="4"/>
      <c r="P385" s="5">
        <v>135</v>
      </c>
      <c r="Q385" s="6">
        <f ca="1">(RANDBETWEEN(LatMin,LatMax))/1000000</f>
        <v>38.885536999999999</v>
      </c>
      <c r="R385" s="6">
        <f ca="1">(RANDBETWEEN(LongMax,LongMin))/1000000</f>
        <v>-77.016351999999998</v>
      </c>
      <c r="T385">
        <v>61.43260850608717</v>
      </c>
    </row>
    <row r="386" spans="1:20" x14ac:dyDescent="0.2">
      <c r="A386" s="6">
        <v>385</v>
      </c>
      <c r="B386">
        <v>44444</v>
      </c>
      <c r="C386" s="1"/>
      <c r="D386" s="2"/>
      <c r="E386" s="2"/>
      <c r="F386" s="4">
        <v>38.890948000000002</v>
      </c>
      <c r="G386">
        <v>-77.000932000000006</v>
      </c>
      <c r="H386" s="6">
        <f>YEAR(Points[[#This Row],[Date]])</f>
        <v>1900</v>
      </c>
      <c r="I386" s="6">
        <f>MONTH(Points[[#This Row],[Start]])</f>
        <v>1</v>
      </c>
      <c r="J386" s="6">
        <f>DAY(Points[[#This Row],[Date]])</f>
        <v>0</v>
      </c>
      <c r="K386" s="6">
        <f>HOUR(Points[[#This Row],[Start]])</f>
        <v>0</v>
      </c>
      <c r="L386" s="6">
        <f>MINUTE(Points[[#This Row],[Start]])</f>
        <v>0</v>
      </c>
      <c r="M386" s="6">
        <f>SECOND(Points[[#This Row],[Start]])</f>
        <v>0</v>
      </c>
      <c r="N38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61.482899443555993</v>
      </c>
      <c r="O386" s="4"/>
      <c r="P386" s="5">
        <v>387</v>
      </c>
      <c r="Q386" s="6">
        <f ca="1">(RANDBETWEEN(LatMin,LatMax))/1000000</f>
        <v>38.888567000000002</v>
      </c>
      <c r="R386" s="6">
        <f ca="1">(RANDBETWEEN(LongMax,LongMin))/1000000</f>
        <v>-77.011729000000003</v>
      </c>
      <c r="T386">
        <v>61.482899443555993</v>
      </c>
    </row>
    <row r="387" spans="1:20" x14ac:dyDescent="0.2">
      <c r="A387" s="6">
        <v>386</v>
      </c>
      <c r="B387">
        <v>44444</v>
      </c>
      <c r="C387" s="1"/>
      <c r="D387" s="2"/>
      <c r="E387" s="2"/>
      <c r="F387" s="4">
        <v>38.891213999999998</v>
      </c>
      <c r="G387">
        <v>-77.001622999999995</v>
      </c>
      <c r="H387" s="6">
        <f>YEAR(Points[[#This Row],[Date]])</f>
        <v>1900</v>
      </c>
      <c r="I387" s="6">
        <f>MONTH(Points[[#This Row],[Start]])</f>
        <v>1</v>
      </c>
      <c r="J387" s="6">
        <f>DAY(Points[[#This Row],[Date]])</f>
        <v>0</v>
      </c>
      <c r="K387" s="6">
        <f>HOUR(Points[[#This Row],[Start]])</f>
        <v>0</v>
      </c>
      <c r="L387" s="6">
        <f>MINUTE(Points[[#This Row],[Start]])</f>
        <v>0</v>
      </c>
      <c r="M387" s="6">
        <f>SECOND(Points[[#This Row],[Start]])</f>
        <v>0</v>
      </c>
      <c r="N38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61.493581435741064</v>
      </c>
      <c r="O387" s="4"/>
      <c r="P387" s="5">
        <v>320</v>
      </c>
      <c r="Q387" s="6">
        <f ca="1">(RANDBETWEEN(LatMin,LatMax))/1000000</f>
        <v>38.884895999999998</v>
      </c>
      <c r="R387" s="6">
        <f ca="1">(RANDBETWEEN(LongMax,LongMin))/1000000</f>
        <v>-77.017505</v>
      </c>
      <c r="T387">
        <v>61.493581435741064</v>
      </c>
    </row>
    <row r="388" spans="1:20" x14ac:dyDescent="0.2">
      <c r="A388" s="6">
        <v>387</v>
      </c>
      <c r="B388">
        <v>44444</v>
      </c>
      <c r="C388" s="1">
        <v>45297</v>
      </c>
      <c r="D388" s="2">
        <v>0.25002314814814813</v>
      </c>
      <c r="E388" s="2">
        <v>0.81530092592592596</v>
      </c>
      <c r="F388" s="4">
        <v>38.892569000000002</v>
      </c>
      <c r="G388" s="4">
        <v>-77.006279000000006</v>
      </c>
      <c r="H388" s="6">
        <f>YEAR(Points[[#This Row],[Date]])</f>
        <v>2024</v>
      </c>
      <c r="I388" s="6">
        <f>MONTH(Points[[#This Row],[Start]])</f>
        <v>1</v>
      </c>
      <c r="J388" s="6">
        <f>DAY(Points[[#This Row],[Date]])</f>
        <v>6</v>
      </c>
      <c r="K388" s="6">
        <f>HOUR(Points[[#This Row],[Start]])</f>
        <v>6</v>
      </c>
      <c r="L388" s="6">
        <f>MINUTE(Points[[#This Row],[Start]])</f>
        <v>0</v>
      </c>
      <c r="M388" s="6">
        <f>SECOND(Points[[#This Row],[Start]])</f>
        <v>2</v>
      </c>
      <c r="N38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61.521464720704806</v>
      </c>
      <c r="O388" s="4"/>
      <c r="P388" s="5">
        <v>17</v>
      </c>
      <c r="Q388" s="6">
        <f ca="1">(RANDBETWEEN(LatMin,LatMax))/1000000</f>
        <v>38.894266999999999</v>
      </c>
      <c r="R388" s="6">
        <f ca="1">(RANDBETWEEN(LongMax,LongMin))/1000000</f>
        <v>-77.014418000000006</v>
      </c>
      <c r="T388">
        <v>61.521464720704806</v>
      </c>
    </row>
    <row r="389" spans="1:20" x14ac:dyDescent="0.2">
      <c r="A389" s="6">
        <v>388</v>
      </c>
      <c r="B389">
        <v>44444</v>
      </c>
      <c r="C389" s="1"/>
      <c r="D389" s="2"/>
      <c r="E389" s="2"/>
      <c r="F389" s="4">
        <v>38.893259999999998</v>
      </c>
      <c r="G389">
        <v>-77.009958999999995</v>
      </c>
      <c r="H389" s="6">
        <f>YEAR(Points[[#This Row],[Date]])</f>
        <v>1900</v>
      </c>
      <c r="I389" s="6">
        <f>MONTH(Points[[#This Row],[Start]])</f>
        <v>1</v>
      </c>
      <c r="J389" s="6">
        <f>DAY(Points[[#This Row],[Date]])</f>
        <v>0</v>
      </c>
      <c r="K389" s="6">
        <f>HOUR(Points[[#This Row],[Start]])</f>
        <v>0</v>
      </c>
      <c r="L389" s="6">
        <f>MINUTE(Points[[#This Row],[Start]])</f>
        <v>0</v>
      </c>
      <c r="M389" s="6">
        <f>SECOND(Points[[#This Row],[Start]])</f>
        <v>0</v>
      </c>
      <c r="N38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61.543083329710491</v>
      </c>
      <c r="O389" s="4"/>
      <c r="P389" s="5">
        <v>41</v>
      </c>
      <c r="Q389" s="6">
        <f ca="1">(RANDBETWEEN(LatMin,LatMax))/1000000</f>
        <v>38.894111000000002</v>
      </c>
      <c r="R389" s="6">
        <f ca="1">(RANDBETWEEN(LongMax,LongMin))/1000000</f>
        <v>-77.017191999999994</v>
      </c>
      <c r="T389">
        <v>61.543083329710491</v>
      </c>
    </row>
    <row r="390" spans="1:20" x14ac:dyDescent="0.2">
      <c r="A390" s="6">
        <v>389</v>
      </c>
      <c r="B390">
        <v>44444</v>
      </c>
      <c r="C390" s="1"/>
      <c r="D390" s="2"/>
      <c r="E390" s="2"/>
      <c r="F390" s="4">
        <v>38.891060000000003</v>
      </c>
      <c r="G390">
        <v>-77.001138999999995</v>
      </c>
      <c r="H390" s="6">
        <f>YEAR(Points[[#This Row],[Date]])</f>
        <v>1900</v>
      </c>
      <c r="I390" s="6">
        <f>MONTH(Points[[#This Row],[Start]])</f>
        <v>1</v>
      </c>
      <c r="J390" s="6">
        <f>DAY(Points[[#This Row],[Date]])</f>
        <v>0</v>
      </c>
      <c r="K390" s="6">
        <f>HOUR(Points[[#This Row],[Start]])</f>
        <v>0</v>
      </c>
      <c r="L390" s="6">
        <f>MINUTE(Points[[#This Row],[Start]])</f>
        <v>0</v>
      </c>
      <c r="M390" s="6">
        <f>SECOND(Points[[#This Row],[Start]])</f>
        <v>0</v>
      </c>
      <c r="N39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61.618768573710611</v>
      </c>
      <c r="O390" s="4"/>
      <c r="P390" s="5">
        <v>376</v>
      </c>
      <c r="Q390" s="6">
        <f ca="1">(RANDBETWEEN(LatMin,LatMax))/1000000</f>
        <v>38.891750999999999</v>
      </c>
      <c r="R390" s="6">
        <f ca="1">(RANDBETWEEN(LongMax,LongMin))/1000000</f>
        <v>-77.007407999999998</v>
      </c>
      <c r="T390">
        <v>61.618768573710611</v>
      </c>
    </row>
    <row r="391" spans="1:20" x14ac:dyDescent="0.2">
      <c r="A391" s="6">
        <v>390</v>
      </c>
      <c r="B391">
        <v>44444</v>
      </c>
      <c r="C391" s="1"/>
      <c r="D391" s="2"/>
      <c r="E391" s="2"/>
      <c r="F391" s="4">
        <v>38.893878000000001</v>
      </c>
      <c r="G391">
        <v>-77.015984000000003</v>
      </c>
      <c r="H391" s="6">
        <f>YEAR(Points[[#This Row],[Date]])</f>
        <v>1900</v>
      </c>
      <c r="I391" s="6">
        <f>MONTH(Points[[#This Row],[Start]])</f>
        <v>1</v>
      </c>
      <c r="J391" s="6">
        <f>DAY(Points[[#This Row],[Date]])</f>
        <v>0</v>
      </c>
      <c r="K391" s="6">
        <f>HOUR(Points[[#This Row],[Start]])</f>
        <v>0</v>
      </c>
      <c r="L391" s="6">
        <f>MINUTE(Points[[#This Row],[Start]])</f>
        <v>0</v>
      </c>
      <c r="M391" s="6">
        <f>SECOND(Points[[#This Row],[Start]])</f>
        <v>0</v>
      </c>
      <c r="N39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61.620312496673165</v>
      </c>
      <c r="O391" s="4"/>
      <c r="P391" s="5">
        <v>219</v>
      </c>
      <c r="Q391" s="6">
        <f ca="1">(RANDBETWEEN(LatMin,LatMax))/1000000</f>
        <v>38.887394999999998</v>
      </c>
      <c r="R391" s="6">
        <f ca="1">(RANDBETWEEN(LongMax,LongMin))/1000000</f>
        <v>-77.009150000000005</v>
      </c>
      <c r="T391">
        <v>61.620312496673165</v>
      </c>
    </row>
    <row r="392" spans="1:20" x14ac:dyDescent="0.2">
      <c r="A392" s="6">
        <v>391</v>
      </c>
      <c r="B392">
        <v>44444</v>
      </c>
      <c r="C392" s="1"/>
      <c r="D392" s="2"/>
      <c r="E392" s="2"/>
      <c r="F392" s="4">
        <v>38.893971000000001</v>
      </c>
      <c r="G392">
        <v>-77.017201</v>
      </c>
      <c r="H392" s="6">
        <f>YEAR(Points[[#This Row],[Date]])</f>
        <v>1900</v>
      </c>
      <c r="I392" s="6">
        <f>MONTH(Points[[#This Row],[Start]])</f>
        <v>1</v>
      </c>
      <c r="J392" s="6">
        <f>DAY(Points[[#This Row],[Date]])</f>
        <v>0</v>
      </c>
      <c r="K392" s="6">
        <f>HOUR(Points[[#This Row],[Start]])</f>
        <v>0</v>
      </c>
      <c r="L392" s="6">
        <f>MINUTE(Points[[#This Row],[Start]])</f>
        <v>0</v>
      </c>
      <c r="M392" s="6">
        <f>SECOND(Points[[#This Row],[Start]])</f>
        <v>0</v>
      </c>
      <c r="N39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61.865185112691108</v>
      </c>
      <c r="O392" s="4"/>
      <c r="P392" s="5">
        <v>89</v>
      </c>
      <c r="Q392" s="6">
        <f ca="1">(RANDBETWEEN(LatMin,LatMax))/1000000</f>
        <v>38.886521000000002</v>
      </c>
      <c r="R392" s="6">
        <f ca="1">(RANDBETWEEN(LongMax,LongMin))/1000000</f>
        <v>-77.001921999999993</v>
      </c>
      <c r="T392">
        <v>61.865185112691108</v>
      </c>
    </row>
    <row r="393" spans="1:20" x14ac:dyDescent="0.2">
      <c r="A393" s="6">
        <v>392</v>
      </c>
      <c r="B393">
        <v>44444</v>
      </c>
      <c r="C393" s="1"/>
      <c r="D393" s="2"/>
      <c r="E393" s="2"/>
      <c r="F393" s="4">
        <v>38.893051</v>
      </c>
      <c r="G393">
        <v>-77.008336</v>
      </c>
      <c r="H393" s="6">
        <f>YEAR(Points[[#This Row],[Date]])</f>
        <v>1900</v>
      </c>
      <c r="I393" s="6">
        <f>MONTH(Points[[#This Row],[Start]])</f>
        <v>1</v>
      </c>
      <c r="J393" s="6">
        <f>DAY(Points[[#This Row],[Date]])</f>
        <v>0</v>
      </c>
      <c r="K393" s="6">
        <f>HOUR(Points[[#This Row],[Start]])</f>
        <v>0</v>
      </c>
      <c r="L393" s="6">
        <f>MINUTE(Points[[#This Row],[Start]])</f>
        <v>0</v>
      </c>
      <c r="M393" s="6">
        <f>SECOND(Points[[#This Row],[Start]])</f>
        <v>0</v>
      </c>
      <c r="N39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61.887571137027258</v>
      </c>
      <c r="O393" s="4"/>
      <c r="P393" s="5">
        <v>27</v>
      </c>
      <c r="Q393" s="6">
        <f ca="1">(RANDBETWEEN(LatMin,LatMax))/1000000</f>
        <v>38.893321999999998</v>
      </c>
      <c r="R393" s="6">
        <f ca="1">(RANDBETWEEN(LongMax,LongMin))/1000000</f>
        <v>-77.004287000000005</v>
      </c>
      <c r="T393">
        <v>61.887571137027258</v>
      </c>
    </row>
    <row r="394" spans="1:20" x14ac:dyDescent="0.2">
      <c r="A394" s="6">
        <v>393</v>
      </c>
      <c r="B394">
        <v>44444</v>
      </c>
      <c r="C394" s="1"/>
      <c r="D394" s="2"/>
      <c r="E394" s="2"/>
      <c r="F394" s="4">
        <v>38.892256000000003</v>
      </c>
      <c r="G394">
        <v>-77.004643999999999</v>
      </c>
      <c r="H394" s="6">
        <f>YEAR(Points[[#This Row],[Date]])</f>
        <v>1900</v>
      </c>
      <c r="I394" s="6">
        <f>MONTH(Points[[#This Row],[Start]])</f>
        <v>1</v>
      </c>
      <c r="J394" s="6">
        <f>DAY(Points[[#This Row],[Date]])</f>
        <v>0</v>
      </c>
      <c r="K394" s="6">
        <f>HOUR(Points[[#This Row],[Start]])</f>
        <v>0</v>
      </c>
      <c r="L394" s="6">
        <f>MINUTE(Points[[#This Row],[Start]])</f>
        <v>0</v>
      </c>
      <c r="M394" s="6">
        <f>SECOND(Points[[#This Row],[Start]])</f>
        <v>0</v>
      </c>
      <c r="N39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61.98181740580025</v>
      </c>
      <c r="O394" s="4"/>
      <c r="P394" s="5">
        <v>214</v>
      </c>
      <c r="Q394" s="6">
        <f ca="1">(RANDBETWEEN(LatMin,LatMax))/1000000</f>
        <v>38.888697999999998</v>
      </c>
      <c r="R394" s="6">
        <f ca="1">(RANDBETWEEN(LongMax,LongMin))/1000000</f>
        <v>-77.001244</v>
      </c>
      <c r="T394">
        <v>61.98181740580025</v>
      </c>
    </row>
    <row r="395" spans="1:20" x14ac:dyDescent="0.2">
      <c r="A395" s="6">
        <v>394</v>
      </c>
      <c r="B395">
        <v>44444</v>
      </c>
      <c r="C395" s="1"/>
      <c r="D395" s="2"/>
      <c r="E395" s="2"/>
      <c r="F395" s="4">
        <v>38.891156000000002</v>
      </c>
      <c r="G395">
        <v>-77.00094</v>
      </c>
      <c r="H395" s="6">
        <f>YEAR(Points[[#This Row],[Date]])</f>
        <v>1900</v>
      </c>
      <c r="I395" s="6">
        <f>MONTH(Points[[#This Row],[Start]])</f>
        <v>1</v>
      </c>
      <c r="J395" s="6">
        <f>DAY(Points[[#This Row],[Date]])</f>
        <v>0</v>
      </c>
      <c r="K395" s="6">
        <f>HOUR(Points[[#This Row],[Start]])</f>
        <v>0</v>
      </c>
      <c r="L395" s="6">
        <f>MINUTE(Points[[#This Row],[Start]])</f>
        <v>0</v>
      </c>
      <c r="M395" s="6">
        <f>SECOND(Points[[#This Row],[Start]])</f>
        <v>0</v>
      </c>
      <c r="N39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62.380601584970158</v>
      </c>
      <c r="O395" s="4"/>
      <c r="P395" s="5">
        <v>313</v>
      </c>
      <c r="Q395" s="6">
        <f ca="1">(RANDBETWEEN(LatMin,LatMax))/1000000</f>
        <v>38.884366999999997</v>
      </c>
      <c r="R395" s="6">
        <f ca="1">(RANDBETWEEN(LongMax,LongMin))/1000000</f>
        <v>-77.003321</v>
      </c>
      <c r="T395">
        <v>62.380601584970158</v>
      </c>
    </row>
    <row r="396" spans="1:20" x14ac:dyDescent="0.2">
      <c r="A396" s="6">
        <v>395</v>
      </c>
      <c r="B396">
        <v>44444</v>
      </c>
      <c r="C396" s="1"/>
      <c r="D396" s="2"/>
      <c r="E396" s="2"/>
      <c r="F396" s="4">
        <v>38.891544000000003</v>
      </c>
      <c r="G396">
        <v>-77.001941000000002</v>
      </c>
      <c r="H396" s="6">
        <f>YEAR(Points[[#This Row],[Date]])</f>
        <v>1900</v>
      </c>
      <c r="I396" s="6">
        <f>MONTH(Points[[#This Row],[Start]])</f>
        <v>1</v>
      </c>
      <c r="J396" s="6">
        <f>DAY(Points[[#This Row],[Date]])</f>
        <v>0</v>
      </c>
      <c r="K396" s="6">
        <f>HOUR(Points[[#This Row],[Start]])</f>
        <v>0</v>
      </c>
      <c r="L396" s="6">
        <f>MINUTE(Points[[#This Row],[Start]])</f>
        <v>0</v>
      </c>
      <c r="M396" s="6">
        <f>SECOND(Points[[#This Row],[Start]])</f>
        <v>0</v>
      </c>
      <c r="N39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62.491457947721415</v>
      </c>
      <c r="O396" s="4"/>
      <c r="P396" s="5">
        <v>487</v>
      </c>
      <c r="Q396" s="6">
        <f ca="1">(RANDBETWEEN(LatMin,LatMax))/1000000</f>
        <v>38.885975000000002</v>
      </c>
      <c r="R396" s="6">
        <f ca="1">(RANDBETWEEN(LongMax,LongMin))/1000000</f>
        <v>-77.010278</v>
      </c>
      <c r="T396">
        <v>62.491457947721415</v>
      </c>
    </row>
    <row r="397" spans="1:20" x14ac:dyDescent="0.2">
      <c r="A397" s="6">
        <v>396</v>
      </c>
      <c r="B397">
        <v>44444</v>
      </c>
      <c r="C397" s="1"/>
      <c r="D397" s="2"/>
      <c r="E397" s="2"/>
      <c r="F397" s="4">
        <v>38.893638000000003</v>
      </c>
      <c r="G397">
        <v>-77.011466999999996</v>
      </c>
      <c r="H397" s="6">
        <f>YEAR(Points[[#This Row],[Date]])</f>
        <v>1900</v>
      </c>
      <c r="I397" s="6">
        <f>MONTH(Points[[#This Row],[Start]])</f>
        <v>1</v>
      </c>
      <c r="J397" s="6">
        <f>DAY(Points[[#This Row],[Date]])</f>
        <v>0</v>
      </c>
      <c r="K397" s="6">
        <f>HOUR(Points[[#This Row],[Start]])</f>
        <v>0</v>
      </c>
      <c r="L397" s="6">
        <f>MINUTE(Points[[#This Row],[Start]])</f>
        <v>0</v>
      </c>
      <c r="M397" s="6">
        <f>SECOND(Points[[#This Row],[Start]])</f>
        <v>0</v>
      </c>
      <c r="N39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62.574883117323886</v>
      </c>
      <c r="O397" s="4"/>
      <c r="P397" s="5">
        <v>33</v>
      </c>
      <c r="Q397" s="6">
        <f ca="1">(RANDBETWEEN(LatMin,LatMax))/1000000</f>
        <v>38.893138999999998</v>
      </c>
      <c r="R397" s="6">
        <f ca="1">(RANDBETWEEN(LongMax,LongMin))/1000000</f>
        <v>-77.003844999999998</v>
      </c>
      <c r="T397">
        <v>62.574883117323886</v>
      </c>
    </row>
    <row r="398" spans="1:20" x14ac:dyDescent="0.2">
      <c r="A398" s="6">
        <v>397</v>
      </c>
      <c r="B398">
        <v>44444</v>
      </c>
      <c r="C398" s="1"/>
      <c r="D398" s="2"/>
      <c r="E398" s="2"/>
      <c r="F398" s="4">
        <v>38.894182000000001</v>
      </c>
      <c r="G398">
        <v>-77.018615999999994</v>
      </c>
      <c r="H398" s="6">
        <f>YEAR(Points[[#This Row],[Date]])</f>
        <v>1900</v>
      </c>
      <c r="I398" s="6">
        <f>MONTH(Points[[#This Row],[Start]])</f>
        <v>1</v>
      </c>
      <c r="J398" s="6">
        <f>DAY(Points[[#This Row],[Date]])</f>
        <v>0</v>
      </c>
      <c r="K398" s="6">
        <f>HOUR(Points[[#This Row],[Start]])</f>
        <v>0</v>
      </c>
      <c r="L398" s="6">
        <f>MINUTE(Points[[#This Row],[Start]])</f>
        <v>0</v>
      </c>
      <c r="M398" s="6">
        <f>SECOND(Points[[#This Row],[Start]])</f>
        <v>0</v>
      </c>
      <c r="N39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62.978458071197373</v>
      </c>
      <c r="O398" s="4"/>
      <c r="P398" s="5">
        <v>189</v>
      </c>
      <c r="Q398" s="6">
        <f ca="1">(RANDBETWEEN(LatMin,LatMax))/1000000</f>
        <v>38.885809999999999</v>
      </c>
      <c r="R398" s="6">
        <f ca="1">(RANDBETWEEN(LongMax,LongMin))/1000000</f>
        <v>-77.001440000000002</v>
      </c>
      <c r="T398">
        <v>62.978458071197373</v>
      </c>
    </row>
    <row r="399" spans="1:20" x14ac:dyDescent="0.2">
      <c r="A399" s="6">
        <v>398</v>
      </c>
      <c r="B399">
        <v>44444</v>
      </c>
      <c r="C399" s="1"/>
      <c r="D399" s="2"/>
      <c r="E399" s="2"/>
      <c r="F399" s="4">
        <v>38.893312999999999</v>
      </c>
      <c r="G399">
        <v>-77.008591999999993</v>
      </c>
      <c r="H399" s="6">
        <f>YEAR(Points[[#This Row],[Date]])</f>
        <v>1900</v>
      </c>
      <c r="I399" s="6">
        <f>MONTH(Points[[#This Row],[Start]])</f>
        <v>1</v>
      </c>
      <c r="J399" s="6">
        <f>DAY(Points[[#This Row],[Date]])</f>
        <v>0</v>
      </c>
      <c r="K399" s="6">
        <f>HOUR(Points[[#This Row],[Start]])</f>
        <v>0</v>
      </c>
      <c r="L399" s="6">
        <f>MINUTE(Points[[#This Row],[Start]])</f>
        <v>0</v>
      </c>
      <c r="M399" s="6">
        <f>SECOND(Points[[#This Row],[Start]])</f>
        <v>0</v>
      </c>
      <c r="N39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63.135600183405074</v>
      </c>
      <c r="O399" s="4"/>
      <c r="P399" s="5">
        <v>66</v>
      </c>
      <c r="Q399" s="6">
        <f ca="1">(RANDBETWEEN(LatMin,LatMax))/1000000</f>
        <v>38.890284000000001</v>
      </c>
      <c r="R399" s="6">
        <f ca="1">(RANDBETWEEN(LongMax,LongMin))/1000000</f>
        <v>-77.011330000000001</v>
      </c>
      <c r="T399">
        <v>63.135600183405074</v>
      </c>
    </row>
    <row r="400" spans="1:20" x14ac:dyDescent="0.2">
      <c r="A400" s="6">
        <v>399</v>
      </c>
      <c r="B400">
        <v>44444</v>
      </c>
      <c r="C400" s="1"/>
      <c r="D400" s="2"/>
      <c r="E400" s="2"/>
      <c r="F400" s="4">
        <v>38.891384000000002</v>
      </c>
      <c r="G400">
        <v>-77.001084000000006</v>
      </c>
      <c r="H400" s="6">
        <f>YEAR(Points[[#This Row],[Date]])</f>
        <v>1900</v>
      </c>
      <c r="I400" s="6">
        <f>MONTH(Points[[#This Row],[Start]])</f>
        <v>1</v>
      </c>
      <c r="J400" s="6">
        <f>DAY(Points[[#This Row],[Date]])</f>
        <v>0</v>
      </c>
      <c r="K400" s="6">
        <f>HOUR(Points[[#This Row],[Start]])</f>
        <v>0</v>
      </c>
      <c r="L400" s="6">
        <f>MINUTE(Points[[#This Row],[Start]])</f>
        <v>0</v>
      </c>
      <c r="M400" s="6">
        <f>SECOND(Points[[#This Row],[Start]])</f>
        <v>0</v>
      </c>
      <c r="N40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63.156605154696372</v>
      </c>
      <c r="O400" s="4"/>
      <c r="P400" s="5">
        <v>486</v>
      </c>
      <c r="Q400" s="6">
        <f ca="1">(RANDBETWEEN(LatMin,LatMax))/1000000</f>
        <v>38.88747</v>
      </c>
      <c r="R400" s="6">
        <f ca="1">(RANDBETWEEN(LongMax,LongMin))/1000000</f>
        <v>-77.017546999999993</v>
      </c>
      <c r="T400">
        <v>63.156605154696372</v>
      </c>
    </row>
    <row r="401" spans="1:20" x14ac:dyDescent="0.2">
      <c r="A401" s="6">
        <v>400</v>
      </c>
      <c r="B401">
        <v>44444</v>
      </c>
      <c r="C401" s="1"/>
      <c r="D401" s="2"/>
      <c r="E401" s="2"/>
      <c r="F401" s="4">
        <v>38.893056999999999</v>
      </c>
      <c r="G401">
        <v>-77.007013000000001</v>
      </c>
      <c r="H401" s="6">
        <f>YEAR(Points[[#This Row],[Date]])</f>
        <v>1900</v>
      </c>
      <c r="I401" s="6">
        <f>MONTH(Points[[#This Row],[Start]])</f>
        <v>1</v>
      </c>
      <c r="J401" s="6">
        <f>DAY(Points[[#This Row],[Date]])</f>
        <v>0</v>
      </c>
      <c r="K401" s="6">
        <f>HOUR(Points[[#This Row],[Start]])</f>
        <v>0</v>
      </c>
      <c r="L401" s="6">
        <f>MINUTE(Points[[#This Row],[Start]])</f>
        <v>0</v>
      </c>
      <c r="M401" s="6">
        <f>SECOND(Points[[#This Row],[Start]])</f>
        <v>0</v>
      </c>
      <c r="N40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63.348655034157929</v>
      </c>
      <c r="O401" s="4"/>
      <c r="P401" s="5">
        <v>469</v>
      </c>
      <c r="Q401" s="6">
        <f ca="1">(RANDBETWEEN(LatMin,LatMax))/1000000</f>
        <v>38.895702999999997</v>
      </c>
      <c r="R401" s="6">
        <f ca="1">(RANDBETWEEN(LongMax,LongMin))/1000000</f>
        <v>-77.013833000000005</v>
      </c>
      <c r="T401">
        <v>63.348655034157929</v>
      </c>
    </row>
    <row r="402" spans="1:20" x14ac:dyDescent="0.2">
      <c r="A402" s="6">
        <v>401</v>
      </c>
      <c r="B402">
        <v>44444</v>
      </c>
      <c r="C402" s="1"/>
      <c r="D402" s="2"/>
      <c r="E402" s="2"/>
      <c r="F402" s="4">
        <v>38.893866000000003</v>
      </c>
      <c r="G402">
        <v>-77.012321</v>
      </c>
      <c r="H402" s="6">
        <f>YEAR(Points[[#This Row],[Date]])</f>
        <v>1900</v>
      </c>
      <c r="I402" s="6">
        <f>MONTH(Points[[#This Row],[Start]])</f>
        <v>1</v>
      </c>
      <c r="J402" s="6">
        <f>DAY(Points[[#This Row],[Date]])</f>
        <v>0</v>
      </c>
      <c r="K402" s="6">
        <f>HOUR(Points[[#This Row],[Start]])</f>
        <v>0</v>
      </c>
      <c r="L402" s="6">
        <f>MINUTE(Points[[#This Row],[Start]])</f>
        <v>0</v>
      </c>
      <c r="M402" s="6">
        <f>SECOND(Points[[#This Row],[Start]])</f>
        <v>0</v>
      </c>
      <c r="N40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63.368126547463334</v>
      </c>
      <c r="O402" s="4"/>
      <c r="P402" s="5">
        <v>341</v>
      </c>
      <c r="Q402" s="6">
        <f ca="1">(RANDBETWEEN(LatMin,LatMax))/1000000</f>
        <v>38.894024000000002</v>
      </c>
      <c r="R402" s="6">
        <f ca="1">(RANDBETWEEN(LongMax,LongMin))/1000000</f>
        <v>-77.012714000000003</v>
      </c>
      <c r="T402">
        <v>63.368126547463334</v>
      </c>
    </row>
    <row r="403" spans="1:20" x14ac:dyDescent="0.2">
      <c r="A403" s="6">
        <v>402</v>
      </c>
      <c r="B403">
        <v>44444</v>
      </c>
      <c r="C403" s="1">
        <v>45297</v>
      </c>
      <c r="D403" s="2">
        <v>0.25002314814814813</v>
      </c>
      <c r="E403" s="2">
        <v>0.81530092592592596</v>
      </c>
      <c r="F403" s="4">
        <v>38.892710999999998</v>
      </c>
      <c r="G403" s="4">
        <v>-77.005268000000001</v>
      </c>
      <c r="H403" s="6">
        <f>YEAR(Points[[#This Row],[Date]])</f>
        <v>2024</v>
      </c>
      <c r="I403" s="6">
        <f>MONTH(Points[[#This Row],[Start]])</f>
        <v>1</v>
      </c>
      <c r="J403" s="6">
        <f>DAY(Points[[#This Row],[Date]])</f>
        <v>6</v>
      </c>
      <c r="K403" s="6">
        <f>HOUR(Points[[#This Row],[Start]])</f>
        <v>6</v>
      </c>
      <c r="L403" s="6">
        <f>MINUTE(Points[[#This Row],[Start]])</f>
        <v>0</v>
      </c>
      <c r="M403" s="6">
        <f>SECOND(Points[[#This Row],[Start]])</f>
        <v>2</v>
      </c>
      <c r="N40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63.552509848992514</v>
      </c>
      <c r="O403" s="4"/>
      <c r="P403" s="5">
        <v>12</v>
      </c>
      <c r="Q403" s="6">
        <f ca="1">(RANDBETWEEN(LatMin,LatMax))/1000000</f>
        <v>38.894931</v>
      </c>
      <c r="R403" s="6">
        <f ca="1">(RANDBETWEEN(LongMax,LongMin))/1000000</f>
        <v>-77.006416999999999</v>
      </c>
      <c r="T403">
        <v>63.552509848992514</v>
      </c>
    </row>
    <row r="404" spans="1:20" x14ac:dyDescent="0.2">
      <c r="A404" s="6">
        <v>403</v>
      </c>
      <c r="B404">
        <v>44444</v>
      </c>
      <c r="C404" s="1"/>
      <c r="D404" s="2"/>
      <c r="E404" s="2"/>
      <c r="F404" s="4">
        <v>38.893979000000002</v>
      </c>
      <c r="G404">
        <v>-77.012844000000001</v>
      </c>
      <c r="H404" s="6">
        <f>YEAR(Points[[#This Row],[Date]])</f>
        <v>1900</v>
      </c>
      <c r="I404" s="6">
        <f>MONTH(Points[[#This Row],[Start]])</f>
        <v>1</v>
      </c>
      <c r="J404" s="6">
        <f>DAY(Points[[#This Row],[Date]])</f>
        <v>0</v>
      </c>
      <c r="K404" s="6">
        <f>HOUR(Points[[#This Row],[Start]])</f>
        <v>0</v>
      </c>
      <c r="L404" s="6">
        <f>MINUTE(Points[[#This Row],[Start]])</f>
        <v>0</v>
      </c>
      <c r="M404" s="6">
        <f>SECOND(Points[[#This Row],[Start]])</f>
        <v>0</v>
      </c>
      <c r="N40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63.733347058019653</v>
      </c>
      <c r="O404" s="4"/>
      <c r="P404" s="5">
        <v>127</v>
      </c>
      <c r="Q404" s="6">
        <f ca="1">(RANDBETWEEN(LatMin,LatMax))/1000000</f>
        <v>38.894772000000003</v>
      </c>
      <c r="R404" s="6">
        <f ca="1">(RANDBETWEEN(LongMax,LongMin))/1000000</f>
        <v>-77.011081000000004</v>
      </c>
      <c r="T404">
        <v>63.733347058019653</v>
      </c>
    </row>
    <row r="405" spans="1:20" x14ac:dyDescent="0.2">
      <c r="A405" s="6">
        <v>404</v>
      </c>
      <c r="B405">
        <v>44444</v>
      </c>
      <c r="C405" s="1">
        <v>45297</v>
      </c>
      <c r="D405" s="2">
        <v>0.25002314814814813</v>
      </c>
      <c r="E405" s="2">
        <v>0.81530092592592596</v>
      </c>
      <c r="F405" s="4">
        <v>38.892716</v>
      </c>
      <c r="G405" s="4">
        <v>-77.004925999999998</v>
      </c>
      <c r="H405" s="6">
        <f>YEAR(Points[[#This Row],[Date]])</f>
        <v>2024</v>
      </c>
      <c r="I405" s="6">
        <f>MONTH(Points[[#This Row],[Start]])</f>
        <v>1</v>
      </c>
      <c r="J405" s="6">
        <f>DAY(Points[[#This Row],[Date]])</f>
        <v>6</v>
      </c>
      <c r="K405" s="6">
        <f>HOUR(Points[[#This Row],[Start]])</f>
        <v>6</v>
      </c>
      <c r="L405" s="6">
        <f>MINUTE(Points[[#This Row],[Start]])</f>
        <v>0</v>
      </c>
      <c r="M405" s="6">
        <f>SECOND(Points[[#This Row],[Start]])</f>
        <v>2</v>
      </c>
      <c r="N40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64.019327634195264</v>
      </c>
      <c r="O405" s="4"/>
      <c r="P405" s="5">
        <v>19</v>
      </c>
      <c r="Q405" s="6">
        <f ca="1">(RANDBETWEEN(LatMin,LatMax))/1000000</f>
        <v>38.887186999999997</v>
      </c>
      <c r="R405" s="6">
        <f ca="1">(RANDBETWEEN(LongMax,LongMin))/1000000</f>
        <v>-77.002780999999999</v>
      </c>
      <c r="T405">
        <v>64.019327634195264</v>
      </c>
    </row>
    <row r="406" spans="1:20" x14ac:dyDescent="0.2">
      <c r="A406" s="6">
        <v>405</v>
      </c>
      <c r="B406">
        <v>44444</v>
      </c>
      <c r="C406" s="1">
        <v>45297</v>
      </c>
      <c r="D406" s="2">
        <v>0.25</v>
      </c>
      <c r="E406" s="2">
        <v>0.81527777777777777</v>
      </c>
      <c r="F406" s="4">
        <v>38.892941</v>
      </c>
      <c r="G406" s="4">
        <v>-77.005853999999999</v>
      </c>
      <c r="H406">
        <f>YEAR(Points[[#This Row],[Date]])</f>
        <v>2024</v>
      </c>
      <c r="I406">
        <f>MONTH(Points[[#This Row],[Start]])</f>
        <v>1</v>
      </c>
      <c r="J406">
        <f>DAY(Points[[#This Row],[Date]])</f>
        <v>6</v>
      </c>
      <c r="K406">
        <f>HOUR(Points[[#This Row],[Start]])</f>
        <v>6</v>
      </c>
      <c r="L406">
        <f>MINUTE(Points[[#This Row],[Start]])</f>
        <v>0</v>
      </c>
      <c r="M406">
        <f>SECOND(Points[[#This Row],[Start]])</f>
        <v>0</v>
      </c>
      <c r="N40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64.064283056988103</v>
      </c>
      <c r="O406" s="4"/>
      <c r="P406" s="5">
        <v>1</v>
      </c>
      <c r="Q406" s="6">
        <f ca="1">(RANDBETWEEN(LatMin,LatMax))/1000000</f>
        <v>38.884819</v>
      </c>
      <c r="R406" s="6">
        <f ca="1">(RANDBETWEEN(LongMax,LongMin))/1000000</f>
        <v>-77.006748999999999</v>
      </c>
      <c r="T406">
        <v>64.064283056988103</v>
      </c>
    </row>
    <row r="407" spans="1:20" x14ac:dyDescent="0.2">
      <c r="A407" s="6">
        <v>406</v>
      </c>
      <c r="B407">
        <v>44444</v>
      </c>
      <c r="C407" s="1"/>
      <c r="D407" s="2"/>
      <c r="E407" s="2"/>
      <c r="F407" s="4">
        <v>38.894368</v>
      </c>
      <c r="G407">
        <v>-77.018310999999997</v>
      </c>
      <c r="H407" s="6">
        <f>YEAR(Points[[#This Row],[Date]])</f>
        <v>1900</v>
      </c>
      <c r="I407" s="6">
        <f>MONTH(Points[[#This Row],[Start]])</f>
        <v>1</v>
      </c>
      <c r="J407" s="6">
        <f>DAY(Points[[#This Row],[Date]])</f>
        <v>0</v>
      </c>
      <c r="K407" s="6">
        <f>HOUR(Points[[#This Row],[Start]])</f>
        <v>0</v>
      </c>
      <c r="L407" s="6">
        <f>MINUTE(Points[[#This Row],[Start]])</f>
        <v>0</v>
      </c>
      <c r="M407" s="6">
        <f>SECOND(Points[[#This Row],[Start]])</f>
        <v>0</v>
      </c>
      <c r="N40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64.19532868916771</v>
      </c>
      <c r="O407" s="4"/>
      <c r="P407" s="5">
        <v>26</v>
      </c>
      <c r="Q407" s="6">
        <f ca="1">(RANDBETWEEN(LatMin,LatMax))/1000000</f>
        <v>38.892992</v>
      </c>
      <c r="R407" s="6">
        <f ca="1">(RANDBETWEEN(LongMax,LongMin))/1000000</f>
        <v>-77.018084999999999</v>
      </c>
      <c r="T407">
        <v>64.19532868916771</v>
      </c>
    </row>
    <row r="408" spans="1:20" x14ac:dyDescent="0.2">
      <c r="A408" s="6">
        <v>407</v>
      </c>
      <c r="B408">
        <v>44444</v>
      </c>
      <c r="C408" s="1">
        <v>45297</v>
      </c>
      <c r="D408" s="2">
        <v>0.25002314814814813</v>
      </c>
      <c r="E408" s="2">
        <v>0.81530092592592596</v>
      </c>
      <c r="F408" s="4">
        <v>38.892995999999997</v>
      </c>
      <c r="G408" s="4">
        <v>-77.00591</v>
      </c>
      <c r="H408" s="6">
        <f>YEAR(Points[[#This Row],[Date]])</f>
        <v>2024</v>
      </c>
      <c r="I408" s="6">
        <f>MONTH(Points[[#This Row],[Start]])</f>
        <v>1</v>
      </c>
      <c r="J408" s="6">
        <f>DAY(Points[[#This Row],[Date]])</f>
        <v>6</v>
      </c>
      <c r="K408" s="6">
        <f>HOUR(Points[[#This Row],[Start]])</f>
        <v>6</v>
      </c>
      <c r="L408" s="6">
        <f>MINUTE(Points[[#This Row],[Start]])</f>
        <v>0</v>
      </c>
      <c r="M408" s="6">
        <f>SECOND(Points[[#This Row],[Start]])</f>
        <v>2</v>
      </c>
      <c r="N40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64.296732324788948</v>
      </c>
      <c r="O408" s="4"/>
      <c r="P408" s="5">
        <v>2</v>
      </c>
      <c r="Q408" s="6">
        <f ca="1">(RANDBETWEEN(LatMin,LatMax))/1000000</f>
        <v>38.890008000000002</v>
      </c>
      <c r="R408" s="6">
        <f ca="1">(RANDBETWEEN(LongMax,LongMin))/1000000</f>
        <v>-77.010428000000005</v>
      </c>
      <c r="T408">
        <v>64.296732324788948</v>
      </c>
    </row>
    <row r="409" spans="1:20" x14ac:dyDescent="0.2">
      <c r="A409" s="6">
        <v>408</v>
      </c>
      <c r="B409">
        <v>44444</v>
      </c>
      <c r="C409" s="1"/>
      <c r="D409" s="2"/>
      <c r="E409" s="2"/>
      <c r="F409" s="4">
        <v>38.891795000000002</v>
      </c>
      <c r="G409">
        <v>-77.001407999999998</v>
      </c>
      <c r="H409" s="6">
        <f>YEAR(Points[[#This Row],[Date]])</f>
        <v>1900</v>
      </c>
      <c r="I409" s="6">
        <f>MONTH(Points[[#This Row],[Start]])</f>
        <v>1</v>
      </c>
      <c r="J409" s="6">
        <f>DAY(Points[[#This Row],[Date]])</f>
        <v>0</v>
      </c>
      <c r="K409" s="6">
        <f>HOUR(Points[[#This Row],[Start]])</f>
        <v>0</v>
      </c>
      <c r="L409" s="6">
        <f>MINUTE(Points[[#This Row],[Start]])</f>
        <v>0</v>
      </c>
      <c r="M409" s="6">
        <f>SECOND(Points[[#This Row],[Start]])</f>
        <v>0</v>
      </c>
      <c r="N40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64.516651806646067</v>
      </c>
      <c r="O409" s="4"/>
      <c r="P409" s="5">
        <v>477</v>
      </c>
      <c r="Q409" s="6">
        <f ca="1">(RANDBETWEEN(LatMin,LatMax))/1000000</f>
        <v>38.886693999999999</v>
      </c>
      <c r="R409" s="6">
        <f ca="1">(RANDBETWEEN(LongMax,LongMin))/1000000</f>
        <v>-77.007472000000007</v>
      </c>
      <c r="T409">
        <v>64.516651806646067</v>
      </c>
    </row>
    <row r="410" spans="1:20" x14ac:dyDescent="0.2">
      <c r="A410" s="6">
        <v>409</v>
      </c>
      <c r="B410">
        <v>44444</v>
      </c>
      <c r="C410" s="1"/>
      <c r="D410" s="2"/>
      <c r="E410" s="2"/>
      <c r="F410" s="4">
        <v>38.894019999999998</v>
      </c>
      <c r="G410">
        <v>-77.011949999999999</v>
      </c>
      <c r="H410" s="6">
        <f>YEAR(Points[[#This Row],[Date]])</f>
        <v>1900</v>
      </c>
      <c r="I410" s="6">
        <f>MONTH(Points[[#This Row],[Start]])</f>
        <v>1</v>
      </c>
      <c r="J410" s="6">
        <f>DAY(Points[[#This Row],[Date]])</f>
        <v>0</v>
      </c>
      <c r="K410" s="6">
        <f>HOUR(Points[[#This Row],[Start]])</f>
        <v>0</v>
      </c>
      <c r="L410" s="6">
        <f>MINUTE(Points[[#This Row],[Start]])</f>
        <v>0</v>
      </c>
      <c r="M410" s="6">
        <f>SECOND(Points[[#This Row],[Start]])</f>
        <v>0</v>
      </c>
      <c r="N41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64.554932091014905</v>
      </c>
      <c r="O410" s="4"/>
      <c r="P410" s="5">
        <v>163</v>
      </c>
      <c r="Q410" s="6">
        <f ca="1">(RANDBETWEEN(LatMin,LatMax))/1000000</f>
        <v>38.890275000000003</v>
      </c>
      <c r="R410" s="6">
        <f ca="1">(RANDBETWEEN(LongMax,LongMin))/1000000</f>
        <v>-77.010946000000004</v>
      </c>
      <c r="T410">
        <v>64.554932091014905</v>
      </c>
    </row>
    <row r="411" spans="1:20" x14ac:dyDescent="0.2">
      <c r="A411" s="6">
        <v>410</v>
      </c>
      <c r="B411">
        <v>44444</v>
      </c>
      <c r="C411" s="1">
        <v>45297</v>
      </c>
      <c r="D411" s="2">
        <v>0.25002314814814813</v>
      </c>
      <c r="E411" s="2">
        <v>0.81530092592592596</v>
      </c>
      <c r="F411" s="4">
        <v>38.892856999999999</v>
      </c>
      <c r="G411" s="4">
        <v>-77.005053000000004</v>
      </c>
      <c r="H411" s="6">
        <f>YEAR(Points[[#This Row],[Date]])</f>
        <v>2024</v>
      </c>
      <c r="I411" s="6">
        <f>MONTH(Points[[#This Row],[Start]])</f>
        <v>1</v>
      </c>
      <c r="J411" s="6">
        <f>DAY(Points[[#This Row],[Date]])</f>
        <v>6</v>
      </c>
      <c r="K411" s="6">
        <f>HOUR(Points[[#This Row],[Start]])</f>
        <v>6</v>
      </c>
      <c r="L411" s="6">
        <f>MINUTE(Points[[#This Row],[Start]])</f>
        <v>0</v>
      </c>
      <c r="M411" s="6">
        <f>SECOND(Points[[#This Row],[Start]])</f>
        <v>2</v>
      </c>
      <c r="N41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64.607437091294685</v>
      </c>
      <c r="O411" s="4"/>
      <c r="P411" s="5">
        <v>11</v>
      </c>
      <c r="Q411" s="6">
        <f ca="1">(RANDBETWEEN(LatMin,LatMax))/1000000</f>
        <v>38.893980999999997</v>
      </c>
      <c r="R411" s="6">
        <f ca="1">(RANDBETWEEN(LongMax,LongMin))/1000000</f>
        <v>-77.019576000000001</v>
      </c>
      <c r="T411">
        <v>64.607437091294685</v>
      </c>
    </row>
    <row r="412" spans="1:20" x14ac:dyDescent="0.2">
      <c r="A412" s="6">
        <v>411</v>
      </c>
      <c r="B412">
        <v>44444</v>
      </c>
      <c r="C412" s="1">
        <v>45297</v>
      </c>
      <c r="D412" s="2">
        <v>0.25002314814814813</v>
      </c>
      <c r="E412" s="2">
        <v>0.81530092592592596</v>
      </c>
      <c r="F412" s="4">
        <v>38.892836000000003</v>
      </c>
      <c r="G412" s="4">
        <v>-77.004919999999998</v>
      </c>
      <c r="H412" s="6">
        <f>YEAR(Points[[#This Row],[Date]])</f>
        <v>2024</v>
      </c>
      <c r="I412" s="6">
        <f>MONTH(Points[[#This Row],[Start]])</f>
        <v>1</v>
      </c>
      <c r="J412" s="6">
        <f>DAY(Points[[#This Row],[Date]])</f>
        <v>6</v>
      </c>
      <c r="K412" s="6">
        <f>HOUR(Points[[#This Row],[Start]])</f>
        <v>6</v>
      </c>
      <c r="L412" s="6">
        <f>MINUTE(Points[[#This Row],[Start]])</f>
        <v>0</v>
      </c>
      <c r="M412" s="6">
        <f>SECOND(Points[[#This Row],[Start]])</f>
        <v>2</v>
      </c>
      <c r="N41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64.66544695562537</v>
      </c>
      <c r="O412" s="4"/>
      <c r="P412" s="5">
        <v>13</v>
      </c>
      <c r="Q412" s="6">
        <f ca="1">(RANDBETWEEN(LatMin,LatMax))/1000000</f>
        <v>38.895057999999999</v>
      </c>
      <c r="R412" s="6">
        <f ca="1">(RANDBETWEEN(LongMax,LongMin))/1000000</f>
        <v>-77.012793000000002</v>
      </c>
      <c r="T412">
        <v>64.66544695562537</v>
      </c>
    </row>
    <row r="413" spans="1:20" x14ac:dyDescent="0.2">
      <c r="A413" s="6">
        <v>412</v>
      </c>
      <c r="B413">
        <v>44444</v>
      </c>
      <c r="C413" s="1">
        <v>45297</v>
      </c>
      <c r="D413" s="2">
        <v>0.25002314814814813</v>
      </c>
      <c r="E413" s="2">
        <v>0.81530092592592596</v>
      </c>
      <c r="F413" s="4">
        <v>38.893132000000001</v>
      </c>
      <c r="G413" s="4">
        <v>-77.006193999999994</v>
      </c>
      <c r="H413" s="6">
        <f>YEAR(Points[[#This Row],[Date]])</f>
        <v>2024</v>
      </c>
      <c r="I413" s="6">
        <f>MONTH(Points[[#This Row],[Start]])</f>
        <v>1</v>
      </c>
      <c r="J413" s="6">
        <f>DAY(Points[[#This Row],[Date]])</f>
        <v>6</v>
      </c>
      <c r="K413" s="6">
        <f>HOUR(Points[[#This Row],[Start]])</f>
        <v>6</v>
      </c>
      <c r="L413" s="6">
        <f>MINUTE(Points[[#This Row],[Start]])</f>
        <v>0</v>
      </c>
      <c r="M413" s="6">
        <f>SECOND(Points[[#This Row],[Start]])</f>
        <v>2</v>
      </c>
      <c r="N41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64.70602869001371</v>
      </c>
      <c r="O413" s="4"/>
      <c r="P413" s="5">
        <v>6</v>
      </c>
      <c r="Q413" s="6">
        <f ca="1">(RANDBETWEEN(LatMin,LatMax))/1000000</f>
        <v>38.88626</v>
      </c>
      <c r="R413" s="6">
        <f ca="1">(RANDBETWEEN(LongMax,LongMin))/1000000</f>
        <v>-77.014324000000002</v>
      </c>
      <c r="T413">
        <v>64.70602869001371</v>
      </c>
    </row>
    <row r="414" spans="1:20" x14ac:dyDescent="0.2">
      <c r="A414" s="6">
        <v>413</v>
      </c>
      <c r="B414">
        <v>44444</v>
      </c>
      <c r="C414" s="1"/>
      <c r="D414" s="2"/>
      <c r="E414" s="2"/>
      <c r="F414" s="4">
        <v>38.893942000000003</v>
      </c>
      <c r="G414">
        <v>-77.011061999999995</v>
      </c>
      <c r="H414" s="6">
        <f>YEAR(Points[[#This Row],[Date]])</f>
        <v>1900</v>
      </c>
      <c r="I414" s="6">
        <f>MONTH(Points[[#This Row],[Start]])</f>
        <v>1</v>
      </c>
      <c r="J414" s="6">
        <f>DAY(Points[[#This Row],[Date]])</f>
        <v>0</v>
      </c>
      <c r="K414" s="6">
        <f>HOUR(Points[[#This Row],[Start]])</f>
        <v>0</v>
      </c>
      <c r="L414" s="6">
        <f>MINUTE(Points[[#This Row],[Start]])</f>
        <v>0</v>
      </c>
      <c r="M414" s="6">
        <f>SECOND(Points[[#This Row],[Start]])</f>
        <v>0</v>
      </c>
      <c r="N41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64.712372015872845</v>
      </c>
      <c r="O414" s="4"/>
      <c r="P414" s="5">
        <v>93</v>
      </c>
      <c r="Q414" s="6">
        <f ca="1">(RANDBETWEEN(LatMin,LatMax))/1000000</f>
        <v>38.890217</v>
      </c>
      <c r="R414" s="6">
        <f ca="1">(RANDBETWEEN(LongMax,LongMin))/1000000</f>
        <v>-77.002488999999997</v>
      </c>
      <c r="T414">
        <v>64.712372015872845</v>
      </c>
    </row>
    <row r="415" spans="1:20" x14ac:dyDescent="0.2">
      <c r="A415" s="6">
        <v>414</v>
      </c>
      <c r="B415">
        <v>44444</v>
      </c>
      <c r="C415" s="1">
        <v>45297</v>
      </c>
      <c r="D415" s="2">
        <v>0.25002314814814813</v>
      </c>
      <c r="E415" s="2">
        <v>0.81530092592592596</v>
      </c>
      <c r="F415" s="4">
        <v>38.892950999999996</v>
      </c>
      <c r="G415" s="4">
        <v>-77.005352999999999</v>
      </c>
      <c r="H415" s="6">
        <f>YEAR(Points[[#This Row],[Date]])</f>
        <v>2024</v>
      </c>
      <c r="I415" s="6">
        <f>MONTH(Points[[#This Row],[Start]])</f>
        <v>1</v>
      </c>
      <c r="J415" s="6">
        <f>DAY(Points[[#This Row],[Date]])</f>
        <v>6</v>
      </c>
      <c r="K415" s="6">
        <f>HOUR(Points[[#This Row],[Start]])</f>
        <v>6</v>
      </c>
      <c r="L415" s="6">
        <f>MINUTE(Points[[#This Row],[Start]])</f>
        <v>0</v>
      </c>
      <c r="M415" s="6">
        <f>SECOND(Points[[#This Row],[Start]])</f>
        <v>2</v>
      </c>
      <c r="N41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64.734696553197111</v>
      </c>
      <c r="O415" s="4"/>
      <c r="P415" s="5">
        <v>3</v>
      </c>
      <c r="Q415" s="6">
        <f ca="1">(RANDBETWEEN(LatMin,LatMax))/1000000</f>
        <v>38.891764000000002</v>
      </c>
      <c r="R415" s="6">
        <f ca="1">(RANDBETWEEN(LongMax,LongMin))/1000000</f>
        <v>-77.013048999999995</v>
      </c>
      <c r="T415">
        <v>64.734696553197111</v>
      </c>
    </row>
    <row r="416" spans="1:20" x14ac:dyDescent="0.2">
      <c r="A416" s="6">
        <v>415</v>
      </c>
      <c r="B416">
        <v>44444</v>
      </c>
      <c r="C416" s="1">
        <v>45297</v>
      </c>
      <c r="D416" s="2">
        <v>0.25002314814814813</v>
      </c>
      <c r="E416" s="2">
        <v>0.81530092592592596</v>
      </c>
      <c r="F416" s="4">
        <v>38.893155999999998</v>
      </c>
      <c r="G416" s="4">
        <v>-77.006276999999997</v>
      </c>
      <c r="H416" s="6">
        <f>YEAR(Points[[#This Row],[Date]])</f>
        <v>2024</v>
      </c>
      <c r="I416" s="6">
        <f>MONTH(Points[[#This Row],[Start]])</f>
        <v>1</v>
      </c>
      <c r="J416" s="6">
        <f>DAY(Points[[#This Row],[Date]])</f>
        <v>6</v>
      </c>
      <c r="K416" s="6">
        <f>HOUR(Points[[#This Row],[Start]])</f>
        <v>6</v>
      </c>
      <c r="L416" s="6">
        <f>MINUTE(Points[[#This Row],[Start]])</f>
        <v>0</v>
      </c>
      <c r="M416" s="6">
        <f>SECOND(Points[[#This Row],[Start]])</f>
        <v>2</v>
      </c>
      <c r="N41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64.74162114733474</v>
      </c>
      <c r="O416" s="4"/>
      <c r="P416" s="5">
        <v>9</v>
      </c>
      <c r="Q416" s="6">
        <f ca="1">(RANDBETWEEN(LatMin,LatMax))/1000000</f>
        <v>38.888548</v>
      </c>
      <c r="R416" s="6">
        <f ca="1">(RANDBETWEEN(LongMax,LongMin))/1000000</f>
        <v>-77.001739999999998</v>
      </c>
      <c r="T416">
        <v>64.74162114733474</v>
      </c>
    </row>
    <row r="417" spans="1:20" x14ac:dyDescent="0.2">
      <c r="A417" s="6">
        <v>416</v>
      </c>
      <c r="B417">
        <v>44444</v>
      </c>
      <c r="C417" s="1">
        <v>45297</v>
      </c>
      <c r="D417" s="2">
        <v>0.25002314814814813</v>
      </c>
      <c r="E417" s="2">
        <v>0.81530092592592596</v>
      </c>
      <c r="F417" s="4">
        <v>38.893149000000001</v>
      </c>
      <c r="G417" s="4">
        <v>-77.006186</v>
      </c>
      <c r="H417" s="6">
        <f>YEAR(Points[[#This Row],[Date]])</f>
        <v>2024</v>
      </c>
      <c r="I417" s="6">
        <f>MONTH(Points[[#This Row],[Start]])</f>
        <v>1</v>
      </c>
      <c r="J417" s="6">
        <f>DAY(Points[[#This Row],[Date]])</f>
        <v>6</v>
      </c>
      <c r="K417" s="6">
        <f>HOUR(Points[[#This Row],[Start]])</f>
        <v>6</v>
      </c>
      <c r="L417" s="6">
        <f>MINUTE(Points[[#This Row],[Start]])</f>
        <v>0</v>
      </c>
      <c r="M417" s="6">
        <f>SECOND(Points[[#This Row],[Start]])</f>
        <v>2</v>
      </c>
      <c r="N41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64.809208530458449</v>
      </c>
      <c r="O417" s="4"/>
      <c r="P417" s="5">
        <v>7</v>
      </c>
      <c r="Q417" s="6">
        <f ca="1">(RANDBETWEEN(LatMin,LatMax))/1000000</f>
        <v>38.892226999999998</v>
      </c>
      <c r="R417" s="6">
        <f ca="1">(RANDBETWEEN(LongMax,LongMin))/1000000</f>
        <v>-77.016532999999995</v>
      </c>
      <c r="T417">
        <v>64.809208530458449</v>
      </c>
    </row>
    <row r="418" spans="1:20" x14ac:dyDescent="0.2">
      <c r="A418" s="6">
        <v>417</v>
      </c>
      <c r="B418">
        <v>44444</v>
      </c>
      <c r="C418" s="1">
        <v>45297</v>
      </c>
      <c r="D418" s="2">
        <v>0.25002314814814813</v>
      </c>
      <c r="E418" s="2">
        <v>0.81530092592592596</v>
      </c>
      <c r="F418" s="4">
        <v>38.893230000000003</v>
      </c>
      <c r="G418" s="4">
        <v>-77.006514999999993</v>
      </c>
      <c r="H418" s="6">
        <f>YEAR(Points[[#This Row],[Date]])</f>
        <v>2024</v>
      </c>
      <c r="I418" s="6">
        <f>MONTH(Points[[#This Row],[Start]])</f>
        <v>1</v>
      </c>
      <c r="J418" s="6">
        <f>DAY(Points[[#This Row],[Date]])</f>
        <v>6</v>
      </c>
      <c r="K418" s="6">
        <f>HOUR(Points[[#This Row],[Start]])</f>
        <v>6</v>
      </c>
      <c r="L418" s="6">
        <f>MINUTE(Points[[#This Row],[Start]])</f>
        <v>0</v>
      </c>
      <c r="M418" s="6">
        <f>SECOND(Points[[#This Row],[Start]])</f>
        <v>2</v>
      </c>
      <c r="N41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64.877772649900422</v>
      </c>
      <c r="O418" s="4"/>
      <c r="P418" s="5">
        <v>15</v>
      </c>
      <c r="Q418" s="6">
        <f ca="1">(RANDBETWEEN(LatMin,LatMax))/1000000</f>
        <v>38.894365999999998</v>
      </c>
      <c r="R418" s="6">
        <f ca="1">(RANDBETWEEN(LongMax,LongMin))/1000000</f>
        <v>-77.001188999999997</v>
      </c>
      <c r="T418">
        <v>64.877772649900422</v>
      </c>
    </row>
    <row r="419" spans="1:20" x14ac:dyDescent="0.2">
      <c r="A419" s="6">
        <v>418</v>
      </c>
      <c r="B419">
        <v>44444</v>
      </c>
      <c r="C419" s="1">
        <v>45297</v>
      </c>
      <c r="D419" s="2">
        <v>0.25002314814814813</v>
      </c>
      <c r="E419" s="2">
        <v>0.81530092592592596</v>
      </c>
      <c r="F419" s="4">
        <v>38.892975</v>
      </c>
      <c r="G419" s="4">
        <v>-77.005307999999999</v>
      </c>
      <c r="H419" s="6">
        <f>YEAR(Points[[#This Row],[Date]])</f>
        <v>2024</v>
      </c>
      <c r="I419" s="6">
        <f>MONTH(Points[[#This Row],[Start]])</f>
        <v>1</v>
      </c>
      <c r="J419" s="6">
        <f>DAY(Points[[#This Row],[Date]])</f>
        <v>6</v>
      </c>
      <c r="K419" s="6">
        <f>HOUR(Points[[#This Row],[Start]])</f>
        <v>6</v>
      </c>
      <c r="L419" s="6">
        <f>MINUTE(Points[[#This Row],[Start]])</f>
        <v>0</v>
      </c>
      <c r="M419" s="6">
        <f>SECOND(Points[[#This Row],[Start]])</f>
        <v>2</v>
      </c>
      <c r="N41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64.920298661866596</v>
      </c>
      <c r="O419" s="4"/>
      <c r="P419" s="5">
        <v>4</v>
      </c>
      <c r="Q419" s="6">
        <f ca="1">(RANDBETWEEN(LatMin,LatMax))/1000000</f>
        <v>38.892822000000002</v>
      </c>
      <c r="R419" s="6">
        <f ca="1">(RANDBETWEEN(LongMax,LongMin))/1000000</f>
        <v>-77.016328999999999</v>
      </c>
      <c r="T419">
        <v>64.920298661866596</v>
      </c>
    </row>
    <row r="420" spans="1:20" x14ac:dyDescent="0.2">
      <c r="A420" s="6">
        <v>419</v>
      </c>
      <c r="B420">
        <v>44444</v>
      </c>
      <c r="C420" s="1"/>
      <c r="D420" s="2"/>
      <c r="E420" s="2"/>
      <c r="F420" s="4">
        <v>38.892102000000001</v>
      </c>
      <c r="G420">
        <v>-77.001932999999994</v>
      </c>
      <c r="H420" s="6">
        <f>YEAR(Points[[#This Row],[Date]])</f>
        <v>1900</v>
      </c>
      <c r="I420" s="6">
        <f>MONTH(Points[[#This Row],[Start]])</f>
        <v>1</v>
      </c>
      <c r="J420" s="6">
        <f>DAY(Points[[#This Row],[Date]])</f>
        <v>0</v>
      </c>
      <c r="K420" s="6">
        <f>HOUR(Points[[#This Row],[Start]])</f>
        <v>0</v>
      </c>
      <c r="L420" s="6">
        <f>MINUTE(Points[[#This Row],[Start]])</f>
        <v>0</v>
      </c>
      <c r="M420" s="6">
        <f>SECOND(Points[[#This Row],[Start]])</f>
        <v>0</v>
      </c>
      <c r="N42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65.152432354701418</v>
      </c>
      <c r="O420" s="4"/>
      <c r="P420" s="5">
        <v>191</v>
      </c>
      <c r="Q420" s="6">
        <f ca="1">(RANDBETWEEN(LatMin,LatMax))/1000000</f>
        <v>38.891719000000002</v>
      </c>
      <c r="R420" s="6">
        <f ca="1">(RANDBETWEEN(LongMax,LongMin))/1000000</f>
        <v>-77.016803999999993</v>
      </c>
      <c r="T420">
        <v>65.152432354701418</v>
      </c>
    </row>
    <row r="421" spans="1:20" x14ac:dyDescent="0.2">
      <c r="A421" s="6">
        <v>420</v>
      </c>
      <c r="B421">
        <v>44444</v>
      </c>
      <c r="C421" s="1">
        <v>45297</v>
      </c>
      <c r="D421" s="2">
        <v>0.25002314814814813</v>
      </c>
      <c r="E421" s="2">
        <v>0.81530092592592596</v>
      </c>
      <c r="F421" s="4">
        <v>38.892971000000003</v>
      </c>
      <c r="G421" s="4">
        <v>-77.005083999999997</v>
      </c>
      <c r="H421" s="6">
        <f>YEAR(Points[[#This Row],[Date]])</f>
        <v>2024</v>
      </c>
      <c r="I421" s="6">
        <f>MONTH(Points[[#This Row],[Start]])</f>
        <v>1</v>
      </c>
      <c r="J421" s="6">
        <f>DAY(Points[[#This Row],[Date]])</f>
        <v>6</v>
      </c>
      <c r="K421" s="6">
        <f>HOUR(Points[[#This Row],[Start]])</f>
        <v>6</v>
      </c>
      <c r="L421" s="6">
        <f>MINUTE(Points[[#This Row],[Start]])</f>
        <v>0</v>
      </c>
      <c r="M421" s="6">
        <f>SECOND(Points[[#This Row],[Start]])</f>
        <v>2</v>
      </c>
      <c r="N42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65.179360475492999</v>
      </c>
      <c r="O421" s="4"/>
      <c r="P421" s="5">
        <v>10</v>
      </c>
      <c r="Q421" s="6">
        <f ca="1">(RANDBETWEEN(LatMin,LatMax))/1000000</f>
        <v>38.890245</v>
      </c>
      <c r="R421" s="6">
        <f ca="1">(RANDBETWEEN(LongMax,LongMin))/1000000</f>
        <v>-77.004058000000001</v>
      </c>
      <c r="T421">
        <v>65.179360475492999</v>
      </c>
    </row>
    <row r="422" spans="1:20" x14ac:dyDescent="0.2">
      <c r="A422" s="6">
        <v>421</v>
      </c>
      <c r="B422">
        <v>44444</v>
      </c>
      <c r="C422" s="1"/>
      <c r="D422" s="2"/>
      <c r="E422" s="2"/>
      <c r="F422" s="4">
        <v>38.892499000000001</v>
      </c>
      <c r="G422">
        <v>-77.003190000000004</v>
      </c>
      <c r="H422" s="6">
        <f>YEAR(Points[[#This Row],[Date]])</f>
        <v>1900</v>
      </c>
      <c r="I422" s="6">
        <f>MONTH(Points[[#This Row],[Start]])</f>
        <v>1</v>
      </c>
      <c r="J422" s="6">
        <f>DAY(Points[[#This Row],[Date]])</f>
        <v>0</v>
      </c>
      <c r="K422" s="6">
        <f>HOUR(Points[[#This Row],[Start]])</f>
        <v>0</v>
      </c>
      <c r="L422" s="6">
        <f>MINUTE(Points[[#This Row],[Start]])</f>
        <v>0</v>
      </c>
      <c r="M422" s="6">
        <f>SECOND(Points[[#This Row],[Start]])</f>
        <v>0</v>
      </c>
      <c r="N42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65.256269049741064</v>
      </c>
      <c r="O422" s="4"/>
      <c r="P422" s="5">
        <v>347</v>
      </c>
      <c r="Q422" s="6">
        <f ca="1">(RANDBETWEEN(LatMin,LatMax))/1000000</f>
        <v>38.887360999999999</v>
      </c>
      <c r="R422" s="6">
        <f ca="1">(RANDBETWEEN(LongMax,LongMin))/1000000</f>
        <v>-77.006255999999993</v>
      </c>
      <c r="T422">
        <v>65.256269049741064</v>
      </c>
    </row>
    <row r="423" spans="1:20" x14ac:dyDescent="0.2">
      <c r="A423" s="6">
        <v>422</v>
      </c>
      <c r="B423">
        <v>44444</v>
      </c>
      <c r="C423" s="1">
        <v>45297</v>
      </c>
      <c r="D423" s="2">
        <v>0.25002314814814813</v>
      </c>
      <c r="E423" s="2">
        <v>0.81530092592592596</v>
      </c>
      <c r="F423" s="4">
        <v>38.893070000000002</v>
      </c>
      <c r="G423" s="4">
        <v>-77.005403000000001</v>
      </c>
      <c r="H423" s="6">
        <f>YEAR(Points[[#This Row],[Date]])</f>
        <v>2024</v>
      </c>
      <c r="I423" s="6">
        <f>MONTH(Points[[#This Row],[Start]])</f>
        <v>1</v>
      </c>
      <c r="J423" s="6">
        <f>DAY(Points[[#This Row],[Date]])</f>
        <v>6</v>
      </c>
      <c r="K423" s="6">
        <f>HOUR(Points[[#This Row],[Start]])</f>
        <v>6</v>
      </c>
      <c r="L423" s="6">
        <f>MINUTE(Points[[#This Row],[Start]])</f>
        <v>0</v>
      </c>
      <c r="M423" s="6">
        <f>SECOND(Points[[#This Row],[Start]])</f>
        <v>2</v>
      </c>
      <c r="N42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65.316821872332554</v>
      </c>
      <c r="O423" s="4"/>
      <c r="P423" s="5">
        <v>5</v>
      </c>
      <c r="Q423" s="6">
        <f ca="1">(RANDBETWEEN(LatMin,LatMax))/1000000</f>
        <v>38.885610999999997</v>
      </c>
      <c r="R423" s="6">
        <f ca="1">(RANDBETWEEN(LongMax,LongMin))/1000000</f>
        <v>-77.001580000000004</v>
      </c>
      <c r="T423">
        <v>65.316821872332554</v>
      </c>
    </row>
    <row r="424" spans="1:20" x14ac:dyDescent="0.2">
      <c r="A424" s="6">
        <v>423</v>
      </c>
      <c r="B424">
        <v>44444</v>
      </c>
      <c r="C424" s="1"/>
      <c r="D424" s="2"/>
      <c r="E424" s="2"/>
      <c r="F424" s="4">
        <v>38.894168000000001</v>
      </c>
      <c r="G424">
        <v>-77.011875000000003</v>
      </c>
      <c r="H424" s="6">
        <f>YEAR(Points[[#This Row],[Date]])</f>
        <v>1900</v>
      </c>
      <c r="I424" s="6">
        <f>MONTH(Points[[#This Row],[Start]])</f>
        <v>1</v>
      </c>
      <c r="J424" s="6">
        <f>DAY(Points[[#This Row],[Date]])</f>
        <v>0</v>
      </c>
      <c r="K424" s="6">
        <f>HOUR(Points[[#This Row],[Start]])</f>
        <v>0</v>
      </c>
      <c r="L424" s="6">
        <f>MINUTE(Points[[#This Row],[Start]])</f>
        <v>0</v>
      </c>
      <c r="M424" s="6">
        <f>SECOND(Points[[#This Row],[Start]])</f>
        <v>0</v>
      </c>
      <c r="N42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65.508518298672271</v>
      </c>
      <c r="O424" s="4"/>
      <c r="P424" s="5">
        <v>344</v>
      </c>
      <c r="Q424" s="6">
        <f ca="1">(RANDBETWEEN(LatMin,LatMax))/1000000</f>
        <v>38.895181999999998</v>
      </c>
      <c r="R424" s="6">
        <f ca="1">(RANDBETWEEN(LongMax,LongMin))/1000000</f>
        <v>-77.001261999999997</v>
      </c>
      <c r="T424">
        <v>65.508518298672271</v>
      </c>
    </row>
    <row r="425" spans="1:20" x14ac:dyDescent="0.2">
      <c r="A425" s="6">
        <v>424</v>
      </c>
      <c r="B425">
        <v>44444</v>
      </c>
      <c r="C425" s="1"/>
      <c r="D425" s="2"/>
      <c r="E425" s="2"/>
      <c r="F425" s="4">
        <v>38.894537999999997</v>
      </c>
      <c r="G425">
        <v>-77.016890000000004</v>
      </c>
      <c r="H425" s="6">
        <f>YEAR(Points[[#This Row],[Date]])</f>
        <v>1900</v>
      </c>
      <c r="I425" s="6">
        <f>MONTH(Points[[#This Row],[Start]])</f>
        <v>1</v>
      </c>
      <c r="J425" s="6">
        <f>DAY(Points[[#This Row],[Date]])</f>
        <v>0</v>
      </c>
      <c r="K425" s="6">
        <f>HOUR(Points[[#This Row],[Start]])</f>
        <v>0</v>
      </c>
      <c r="L425" s="6">
        <f>MINUTE(Points[[#This Row],[Start]])</f>
        <v>0</v>
      </c>
      <c r="M425" s="6">
        <f>SECOND(Points[[#This Row],[Start]])</f>
        <v>0</v>
      </c>
      <c r="N42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65.532033294159348</v>
      </c>
      <c r="O425" s="4"/>
      <c r="P425" s="5">
        <v>348</v>
      </c>
      <c r="Q425" s="6">
        <f ca="1">(RANDBETWEEN(LatMin,LatMax))/1000000</f>
        <v>38.889518000000002</v>
      </c>
      <c r="R425" s="6">
        <f ca="1">(RANDBETWEEN(LongMax,LongMin))/1000000</f>
        <v>-77.012696000000005</v>
      </c>
      <c r="T425">
        <v>65.532033294159348</v>
      </c>
    </row>
    <row r="426" spans="1:20" x14ac:dyDescent="0.2">
      <c r="A426" s="6">
        <v>425</v>
      </c>
      <c r="B426">
        <v>44444</v>
      </c>
      <c r="C426" s="1"/>
      <c r="D426" s="2"/>
      <c r="E426" s="2"/>
      <c r="F426" s="4">
        <v>38.892964999999997</v>
      </c>
      <c r="G426">
        <v>-77.004761000000002</v>
      </c>
      <c r="H426" s="6">
        <f>YEAR(Points[[#This Row],[Date]])</f>
        <v>1900</v>
      </c>
      <c r="I426" s="6">
        <f>MONTH(Points[[#This Row],[Start]])</f>
        <v>1</v>
      </c>
      <c r="J426" s="6">
        <f>DAY(Points[[#This Row],[Date]])</f>
        <v>0</v>
      </c>
      <c r="K426" s="6">
        <f>HOUR(Points[[#This Row],[Start]])</f>
        <v>0</v>
      </c>
      <c r="L426" s="6">
        <f>MINUTE(Points[[#This Row],[Start]])</f>
        <v>0</v>
      </c>
      <c r="M426" s="6">
        <f>SECOND(Points[[#This Row],[Start]])</f>
        <v>0</v>
      </c>
      <c r="N42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65.557475885691076</v>
      </c>
      <c r="O426" s="4"/>
      <c r="P426" s="5">
        <v>435</v>
      </c>
      <c r="Q426" s="6">
        <f ca="1">(RANDBETWEEN(LatMin,LatMax))/1000000</f>
        <v>38.890900999999999</v>
      </c>
      <c r="R426" s="6">
        <f ca="1">(RANDBETWEEN(LongMax,LongMin))/1000000</f>
        <v>-77.002245000000002</v>
      </c>
      <c r="T426">
        <v>65.557475885691076</v>
      </c>
    </row>
    <row r="427" spans="1:20" x14ac:dyDescent="0.2">
      <c r="A427" s="6">
        <v>426</v>
      </c>
      <c r="B427">
        <v>44444</v>
      </c>
      <c r="C427" s="1">
        <v>45297</v>
      </c>
      <c r="D427" s="2">
        <v>0.25002314814814813</v>
      </c>
      <c r="E427" s="2">
        <v>0.81530092592592596</v>
      </c>
      <c r="F427" s="4">
        <v>38.893118000000001</v>
      </c>
      <c r="G427" s="4">
        <v>-77.005408000000003</v>
      </c>
      <c r="H427" s="6">
        <f>YEAR(Points[[#This Row],[Date]])</f>
        <v>2024</v>
      </c>
      <c r="I427" s="6">
        <f>MONTH(Points[[#This Row],[Start]])</f>
        <v>1</v>
      </c>
      <c r="J427" s="6">
        <f>DAY(Points[[#This Row],[Date]])</f>
        <v>6</v>
      </c>
      <c r="K427" s="6">
        <f>HOUR(Points[[#This Row],[Start]])</f>
        <v>6</v>
      </c>
      <c r="L427" s="6">
        <f>MINUTE(Points[[#This Row],[Start]])</f>
        <v>0</v>
      </c>
      <c r="M427" s="6">
        <f>SECOND(Points[[#This Row],[Start]])</f>
        <v>2</v>
      </c>
      <c r="N42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65.571278736053785</v>
      </c>
      <c r="O427" s="4"/>
      <c r="P427" s="5">
        <v>8</v>
      </c>
      <c r="Q427" s="6">
        <f ca="1">(RANDBETWEEN(LatMin,LatMax))/1000000</f>
        <v>38.884213000000003</v>
      </c>
      <c r="R427" s="6">
        <f ca="1">(RANDBETWEEN(LongMax,LongMin))/1000000</f>
        <v>-77.008949000000001</v>
      </c>
      <c r="T427">
        <v>65.571278736053785</v>
      </c>
    </row>
    <row r="428" spans="1:20" x14ac:dyDescent="0.2">
      <c r="A428" s="6">
        <v>427</v>
      </c>
      <c r="B428">
        <v>44444</v>
      </c>
      <c r="C428" s="1"/>
      <c r="D428" s="2"/>
      <c r="E428" s="2"/>
      <c r="F428" s="4">
        <v>38.894438000000001</v>
      </c>
      <c r="G428">
        <v>-77.014022999999995</v>
      </c>
      <c r="H428" s="6">
        <f>YEAR(Points[[#This Row],[Date]])</f>
        <v>1900</v>
      </c>
      <c r="I428" s="6">
        <f>MONTH(Points[[#This Row],[Start]])</f>
        <v>1</v>
      </c>
      <c r="J428" s="6">
        <f>DAY(Points[[#This Row],[Date]])</f>
        <v>0</v>
      </c>
      <c r="K428" s="6">
        <f>HOUR(Points[[#This Row],[Start]])</f>
        <v>0</v>
      </c>
      <c r="L428" s="6">
        <f>MINUTE(Points[[#This Row],[Start]])</f>
        <v>0</v>
      </c>
      <c r="M428" s="6">
        <f>SECOND(Points[[#This Row],[Start]])</f>
        <v>0</v>
      </c>
      <c r="N42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65.939005472792118</v>
      </c>
      <c r="O428" s="4"/>
      <c r="P428" s="5">
        <v>468</v>
      </c>
      <c r="Q428" s="6">
        <f ca="1">(RANDBETWEEN(LatMin,LatMax))/1000000</f>
        <v>38.889383000000002</v>
      </c>
      <c r="R428" s="6">
        <f ca="1">(RANDBETWEEN(LongMax,LongMin))/1000000</f>
        <v>-77.003476000000006</v>
      </c>
      <c r="T428">
        <v>65.939005472792118</v>
      </c>
    </row>
    <row r="429" spans="1:20" x14ac:dyDescent="0.2">
      <c r="A429" s="6">
        <v>428</v>
      </c>
      <c r="B429">
        <v>44444</v>
      </c>
      <c r="C429" s="1"/>
      <c r="D429" s="2"/>
      <c r="E429" s="2"/>
      <c r="F429" s="4">
        <v>38.894047999999998</v>
      </c>
      <c r="G429">
        <v>-77.010077999999993</v>
      </c>
      <c r="H429" s="6">
        <f>YEAR(Points[[#This Row],[Date]])</f>
        <v>1900</v>
      </c>
      <c r="I429" s="6">
        <f>MONTH(Points[[#This Row],[Start]])</f>
        <v>1</v>
      </c>
      <c r="J429" s="6">
        <f>DAY(Points[[#This Row],[Date]])</f>
        <v>0</v>
      </c>
      <c r="K429" s="6">
        <f>HOUR(Points[[#This Row],[Start]])</f>
        <v>0</v>
      </c>
      <c r="L429" s="6">
        <f>MINUTE(Points[[#This Row],[Start]])</f>
        <v>0</v>
      </c>
      <c r="M429" s="6">
        <f>SECOND(Points[[#This Row],[Start]])</f>
        <v>0</v>
      </c>
      <c r="N42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66.118303460600202</v>
      </c>
      <c r="O429" s="4"/>
      <c r="P429" s="5">
        <v>248</v>
      </c>
      <c r="Q429" s="6">
        <f ca="1">(RANDBETWEEN(LatMin,LatMax))/1000000</f>
        <v>38.888036999999997</v>
      </c>
      <c r="R429" s="6">
        <f ca="1">(RANDBETWEEN(LongMax,LongMin))/1000000</f>
        <v>-77.014244000000005</v>
      </c>
      <c r="T429">
        <v>66.118303460600202</v>
      </c>
    </row>
    <row r="430" spans="1:20" x14ac:dyDescent="0.2">
      <c r="A430" s="6">
        <v>429</v>
      </c>
      <c r="B430">
        <v>44444</v>
      </c>
      <c r="C430" s="1">
        <v>45297</v>
      </c>
      <c r="D430" s="2">
        <v>0.25002314814814813</v>
      </c>
      <c r="E430" s="2">
        <v>0.81530092592592596</v>
      </c>
      <c r="F430" s="4">
        <v>38.893329999999999</v>
      </c>
      <c r="G430" s="4">
        <v>-77.005869000000004</v>
      </c>
      <c r="H430" s="6">
        <f>YEAR(Points[[#This Row],[Date]])</f>
        <v>2024</v>
      </c>
      <c r="I430" s="6">
        <f>MONTH(Points[[#This Row],[Start]])</f>
        <v>1</v>
      </c>
      <c r="J430" s="6">
        <f>DAY(Points[[#This Row],[Date]])</f>
        <v>6</v>
      </c>
      <c r="K430" s="6">
        <f>HOUR(Points[[#This Row],[Start]])</f>
        <v>6</v>
      </c>
      <c r="L430" s="6">
        <f>MINUTE(Points[[#This Row],[Start]])</f>
        <v>0</v>
      </c>
      <c r="M430" s="6">
        <f>SECOND(Points[[#This Row],[Start]])</f>
        <v>2</v>
      </c>
      <c r="N43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66.179309153435526</v>
      </c>
      <c r="O430" s="4"/>
      <c r="P430" s="5">
        <v>16</v>
      </c>
      <c r="Q430" s="6">
        <f ca="1">(RANDBETWEEN(LatMin,LatMax))/1000000</f>
        <v>38.88682</v>
      </c>
      <c r="R430" s="6">
        <f ca="1">(RANDBETWEEN(LongMax,LongMin))/1000000</f>
        <v>-77.019026999999994</v>
      </c>
      <c r="T430">
        <v>66.179309153435526</v>
      </c>
    </row>
    <row r="431" spans="1:20" x14ac:dyDescent="0.2">
      <c r="A431" s="6">
        <v>430</v>
      </c>
      <c r="B431">
        <v>44444</v>
      </c>
      <c r="C431" s="1">
        <v>45297</v>
      </c>
      <c r="D431" s="2">
        <v>0.25002314814814813</v>
      </c>
      <c r="E431" s="2">
        <v>0.81530092592592596</v>
      </c>
      <c r="F431" s="4">
        <v>38.893169999999998</v>
      </c>
      <c r="G431" s="4">
        <v>-77.005088999999998</v>
      </c>
      <c r="H431" s="6">
        <f>YEAR(Points[[#This Row],[Date]])</f>
        <v>2024</v>
      </c>
      <c r="I431" s="6">
        <f>MONTH(Points[[#This Row],[Start]])</f>
        <v>1</v>
      </c>
      <c r="J431" s="6">
        <f>DAY(Points[[#This Row],[Date]])</f>
        <v>6</v>
      </c>
      <c r="K431" s="6">
        <f>HOUR(Points[[#This Row],[Start]])</f>
        <v>6</v>
      </c>
      <c r="L431" s="6">
        <f>MINUTE(Points[[#This Row],[Start]])</f>
        <v>0</v>
      </c>
      <c r="M431" s="6">
        <f>SECOND(Points[[#This Row],[Start]])</f>
        <v>2</v>
      </c>
      <c r="N43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66.245978183069269</v>
      </c>
      <c r="O431" s="4"/>
      <c r="P431" s="5">
        <v>14</v>
      </c>
      <c r="Q431" s="6">
        <f ca="1">(RANDBETWEEN(LatMin,LatMax))/1000000</f>
        <v>38.891089000000001</v>
      </c>
      <c r="R431" s="6">
        <f ca="1">(RANDBETWEEN(LongMax,LongMin))/1000000</f>
        <v>-77.012409000000005</v>
      </c>
      <c r="T431">
        <v>66.245978183069269</v>
      </c>
    </row>
    <row r="432" spans="1:20" x14ac:dyDescent="0.2">
      <c r="A432" s="6">
        <v>431</v>
      </c>
      <c r="B432">
        <v>44444</v>
      </c>
      <c r="C432" s="1"/>
      <c r="D432" s="2"/>
      <c r="E432" s="2"/>
      <c r="F432" s="4">
        <v>38.893711000000003</v>
      </c>
      <c r="G432">
        <v>-77.007472000000007</v>
      </c>
      <c r="H432" s="6">
        <f>YEAR(Points[[#This Row],[Date]])</f>
        <v>1900</v>
      </c>
      <c r="I432" s="6">
        <f>MONTH(Points[[#This Row],[Start]])</f>
        <v>1</v>
      </c>
      <c r="J432" s="6">
        <f>DAY(Points[[#This Row],[Date]])</f>
        <v>0</v>
      </c>
      <c r="K432" s="6">
        <f>HOUR(Points[[#This Row],[Start]])</f>
        <v>0</v>
      </c>
      <c r="L432" s="6">
        <f>MINUTE(Points[[#This Row],[Start]])</f>
        <v>0</v>
      </c>
      <c r="M432" s="6">
        <f>SECOND(Points[[#This Row],[Start]])</f>
        <v>0</v>
      </c>
      <c r="N43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66.554076315635314</v>
      </c>
      <c r="O432" s="4"/>
      <c r="P432" s="5">
        <v>234</v>
      </c>
      <c r="Q432" s="6">
        <f ca="1">(RANDBETWEEN(LatMin,LatMax))/1000000</f>
        <v>38.893430000000002</v>
      </c>
      <c r="R432" s="6">
        <f ca="1">(RANDBETWEEN(LongMax,LongMin))/1000000</f>
        <v>-77.014042000000003</v>
      </c>
      <c r="T432">
        <v>66.554076315635314</v>
      </c>
    </row>
    <row r="433" spans="1:20" x14ac:dyDescent="0.2">
      <c r="A433" s="6">
        <v>432</v>
      </c>
      <c r="B433">
        <v>44444</v>
      </c>
      <c r="C433" s="1">
        <v>45297</v>
      </c>
      <c r="D433" s="2">
        <v>0.25002314814814813</v>
      </c>
      <c r="E433" s="2">
        <v>0.81530092592592596</v>
      </c>
      <c r="F433" s="4">
        <v>38.893227000000003</v>
      </c>
      <c r="G433" s="4">
        <v>-77.005073999999993</v>
      </c>
      <c r="H433" s="6">
        <f>YEAR(Points[[#This Row],[Date]])</f>
        <v>2024</v>
      </c>
      <c r="I433" s="6">
        <f>MONTH(Points[[#This Row],[Start]])</f>
        <v>1</v>
      </c>
      <c r="J433" s="6">
        <f>DAY(Points[[#This Row],[Date]])</f>
        <v>6</v>
      </c>
      <c r="K433" s="6">
        <f>HOUR(Points[[#This Row],[Start]])</f>
        <v>6</v>
      </c>
      <c r="L433" s="6">
        <f>MINUTE(Points[[#This Row],[Start]])</f>
        <v>0</v>
      </c>
      <c r="M433" s="6">
        <f>SECOND(Points[[#This Row],[Start]])</f>
        <v>2</v>
      </c>
      <c r="N43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66.573055079130782</v>
      </c>
      <c r="O433" s="4"/>
      <c r="P433" s="5">
        <v>18</v>
      </c>
      <c r="Q433" s="6">
        <f ca="1">(RANDBETWEEN(LatMin,LatMax))/1000000</f>
        <v>38.887808999999997</v>
      </c>
      <c r="R433" s="6">
        <f ca="1">(RANDBETWEEN(LongMax,LongMin))/1000000</f>
        <v>-77.006964999999994</v>
      </c>
      <c r="T433">
        <v>66.573055079130782</v>
      </c>
    </row>
    <row r="434" spans="1:20" x14ac:dyDescent="0.2">
      <c r="A434" s="6">
        <v>433</v>
      </c>
      <c r="B434">
        <v>44444</v>
      </c>
      <c r="C434" s="1"/>
      <c r="D434" s="2"/>
      <c r="E434" s="2"/>
      <c r="F434" s="4">
        <v>38.894531000000001</v>
      </c>
      <c r="G434">
        <v>-77.013627</v>
      </c>
      <c r="H434" s="6">
        <f>YEAR(Points[[#This Row],[Date]])</f>
        <v>1900</v>
      </c>
      <c r="I434" s="6">
        <f>MONTH(Points[[#This Row],[Start]])</f>
        <v>1</v>
      </c>
      <c r="J434" s="6">
        <f>DAY(Points[[#This Row],[Date]])</f>
        <v>0</v>
      </c>
      <c r="K434" s="6">
        <f>HOUR(Points[[#This Row],[Start]])</f>
        <v>0</v>
      </c>
      <c r="L434" s="6">
        <f>MINUTE(Points[[#This Row],[Start]])</f>
        <v>0</v>
      </c>
      <c r="M434" s="6">
        <f>SECOND(Points[[#This Row],[Start]])</f>
        <v>0</v>
      </c>
      <c r="N43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66.714289468804225</v>
      </c>
      <c r="O434" s="4"/>
      <c r="P434" s="5">
        <v>194</v>
      </c>
      <c r="Q434" s="6">
        <f ca="1">(RANDBETWEEN(LatMin,LatMax))/1000000</f>
        <v>38.891866</v>
      </c>
      <c r="R434" s="6">
        <f ca="1">(RANDBETWEEN(LongMax,LongMin))/1000000</f>
        <v>-77.012981999999994</v>
      </c>
      <c r="T434">
        <v>66.714289468804225</v>
      </c>
    </row>
    <row r="435" spans="1:20" x14ac:dyDescent="0.2">
      <c r="A435" s="6">
        <v>434</v>
      </c>
      <c r="B435">
        <v>44444</v>
      </c>
      <c r="C435" s="1"/>
      <c r="D435" s="2"/>
      <c r="E435" s="2"/>
      <c r="F435" s="4">
        <v>38.893307</v>
      </c>
      <c r="G435">
        <v>-77.005202999999995</v>
      </c>
      <c r="H435" s="6">
        <f>YEAR(Points[[#This Row],[Date]])</f>
        <v>1900</v>
      </c>
      <c r="I435" s="6">
        <f>MONTH(Points[[#This Row],[Start]])</f>
        <v>1</v>
      </c>
      <c r="J435" s="6">
        <f>DAY(Points[[#This Row],[Date]])</f>
        <v>0</v>
      </c>
      <c r="K435" s="6">
        <f>HOUR(Points[[#This Row],[Start]])</f>
        <v>0</v>
      </c>
      <c r="L435" s="6">
        <f>MINUTE(Points[[#This Row],[Start]])</f>
        <v>0</v>
      </c>
      <c r="M435" s="6">
        <f>SECOND(Points[[#This Row],[Start]])</f>
        <v>0</v>
      </c>
      <c r="N43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66.84939732586929</v>
      </c>
      <c r="O435" s="4"/>
      <c r="P435" s="5">
        <v>474</v>
      </c>
      <c r="Q435" s="6">
        <f ca="1">(RANDBETWEEN(LatMin,LatMax))/1000000</f>
        <v>38.887436999999998</v>
      </c>
      <c r="R435" s="6">
        <f ca="1">(RANDBETWEEN(LongMax,LongMin))/1000000</f>
        <v>-77.010242000000005</v>
      </c>
      <c r="T435">
        <v>66.84939732586929</v>
      </c>
    </row>
    <row r="436" spans="1:20" x14ac:dyDescent="0.2">
      <c r="A436" s="6">
        <v>435</v>
      </c>
      <c r="B436">
        <v>44444</v>
      </c>
      <c r="C436" s="1"/>
      <c r="D436" s="2"/>
      <c r="E436" s="2"/>
      <c r="F436" s="4">
        <v>38.894368</v>
      </c>
      <c r="G436">
        <v>-77.011319999999998</v>
      </c>
      <c r="H436" s="6">
        <f>YEAR(Points[[#This Row],[Date]])</f>
        <v>1900</v>
      </c>
      <c r="I436" s="6">
        <f>MONTH(Points[[#This Row],[Start]])</f>
        <v>1</v>
      </c>
      <c r="J436" s="6">
        <f>DAY(Points[[#This Row],[Date]])</f>
        <v>0</v>
      </c>
      <c r="K436" s="6">
        <f>HOUR(Points[[#This Row],[Start]])</f>
        <v>0</v>
      </c>
      <c r="L436" s="6">
        <f>MINUTE(Points[[#This Row],[Start]])</f>
        <v>0</v>
      </c>
      <c r="M436" s="6">
        <f>SECOND(Points[[#This Row],[Start]])</f>
        <v>0</v>
      </c>
      <c r="N43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67.106613927193294</v>
      </c>
      <c r="O436" s="4"/>
      <c r="P436" s="5">
        <v>43</v>
      </c>
      <c r="Q436" s="6">
        <f ca="1">(RANDBETWEEN(LatMin,LatMax))/1000000</f>
        <v>38.894618000000001</v>
      </c>
      <c r="R436" s="6">
        <f ca="1">(RANDBETWEEN(LongMax,LongMin))/1000000</f>
        <v>-77.008560000000003</v>
      </c>
      <c r="T436">
        <v>67.106613927193294</v>
      </c>
    </row>
    <row r="437" spans="1:20" x14ac:dyDescent="0.2">
      <c r="A437" s="6">
        <v>436</v>
      </c>
      <c r="B437">
        <v>44444</v>
      </c>
      <c r="C437" s="1"/>
      <c r="D437" s="2"/>
      <c r="E437" s="2"/>
      <c r="F437" s="4">
        <v>38.894098</v>
      </c>
      <c r="G437">
        <v>-77.009247000000002</v>
      </c>
      <c r="H437" s="6">
        <f>YEAR(Points[[#This Row],[Date]])</f>
        <v>1900</v>
      </c>
      <c r="I437" s="6">
        <f>MONTH(Points[[#This Row],[Start]])</f>
        <v>1</v>
      </c>
      <c r="J437" s="6">
        <f>DAY(Points[[#This Row],[Date]])</f>
        <v>0</v>
      </c>
      <c r="K437" s="6">
        <f>HOUR(Points[[#This Row],[Start]])</f>
        <v>0</v>
      </c>
      <c r="L437" s="6">
        <f>MINUTE(Points[[#This Row],[Start]])</f>
        <v>0</v>
      </c>
      <c r="M437" s="6">
        <f>SECOND(Points[[#This Row],[Start]])</f>
        <v>0</v>
      </c>
      <c r="N43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67.116826533870366</v>
      </c>
      <c r="O437" s="4"/>
      <c r="P437" s="5">
        <v>286</v>
      </c>
      <c r="Q437" s="6">
        <f ca="1">(RANDBETWEEN(LatMin,LatMax))/1000000</f>
        <v>38.889060000000001</v>
      </c>
      <c r="R437" s="6">
        <f ca="1">(RANDBETWEEN(LongMax,LongMin))/1000000</f>
        <v>-77.018375000000006</v>
      </c>
      <c r="T437">
        <v>67.116826533870366</v>
      </c>
    </row>
    <row r="438" spans="1:20" x14ac:dyDescent="0.2">
      <c r="A438" s="6">
        <v>437</v>
      </c>
      <c r="B438">
        <v>44444</v>
      </c>
      <c r="C438" s="1"/>
      <c r="D438" s="2"/>
      <c r="E438" s="2"/>
      <c r="F438" s="4">
        <v>38.893960999999997</v>
      </c>
      <c r="G438">
        <v>-77.007884000000004</v>
      </c>
      <c r="H438" s="6">
        <f>YEAR(Points[[#This Row],[Date]])</f>
        <v>1900</v>
      </c>
      <c r="I438" s="6">
        <f>MONTH(Points[[#This Row],[Start]])</f>
        <v>1</v>
      </c>
      <c r="J438" s="6">
        <f>DAY(Points[[#This Row],[Date]])</f>
        <v>0</v>
      </c>
      <c r="K438" s="6">
        <f>HOUR(Points[[#This Row],[Start]])</f>
        <v>0</v>
      </c>
      <c r="L438" s="6">
        <f>MINUTE(Points[[#This Row],[Start]])</f>
        <v>0</v>
      </c>
      <c r="M438" s="6">
        <f>SECOND(Points[[#This Row],[Start]])</f>
        <v>0</v>
      </c>
      <c r="N43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67.57831922341478</v>
      </c>
      <c r="O438" s="4"/>
      <c r="P438" s="5">
        <v>398</v>
      </c>
      <c r="Q438" s="6">
        <f ca="1">(RANDBETWEEN(LatMin,LatMax))/1000000</f>
        <v>38.894210999999999</v>
      </c>
      <c r="R438" s="6">
        <f ca="1">(RANDBETWEEN(LongMax,LongMin))/1000000</f>
        <v>-77.015760999999998</v>
      </c>
      <c r="T438">
        <v>67.57831922341478</v>
      </c>
    </row>
    <row r="439" spans="1:20" x14ac:dyDescent="0.2">
      <c r="A439" s="6">
        <v>438</v>
      </c>
      <c r="B439">
        <v>44444</v>
      </c>
      <c r="C439" s="1"/>
      <c r="D439" s="2"/>
      <c r="E439" s="2"/>
      <c r="F439" s="4">
        <v>38.894860999999999</v>
      </c>
      <c r="G439">
        <v>-77.016547000000003</v>
      </c>
      <c r="H439" s="6">
        <f>YEAR(Points[[#This Row],[Date]])</f>
        <v>1900</v>
      </c>
      <c r="I439" s="6">
        <f>MONTH(Points[[#This Row],[Start]])</f>
        <v>1</v>
      </c>
      <c r="J439" s="6">
        <f>DAY(Points[[#This Row],[Date]])</f>
        <v>0</v>
      </c>
      <c r="K439" s="6">
        <f>HOUR(Points[[#This Row],[Start]])</f>
        <v>0</v>
      </c>
      <c r="L439" s="6">
        <f>MINUTE(Points[[#This Row],[Start]])</f>
        <v>0</v>
      </c>
      <c r="M439" s="6">
        <f>SECOND(Points[[#This Row],[Start]])</f>
        <v>0</v>
      </c>
      <c r="N43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67.663839212161349</v>
      </c>
      <c r="O439" s="4"/>
      <c r="P439" s="5">
        <v>464</v>
      </c>
      <c r="Q439" s="6">
        <f ca="1">(RANDBETWEEN(LatMin,LatMax))/1000000</f>
        <v>38.887836</v>
      </c>
      <c r="R439" s="6">
        <f ca="1">(RANDBETWEEN(LongMax,LongMin))/1000000</f>
        <v>-77.017943000000002</v>
      </c>
      <c r="T439">
        <v>67.663839212161349</v>
      </c>
    </row>
    <row r="440" spans="1:20" x14ac:dyDescent="0.2">
      <c r="A440" s="6">
        <v>439</v>
      </c>
      <c r="B440">
        <v>44444</v>
      </c>
      <c r="C440" s="1"/>
      <c r="D440" s="2"/>
      <c r="E440" s="2"/>
      <c r="F440" s="4">
        <v>38.892598999999997</v>
      </c>
      <c r="G440">
        <v>-77.001772000000003</v>
      </c>
      <c r="H440" s="6">
        <f>YEAR(Points[[#This Row],[Date]])</f>
        <v>1900</v>
      </c>
      <c r="I440" s="6">
        <f>MONTH(Points[[#This Row],[Start]])</f>
        <v>1</v>
      </c>
      <c r="J440" s="6">
        <f>DAY(Points[[#This Row],[Date]])</f>
        <v>0</v>
      </c>
      <c r="K440" s="6">
        <f>HOUR(Points[[#This Row],[Start]])</f>
        <v>0</v>
      </c>
      <c r="L440" s="6">
        <f>MINUTE(Points[[#This Row],[Start]])</f>
        <v>0</v>
      </c>
      <c r="M440" s="6">
        <f>SECOND(Points[[#This Row],[Start]])</f>
        <v>0</v>
      </c>
      <c r="N44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67.819901938736734</v>
      </c>
      <c r="O440" s="4"/>
      <c r="P440" s="5">
        <v>471</v>
      </c>
      <c r="Q440" s="6">
        <f ca="1">(RANDBETWEEN(LatMin,LatMax))/1000000</f>
        <v>38.887484000000001</v>
      </c>
      <c r="R440" s="6">
        <f ca="1">(RANDBETWEEN(LongMax,LongMin))/1000000</f>
        <v>-77.006494000000004</v>
      </c>
      <c r="T440">
        <v>67.819901938736734</v>
      </c>
    </row>
    <row r="441" spans="1:20" x14ac:dyDescent="0.2">
      <c r="A441" s="6">
        <v>440</v>
      </c>
      <c r="B441">
        <v>44444</v>
      </c>
      <c r="C441" s="1"/>
      <c r="D441" s="2"/>
      <c r="E441" s="2"/>
      <c r="F441" s="4">
        <v>38.894219</v>
      </c>
      <c r="G441">
        <v>-77.009153999999995</v>
      </c>
      <c r="H441" s="6">
        <f>YEAR(Points[[#This Row],[Date]])</f>
        <v>1900</v>
      </c>
      <c r="I441" s="6">
        <f>MONTH(Points[[#This Row],[Start]])</f>
        <v>1</v>
      </c>
      <c r="J441" s="6">
        <f>DAY(Points[[#This Row],[Date]])</f>
        <v>0</v>
      </c>
      <c r="K441" s="6">
        <f>HOUR(Points[[#This Row],[Start]])</f>
        <v>0</v>
      </c>
      <c r="L441" s="6">
        <f>MINUTE(Points[[#This Row],[Start]])</f>
        <v>0</v>
      </c>
      <c r="M441" s="6">
        <f>SECOND(Points[[#This Row],[Start]])</f>
        <v>0</v>
      </c>
      <c r="N44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67.913223841244431</v>
      </c>
      <c r="O441" s="4"/>
      <c r="P441" s="5">
        <v>466</v>
      </c>
      <c r="Q441" s="6">
        <f ca="1">(RANDBETWEEN(LatMin,LatMax))/1000000</f>
        <v>38.885643999999999</v>
      </c>
      <c r="R441" s="6">
        <f ca="1">(RANDBETWEEN(LongMax,LongMin))/1000000</f>
        <v>-77.004491000000002</v>
      </c>
      <c r="T441">
        <v>67.913223841244431</v>
      </c>
    </row>
    <row r="442" spans="1:20" x14ac:dyDescent="0.2">
      <c r="A442" s="6">
        <v>441</v>
      </c>
      <c r="B442">
        <v>44444</v>
      </c>
      <c r="C442" s="1"/>
      <c r="D442" s="2"/>
      <c r="E442" s="2"/>
      <c r="F442" s="4">
        <v>38.89385</v>
      </c>
      <c r="G442">
        <v>-77.006913999999995</v>
      </c>
      <c r="H442" s="6">
        <f>YEAR(Points[[#This Row],[Date]])</f>
        <v>1900</v>
      </c>
      <c r="I442" s="6">
        <f>MONTH(Points[[#This Row],[Start]])</f>
        <v>1</v>
      </c>
      <c r="J442" s="6">
        <f>DAY(Points[[#This Row],[Date]])</f>
        <v>0</v>
      </c>
      <c r="K442" s="6">
        <f>HOUR(Points[[#This Row],[Start]])</f>
        <v>0</v>
      </c>
      <c r="L442" s="6">
        <f>MINUTE(Points[[#This Row],[Start]])</f>
        <v>0</v>
      </c>
      <c r="M442" s="6">
        <f>SECOND(Points[[#This Row],[Start]])</f>
        <v>0</v>
      </c>
      <c r="N44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67.928755128689929</v>
      </c>
      <c r="O442" s="4"/>
      <c r="P442" s="5">
        <v>358</v>
      </c>
      <c r="Q442" s="6">
        <f ca="1">(RANDBETWEEN(LatMin,LatMax))/1000000</f>
        <v>38.88937</v>
      </c>
      <c r="R442" s="6">
        <f ca="1">(RANDBETWEEN(LongMax,LongMin))/1000000</f>
        <v>-77.006134000000003</v>
      </c>
      <c r="T442">
        <v>67.928755128689929</v>
      </c>
    </row>
    <row r="443" spans="1:20" x14ac:dyDescent="0.2">
      <c r="A443" s="6">
        <v>442</v>
      </c>
      <c r="B443">
        <v>44444</v>
      </c>
      <c r="C443" s="1"/>
      <c r="D443" s="2"/>
      <c r="E443" s="2"/>
      <c r="F443" s="4">
        <v>38.894050999999997</v>
      </c>
      <c r="G443">
        <v>-77.007897</v>
      </c>
      <c r="H443" s="6">
        <f>YEAR(Points[[#This Row],[Date]])</f>
        <v>1900</v>
      </c>
      <c r="I443" s="6">
        <f>MONTH(Points[[#This Row],[Start]])</f>
        <v>1</v>
      </c>
      <c r="J443" s="6">
        <f>DAY(Points[[#This Row],[Date]])</f>
        <v>0</v>
      </c>
      <c r="K443" s="6">
        <f>HOUR(Points[[#This Row],[Start]])</f>
        <v>0</v>
      </c>
      <c r="L443" s="6">
        <f>MINUTE(Points[[#This Row],[Start]])</f>
        <v>0</v>
      </c>
      <c r="M443" s="6">
        <f>SECOND(Points[[#This Row],[Start]])</f>
        <v>0</v>
      </c>
      <c r="N44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68.08676481375042</v>
      </c>
      <c r="O443" s="4"/>
      <c r="P443" s="5">
        <v>393</v>
      </c>
      <c r="Q443" s="6">
        <f ca="1">(RANDBETWEEN(LatMin,LatMax))/1000000</f>
        <v>38.88917</v>
      </c>
      <c r="R443" s="6">
        <f ca="1">(RANDBETWEEN(LongMax,LongMin))/1000000</f>
        <v>-77.015146999999999</v>
      </c>
      <c r="T443">
        <v>68.08676481375042</v>
      </c>
    </row>
    <row r="444" spans="1:20" x14ac:dyDescent="0.2">
      <c r="A444" s="6">
        <v>443</v>
      </c>
      <c r="B444">
        <v>44444</v>
      </c>
      <c r="C444" s="1"/>
      <c r="D444" s="2"/>
      <c r="E444" s="2"/>
      <c r="F444" s="4">
        <v>38.894568</v>
      </c>
      <c r="G444">
        <v>-77.011474000000007</v>
      </c>
      <c r="H444" s="6">
        <f>YEAR(Points[[#This Row],[Date]])</f>
        <v>1900</v>
      </c>
      <c r="I444" s="6">
        <f>MONTH(Points[[#This Row],[Start]])</f>
        <v>1</v>
      </c>
      <c r="J444" s="6">
        <f>DAY(Points[[#This Row],[Date]])</f>
        <v>0</v>
      </c>
      <c r="K444" s="6">
        <f>HOUR(Points[[#This Row],[Start]])</f>
        <v>0</v>
      </c>
      <c r="L444" s="6">
        <f>MINUTE(Points[[#This Row],[Start]])</f>
        <v>0</v>
      </c>
      <c r="M444" s="6">
        <f>SECOND(Points[[#This Row],[Start]])</f>
        <v>0</v>
      </c>
      <c r="N44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68.218727005645803</v>
      </c>
      <c r="O444" s="4"/>
      <c r="P444" s="5">
        <v>120</v>
      </c>
      <c r="Q444" s="6">
        <f ca="1">(RANDBETWEEN(LatMin,LatMax))/1000000</f>
        <v>38.893394999999998</v>
      </c>
      <c r="R444" s="6">
        <f ca="1">(RANDBETWEEN(LongMax,LongMin))/1000000</f>
        <v>-77.010530000000003</v>
      </c>
      <c r="T444">
        <v>68.218727005645803</v>
      </c>
    </row>
    <row r="445" spans="1:20" x14ac:dyDescent="0.2">
      <c r="A445" s="6">
        <v>444</v>
      </c>
      <c r="B445">
        <v>44444</v>
      </c>
      <c r="C445" s="1"/>
      <c r="D445" s="2"/>
      <c r="E445" s="2"/>
      <c r="F445" s="4">
        <v>38.894953000000001</v>
      </c>
      <c r="G445">
        <v>-77.016632999999999</v>
      </c>
      <c r="H445" s="6">
        <f>YEAR(Points[[#This Row],[Date]])</f>
        <v>1900</v>
      </c>
      <c r="I445" s="6">
        <f>MONTH(Points[[#This Row],[Start]])</f>
        <v>1</v>
      </c>
      <c r="J445" s="6">
        <f>DAY(Points[[#This Row],[Date]])</f>
        <v>0</v>
      </c>
      <c r="K445" s="6">
        <f>HOUR(Points[[#This Row],[Start]])</f>
        <v>0</v>
      </c>
      <c r="L445" s="6">
        <f>MINUTE(Points[[#This Row],[Start]])</f>
        <v>0</v>
      </c>
      <c r="M445" s="6">
        <f>SECOND(Points[[#This Row],[Start]])</f>
        <v>0</v>
      </c>
      <c r="N44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68.224440280281883</v>
      </c>
      <c r="O445" s="4"/>
      <c r="P445" s="5">
        <v>301</v>
      </c>
      <c r="Q445" s="6">
        <f ca="1">(RANDBETWEEN(LatMin,LatMax))/1000000</f>
        <v>38.895699</v>
      </c>
      <c r="R445" s="6">
        <f ca="1">(RANDBETWEEN(LongMax,LongMin))/1000000</f>
        <v>-77.007311999999999</v>
      </c>
      <c r="T445">
        <v>68.224440280281883</v>
      </c>
    </row>
    <row r="446" spans="1:20" x14ac:dyDescent="0.2">
      <c r="A446" s="6">
        <v>445</v>
      </c>
      <c r="B446">
        <v>44444</v>
      </c>
      <c r="C446" s="1"/>
      <c r="D446" s="2"/>
      <c r="E446" s="2"/>
      <c r="F446" s="4">
        <v>38.892691999999997</v>
      </c>
      <c r="G446">
        <v>-77.001625000000004</v>
      </c>
      <c r="H446" s="6">
        <f>YEAR(Points[[#This Row],[Date]])</f>
        <v>1900</v>
      </c>
      <c r="I446" s="6">
        <f>MONTH(Points[[#This Row],[Start]])</f>
        <v>1</v>
      </c>
      <c r="J446" s="6">
        <f>DAY(Points[[#This Row],[Date]])</f>
        <v>0</v>
      </c>
      <c r="K446" s="6">
        <f>HOUR(Points[[#This Row],[Start]])</f>
        <v>0</v>
      </c>
      <c r="L446" s="6">
        <f>MINUTE(Points[[#This Row],[Start]])</f>
        <v>0</v>
      </c>
      <c r="M446" s="6">
        <f>SECOND(Points[[#This Row],[Start]])</f>
        <v>0</v>
      </c>
      <c r="N44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68.497002897345681</v>
      </c>
      <c r="O446" s="4"/>
      <c r="P446" s="5">
        <v>131</v>
      </c>
      <c r="Q446" s="6">
        <f ca="1">(RANDBETWEEN(LatMin,LatMax))/1000000</f>
        <v>38.893850999999998</v>
      </c>
      <c r="R446" s="6">
        <f ca="1">(RANDBETWEEN(LongMax,LongMin))/1000000</f>
        <v>-77.003073000000001</v>
      </c>
      <c r="T446">
        <v>68.497002897345681</v>
      </c>
    </row>
    <row r="447" spans="1:20" x14ac:dyDescent="0.2">
      <c r="A447" s="6">
        <v>446</v>
      </c>
      <c r="B447">
        <v>44444</v>
      </c>
      <c r="C447" s="1"/>
      <c r="D447" s="2"/>
      <c r="E447" s="2"/>
      <c r="F447" s="4">
        <v>38.892519999999998</v>
      </c>
      <c r="G447">
        <v>-77.00085</v>
      </c>
      <c r="H447" s="6">
        <f>YEAR(Points[[#This Row],[Date]])</f>
        <v>1900</v>
      </c>
      <c r="I447" s="6">
        <f>MONTH(Points[[#This Row],[Start]])</f>
        <v>1</v>
      </c>
      <c r="J447" s="6">
        <f>DAY(Points[[#This Row],[Date]])</f>
        <v>0</v>
      </c>
      <c r="K447" s="6">
        <f>HOUR(Points[[#This Row],[Start]])</f>
        <v>0</v>
      </c>
      <c r="L447" s="6">
        <f>MINUTE(Points[[#This Row],[Start]])</f>
        <v>0</v>
      </c>
      <c r="M447" s="6">
        <f>SECOND(Points[[#This Row],[Start]])</f>
        <v>0</v>
      </c>
      <c r="N44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68.83091018802979</v>
      </c>
      <c r="O447" s="4"/>
      <c r="P447" s="5">
        <v>279</v>
      </c>
      <c r="Q447" s="6">
        <f ca="1">(RANDBETWEEN(LatMin,LatMax))/1000000</f>
        <v>38.890476999999997</v>
      </c>
      <c r="R447" s="6">
        <f ca="1">(RANDBETWEEN(LongMax,LongMin))/1000000</f>
        <v>-77.019643000000002</v>
      </c>
      <c r="T447">
        <v>68.83091018802979</v>
      </c>
    </row>
    <row r="448" spans="1:20" x14ac:dyDescent="0.2">
      <c r="A448" s="6">
        <v>447</v>
      </c>
      <c r="B448">
        <v>44444</v>
      </c>
      <c r="C448" s="1"/>
      <c r="D448" s="2"/>
      <c r="E448" s="2"/>
      <c r="F448" s="4">
        <v>38.895049999999998</v>
      </c>
      <c r="G448">
        <v>-77.016250999999997</v>
      </c>
      <c r="H448" s="6">
        <f>YEAR(Points[[#This Row],[Date]])</f>
        <v>1900</v>
      </c>
      <c r="I448" s="6">
        <f>MONTH(Points[[#This Row],[Start]])</f>
        <v>1</v>
      </c>
      <c r="J448" s="6">
        <f>DAY(Points[[#This Row],[Date]])</f>
        <v>0</v>
      </c>
      <c r="K448" s="6">
        <f>HOUR(Points[[#This Row],[Start]])</f>
        <v>0</v>
      </c>
      <c r="L448" s="6">
        <f>MINUTE(Points[[#This Row],[Start]])</f>
        <v>0</v>
      </c>
      <c r="M448" s="6">
        <f>SECOND(Points[[#This Row],[Start]])</f>
        <v>0</v>
      </c>
      <c r="N44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68.939791090109409</v>
      </c>
      <c r="O448" s="4"/>
      <c r="P448" s="5">
        <v>357</v>
      </c>
      <c r="Q448" s="6">
        <f ca="1">(RANDBETWEEN(LatMin,LatMax))/1000000</f>
        <v>38.889028000000003</v>
      </c>
      <c r="R448" s="6">
        <f ca="1">(RANDBETWEEN(LongMax,LongMin))/1000000</f>
        <v>-77.011606999999998</v>
      </c>
      <c r="T448">
        <v>68.939791090109409</v>
      </c>
    </row>
    <row r="449" spans="1:20" x14ac:dyDescent="0.2">
      <c r="A449" s="6">
        <v>448</v>
      </c>
      <c r="B449">
        <v>44444</v>
      </c>
      <c r="C449" s="1"/>
      <c r="D449" s="2"/>
      <c r="E449" s="2"/>
      <c r="F449" s="4">
        <v>38.894875999999996</v>
      </c>
      <c r="G449">
        <v>-77.012607000000003</v>
      </c>
      <c r="H449" s="6">
        <f>YEAR(Points[[#This Row],[Date]])</f>
        <v>1900</v>
      </c>
      <c r="I449" s="6">
        <f>MONTH(Points[[#This Row],[Start]])</f>
        <v>1</v>
      </c>
      <c r="J449" s="6">
        <f>DAY(Points[[#This Row],[Date]])</f>
        <v>0</v>
      </c>
      <c r="K449" s="6">
        <f>HOUR(Points[[#This Row],[Start]])</f>
        <v>0</v>
      </c>
      <c r="L449" s="6">
        <f>MINUTE(Points[[#This Row],[Start]])</f>
        <v>0</v>
      </c>
      <c r="M449" s="6">
        <f>SECOND(Points[[#This Row],[Start]])</f>
        <v>0</v>
      </c>
      <c r="N44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69.404050745478955</v>
      </c>
      <c r="O449" s="4"/>
      <c r="P449" s="5">
        <v>323</v>
      </c>
      <c r="Q449" s="6">
        <f ca="1">(RANDBETWEEN(LatMin,LatMax))/1000000</f>
        <v>38.886947999999997</v>
      </c>
      <c r="R449" s="6">
        <f ca="1">(RANDBETWEEN(LongMax,LongMin))/1000000</f>
        <v>-77.013857000000002</v>
      </c>
      <c r="T449">
        <v>69.404050745478955</v>
      </c>
    </row>
    <row r="450" spans="1:20" x14ac:dyDescent="0.2">
      <c r="A450" s="6">
        <v>449</v>
      </c>
      <c r="B450">
        <v>44444</v>
      </c>
      <c r="C450" s="1"/>
      <c r="D450" s="2"/>
      <c r="E450" s="2"/>
      <c r="F450" s="4">
        <v>38.894430999999997</v>
      </c>
      <c r="G450">
        <v>-77.008792</v>
      </c>
      <c r="H450" s="6">
        <f>YEAR(Points[[#This Row],[Date]])</f>
        <v>1900</v>
      </c>
      <c r="I450" s="6">
        <f>MONTH(Points[[#This Row],[Start]])</f>
        <v>1</v>
      </c>
      <c r="J450" s="6">
        <f>DAY(Points[[#This Row],[Date]])</f>
        <v>0</v>
      </c>
      <c r="K450" s="6">
        <f>HOUR(Points[[#This Row],[Start]])</f>
        <v>0</v>
      </c>
      <c r="L450" s="6">
        <f>MINUTE(Points[[#This Row],[Start]])</f>
        <v>0</v>
      </c>
      <c r="M450" s="6">
        <f>SECOND(Points[[#This Row],[Start]])</f>
        <v>0</v>
      </c>
      <c r="N45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69.4822825260011</v>
      </c>
      <c r="O450" s="4"/>
      <c r="P450" s="5">
        <v>81</v>
      </c>
      <c r="Q450" s="6">
        <f ca="1">(RANDBETWEEN(LatMin,LatMax))/1000000</f>
        <v>38.891584000000002</v>
      </c>
      <c r="R450" s="6">
        <f ca="1">(RANDBETWEEN(LongMax,LongMin))/1000000</f>
        <v>-77.002399999999994</v>
      </c>
      <c r="T450">
        <v>69.4822825260011</v>
      </c>
    </row>
    <row r="451" spans="1:20" x14ac:dyDescent="0.2">
      <c r="A451" s="6">
        <v>450</v>
      </c>
      <c r="B451">
        <v>44444</v>
      </c>
      <c r="C451" s="1"/>
      <c r="D451" s="2"/>
      <c r="E451" s="2"/>
      <c r="F451" s="4">
        <v>38.895003000000003</v>
      </c>
      <c r="G451">
        <v>-77.013433000000006</v>
      </c>
      <c r="H451" s="6">
        <f>YEAR(Points[[#This Row],[Date]])</f>
        <v>1900</v>
      </c>
      <c r="I451" s="6">
        <f>MONTH(Points[[#This Row],[Start]])</f>
        <v>1</v>
      </c>
      <c r="J451" s="6">
        <f>DAY(Points[[#This Row],[Date]])</f>
        <v>0</v>
      </c>
      <c r="K451" s="6">
        <f>HOUR(Points[[#This Row],[Start]])</f>
        <v>0</v>
      </c>
      <c r="L451" s="6">
        <f>MINUTE(Points[[#This Row],[Start]])</f>
        <v>0</v>
      </c>
      <c r="M451" s="6">
        <f>SECOND(Points[[#This Row],[Start]])</f>
        <v>0</v>
      </c>
      <c r="N45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69.748097126981463</v>
      </c>
      <c r="O451" s="4"/>
      <c r="P451" s="5">
        <v>427</v>
      </c>
      <c r="Q451" s="6">
        <f ca="1">(RANDBETWEEN(LatMin,LatMax))/1000000</f>
        <v>38.886406999999998</v>
      </c>
      <c r="R451" s="6">
        <f ca="1">(RANDBETWEEN(LongMax,LongMin))/1000000</f>
        <v>-77.013819999999996</v>
      </c>
      <c r="T451">
        <v>69.748097126981463</v>
      </c>
    </row>
    <row r="452" spans="1:20" x14ac:dyDescent="0.2">
      <c r="A452" s="6">
        <v>451</v>
      </c>
      <c r="B452">
        <v>44444</v>
      </c>
      <c r="C452" s="1"/>
      <c r="D452" s="2"/>
      <c r="E452" s="2"/>
      <c r="F452" s="4">
        <v>38.89528</v>
      </c>
      <c r="G452">
        <v>-77.019962000000007</v>
      </c>
      <c r="H452" s="6">
        <f>YEAR(Points[[#This Row],[Date]])</f>
        <v>1900</v>
      </c>
      <c r="I452" s="6">
        <f>MONTH(Points[[#This Row],[Start]])</f>
        <v>1</v>
      </c>
      <c r="J452" s="6">
        <f>DAY(Points[[#This Row],[Date]])</f>
        <v>0</v>
      </c>
      <c r="K452" s="6">
        <f>HOUR(Points[[#This Row],[Start]])</f>
        <v>0</v>
      </c>
      <c r="L452" s="6">
        <f>MINUTE(Points[[#This Row],[Start]])</f>
        <v>0</v>
      </c>
      <c r="M452" s="6">
        <f>SECOND(Points[[#This Row],[Start]])</f>
        <v>0</v>
      </c>
      <c r="N45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69.92450919151868</v>
      </c>
      <c r="O452" s="4"/>
      <c r="P452" s="5">
        <v>484</v>
      </c>
      <c r="Q452" s="6">
        <f ca="1">(RANDBETWEEN(LatMin,LatMax))/1000000</f>
        <v>38.892420000000001</v>
      </c>
      <c r="R452" s="6">
        <f ca="1">(RANDBETWEEN(LongMax,LongMin))/1000000</f>
        <v>-77.016993999999997</v>
      </c>
      <c r="T452">
        <v>69.92450919151868</v>
      </c>
    </row>
    <row r="453" spans="1:20" x14ac:dyDescent="0.2">
      <c r="A453" s="6">
        <v>452</v>
      </c>
      <c r="B453">
        <v>44444</v>
      </c>
      <c r="C453" s="1"/>
      <c r="D453" s="2"/>
      <c r="E453" s="2"/>
      <c r="F453" s="4">
        <v>38.895189000000002</v>
      </c>
      <c r="G453">
        <v>-77.015822999999997</v>
      </c>
      <c r="H453" s="6">
        <f>YEAR(Points[[#This Row],[Date]])</f>
        <v>1900</v>
      </c>
      <c r="I453" s="6">
        <f>MONTH(Points[[#This Row],[Start]])</f>
        <v>1</v>
      </c>
      <c r="J453" s="6">
        <f>DAY(Points[[#This Row],[Date]])</f>
        <v>0</v>
      </c>
      <c r="K453" s="6">
        <f>HOUR(Points[[#This Row],[Start]])</f>
        <v>0</v>
      </c>
      <c r="L453" s="6">
        <f>MINUTE(Points[[#This Row],[Start]])</f>
        <v>0</v>
      </c>
      <c r="M453" s="6">
        <f>SECOND(Points[[#This Row],[Start]])</f>
        <v>0</v>
      </c>
      <c r="N45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69.944352770527743</v>
      </c>
      <c r="O453" s="4"/>
      <c r="P453" s="5">
        <v>396</v>
      </c>
      <c r="Q453" s="6">
        <f ca="1">(RANDBETWEEN(LatMin,LatMax))/1000000</f>
        <v>38.889575999999998</v>
      </c>
      <c r="R453" s="6">
        <f ca="1">(RANDBETWEEN(LongMax,LongMin))/1000000</f>
        <v>-77.012591999999998</v>
      </c>
      <c r="T453">
        <v>69.944352770527743</v>
      </c>
    </row>
    <row r="454" spans="1:20" x14ac:dyDescent="0.2">
      <c r="A454" s="6">
        <v>453</v>
      </c>
      <c r="B454">
        <v>44444</v>
      </c>
      <c r="C454" s="1"/>
      <c r="D454" s="2"/>
      <c r="E454" s="2"/>
      <c r="F454" s="4">
        <v>38.895105000000001</v>
      </c>
      <c r="G454">
        <v>-77.014308999999997</v>
      </c>
      <c r="H454" s="6">
        <f>YEAR(Points[[#This Row],[Date]])</f>
        <v>1900</v>
      </c>
      <c r="I454" s="6">
        <f>MONTH(Points[[#This Row],[Start]])</f>
        <v>1</v>
      </c>
      <c r="J454" s="6">
        <f>DAY(Points[[#This Row],[Date]])</f>
        <v>0</v>
      </c>
      <c r="K454" s="6">
        <f>HOUR(Points[[#This Row],[Start]])</f>
        <v>0</v>
      </c>
      <c r="L454" s="6">
        <f>MINUTE(Points[[#This Row],[Start]])</f>
        <v>0</v>
      </c>
      <c r="M454" s="6">
        <f>SECOND(Points[[#This Row],[Start]])</f>
        <v>0</v>
      </c>
      <c r="N45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69.976336421167503</v>
      </c>
      <c r="O454" s="4"/>
      <c r="P454" s="5">
        <v>324</v>
      </c>
      <c r="Q454" s="6">
        <f ca="1">(RANDBETWEEN(LatMin,LatMax))/1000000</f>
        <v>38.893599999999999</v>
      </c>
      <c r="R454" s="6">
        <f ca="1">(RANDBETWEEN(LongMax,LongMin))/1000000</f>
        <v>-77.002059000000003</v>
      </c>
      <c r="T454">
        <v>69.976336421167503</v>
      </c>
    </row>
    <row r="455" spans="1:20" x14ac:dyDescent="0.2">
      <c r="A455" s="6">
        <v>454</v>
      </c>
      <c r="B455">
        <v>44444</v>
      </c>
      <c r="C455" s="1"/>
      <c r="D455" s="2"/>
      <c r="E455" s="2"/>
      <c r="F455" s="4">
        <v>38.895254999999999</v>
      </c>
      <c r="G455">
        <v>-77.017332999999994</v>
      </c>
      <c r="H455" s="6">
        <f>YEAR(Points[[#This Row],[Date]])</f>
        <v>1900</v>
      </c>
      <c r="I455" s="6">
        <f>MONTH(Points[[#This Row],[Start]])</f>
        <v>1</v>
      </c>
      <c r="J455" s="6">
        <f>DAY(Points[[#This Row],[Date]])</f>
        <v>0</v>
      </c>
      <c r="K455" s="6">
        <f>HOUR(Points[[#This Row],[Start]])</f>
        <v>0</v>
      </c>
      <c r="L455" s="6">
        <f>MINUTE(Points[[#This Row],[Start]])</f>
        <v>0</v>
      </c>
      <c r="M455" s="6">
        <f>SECOND(Points[[#This Row],[Start]])</f>
        <v>0</v>
      </c>
      <c r="N45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69.986056557232033</v>
      </c>
      <c r="O455" s="4"/>
      <c r="P455" s="5">
        <v>401</v>
      </c>
      <c r="Q455" s="6">
        <f ca="1">(RANDBETWEEN(LatMin,LatMax))/1000000</f>
        <v>38.894305000000003</v>
      </c>
      <c r="R455" s="6">
        <f ca="1">(RANDBETWEEN(LongMax,LongMin))/1000000</f>
        <v>-77.007966999999994</v>
      </c>
      <c r="T455">
        <v>69.986056557232033</v>
      </c>
    </row>
    <row r="456" spans="1:20" x14ac:dyDescent="0.2">
      <c r="A456" s="6">
        <v>455</v>
      </c>
      <c r="B456">
        <v>44444</v>
      </c>
      <c r="C456" s="1"/>
      <c r="D456" s="2"/>
      <c r="E456" s="2"/>
      <c r="F456" s="4">
        <v>38.895246999999998</v>
      </c>
      <c r="G456">
        <v>-77.016912000000005</v>
      </c>
      <c r="H456" s="6">
        <f>YEAR(Points[[#This Row],[Date]])</f>
        <v>1900</v>
      </c>
      <c r="I456" s="6">
        <f>MONTH(Points[[#This Row],[Start]])</f>
        <v>1</v>
      </c>
      <c r="J456" s="6">
        <f>DAY(Points[[#This Row],[Date]])</f>
        <v>0</v>
      </c>
      <c r="K456" s="6">
        <f>HOUR(Points[[#This Row],[Start]])</f>
        <v>0</v>
      </c>
      <c r="L456" s="6">
        <f>MINUTE(Points[[#This Row],[Start]])</f>
        <v>0</v>
      </c>
      <c r="M456" s="6">
        <f>SECOND(Points[[#This Row],[Start]])</f>
        <v>0</v>
      </c>
      <c r="N45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70.021823936215029</v>
      </c>
      <c r="O456" s="4"/>
      <c r="P456" s="5">
        <v>101</v>
      </c>
      <c r="Q456" s="6">
        <f ca="1">(RANDBETWEEN(LatMin,LatMax))/1000000</f>
        <v>38.885440000000003</v>
      </c>
      <c r="R456" s="6">
        <f ca="1">(RANDBETWEEN(LongMax,LongMin))/1000000</f>
        <v>-77.007232000000002</v>
      </c>
      <c r="T456">
        <v>70.021823936215029</v>
      </c>
    </row>
    <row r="457" spans="1:20" x14ac:dyDescent="0.2">
      <c r="A457" s="6">
        <v>456</v>
      </c>
      <c r="B457">
        <v>44444</v>
      </c>
      <c r="C457" s="1"/>
      <c r="D457" s="2"/>
      <c r="E457" s="2"/>
      <c r="F457" s="4">
        <v>38.894382</v>
      </c>
      <c r="G457">
        <v>-77.007857999999999</v>
      </c>
      <c r="H457" s="6">
        <f>YEAR(Points[[#This Row],[Date]])</f>
        <v>1900</v>
      </c>
      <c r="I457" s="6">
        <f>MONTH(Points[[#This Row],[Start]])</f>
        <v>1</v>
      </c>
      <c r="J457" s="6">
        <f>DAY(Points[[#This Row],[Date]])</f>
        <v>0</v>
      </c>
      <c r="K457" s="6">
        <f>HOUR(Points[[#This Row],[Start]])</f>
        <v>0</v>
      </c>
      <c r="L457" s="6">
        <f>MINUTE(Points[[#This Row],[Start]])</f>
        <v>0</v>
      </c>
      <c r="M457" s="6">
        <f>SECOND(Points[[#This Row],[Start]])</f>
        <v>0</v>
      </c>
      <c r="N45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70.047423635459737</v>
      </c>
      <c r="O457" s="4"/>
      <c r="P457" s="5">
        <v>46</v>
      </c>
      <c r="Q457" s="6">
        <f ca="1">(RANDBETWEEN(LatMin,LatMax))/1000000</f>
        <v>38.89228</v>
      </c>
      <c r="R457" s="6">
        <f ca="1">(RANDBETWEEN(LongMax,LongMin))/1000000</f>
        <v>-77.013617999999994</v>
      </c>
      <c r="T457">
        <v>70.047423635459737</v>
      </c>
    </row>
    <row r="458" spans="1:20" x14ac:dyDescent="0.2">
      <c r="A458" s="6">
        <v>457</v>
      </c>
      <c r="B458">
        <v>44444</v>
      </c>
      <c r="C458" s="1"/>
      <c r="D458" s="2"/>
      <c r="E458" s="2"/>
      <c r="F458" s="4">
        <v>38.894872999999997</v>
      </c>
      <c r="G458">
        <v>-77.010300999999998</v>
      </c>
      <c r="H458" s="6">
        <f>YEAR(Points[[#This Row],[Date]])</f>
        <v>1900</v>
      </c>
      <c r="I458" s="6">
        <f>MONTH(Points[[#This Row],[Start]])</f>
        <v>1</v>
      </c>
      <c r="J458" s="6">
        <f>DAY(Points[[#This Row],[Date]])</f>
        <v>0</v>
      </c>
      <c r="K458" s="6">
        <f>HOUR(Points[[#This Row],[Start]])</f>
        <v>0</v>
      </c>
      <c r="L458" s="6">
        <f>MINUTE(Points[[#This Row],[Start]])</f>
        <v>0</v>
      </c>
      <c r="M458" s="6">
        <f>SECOND(Points[[#This Row],[Start]])</f>
        <v>0</v>
      </c>
      <c r="N45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70.901163452105067</v>
      </c>
      <c r="O458" s="4"/>
      <c r="P458" s="5">
        <v>217</v>
      </c>
      <c r="Q458" s="6">
        <f ca="1">(RANDBETWEEN(LatMin,LatMax))/1000000</f>
        <v>38.891317000000001</v>
      </c>
      <c r="R458" s="6">
        <f ca="1">(RANDBETWEEN(LongMax,LongMin))/1000000</f>
        <v>-77.011690999999999</v>
      </c>
      <c r="T458">
        <v>70.901163452105067</v>
      </c>
    </row>
    <row r="459" spans="1:20" x14ac:dyDescent="0.2">
      <c r="A459" s="6">
        <v>458</v>
      </c>
      <c r="B459">
        <v>44444</v>
      </c>
      <c r="C459" s="1"/>
      <c r="D459" s="2"/>
      <c r="E459" s="2"/>
      <c r="F459" s="4">
        <v>38.893569999999997</v>
      </c>
      <c r="G459">
        <v>-77.003065000000007</v>
      </c>
      <c r="H459" s="6">
        <f>YEAR(Points[[#This Row],[Date]])</f>
        <v>1900</v>
      </c>
      <c r="I459" s="6">
        <f>MONTH(Points[[#This Row],[Start]])</f>
        <v>1</v>
      </c>
      <c r="J459" s="6">
        <f>DAY(Points[[#This Row],[Date]])</f>
        <v>0</v>
      </c>
      <c r="K459" s="6">
        <f>HOUR(Points[[#This Row],[Start]])</f>
        <v>0</v>
      </c>
      <c r="L459" s="6">
        <f>MINUTE(Points[[#This Row],[Start]])</f>
        <v>0</v>
      </c>
      <c r="M459" s="6">
        <f>SECOND(Points[[#This Row],[Start]])</f>
        <v>0</v>
      </c>
      <c r="N45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70.967977934262578</v>
      </c>
      <c r="O459" s="4"/>
      <c r="P459" s="5">
        <v>298</v>
      </c>
      <c r="Q459" s="6">
        <f ca="1">(RANDBETWEEN(LatMin,LatMax))/1000000</f>
        <v>38.884608</v>
      </c>
      <c r="R459" s="6">
        <f ca="1">(RANDBETWEEN(LongMax,LongMin))/1000000</f>
        <v>-77.011733000000007</v>
      </c>
      <c r="T459">
        <v>70.967977934262578</v>
      </c>
    </row>
    <row r="460" spans="1:20" x14ac:dyDescent="0.2">
      <c r="A460" s="6">
        <v>459</v>
      </c>
      <c r="B460">
        <v>44444</v>
      </c>
      <c r="C460" s="1"/>
      <c r="D460" s="2"/>
      <c r="E460" s="2"/>
      <c r="F460" s="4">
        <v>38.895422000000003</v>
      </c>
      <c r="G460">
        <v>-77.017482999999999</v>
      </c>
      <c r="H460" s="6">
        <f>YEAR(Points[[#This Row],[Date]])</f>
        <v>1900</v>
      </c>
      <c r="I460" s="6">
        <f>MONTH(Points[[#This Row],[Start]])</f>
        <v>1</v>
      </c>
      <c r="J460" s="6">
        <f>DAY(Points[[#This Row],[Date]])</f>
        <v>0</v>
      </c>
      <c r="K460" s="6">
        <f>HOUR(Points[[#This Row],[Start]])</f>
        <v>0</v>
      </c>
      <c r="L460" s="6">
        <f>MINUTE(Points[[#This Row],[Start]])</f>
        <v>0</v>
      </c>
      <c r="M460" s="6">
        <f>SECOND(Points[[#This Row],[Start]])</f>
        <v>0</v>
      </c>
      <c r="N46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71.019566321541106</v>
      </c>
      <c r="O460" s="4"/>
      <c r="P460" s="5">
        <v>448</v>
      </c>
      <c r="Q460" s="6">
        <f ca="1">(RANDBETWEEN(LatMin,LatMax))/1000000</f>
        <v>38.886437999999998</v>
      </c>
      <c r="R460" s="6">
        <f ca="1">(RANDBETWEEN(LongMax,LongMin))/1000000</f>
        <v>-77.002747999999997</v>
      </c>
      <c r="T460">
        <v>71.019566321541106</v>
      </c>
    </row>
    <row r="461" spans="1:20" x14ac:dyDescent="0.2">
      <c r="A461" s="6">
        <v>460</v>
      </c>
      <c r="B461">
        <v>44444</v>
      </c>
      <c r="C461" s="1"/>
      <c r="D461" s="2"/>
      <c r="E461" s="2"/>
      <c r="F461" s="4">
        <v>38.894128000000002</v>
      </c>
      <c r="G461">
        <v>-77.005447000000004</v>
      </c>
      <c r="H461" s="6">
        <f>YEAR(Points[[#This Row],[Date]])</f>
        <v>1900</v>
      </c>
      <c r="I461" s="6">
        <f>MONTH(Points[[#This Row],[Start]])</f>
        <v>1</v>
      </c>
      <c r="J461" s="6">
        <f>DAY(Points[[#This Row],[Date]])</f>
        <v>0</v>
      </c>
      <c r="K461" s="6">
        <f>HOUR(Points[[#This Row],[Start]])</f>
        <v>0</v>
      </c>
      <c r="L461" s="6">
        <f>MINUTE(Points[[#This Row],[Start]])</f>
        <v>0</v>
      </c>
      <c r="M461" s="6">
        <f>SECOND(Points[[#This Row],[Start]])</f>
        <v>0</v>
      </c>
      <c r="N46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71.094474377427545</v>
      </c>
      <c r="O461" s="4"/>
      <c r="P461" s="5">
        <v>104</v>
      </c>
      <c r="Q461" s="6">
        <f ca="1">(RANDBETWEEN(LatMin,LatMax))/1000000</f>
        <v>38.888136000000003</v>
      </c>
      <c r="R461" s="6">
        <f ca="1">(RANDBETWEEN(LongMax,LongMin))/1000000</f>
        <v>-77.006518999999997</v>
      </c>
      <c r="T461">
        <v>71.094474377427545</v>
      </c>
    </row>
    <row r="462" spans="1:20" x14ac:dyDescent="0.2">
      <c r="A462" s="6">
        <v>461</v>
      </c>
      <c r="B462">
        <v>44444</v>
      </c>
      <c r="C462" s="1"/>
      <c r="D462" s="2"/>
      <c r="E462" s="2"/>
      <c r="F462" s="4">
        <v>38.892902999999997</v>
      </c>
      <c r="G462">
        <v>-77.000540000000001</v>
      </c>
      <c r="H462" s="6">
        <f>YEAR(Points[[#This Row],[Date]])</f>
        <v>1900</v>
      </c>
      <c r="I462" s="6">
        <f>MONTH(Points[[#This Row],[Start]])</f>
        <v>1</v>
      </c>
      <c r="J462" s="6">
        <f>DAY(Points[[#This Row],[Date]])</f>
        <v>0</v>
      </c>
      <c r="K462" s="6">
        <f>HOUR(Points[[#This Row],[Start]])</f>
        <v>0</v>
      </c>
      <c r="L462" s="6">
        <f>MINUTE(Points[[#This Row],[Start]])</f>
        <v>0</v>
      </c>
      <c r="M462" s="6">
        <f>SECOND(Points[[#This Row],[Start]])</f>
        <v>0</v>
      </c>
      <c r="N46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71.157225733113037</v>
      </c>
      <c r="O462" s="4"/>
      <c r="P462" s="5">
        <v>414</v>
      </c>
      <c r="Q462" s="6">
        <f ca="1">(RANDBETWEEN(LatMin,LatMax))/1000000</f>
        <v>38.888711000000001</v>
      </c>
      <c r="R462" s="6">
        <f ca="1">(RANDBETWEEN(LongMax,LongMin))/1000000</f>
        <v>-77.005072999999996</v>
      </c>
      <c r="T462">
        <v>71.157225733113037</v>
      </c>
    </row>
    <row r="463" spans="1:20" x14ac:dyDescent="0.2">
      <c r="A463" s="6">
        <v>462</v>
      </c>
      <c r="B463">
        <v>44444</v>
      </c>
      <c r="C463" s="1"/>
      <c r="D463" s="2"/>
      <c r="E463" s="2"/>
      <c r="F463" s="4">
        <v>38.895172000000002</v>
      </c>
      <c r="G463">
        <v>-77.012632999999994</v>
      </c>
      <c r="H463" s="6">
        <f>YEAR(Points[[#This Row],[Date]])</f>
        <v>1900</v>
      </c>
      <c r="I463" s="6">
        <f>MONTH(Points[[#This Row],[Start]])</f>
        <v>1</v>
      </c>
      <c r="J463" s="6">
        <f>DAY(Points[[#This Row],[Date]])</f>
        <v>0</v>
      </c>
      <c r="K463" s="6">
        <f>HOUR(Points[[#This Row],[Start]])</f>
        <v>0</v>
      </c>
      <c r="L463" s="6">
        <f>MINUTE(Points[[#This Row],[Start]])</f>
        <v>0</v>
      </c>
      <c r="M463" s="6">
        <f>SECOND(Points[[#This Row],[Start]])</f>
        <v>0</v>
      </c>
      <c r="N46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71.219533725999796</v>
      </c>
      <c r="O463" s="4"/>
      <c r="P463" s="5">
        <v>388</v>
      </c>
      <c r="Q463" s="6">
        <f ca="1">(RANDBETWEEN(LatMin,LatMax))/1000000</f>
        <v>38.885221999999999</v>
      </c>
      <c r="R463" s="6">
        <f ca="1">(RANDBETWEEN(LongMax,LongMin))/1000000</f>
        <v>-77.018102999999996</v>
      </c>
      <c r="T463">
        <v>71.219533725999796</v>
      </c>
    </row>
    <row r="464" spans="1:20" x14ac:dyDescent="0.2">
      <c r="A464" s="6">
        <v>463</v>
      </c>
      <c r="B464">
        <v>44444</v>
      </c>
      <c r="C464" s="1"/>
      <c r="D464" s="2"/>
      <c r="E464" s="2"/>
      <c r="F464" s="4">
        <v>38.895356</v>
      </c>
      <c r="G464">
        <v>-77.015046999999996</v>
      </c>
      <c r="H464" s="6">
        <f>YEAR(Points[[#This Row],[Date]])</f>
        <v>1900</v>
      </c>
      <c r="I464" s="6">
        <f>MONTH(Points[[#This Row],[Start]])</f>
        <v>1</v>
      </c>
      <c r="J464" s="6">
        <f>DAY(Points[[#This Row],[Date]])</f>
        <v>0</v>
      </c>
      <c r="K464" s="6">
        <f>HOUR(Points[[#This Row],[Start]])</f>
        <v>0</v>
      </c>
      <c r="L464" s="6">
        <f>MINUTE(Points[[#This Row],[Start]])</f>
        <v>0</v>
      </c>
      <c r="M464" s="6">
        <f>SECOND(Points[[#This Row],[Start]])</f>
        <v>0</v>
      </c>
      <c r="N46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71.258802074633095</v>
      </c>
      <c r="O464" s="4"/>
      <c r="P464" s="5">
        <v>48</v>
      </c>
      <c r="Q464" s="6">
        <f ca="1">(RANDBETWEEN(LatMin,LatMax))/1000000</f>
        <v>38.890548000000003</v>
      </c>
      <c r="R464" s="6">
        <f ca="1">(RANDBETWEEN(LongMax,LongMin))/1000000</f>
        <v>-77.009855000000002</v>
      </c>
      <c r="T464">
        <v>71.258802074633095</v>
      </c>
    </row>
    <row r="465" spans="1:20" x14ac:dyDescent="0.2">
      <c r="A465" s="6">
        <v>464</v>
      </c>
      <c r="B465">
        <v>44444</v>
      </c>
      <c r="C465" s="1"/>
      <c r="D465" s="2"/>
      <c r="E465" s="2"/>
      <c r="F465" s="4">
        <v>38.895071999999999</v>
      </c>
      <c r="G465">
        <v>-77.011024000000006</v>
      </c>
      <c r="H465" s="6">
        <f>YEAR(Points[[#This Row],[Date]])</f>
        <v>1900</v>
      </c>
      <c r="I465" s="6">
        <f>MONTH(Points[[#This Row],[Start]])</f>
        <v>1</v>
      </c>
      <c r="J465" s="6">
        <f>DAY(Points[[#This Row],[Date]])</f>
        <v>0</v>
      </c>
      <c r="K465" s="6">
        <f>HOUR(Points[[#This Row],[Start]])</f>
        <v>0</v>
      </c>
      <c r="L465" s="6">
        <f>MINUTE(Points[[#This Row],[Start]])</f>
        <v>0</v>
      </c>
      <c r="M465" s="6">
        <f>SECOND(Points[[#This Row],[Start]])</f>
        <v>0</v>
      </c>
      <c r="N46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71.596285920865228</v>
      </c>
      <c r="O465" s="4"/>
      <c r="P465" s="5">
        <v>364</v>
      </c>
      <c r="Q465" s="6">
        <f ca="1">(RANDBETWEEN(LatMin,LatMax))/1000000</f>
        <v>38.888424999999998</v>
      </c>
      <c r="R465" s="6">
        <f ca="1">(RANDBETWEEN(LongMax,LongMin))/1000000</f>
        <v>-77.001287000000005</v>
      </c>
      <c r="T465">
        <v>71.596285920865228</v>
      </c>
    </row>
    <row r="466" spans="1:20" x14ac:dyDescent="0.2">
      <c r="A466" s="6">
        <v>465</v>
      </c>
      <c r="B466">
        <v>44444</v>
      </c>
      <c r="C466" s="1"/>
      <c r="D466" s="2"/>
      <c r="E466" s="2"/>
      <c r="F466" s="4">
        <v>38.895454000000001</v>
      </c>
      <c r="G466">
        <v>-77.014995999999996</v>
      </c>
      <c r="H466" s="6">
        <f>YEAR(Points[[#This Row],[Date]])</f>
        <v>1900</v>
      </c>
      <c r="I466" s="6">
        <f>MONTH(Points[[#This Row],[Start]])</f>
        <v>1</v>
      </c>
      <c r="J466" s="6">
        <f>DAY(Points[[#This Row],[Date]])</f>
        <v>0</v>
      </c>
      <c r="K466" s="6">
        <f>HOUR(Points[[#This Row],[Start]])</f>
        <v>0</v>
      </c>
      <c r="L466" s="6">
        <f>MINUTE(Points[[#This Row],[Start]])</f>
        <v>0</v>
      </c>
      <c r="M466" s="6">
        <f>SECOND(Points[[#This Row],[Start]])</f>
        <v>0</v>
      </c>
      <c r="N46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71.894069461148277</v>
      </c>
      <c r="O466" s="4"/>
      <c r="P466" s="5">
        <v>153</v>
      </c>
      <c r="Q466" s="6">
        <f ca="1">(RANDBETWEEN(LatMin,LatMax))/1000000</f>
        <v>38.891171</v>
      </c>
      <c r="R466" s="6">
        <f ca="1">(RANDBETWEEN(LongMax,LongMin))/1000000</f>
        <v>-77.012407999999994</v>
      </c>
      <c r="T466">
        <v>71.894069461148277</v>
      </c>
    </row>
    <row r="467" spans="1:20" x14ac:dyDescent="0.2">
      <c r="A467" s="6">
        <v>466</v>
      </c>
      <c r="B467">
        <v>44444</v>
      </c>
      <c r="C467" s="1"/>
      <c r="D467" s="2"/>
      <c r="E467" s="2"/>
      <c r="F467" s="4">
        <v>38.894834000000003</v>
      </c>
      <c r="G467">
        <v>-77.008414000000002</v>
      </c>
      <c r="H467" s="6">
        <f>YEAR(Points[[#This Row],[Date]])</f>
        <v>1900</v>
      </c>
      <c r="I467" s="6">
        <f>MONTH(Points[[#This Row],[Start]])</f>
        <v>1</v>
      </c>
      <c r="J467" s="6">
        <f>DAY(Points[[#This Row],[Date]])</f>
        <v>0</v>
      </c>
      <c r="K467" s="6">
        <f>HOUR(Points[[#This Row],[Start]])</f>
        <v>0</v>
      </c>
      <c r="L467" s="6">
        <f>MINUTE(Points[[#This Row],[Start]])</f>
        <v>0</v>
      </c>
      <c r="M467" s="6">
        <f>SECOND(Points[[#This Row],[Start]])</f>
        <v>0</v>
      </c>
      <c r="N46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72.193389204654125</v>
      </c>
      <c r="O467" s="4"/>
      <c r="P467" s="5">
        <v>293</v>
      </c>
      <c r="Q467" s="6">
        <f ca="1">(RANDBETWEEN(LatMin,LatMax))/1000000</f>
        <v>38.888260000000002</v>
      </c>
      <c r="R467" s="6">
        <f ca="1">(RANDBETWEEN(LongMax,LongMin))/1000000</f>
        <v>-77.017511999999996</v>
      </c>
      <c r="T467">
        <v>72.193389204654125</v>
      </c>
    </row>
    <row r="468" spans="1:20" x14ac:dyDescent="0.2">
      <c r="A468" s="6">
        <v>467</v>
      </c>
      <c r="B468">
        <v>44444</v>
      </c>
      <c r="C468" s="1"/>
      <c r="D468" s="2"/>
      <c r="E468" s="2"/>
      <c r="F468" s="4">
        <v>38.895547000000001</v>
      </c>
      <c r="G468">
        <v>-77.015624000000003</v>
      </c>
      <c r="H468" s="6">
        <f>YEAR(Points[[#This Row],[Date]])</f>
        <v>1900</v>
      </c>
      <c r="I468" s="6">
        <f>MONTH(Points[[#This Row],[Start]])</f>
        <v>1</v>
      </c>
      <c r="J468" s="6">
        <f>DAY(Points[[#This Row],[Date]])</f>
        <v>0</v>
      </c>
      <c r="K468" s="6">
        <f>HOUR(Points[[#This Row],[Start]])</f>
        <v>0</v>
      </c>
      <c r="L468" s="6">
        <f>MINUTE(Points[[#This Row],[Start]])</f>
        <v>0</v>
      </c>
      <c r="M468" s="6">
        <f>SECOND(Points[[#This Row],[Start]])</f>
        <v>0</v>
      </c>
      <c r="N46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72.266743317950343</v>
      </c>
      <c r="O468" s="4"/>
      <c r="P468" s="5">
        <v>36</v>
      </c>
      <c r="Q468" s="6">
        <f ca="1">(RANDBETWEEN(LatMin,LatMax))/1000000</f>
        <v>38.893585000000002</v>
      </c>
      <c r="R468" s="6">
        <f ca="1">(RANDBETWEEN(LongMax,LongMin))/1000000</f>
        <v>-77.011981000000006</v>
      </c>
      <c r="T468">
        <v>72.266743317950343</v>
      </c>
    </row>
    <row r="469" spans="1:20" x14ac:dyDescent="0.2">
      <c r="A469" s="6">
        <v>468</v>
      </c>
      <c r="B469">
        <v>44444</v>
      </c>
      <c r="C469" s="1"/>
      <c r="D469" s="2"/>
      <c r="E469" s="2"/>
      <c r="F469" s="4">
        <v>38.894944000000002</v>
      </c>
      <c r="G469">
        <v>-77.009061000000003</v>
      </c>
      <c r="H469" s="6">
        <f>YEAR(Points[[#This Row],[Date]])</f>
        <v>1900</v>
      </c>
      <c r="I469" s="6">
        <f>MONTH(Points[[#This Row],[Start]])</f>
        <v>1</v>
      </c>
      <c r="J469" s="6">
        <f>DAY(Points[[#This Row],[Date]])</f>
        <v>0</v>
      </c>
      <c r="K469" s="6">
        <f>HOUR(Points[[#This Row],[Start]])</f>
        <v>0</v>
      </c>
      <c r="L469" s="6">
        <f>MINUTE(Points[[#This Row],[Start]])</f>
        <v>0</v>
      </c>
      <c r="M469" s="6">
        <f>SECOND(Points[[#This Row],[Start]])</f>
        <v>0</v>
      </c>
      <c r="N46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72.297299965855473</v>
      </c>
      <c r="O469" s="4"/>
      <c r="P469" s="5">
        <v>232</v>
      </c>
      <c r="Q469" s="6">
        <f ca="1">(RANDBETWEEN(LatMin,LatMax))/1000000</f>
        <v>38.888506</v>
      </c>
      <c r="R469" s="6">
        <f ca="1">(RANDBETWEEN(LongMax,LongMin))/1000000</f>
        <v>-77.001610999999997</v>
      </c>
      <c r="T469">
        <v>72.297299965855473</v>
      </c>
    </row>
    <row r="470" spans="1:20" x14ac:dyDescent="0.2">
      <c r="A470" s="6">
        <v>469</v>
      </c>
      <c r="B470">
        <v>44444</v>
      </c>
      <c r="C470" s="1"/>
      <c r="D470" s="2"/>
      <c r="E470" s="2"/>
      <c r="F470" s="4">
        <v>38.894205999999997</v>
      </c>
      <c r="G470">
        <v>-77.004604</v>
      </c>
      <c r="H470" s="6">
        <f>YEAR(Points[[#This Row],[Date]])</f>
        <v>1900</v>
      </c>
      <c r="I470" s="6">
        <f>MONTH(Points[[#This Row],[Start]])</f>
        <v>1</v>
      </c>
      <c r="J470" s="6">
        <f>DAY(Points[[#This Row],[Date]])</f>
        <v>0</v>
      </c>
      <c r="K470" s="6">
        <f>HOUR(Points[[#This Row],[Start]])</f>
        <v>0</v>
      </c>
      <c r="L470" s="6">
        <f>MINUTE(Points[[#This Row],[Start]])</f>
        <v>0</v>
      </c>
      <c r="M470" s="6">
        <f>SECOND(Points[[#This Row],[Start]])</f>
        <v>0</v>
      </c>
      <c r="N47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72.492874512613668</v>
      </c>
      <c r="O470" s="4"/>
      <c r="P470" s="5">
        <v>222</v>
      </c>
      <c r="Q470" s="6">
        <f ca="1">(RANDBETWEEN(LatMin,LatMax))/1000000</f>
        <v>38.889147000000001</v>
      </c>
      <c r="R470" s="6">
        <f ca="1">(RANDBETWEEN(LongMax,LongMin))/1000000</f>
        <v>-77.006911000000002</v>
      </c>
      <c r="T470">
        <v>72.492874512613668</v>
      </c>
    </row>
    <row r="471" spans="1:20" x14ac:dyDescent="0.2">
      <c r="A471" s="6">
        <v>470</v>
      </c>
      <c r="B471">
        <v>44444</v>
      </c>
      <c r="C471" s="1"/>
      <c r="D471" s="2"/>
      <c r="E471" s="2"/>
      <c r="F471" s="4">
        <v>38.895429999999998</v>
      </c>
      <c r="G471">
        <v>-77.012907999999996</v>
      </c>
      <c r="H471" s="6">
        <f>YEAR(Points[[#This Row],[Date]])</f>
        <v>1900</v>
      </c>
      <c r="I471" s="6">
        <f>MONTH(Points[[#This Row],[Start]])</f>
        <v>1</v>
      </c>
      <c r="J471" s="6">
        <f>DAY(Points[[#This Row],[Date]])</f>
        <v>0</v>
      </c>
      <c r="K471" s="6">
        <f>HOUR(Points[[#This Row],[Start]])</f>
        <v>0</v>
      </c>
      <c r="L471" s="6">
        <f>MINUTE(Points[[#This Row],[Start]])</f>
        <v>0</v>
      </c>
      <c r="M471" s="6">
        <f>SECOND(Points[[#This Row],[Start]])</f>
        <v>0</v>
      </c>
      <c r="N47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72.670937707411824</v>
      </c>
      <c r="O471" s="4"/>
      <c r="P471" s="5">
        <v>405</v>
      </c>
      <c r="Q471" s="6">
        <f ca="1">(RANDBETWEEN(LatMin,LatMax))/1000000</f>
        <v>38.884819</v>
      </c>
      <c r="R471" s="6">
        <f ca="1">(RANDBETWEEN(LongMax,LongMin))/1000000</f>
        <v>-77.006473999999997</v>
      </c>
      <c r="T471">
        <v>72.670937707411824</v>
      </c>
    </row>
    <row r="472" spans="1:20" x14ac:dyDescent="0.2">
      <c r="A472" s="6">
        <v>471</v>
      </c>
      <c r="B472">
        <v>44444</v>
      </c>
      <c r="C472" s="1"/>
      <c r="D472" s="2"/>
      <c r="E472" s="2"/>
      <c r="F472" s="4">
        <v>38.893828999999997</v>
      </c>
      <c r="G472">
        <v>-77.002744000000007</v>
      </c>
      <c r="H472" s="6">
        <f>YEAR(Points[[#This Row],[Date]])</f>
        <v>1900</v>
      </c>
      <c r="I472" s="6">
        <f>MONTH(Points[[#This Row],[Start]])</f>
        <v>1</v>
      </c>
      <c r="J472" s="6">
        <f>DAY(Points[[#This Row],[Date]])</f>
        <v>0</v>
      </c>
      <c r="K472" s="6">
        <f>HOUR(Points[[#This Row],[Start]])</f>
        <v>0</v>
      </c>
      <c r="L472" s="6">
        <f>MINUTE(Points[[#This Row],[Start]])</f>
        <v>0</v>
      </c>
      <c r="M472" s="6">
        <f>SECOND(Points[[#This Row],[Start]])</f>
        <v>0</v>
      </c>
      <c r="N47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72.755834085970761</v>
      </c>
      <c r="O472" s="4"/>
      <c r="P472" s="5">
        <v>259</v>
      </c>
      <c r="Q472" s="6">
        <f ca="1">(RANDBETWEEN(LatMin,LatMax))/1000000</f>
        <v>38.891525000000001</v>
      </c>
      <c r="R472" s="6">
        <f ca="1">(RANDBETWEEN(LongMax,LongMin))/1000000</f>
        <v>-77.011825000000002</v>
      </c>
      <c r="T472">
        <v>72.755834085970761</v>
      </c>
    </row>
    <row r="473" spans="1:20" x14ac:dyDescent="0.2">
      <c r="A473" s="6">
        <v>472</v>
      </c>
      <c r="B473">
        <v>44444</v>
      </c>
      <c r="C473" s="1"/>
      <c r="D473" s="2"/>
      <c r="E473" s="2"/>
      <c r="F473" s="4">
        <v>38.895721000000002</v>
      </c>
      <c r="G473">
        <v>-77.017993000000004</v>
      </c>
      <c r="H473" s="6">
        <f>YEAR(Points[[#This Row],[Date]])</f>
        <v>1900</v>
      </c>
      <c r="I473" s="6">
        <f>MONTH(Points[[#This Row],[Start]])</f>
        <v>1</v>
      </c>
      <c r="J473" s="6">
        <f>DAY(Points[[#This Row],[Date]])</f>
        <v>0</v>
      </c>
      <c r="K473" s="6">
        <f>HOUR(Points[[#This Row],[Start]])</f>
        <v>0</v>
      </c>
      <c r="L473" s="6">
        <f>MINUTE(Points[[#This Row],[Start]])</f>
        <v>0</v>
      </c>
      <c r="M473" s="6">
        <f>SECOND(Points[[#This Row],[Start]])</f>
        <v>0</v>
      </c>
      <c r="N47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72.842770551737473</v>
      </c>
      <c r="O473" s="4"/>
      <c r="P473" s="5">
        <v>50</v>
      </c>
      <c r="Q473" s="6">
        <f ca="1">(RANDBETWEEN(LatMin,LatMax))/1000000</f>
        <v>38.885466000000001</v>
      </c>
      <c r="R473" s="6">
        <f ca="1">(RANDBETWEEN(LongMax,LongMin))/1000000</f>
        <v>-77.012387000000004</v>
      </c>
      <c r="T473">
        <v>72.842770551737473</v>
      </c>
    </row>
    <row r="474" spans="1:20" x14ac:dyDescent="0.2">
      <c r="A474" s="6">
        <v>473</v>
      </c>
      <c r="B474">
        <v>44444</v>
      </c>
      <c r="C474" s="1"/>
      <c r="D474" s="2"/>
      <c r="E474" s="2"/>
      <c r="F474" s="4">
        <v>38.895735000000002</v>
      </c>
      <c r="G474">
        <v>-77.016126999999997</v>
      </c>
      <c r="H474" s="6">
        <f>YEAR(Points[[#This Row],[Date]])</f>
        <v>1900</v>
      </c>
      <c r="I474" s="6">
        <f>MONTH(Points[[#This Row],[Start]])</f>
        <v>1</v>
      </c>
      <c r="J474" s="6">
        <f>DAY(Points[[#This Row],[Date]])</f>
        <v>0</v>
      </c>
      <c r="K474" s="6">
        <f>HOUR(Points[[#This Row],[Start]])</f>
        <v>0</v>
      </c>
      <c r="L474" s="6">
        <f>MINUTE(Points[[#This Row],[Start]])</f>
        <v>0</v>
      </c>
      <c r="M474" s="6">
        <f>SECOND(Points[[#This Row],[Start]])</f>
        <v>0</v>
      </c>
      <c r="N47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73.307481485849848</v>
      </c>
      <c r="O474" s="4"/>
      <c r="P474" s="5">
        <v>164</v>
      </c>
      <c r="Q474" s="6">
        <f ca="1">(RANDBETWEEN(LatMin,LatMax))/1000000</f>
        <v>38.891666999999998</v>
      </c>
      <c r="R474" s="6">
        <f ca="1">(RANDBETWEEN(LongMax,LongMin))/1000000</f>
        <v>-77.006292999999999</v>
      </c>
      <c r="T474">
        <v>73.307481485849848</v>
      </c>
    </row>
    <row r="475" spans="1:20" x14ac:dyDescent="0.2">
      <c r="A475" s="6">
        <v>474</v>
      </c>
      <c r="B475">
        <v>44444</v>
      </c>
      <c r="C475" s="1"/>
      <c r="D475" s="2"/>
      <c r="E475" s="2"/>
      <c r="F475" s="4">
        <v>38.895538000000002</v>
      </c>
      <c r="G475">
        <v>-77.012797000000006</v>
      </c>
      <c r="H475" s="6">
        <f>YEAR(Points[[#This Row],[Date]])</f>
        <v>1900</v>
      </c>
      <c r="I475" s="6">
        <f>MONTH(Points[[#This Row],[Start]])</f>
        <v>1</v>
      </c>
      <c r="J475" s="6">
        <f>DAY(Points[[#This Row],[Date]])</f>
        <v>0</v>
      </c>
      <c r="K475" s="6">
        <f>HOUR(Points[[#This Row],[Start]])</f>
        <v>0</v>
      </c>
      <c r="L475" s="6">
        <f>MINUTE(Points[[#This Row],[Start]])</f>
        <v>0</v>
      </c>
      <c r="M475" s="6">
        <f>SECOND(Points[[#This Row],[Start]])</f>
        <v>0</v>
      </c>
      <c r="N47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73.399517153517564</v>
      </c>
      <c r="O475" s="4"/>
      <c r="P475" s="5">
        <v>144</v>
      </c>
      <c r="Q475" s="6">
        <f ca="1">(RANDBETWEEN(LatMin,LatMax))/1000000</f>
        <v>38.888134999999998</v>
      </c>
      <c r="R475" s="6">
        <f ca="1">(RANDBETWEEN(LongMax,LongMin))/1000000</f>
        <v>-77.013192000000004</v>
      </c>
      <c r="T475">
        <v>73.399517153517564</v>
      </c>
    </row>
    <row r="476" spans="1:20" x14ac:dyDescent="0.2">
      <c r="A476" s="6">
        <v>475</v>
      </c>
      <c r="B476">
        <v>44444</v>
      </c>
      <c r="C476" s="1"/>
      <c r="D476" s="2"/>
      <c r="E476" s="2"/>
      <c r="F476" s="4">
        <v>38.894697000000001</v>
      </c>
      <c r="G476">
        <v>-77.006221999999994</v>
      </c>
      <c r="H476" s="6">
        <f>YEAR(Points[[#This Row],[Date]])</f>
        <v>1900</v>
      </c>
      <c r="I476" s="6">
        <f>MONTH(Points[[#This Row],[Start]])</f>
        <v>1</v>
      </c>
      <c r="J476" s="6">
        <f>DAY(Points[[#This Row],[Date]])</f>
        <v>0</v>
      </c>
      <c r="K476" s="6">
        <f>HOUR(Points[[#This Row],[Start]])</f>
        <v>0</v>
      </c>
      <c r="L476" s="6">
        <f>MINUTE(Points[[#This Row],[Start]])</f>
        <v>0</v>
      </c>
      <c r="M476" s="6">
        <f>SECOND(Points[[#This Row],[Start]])</f>
        <v>0</v>
      </c>
      <c r="N47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73.480886944872992</v>
      </c>
      <c r="O476" s="4"/>
      <c r="P476" s="5">
        <v>450</v>
      </c>
      <c r="Q476" s="6">
        <f ca="1">(RANDBETWEEN(LatMin,LatMax))/1000000</f>
        <v>38.889833000000003</v>
      </c>
      <c r="R476" s="6">
        <f ca="1">(RANDBETWEEN(LongMax,LongMin))/1000000</f>
        <v>-77.012386000000006</v>
      </c>
      <c r="T476">
        <v>73.480886944872992</v>
      </c>
    </row>
    <row r="477" spans="1:20" x14ac:dyDescent="0.2">
      <c r="A477" s="6">
        <v>476</v>
      </c>
      <c r="B477">
        <v>44444</v>
      </c>
      <c r="C477" s="1"/>
      <c r="D477" s="2"/>
      <c r="E477" s="2"/>
      <c r="F477" s="4">
        <v>38.895614999999999</v>
      </c>
      <c r="G477">
        <v>-77.013217999999995</v>
      </c>
      <c r="H477" s="6">
        <f>YEAR(Points[[#This Row],[Date]])</f>
        <v>1900</v>
      </c>
      <c r="I477" s="6">
        <f>MONTH(Points[[#This Row],[Start]])</f>
        <v>1</v>
      </c>
      <c r="J477" s="6">
        <f>DAY(Points[[#This Row],[Date]])</f>
        <v>0</v>
      </c>
      <c r="K477" s="6">
        <f>HOUR(Points[[#This Row],[Start]])</f>
        <v>0</v>
      </c>
      <c r="L477" s="6">
        <f>MINUTE(Points[[#This Row],[Start]])</f>
        <v>0</v>
      </c>
      <c r="M477" s="6">
        <f>SECOND(Points[[#This Row],[Start]])</f>
        <v>0</v>
      </c>
      <c r="N47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73.664434134517876</v>
      </c>
      <c r="O477" s="4"/>
      <c r="P477" s="5">
        <v>267</v>
      </c>
      <c r="Q477" s="6">
        <f ca="1">(RANDBETWEEN(LatMin,LatMax))/1000000</f>
        <v>38.892999000000003</v>
      </c>
      <c r="R477" s="6">
        <f ca="1">(RANDBETWEEN(LongMax,LongMin))/1000000</f>
        <v>-77.014105999999998</v>
      </c>
      <c r="T477">
        <v>73.664434134517876</v>
      </c>
    </row>
    <row r="478" spans="1:20" x14ac:dyDescent="0.2">
      <c r="A478" s="6">
        <v>477</v>
      </c>
      <c r="B478">
        <v>44444</v>
      </c>
      <c r="C478" s="1"/>
      <c r="D478" s="2"/>
      <c r="E478" s="2"/>
      <c r="F478" s="4">
        <v>38.894888999999999</v>
      </c>
      <c r="G478">
        <v>-77.006941999999995</v>
      </c>
      <c r="H478" s="6">
        <f>YEAR(Points[[#This Row],[Date]])</f>
        <v>1900</v>
      </c>
      <c r="I478" s="6">
        <f>MONTH(Points[[#This Row],[Start]])</f>
        <v>1</v>
      </c>
      <c r="J478" s="6">
        <f>DAY(Points[[#This Row],[Date]])</f>
        <v>0</v>
      </c>
      <c r="K478" s="6">
        <f>HOUR(Points[[#This Row],[Start]])</f>
        <v>0</v>
      </c>
      <c r="L478" s="6">
        <f>MINUTE(Points[[#This Row],[Start]])</f>
        <v>0</v>
      </c>
      <c r="M478" s="6">
        <f>SECOND(Points[[#This Row],[Start]])</f>
        <v>0</v>
      </c>
      <c r="N47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73.8701657226827</v>
      </c>
      <c r="O478" s="4"/>
      <c r="P478" s="5">
        <v>459</v>
      </c>
      <c r="Q478" s="6">
        <f ca="1">(RANDBETWEEN(LatMin,LatMax))/1000000</f>
        <v>38.891105000000003</v>
      </c>
      <c r="R478" s="6">
        <f ca="1">(RANDBETWEEN(LongMax,LongMin))/1000000</f>
        <v>-77.008376999999996</v>
      </c>
      <c r="T478">
        <v>73.8701657226827</v>
      </c>
    </row>
    <row r="479" spans="1:20" x14ac:dyDescent="0.2">
      <c r="A479" s="6">
        <v>478</v>
      </c>
      <c r="B479">
        <v>44444</v>
      </c>
      <c r="C479" s="1"/>
      <c r="D479" s="2"/>
      <c r="E479" s="2"/>
      <c r="F479" s="4">
        <v>38.893619000000001</v>
      </c>
      <c r="G479">
        <v>-77.000658000000001</v>
      </c>
      <c r="H479" s="6">
        <f>YEAR(Points[[#This Row],[Date]])</f>
        <v>1900</v>
      </c>
      <c r="I479" s="6">
        <f>MONTH(Points[[#This Row],[Start]])</f>
        <v>1</v>
      </c>
      <c r="J479" s="6">
        <f>DAY(Points[[#This Row],[Date]])</f>
        <v>0</v>
      </c>
      <c r="K479" s="6">
        <f>HOUR(Points[[#This Row],[Start]])</f>
        <v>0</v>
      </c>
      <c r="L479" s="6">
        <f>MINUTE(Points[[#This Row],[Start]])</f>
        <v>0</v>
      </c>
      <c r="M479" s="6">
        <f>SECOND(Points[[#This Row],[Start]])</f>
        <v>0</v>
      </c>
      <c r="N47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74.53120785736894</v>
      </c>
      <c r="O479" s="4"/>
      <c r="P479" s="5">
        <v>473</v>
      </c>
      <c r="Q479" s="6">
        <f ca="1">(RANDBETWEEN(LatMin,LatMax))/1000000</f>
        <v>38.893388000000002</v>
      </c>
      <c r="R479" s="6">
        <f ca="1">(RANDBETWEEN(LongMax,LongMin))/1000000</f>
        <v>-77.013521999999995</v>
      </c>
      <c r="T479">
        <v>74.53120785736894</v>
      </c>
    </row>
    <row r="480" spans="1:20" x14ac:dyDescent="0.2">
      <c r="A480" s="6">
        <v>479</v>
      </c>
      <c r="B480">
        <v>44444</v>
      </c>
      <c r="C480" s="1"/>
      <c r="D480" s="2"/>
      <c r="E480" s="2"/>
      <c r="F480" s="4">
        <v>38.895586000000002</v>
      </c>
      <c r="G480">
        <v>-77.011274</v>
      </c>
      <c r="H480" s="6">
        <f>YEAR(Points[[#This Row],[Date]])</f>
        <v>1900</v>
      </c>
      <c r="I480" s="6">
        <f>MONTH(Points[[#This Row],[Start]])</f>
        <v>1</v>
      </c>
      <c r="J480" s="6">
        <f>DAY(Points[[#This Row],[Date]])</f>
        <v>0</v>
      </c>
      <c r="K480" s="6">
        <f>HOUR(Points[[#This Row],[Start]])</f>
        <v>0</v>
      </c>
      <c r="L480" s="6">
        <f>MINUTE(Points[[#This Row],[Start]])</f>
        <v>0</v>
      </c>
      <c r="M480" s="6">
        <f>SECOND(Points[[#This Row],[Start]])</f>
        <v>0</v>
      </c>
      <c r="N48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74.576187667128409</v>
      </c>
      <c r="O480" s="4"/>
      <c r="P480" s="5">
        <v>399</v>
      </c>
      <c r="Q480" s="6">
        <f ca="1">(RANDBETWEEN(LatMin,LatMax))/1000000</f>
        <v>38.886718999999999</v>
      </c>
      <c r="R480" s="6">
        <f ca="1">(RANDBETWEEN(LongMax,LongMin))/1000000</f>
        <v>-77.013721000000004</v>
      </c>
      <c r="T480">
        <v>74.576187667128409</v>
      </c>
    </row>
    <row r="481" spans="1:20" x14ac:dyDescent="0.2">
      <c r="A481" s="6">
        <v>480</v>
      </c>
      <c r="B481">
        <v>44444</v>
      </c>
      <c r="C481" s="1"/>
      <c r="D481" s="2"/>
      <c r="E481" s="2"/>
      <c r="F481" s="4">
        <v>38.893717000000002</v>
      </c>
      <c r="G481">
        <v>-77.000838000000002</v>
      </c>
      <c r="H481" s="6">
        <f>YEAR(Points[[#This Row],[Date]])</f>
        <v>1900</v>
      </c>
      <c r="I481" s="6">
        <f>MONTH(Points[[#This Row],[Start]])</f>
        <v>1</v>
      </c>
      <c r="J481" s="6">
        <f>DAY(Points[[#This Row],[Date]])</f>
        <v>0</v>
      </c>
      <c r="K481" s="6">
        <f>HOUR(Points[[#This Row],[Start]])</f>
        <v>0</v>
      </c>
      <c r="L481" s="6">
        <f>MINUTE(Points[[#This Row],[Start]])</f>
        <v>0</v>
      </c>
      <c r="M481" s="6">
        <f>SECOND(Points[[#This Row],[Start]])</f>
        <v>0</v>
      </c>
      <c r="N48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74.770479208676775</v>
      </c>
      <c r="O481" s="4"/>
      <c r="P481" s="5">
        <v>369</v>
      </c>
      <c r="Q481" s="6">
        <f ca="1">(RANDBETWEEN(LatMin,LatMax))/1000000</f>
        <v>38.895434000000002</v>
      </c>
      <c r="R481" s="6">
        <f ca="1">(RANDBETWEEN(LongMax,LongMin))/1000000</f>
        <v>-77.007469999999998</v>
      </c>
      <c r="T481">
        <v>74.770479208676775</v>
      </c>
    </row>
    <row r="482" spans="1:20" x14ac:dyDescent="0.2">
      <c r="A482" s="6">
        <v>481</v>
      </c>
      <c r="B482">
        <v>44444</v>
      </c>
      <c r="C482" s="1"/>
      <c r="D482" s="2"/>
      <c r="E482" s="2"/>
      <c r="F482" s="4">
        <v>38.893718</v>
      </c>
      <c r="G482">
        <v>-77.000786000000005</v>
      </c>
      <c r="H482" s="6">
        <f>YEAR(Points[[#This Row],[Date]])</f>
        <v>1900</v>
      </c>
      <c r="I482" s="6">
        <f>MONTH(Points[[#This Row],[Start]])</f>
        <v>1</v>
      </c>
      <c r="J482" s="6">
        <f>DAY(Points[[#This Row],[Date]])</f>
        <v>0</v>
      </c>
      <c r="K482" s="6">
        <f>HOUR(Points[[#This Row],[Start]])</f>
        <v>0</v>
      </c>
      <c r="L482" s="6">
        <f>MINUTE(Points[[#This Row],[Start]])</f>
        <v>0</v>
      </c>
      <c r="M482" s="6">
        <f>SECOND(Points[[#This Row],[Start]])</f>
        <v>0</v>
      </c>
      <c r="N48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74.84917712969532</v>
      </c>
      <c r="O482" s="4"/>
      <c r="P482" s="5">
        <v>95</v>
      </c>
      <c r="Q482" s="6">
        <f ca="1">(RANDBETWEEN(LatMin,LatMax))/1000000</f>
        <v>38.884459</v>
      </c>
      <c r="R482" s="6">
        <f ca="1">(RANDBETWEEN(LongMax,LongMin))/1000000</f>
        <v>-77.010823000000002</v>
      </c>
      <c r="T482">
        <v>74.84917712969532</v>
      </c>
    </row>
    <row r="483" spans="1:20" x14ac:dyDescent="0.2">
      <c r="A483" s="6">
        <v>482</v>
      </c>
      <c r="B483">
        <v>44444</v>
      </c>
      <c r="C483" s="1"/>
      <c r="D483" s="2"/>
      <c r="E483" s="2"/>
      <c r="F483" s="4">
        <v>38.894863000000001</v>
      </c>
      <c r="G483">
        <v>-77.005544</v>
      </c>
      <c r="H483" s="6">
        <f>YEAR(Points[[#This Row],[Date]])</f>
        <v>1900</v>
      </c>
      <c r="I483" s="6">
        <f>MONTH(Points[[#This Row],[Start]])</f>
        <v>1</v>
      </c>
      <c r="J483" s="6">
        <f>DAY(Points[[#This Row],[Date]])</f>
        <v>0</v>
      </c>
      <c r="K483" s="6">
        <f>HOUR(Points[[#This Row],[Start]])</f>
        <v>0</v>
      </c>
      <c r="L483" s="6">
        <f>MINUTE(Points[[#This Row],[Start]])</f>
        <v>0</v>
      </c>
      <c r="M483" s="6">
        <f>SECOND(Points[[#This Row],[Start]])</f>
        <v>0</v>
      </c>
      <c r="N48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75.132768316130182</v>
      </c>
      <c r="O483" s="4"/>
      <c r="P483" s="5">
        <v>343</v>
      </c>
      <c r="Q483" s="6">
        <f ca="1">(RANDBETWEEN(LatMin,LatMax))/1000000</f>
        <v>38.894429000000002</v>
      </c>
      <c r="R483" s="6">
        <f ca="1">(RANDBETWEEN(LongMax,LongMin))/1000000</f>
        <v>-77.014359999999996</v>
      </c>
      <c r="T483">
        <v>75.132768316130182</v>
      </c>
    </row>
    <row r="484" spans="1:20" x14ac:dyDescent="0.2">
      <c r="A484" s="6">
        <v>483</v>
      </c>
      <c r="B484">
        <v>44444</v>
      </c>
      <c r="C484" s="1"/>
      <c r="D484" s="2"/>
      <c r="E484" s="2"/>
      <c r="F484" s="4">
        <v>38.894736000000002</v>
      </c>
      <c r="G484">
        <v>-77.004777000000004</v>
      </c>
      <c r="H484" s="6">
        <f>YEAR(Points[[#This Row],[Date]])</f>
        <v>1900</v>
      </c>
      <c r="I484" s="6">
        <f>MONTH(Points[[#This Row],[Start]])</f>
        <v>1</v>
      </c>
      <c r="J484" s="6">
        <f>DAY(Points[[#This Row],[Date]])</f>
        <v>0</v>
      </c>
      <c r="K484" s="6">
        <f>HOUR(Points[[#This Row],[Start]])</f>
        <v>0</v>
      </c>
      <c r="L484" s="6">
        <f>MINUTE(Points[[#This Row],[Start]])</f>
        <v>0</v>
      </c>
      <c r="M484" s="6">
        <f>SECOND(Points[[#This Row],[Start]])</f>
        <v>0</v>
      </c>
      <c r="N48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75.245257353006295</v>
      </c>
      <c r="O484" s="4"/>
      <c r="P484" s="5">
        <v>231</v>
      </c>
      <c r="Q484" s="6">
        <f ca="1">(RANDBETWEEN(LatMin,LatMax))/1000000</f>
        <v>38.891846999999999</v>
      </c>
      <c r="R484" s="6">
        <f ca="1">(RANDBETWEEN(LongMax,LongMin))/1000000</f>
        <v>-77.014482999999998</v>
      </c>
      <c r="T484">
        <v>75.245257353006295</v>
      </c>
    </row>
    <row r="485" spans="1:20" x14ac:dyDescent="0.2">
      <c r="A485" s="6">
        <v>484</v>
      </c>
      <c r="B485">
        <v>44444</v>
      </c>
      <c r="C485" s="1"/>
      <c r="D485" s="2"/>
      <c r="E485" s="2"/>
      <c r="F485" s="4">
        <v>38.894469000000001</v>
      </c>
      <c r="G485">
        <v>-77.003296000000006</v>
      </c>
      <c r="H485" s="6">
        <f>YEAR(Points[[#This Row],[Date]])</f>
        <v>1900</v>
      </c>
      <c r="I485" s="6">
        <f>MONTH(Points[[#This Row],[Start]])</f>
        <v>1</v>
      </c>
      <c r="J485" s="6">
        <f>DAY(Points[[#This Row],[Date]])</f>
        <v>0</v>
      </c>
      <c r="K485" s="6">
        <f>HOUR(Points[[#This Row],[Start]])</f>
        <v>0</v>
      </c>
      <c r="L485" s="6">
        <f>MINUTE(Points[[#This Row],[Start]])</f>
        <v>0</v>
      </c>
      <c r="M485" s="6">
        <f>SECOND(Points[[#This Row],[Start]])</f>
        <v>0</v>
      </c>
      <c r="N48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75.49288061126127</v>
      </c>
      <c r="O485" s="4"/>
      <c r="P485" s="5">
        <v>490</v>
      </c>
      <c r="Q485" s="6">
        <f ca="1">(RANDBETWEEN(LatMin,LatMax))/1000000</f>
        <v>38.889961999999997</v>
      </c>
      <c r="R485" s="6">
        <f ca="1">(RANDBETWEEN(LongMax,LongMin))/1000000</f>
        <v>-77.010007999999999</v>
      </c>
      <c r="T485">
        <v>75.49288061126127</v>
      </c>
    </row>
    <row r="486" spans="1:20" x14ac:dyDescent="0.2">
      <c r="A486" s="6">
        <v>485</v>
      </c>
      <c r="B486">
        <v>44444</v>
      </c>
      <c r="C486" s="1"/>
      <c r="D486" s="2"/>
      <c r="E486" s="2"/>
      <c r="F486" s="4">
        <v>38.894975000000002</v>
      </c>
      <c r="G486">
        <v>-77.005671000000007</v>
      </c>
      <c r="H486" s="6">
        <f>YEAR(Points[[#This Row],[Date]])</f>
        <v>1900</v>
      </c>
      <c r="I486" s="6">
        <f>MONTH(Points[[#This Row],[Start]])</f>
        <v>1</v>
      </c>
      <c r="J486" s="6">
        <f>DAY(Points[[#This Row],[Date]])</f>
        <v>0</v>
      </c>
      <c r="K486" s="6">
        <f>HOUR(Points[[#This Row],[Start]])</f>
        <v>0</v>
      </c>
      <c r="L486" s="6">
        <f>MINUTE(Points[[#This Row],[Start]])</f>
        <v>0</v>
      </c>
      <c r="M486" s="6">
        <f>SECOND(Points[[#This Row],[Start]])</f>
        <v>0</v>
      </c>
      <c r="N48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75.638012137311463</v>
      </c>
      <c r="O486" s="4"/>
      <c r="P486" s="5">
        <v>407</v>
      </c>
      <c r="Q486" s="6">
        <f ca="1">(RANDBETWEEN(LatMin,LatMax))/1000000</f>
        <v>38.890166999999998</v>
      </c>
      <c r="R486" s="6">
        <f ca="1">(RANDBETWEEN(LongMax,LongMin))/1000000</f>
        <v>-77.007146000000006</v>
      </c>
      <c r="T486">
        <v>75.638012137311463</v>
      </c>
    </row>
    <row r="487" spans="1:20" x14ac:dyDescent="0.2">
      <c r="A487" s="6">
        <v>486</v>
      </c>
      <c r="B487">
        <v>44444</v>
      </c>
      <c r="C487" s="1"/>
      <c r="D487" s="2"/>
      <c r="E487" s="2"/>
      <c r="F487" s="4">
        <v>38.894967000000001</v>
      </c>
      <c r="G487">
        <v>-77.005589000000001</v>
      </c>
      <c r="H487" s="6">
        <f>YEAR(Points[[#This Row],[Date]])</f>
        <v>1900</v>
      </c>
      <c r="I487" s="6">
        <f>MONTH(Points[[#This Row],[Start]])</f>
        <v>1</v>
      </c>
      <c r="J487" s="6">
        <f>DAY(Points[[#This Row],[Date]])</f>
        <v>0</v>
      </c>
      <c r="K487" s="6">
        <f>HOUR(Points[[#This Row],[Start]])</f>
        <v>0</v>
      </c>
      <c r="L487" s="6">
        <f>MINUTE(Points[[#This Row],[Start]])</f>
        <v>0</v>
      </c>
      <c r="M487" s="6">
        <f>SECOND(Points[[#This Row],[Start]])</f>
        <v>0</v>
      </c>
      <c r="N48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75.677626764262698</v>
      </c>
      <c r="O487" s="4"/>
      <c r="P487" s="5">
        <v>64</v>
      </c>
      <c r="Q487" s="6">
        <f ca="1">(RANDBETWEEN(LatMin,LatMax))/1000000</f>
        <v>38.892797999999999</v>
      </c>
      <c r="R487" s="6">
        <f ca="1">(RANDBETWEEN(LongMax,LongMin))/1000000</f>
        <v>-77.004142000000002</v>
      </c>
      <c r="T487">
        <v>75.677626764262698</v>
      </c>
    </row>
    <row r="488" spans="1:20" x14ac:dyDescent="0.2">
      <c r="A488" s="6">
        <v>487</v>
      </c>
      <c r="B488">
        <v>44444</v>
      </c>
      <c r="C488" s="1"/>
      <c r="D488" s="2"/>
      <c r="E488" s="2"/>
      <c r="F488" s="4">
        <v>38.894927000000003</v>
      </c>
      <c r="G488">
        <v>-77.005257</v>
      </c>
      <c r="H488" s="6">
        <f>YEAR(Points[[#This Row],[Date]])</f>
        <v>1900</v>
      </c>
      <c r="I488" s="6">
        <f>MONTH(Points[[#This Row],[Start]])</f>
        <v>1</v>
      </c>
      <c r="J488" s="6">
        <f>DAY(Points[[#This Row],[Date]])</f>
        <v>0</v>
      </c>
      <c r="K488" s="6">
        <f>HOUR(Points[[#This Row],[Start]])</f>
        <v>0</v>
      </c>
      <c r="L488" s="6">
        <f>MINUTE(Points[[#This Row],[Start]])</f>
        <v>0</v>
      </c>
      <c r="M488" s="6">
        <f>SECOND(Points[[#This Row],[Start]])</f>
        <v>0</v>
      </c>
      <c r="N48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75.800119650118972</v>
      </c>
      <c r="O488" s="4"/>
      <c r="P488" s="5">
        <v>240</v>
      </c>
      <c r="Q488" s="6">
        <f ca="1">(RANDBETWEEN(LatMin,LatMax))/1000000</f>
        <v>38.887262999999997</v>
      </c>
      <c r="R488" s="6">
        <f ca="1">(RANDBETWEEN(LongMax,LongMin))/1000000</f>
        <v>-77.018676999999997</v>
      </c>
      <c r="T488">
        <v>75.800119650118972</v>
      </c>
    </row>
    <row r="489" spans="1:20" x14ac:dyDescent="0.2">
      <c r="A489" s="6">
        <v>488</v>
      </c>
      <c r="B489">
        <v>44444</v>
      </c>
      <c r="C489" s="1"/>
      <c r="D489" s="2"/>
      <c r="E489" s="2"/>
      <c r="F489" s="4">
        <v>38.894899000000002</v>
      </c>
      <c r="G489">
        <v>-77.005021999999997</v>
      </c>
      <c r="H489" s="6">
        <f>YEAR(Points[[#This Row],[Date]])</f>
        <v>1900</v>
      </c>
      <c r="I489" s="6">
        <f>MONTH(Points[[#This Row],[Start]])</f>
        <v>1</v>
      </c>
      <c r="J489" s="6">
        <f>DAY(Points[[#This Row],[Date]])</f>
        <v>0</v>
      </c>
      <c r="K489" s="6">
        <f>HOUR(Points[[#This Row],[Start]])</f>
        <v>0</v>
      </c>
      <c r="L489" s="6">
        <f>MINUTE(Points[[#This Row],[Start]])</f>
        <v>0</v>
      </c>
      <c r="M489" s="6">
        <f>SECOND(Points[[#This Row],[Start]])</f>
        <v>0</v>
      </c>
      <c r="N48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75.893941729664306</v>
      </c>
      <c r="O489" s="4"/>
      <c r="P489" s="5">
        <v>442</v>
      </c>
      <c r="Q489" s="6">
        <f ca="1">(RANDBETWEEN(LatMin,LatMax))/1000000</f>
        <v>38.888617000000004</v>
      </c>
      <c r="R489" s="6">
        <f ca="1">(RANDBETWEEN(LongMax,LongMin))/1000000</f>
        <v>-77.004142999999999</v>
      </c>
      <c r="T489">
        <v>75.893941729664306</v>
      </c>
    </row>
    <row r="490" spans="1:20" x14ac:dyDescent="0.2">
      <c r="A490" s="6">
        <v>489</v>
      </c>
      <c r="B490">
        <v>44444</v>
      </c>
      <c r="C490" s="1"/>
      <c r="D490" s="2"/>
      <c r="E490" s="2"/>
      <c r="F490" s="4">
        <v>38.895426</v>
      </c>
      <c r="G490">
        <v>-77.008178000000001</v>
      </c>
      <c r="H490" s="6">
        <f>YEAR(Points[[#This Row],[Date]])</f>
        <v>1900</v>
      </c>
      <c r="I490" s="6">
        <f>MONTH(Points[[#This Row],[Start]])</f>
        <v>1</v>
      </c>
      <c r="J490" s="6">
        <f>DAY(Points[[#This Row],[Date]])</f>
        <v>0</v>
      </c>
      <c r="K490" s="6">
        <f>HOUR(Points[[#This Row],[Start]])</f>
        <v>0</v>
      </c>
      <c r="L490" s="6">
        <f>MINUTE(Points[[#This Row],[Start]])</f>
        <v>0</v>
      </c>
      <c r="M490" s="6">
        <f>SECOND(Points[[#This Row],[Start]])</f>
        <v>0</v>
      </c>
      <c r="N49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75.901903331468617</v>
      </c>
      <c r="O490" s="4"/>
      <c r="P490" s="5">
        <v>184</v>
      </c>
      <c r="Q490" s="6">
        <f ca="1">(RANDBETWEEN(LatMin,LatMax))/1000000</f>
        <v>38.887664000000001</v>
      </c>
      <c r="R490" s="6">
        <f ca="1">(RANDBETWEEN(LongMax,LongMin))/1000000</f>
        <v>-77.000885999999994</v>
      </c>
      <c r="T490">
        <v>75.901903331468617</v>
      </c>
    </row>
    <row r="491" spans="1:20" x14ac:dyDescent="0.2">
      <c r="A491" s="6">
        <v>490</v>
      </c>
      <c r="B491">
        <v>44444</v>
      </c>
      <c r="C491" s="1"/>
      <c r="D491" s="2"/>
      <c r="E491" s="2"/>
      <c r="F491" s="4">
        <v>38.895501000000003</v>
      </c>
      <c r="G491">
        <v>-77.008459999999999</v>
      </c>
      <c r="H491" s="6">
        <f>YEAR(Points[[#This Row],[Date]])</f>
        <v>1900</v>
      </c>
      <c r="I491" s="6">
        <f>MONTH(Points[[#This Row],[Start]])</f>
        <v>1</v>
      </c>
      <c r="J491" s="6">
        <f>DAY(Points[[#This Row],[Date]])</f>
        <v>0</v>
      </c>
      <c r="K491" s="6">
        <f>HOUR(Points[[#This Row],[Start]])</f>
        <v>0</v>
      </c>
      <c r="L491" s="6">
        <f>MINUTE(Points[[#This Row],[Start]])</f>
        <v>0</v>
      </c>
      <c r="M491" s="6">
        <f>SECOND(Points[[#This Row],[Start]])</f>
        <v>0</v>
      </c>
      <c r="N49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76.112176755810964</v>
      </c>
      <c r="O491" s="4"/>
      <c r="P491" s="5">
        <v>179</v>
      </c>
      <c r="Q491" s="6">
        <f ca="1">(RANDBETWEEN(LatMin,LatMax))/1000000</f>
        <v>38.891536000000002</v>
      </c>
      <c r="R491" s="6">
        <f ca="1">(RANDBETWEEN(LongMax,LongMin))/1000000</f>
        <v>-77.001751999999996</v>
      </c>
      <c r="T491">
        <v>76.112176755810964</v>
      </c>
    </row>
    <row r="492" spans="1:20" x14ac:dyDescent="0.2">
      <c r="A492" s="6">
        <v>491</v>
      </c>
      <c r="B492">
        <v>44444</v>
      </c>
      <c r="C492" s="1"/>
      <c r="D492" s="2"/>
      <c r="E492" s="2"/>
      <c r="F492" s="4">
        <v>38.894630999999997</v>
      </c>
      <c r="G492">
        <v>-77.003231999999997</v>
      </c>
      <c r="H492" s="6">
        <f>YEAR(Points[[#This Row],[Date]])</f>
        <v>1900</v>
      </c>
      <c r="I492" s="6">
        <f>MONTH(Points[[#This Row],[Start]])</f>
        <v>1</v>
      </c>
      <c r="J492" s="6">
        <f>DAY(Points[[#This Row],[Date]])</f>
        <v>0</v>
      </c>
      <c r="K492" s="6">
        <f>HOUR(Points[[#This Row],[Start]])</f>
        <v>0</v>
      </c>
      <c r="L492" s="6">
        <f>MINUTE(Points[[#This Row],[Start]])</f>
        <v>0</v>
      </c>
      <c r="M492" s="6">
        <f>SECOND(Points[[#This Row],[Start]])</f>
        <v>0</v>
      </c>
      <c r="N49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76.452990383112933</v>
      </c>
      <c r="O492" s="4"/>
      <c r="P492" s="5">
        <v>329</v>
      </c>
      <c r="Q492" s="6">
        <f ca="1">(RANDBETWEEN(LatMin,LatMax))/1000000</f>
        <v>38.889446999999997</v>
      </c>
      <c r="R492" s="6">
        <f ca="1">(RANDBETWEEN(LongMax,LongMin))/1000000</f>
        <v>-77.019232000000002</v>
      </c>
      <c r="T492">
        <v>76.452990383112933</v>
      </c>
    </row>
    <row r="493" spans="1:20" x14ac:dyDescent="0.2">
      <c r="A493" s="6">
        <v>492</v>
      </c>
      <c r="B493">
        <v>44444</v>
      </c>
      <c r="C493" s="1"/>
      <c r="D493" s="2"/>
      <c r="E493" s="2"/>
      <c r="F493" s="4">
        <v>38.894928</v>
      </c>
      <c r="G493">
        <v>-77.004490000000004</v>
      </c>
      <c r="H493" s="6">
        <f>YEAR(Points[[#This Row],[Date]])</f>
        <v>1900</v>
      </c>
      <c r="I493" s="6">
        <f>MONTH(Points[[#This Row],[Start]])</f>
        <v>1</v>
      </c>
      <c r="J493" s="6">
        <f>DAY(Points[[#This Row],[Date]])</f>
        <v>0</v>
      </c>
      <c r="K493" s="6">
        <f>HOUR(Points[[#This Row],[Start]])</f>
        <v>0</v>
      </c>
      <c r="L493" s="6">
        <f>MINUTE(Points[[#This Row],[Start]])</f>
        <v>0</v>
      </c>
      <c r="M493" s="6">
        <f>SECOND(Points[[#This Row],[Start]])</f>
        <v>0</v>
      </c>
      <c r="N49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76.639866157926818</v>
      </c>
      <c r="O493" s="4"/>
      <c r="P493" s="5">
        <v>278</v>
      </c>
      <c r="Q493" s="6">
        <f ca="1">(RANDBETWEEN(LatMin,LatMax))/1000000</f>
        <v>38.889682000000001</v>
      </c>
      <c r="R493" s="6">
        <f ca="1">(RANDBETWEEN(LongMax,LongMin))/1000000</f>
        <v>-77.005448999999999</v>
      </c>
      <c r="T493">
        <v>76.639866157926818</v>
      </c>
    </row>
    <row r="494" spans="1:20" x14ac:dyDescent="0.2">
      <c r="A494" s="6">
        <v>493</v>
      </c>
      <c r="B494">
        <v>44444</v>
      </c>
      <c r="C494" s="1"/>
      <c r="D494" s="2"/>
      <c r="E494" s="2"/>
      <c r="F494" s="4">
        <v>38.894005</v>
      </c>
      <c r="G494">
        <v>-77.000519999999995</v>
      </c>
      <c r="H494" s="6">
        <f>YEAR(Points[[#This Row],[Date]])</f>
        <v>1900</v>
      </c>
      <c r="I494" s="6">
        <f>MONTH(Points[[#This Row],[Start]])</f>
        <v>1</v>
      </c>
      <c r="J494" s="6">
        <f>DAY(Points[[#This Row],[Date]])</f>
        <v>0</v>
      </c>
      <c r="K494" s="6">
        <f>HOUR(Points[[#This Row],[Start]])</f>
        <v>0</v>
      </c>
      <c r="L494" s="6">
        <f>MINUTE(Points[[#This Row],[Start]])</f>
        <v>0</v>
      </c>
      <c r="M494" s="6">
        <f>SECOND(Points[[#This Row],[Start]])</f>
        <v>0</v>
      </c>
      <c r="N49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76.683622099956253</v>
      </c>
      <c r="O494" s="4"/>
      <c r="P494" s="5">
        <v>417</v>
      </c>
      <c r="Q494" s="6">
        <f ca="1">(RANDBETWEEN(LatMin,LatMax))/1000000</f>
        <v>38.890385999999999</v>
      </c>
      <c r="R494" s="6">
        <f ca="1">(RANDBETWEEN(LongMax,LongMin))/1000000</f>
        <v>-77.002448999999999</v>
      </c>
      <c r="T494">
        <v>76.683622099956253</v>
      </c>
    </row>
    <row r="495" spans="1:20" x14ac:dyDescent="0.2">
      <c r="A495" s="6">
        <v>494</v>
      </c>
      <c r="B495">
        <v>44444</v>
      </c>
      <c r="C495" s="1"/>
      <c r="D495" s="2"/>
      <c r="E495" s="2"/>
      <c r="F495" s="4">
        <v>38.894497999999999</v>
      </c>
      <c r="G495">
        <v>-77.002307999999999</v>
      </c>
      <c r="H495" s="6">
        <f>YEAR(Points[[#This Row],[Date]])</f>
        <v>1900</v>
      </c>
      <c r="I495" s="6">
        <f>MONTH(Points[[#This Row],[Start]])</f>
        <v>1</v>
      </c>
      <c r="J495" s="6">
        <f>DAY(Points[[#This Row],[Date]])</f>
        <v>0</v>
      </c>
      <c r="K495" s="6">
        <f>HOUR(Points[[#This Row],[Start]])</f>
        <v>0</v>
      </c>
      <c r="L495" s="6">
        <f>MINUTE(Points[[#This Row],[Start]])</f>
        <v>0</v>
      </c>
      <c r="M495" s="6">
        <f>SECOND(Points[[#This Row],[Start]])</f>
        <v>0</v>
      </c>
      <c r="N49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76.875899283014348</v>
      </c>
      <c r="O495" s="4"/>
      <c r="P495" s="5">
        <v>108</v>
      </c>
      <c r="Q495" s="6">
        <f ca="1">(RANDBETWEEN(LatMin,LatMax))/1000000</f>
        <v>38.891365999999998</v>
      </c>
      <c r="R495" s="6">
        <f ca="1">(RANDBETWEEN(LongMax,LongMin))/1000000</f>
        <v>-77.017538000000002</v>
      </c>
      <c r="T495">
        <v>76.875899283014348</v>
      </c>
    </row>
    <row r="496" spans="1:20" x14ac:dyDescent="0.2">
      <c r="A496" s="6">
        <v>495</v>
      </c>
      <c r="B496">
        <v>44444</v>
      </c>
      <c r="C496" s="1"/>
      <c r="D496" s="2"/>
      <c r="E496" s="2"/>
      <c r="F496" s="4">
        <v>38.895254000000001</v>
      </c>
      <c r="G496">
        <v>-77.005984999999995</v>
      </c>
      <c r="H496" s="6">
        <f>YEAR(Points[[#This Row],[Date]])</f>
        <v>1900</v>
      </c>
      <c r="I496" s="6">
        <f>MONTH(Points[[#This Row],[Start]])</f>
        <v>1</v>
      </c>
      <c r="J496" s="6">
        <f>DAY(Points[[#This Row],[Date]])</f>
        <v>0</v>
      </c>
      <c r="K496" s="6">
        <f>HOUR(Points[[#This Row],[Start]])</f>
        <v>0</v>
      </c>
      <c r="L496" s="6">
        <f>MINUTE(Points[[#This Row],[Start]])</f>
        <v>0</v>
      </c>
      <c r="M496" s="6">
        <f>SECOND(Points[[#This Row],[Start]])</f>
        <v>0</v>
      </c>
      <c r="N496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76.918737213698734</v>
      </c>
      <c r="O496" s="4"/>
      <c r="P496" s="5">
        <v>86</v>
      </c>
      <c r="Q496" s="6">
        <f ca="1">(RANDBETWEEN(LatMin,LatMax))/1000000</f>
        <v>38.884112000000002</v>
      </c>
      <c r="R496" s="6">
        <f ca="1">(RANDBETWEEN(LongMax,LongMin))/1000000</f>
        <v>-77.008644000000004</v>
      </c>
      <c r="T496">
        <v>76.918737213698734</v>
      </c>
    </row>
    <row r="497" spans="1:20" x14ac:dyDescent="0.2">
      <c r="A497" s="6">
        <v>496</v>
      </c>
      <c r="B497">
        <v>44444</v>
      </c>
      <c r="C497" s="1"/>
      <c r="D497" s="2"/>
      <c r="E497" s="2"/>
      <c r="F497" s="4">
        <v>38.894888999999999</v>
      </c>
      <c r="G497">
        <v>-77.003574999999998</v>
      </c>
      <c r="H497" s="6">
        <f>YEAR(Points[[#This Row],[Date]])</f>
        <v>1900</v>
      </c>
      <c r="I497" s="6">
        <f>MONTH(Points[[#This Row],[Start]])</f>
        <v>1</v>
      </c>
      <c r="J497" s="6">
        <f>DAY(Points[[#This Row],[Date]])</f>
        <v>0</v>
      </c>
      <c r="K497" s="6">
        <f>HOUR(Points[[#This Row],[Start]])</f>
        <v>0</v>
      </c>
      <c r="L497" s="6">
        <f>MINUTE(Points[[#This Row],[Start]])</f>
        <v>0</v>
      </c>
      <c r="M497" s="6">
        <f>SECOND(Points[[#This Row],[Start]])</f>
        <v>0</v>
      </c>
      <c r="N497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77.463111577542577</v>
      </c>
      <c r="O497" s="4"/>
      <c r="P497" s="5">
        <v>157</v>
      </c>
      <c r="Q497" s="6">
        <f ca="1">(RANDBETWEEN(LatMin,LatMax))/1000000</f>
        <v>38.892449999999997</v>
      </c>
      <c r="R497" s="6">
        <f ca="1">(RANDBETWEEN(LongMax,LongMin))/1000000</f>
        <v>-77.007959</v>
      </c>
      <c r="T497">
        <v>77.463111577542577</v>
      </c>
    </row>
    <row r="498" spans="1:20" x14ac:dyDescent="0.2">
      <c r="A498" s="6">
        <v>497</v>
      </c>
      <c r="B498">
        <v>44444</v>
      </c>
      <c r="C498" s="1"/>
      <c r="D498" s="2"/>
      <c r="E498" s="2"/>
      <c r="F498" s="4">
        <v>38.895162999999997</v>
      </c>
      <c r="G498">
        <v>-77.004846999999998</v>
      </c>
      <c r="H498" s="6">
        <f>YEAR(Points[[#This Row],[Date]])</f>
        <v>1900</v>
      </c>
      <c r="I498" s="6">
        <f>MONTH(Points[[#This Row],[Start]])</f>
        <v>1</v>
      </c>
      <c r="J498" s="6">
        <f>DAY(Points[[#This Row],[Date]])</f>
        <v>0</v>
      </c>
      <c r="K498" s="6">
        <f>HOUR(Points[[#This Row],[Start]])</f>
        <v>0</v>
      </c>
      <c r="L498" s="6">
        <f>MINUTE(Points[[#This Row],[Start]])</f>
        <v>0</v>
      </c>
      <c r="M498" s="6">
        <f>SECOND(Points[[#This Row],[Start]])</f>
        <v>0</v>
      </c>
      <c r="N498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77.574678236052392</v>
      </c>
      <c r="O498" s="4"/>
      <c r="P498" s="5">
        <v>176</v>
      </c>
      <c r="Q498" s="6">
        <f ca="1">(RANDBETWEEN(LatMin,LatMax))/1000000</f>
        <v>38.894565999999998</v>
      </c>
      <c r="R498" s="6">
        <f ca="1">(RANDBETWEEN(LongMax,LongMin))/1000000</f>
        <v>-77.006916000000004</v>
      </c>
      <c r="T498">
        <v>77.574678236052392</v>
      </c>
    </row>
    <row r="499" spans="1:20" x14ac:dyDescent="0.2">
      <c r="A499" s="6">
        <v>498</v>
      </c>
      <c r="B499">
        <v>44444</v>
      </c>
      <c r="C499" s="1"/>
      <c r="D499" s="2"/>
      <c r="E499" s="2"/>
      <c r="F499" s="4">
        <v>38.895141000000002</v>
      </c>
      <c r="G499">
        <v>-77.004509999999996</v>
      </c>
      <c r="H499" s="6">
        <f>YEAR(Points[[#This Row],[Date]])</f>
        <v>1900</v>
      </c>
      <c r="I499" s="6">
        <f>MONTH(Points[[#This Row],[Start]])</f>
        <v>1</v>
      </c>
      <c r="J499" s="6">
        <f>DAY(Points[[#This Row],[Date]])</f>
        <v>0</v>
      </c>
      <c r="K499" s="6">
        <f>HOUR(Points[[#This Row],[Start]])</f>
        <v>0</v>
      </c>
      <c r="L499" s="6">
        <f>MINUTE(Points[[#This Row],[Start]])</f>
        <v>0</v>
      </c>
      <c r="M499" s="6">
        <f>SECOND(Points[[#This Row],[Start]])</f>
        <v>0</v>
      </c>
      <c r="N499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77.814515094617207</v>
      </c>
      <c r="O499" s="4"/>
      <c r="P499" s="5">
        <v>126</v>
      </c>
      <c r="Q499" s="6">
        <f ca="1">(RANDBETWEEN(LatMin,LatMax))/1000000</f>
        <v>38.891753000000001</v>
      </c>
      <c r="R499" s="6">
        <f ca="1">(RANDBETWEEN(LongMax,LongMin))/1000000</f>
        <v>-77.011734000000004</v>
      </c>
      <c r="T499">
        <v>77.814515094617207</v>
      </c>
    </row>
    <row r="500" spans="1:20" x14ac:dyDescent="0.2">
      <c r="A500" s="6">
        <v>499</v>
      </c>
      <c r="B500">
        <v>44444</v>
      </c>
      <c r="C500" s="1"/>
      <c r="D500" s="2"/>
      <c r="E500" s="2"/>
      <c r="F500" s="4">
        <v>38.895496000000001</v>
      </c>
      <c r="G500">
        <v>-77.006198999999995</v>
      </c>
      <c r="H500" s="6">
        <f>YEAR(Points[[#This Row],[Date]])</f>
        <v>1900</v>
      </c>
      <c r="I500" s="6">
        <f>MONTH(Points[[#This Row],[Start]])</f>
        <v>1</v>
      </c>
      <c r="J500" s="6">
        <f>DAY(Points[[#This Row],[Date]])</f>
        <v>0</v>
      </c>
      <c r="K500" s="6">
        <f>HOUR(Points[[#This Row],[Start]])</f>
        <v>0</v>
      </c>
      <c r="L500" s="6">
        <f>MINUTE(Points[[#This Row],[Start]])</f>
        <v>0</v>
      </c>
      <c r="M500" s="6">
        <f>SECOND(Points[[#This Row],[Start]])</f>
        <v>0</v>
      </c>
      <c r="N500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78.107664261830053</v>
      </c>
      <c r="O500" s="4"/>
      <c r="P500" s="5">
        <v>296</v>
      </c>
      <c r="Q500" s="6">
        <f ca="1">(RANDBETWEEN(LatMin,LatMax))/1000000</f>
        <v>38.886575999999998</v>
      </c>
      <c r="R500" s="6">
        <f ca="1">(RANDBETWEEN(LongMax,LongMin))/1000000</f>
        <v>-77.003750999999994</v>
      </c>
      <c r="T500">
        <v>78.107664261830053</v>
      </c>
    </row>
    <row r="501" spans="1:20" x14ac:dyDescent="0.2">
      <c r="A501" s="6">
        <v>500</v>
      </c>
      <c r="B501">
        <v>44444</v>
      </c>
      <c r="C501" s="1"/>
      <c r="D501" s="2"/>
      <c r="E501" s="2"/>
      <c r="F501" s="4">
        <v>38.894644999999997</v>
      </c>
      <c r="G501">
        <v>-77.001739000000001</v>
      </c>
      <c r="H501" s="6">
        <f>YEAR(Points[[#This Row],[Date]])</f>
        <v>1900</v>
      </c>
      <c r="I501" s="6">
        <f>MONTH(Points[[#This Row],[Start]])</f>
        <v>1</v>
      </c>
      <c r="J501" s="6">
        <f>DAY(Points[[#This Row],[Date]])</f>
        <v>0</v>
      </c>
      <c r="K501" s="6">
        <f>HOUR(Points[[#This Row],[Start]])</f>
        <v>0</v>
      </c>
      <c r="L501" s="6">
        <f>MINUTE(Points[[#This Row],[Start]])</f>
        <v>0</v>
      </c>
      <c r="M501" s="6">
        <f>SECOND(Points[[#This Row],[Start]])</f>
        <v>0</v>
      </c>
      <c r="N501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78.385766160242255</v>
      </c>
      <c r="O501" s="4"/>
      <c r="P501" s="5">
        <v>72</v>
      </c>
      <c r="Q501" s="6">
        <f ca="1">(RANDBETWEEN(LatMin,LatMax))/1000000</f>
        <v>38.888460000000002</v>
      </c>
      <c r="R501" s="6">
        <f ca="1">(RANDBETWEEN(LongMax,LongMin))/1000000</f>
        <v>-77.013621999999998</v>
      </c>
      <c r="T501">
        <v>78.385766160242255</v>
      </c>
    </row>
    <row r="502" spans="1:20" x14ac:dyDescent="0.2">
      <c r="A502" s="6">
        <v>501</v>
      </c>
      <c r="B502">
        <v>44444</v>
      </c>
      <c r="C502" s="1"/>
      <c r="D502" s="2"/>
      <c r="E502" s="2"/>
      <c r="F502" s="4">
        <v>38.894863000000001</v>
      </c>
      <c r="G502">
        <v>-77.001998</v>
      </c>
      <c r="H502" s="6">
        <f>YEAR(Points[[#This Row],[Date]])</f>
        <v>1900</v>
      </c>
      <c r="I502" s="6">
        <f>MONTH(Points[[#This Row],[Start]])</f>
        <v>1</v>
      </c>
      <c r="J502" s="6">
        <f>DAY(Points[[#This Row],[Date]])</f>
        <v>0</v>
      </c>
      <c r="K502" s="6">
        <f>HOUR(Points[[#This Row],[Start]])</f>
        <v>0</v>
      </c>
      <c r="L502" s="6">
        <f>MINUTE(Points[[#This Row],[Start]])</f>
        <v>0</v>
      </c>
      <c r="M502" s="6">
        <f>SECOND(Points[[#This Row],[Start]])</f>
        <v>0</v>
      </c>
      <c r="N502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79.224996792876212</v>
      </c>
      <c r="O502" s="4"/>
      <c r="P502" s="5">
        <v>307</v>
      </c>
      <c r="Q502" s="6">
        <f ca="1">(RANDBETWEEN(LatMin,LatMax))/1000000</f>
        <v>38.893833999999998</v>
      </c>
      <c r="R502" s="6">
        <f ca="1">(RANDBETWEEN(LongMax,LongMin))/1000000</f>
        <v>-77.000933000000003</v>
      </c>
      <c r="T502">
        <v>79.224996792876212</v>
      </c>
    </row>
    <row r="503" spans="1:20" x14ac:dyDescent="0.2">
      <c r="A503" s="6">
        <v>502</v>
      </c>
      <c r="B503">
        <v>44444</v>
      </c>
      <c r="C503" s="1"/>
      <c r="D503" s="2"/>
      <c r="E503" s="2"/>
      <c r="F503" s="4">
        <v>38.895564999999998</v>
      </c>
      <c r="G503">
        <v>-77.002697999999995</v>
      </c>
      <c r="H503" s="6">
        <f>YEAR(Points[[#This Row],[Date]])</f>
        <v>1900</v>
      </c>
      <c r="I503" s="6">
        <f>MONTH(Points[[#This Row],[Start]])</f>
        <v>1</v>
      </c>
      <c r="J503" s="6">
        <f>DAY(Points[[#This Row],[Date]])</f>
        <v>0</v>
      </c>
      <c r="K503" s="6">
        <f>HOUR(Points[[#This Row],[Start]])</f>
        <v>0</v>
      </c>
      <c r="L503" s="6">
        <f>MINUTE(Points[[#This Row],[Start]])</f>
        <v>0</v>
      </c>
      <c r="M503" s="6">
        <f>SECOND(Points[[#This Row],[Start]])</f>
        <v>0</v>
      </c>
      <c r="N503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82.21659082818806</v>
      </c>
      <c r="O503" s="4"/>
      <c r="P503" s="5">
        <v>110</v>
      </c>
      <c r="Q503" s="6">
        <f ca="1">(RANDBETWEEN(LatMin,LatMax))/1000000</f>
        <v>38.884143999999999</v>
      </c>
      <c r="R503" s="6">
        <f ca="1">(RANDBETWEEN(LongMax,LongMin))/1000000</f>
        <v>-77.003167000000005</v>
      </c>
      <c r="T503">
        <v>82.21659082818806</v>
      </c>
    </row>
    <row r="504" spans="1:20" x14ac:dyDescent="0.2">
      <c r="A504" s="6">
        <v>503</v>
      </c>
      <c r="B504">
        <v>44444</v>
      </c>
      <c r="C504" s="1"/>
      <c r="D504" s="2"/>
      <c r="E504" s="2"/>
      <c r="F504" s="4">
        <v>38.895178000000001</v>
      </c>
      <c r="G504">
        <v>-77.000746000000007</v>
      </c>
      <c r="H504" s="6">
        <f>YEAR(Points[[#This Row],[Date]])</f>
        <v>1900</v>
      </c>
      <c r="I504" s="6">
        <f>MONTH(Points[[#This Row],[Start]])</f>
        <v>1</v>
      </c>
      <c r="J504" s="6">
        <f>DAY(Points[[#This Row],[Date]])</f>
        <v>0</v>
      </c>
      <c r="K504" s="6">
        <f>HOUR(Points[[#This Row],[Start]])</f>
        <v>0</v>
      </c>
      <c r="L504" s="6">
        <f>MINUTE(Points[[#This Row],[Start]])</f>
        <v>0</v>
      </c>
      <c r="M504" s="6">
        <f>SECOND(Points[[#This Row],[Start]])</f>
        <v>0</v>
      </c>
      <c r="N504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82.496191361116857</v>
      </c>
      <c r="O504" s="4"/>
      <c r="P504" s="5">
        <v>224</v>
      </c>
      <c r="Q504" s="6">
        <f ca="1">(RANDBETWEEN(LatMin,LatMax))/1000000</f>
        <v>38.891919000000001</v>
      </c>
      <c r="R504" s="6">
        <f ca="1">(RANDBETWEEN(LongMax,LongMin))/1000000</f>
        <v>-77.001664000000005</v>
      </c>
      <c r="T504">
        <v>82.496191361116857</v>
      </c>
    </row>
    <row r="505" spans="1:20" x14ac:dyDescent="0.2">
      <c r="A505" s="6">
        <v>504</v>
      </c>
      <c r="B505">
        <v>44444</v>
      </c>
      <c r="C505" s="1"/>
      <c r="D505" s="2"/>
      <c r="E505" s="2"/>
      <c r="F505" s="4">
        <v>38.895688</v>
      </c>
      <c r="G505">
        <v>-77.002598000000006</v>
      </c>
      <c r="H505" s="6">
        <f>YEAR(Points[[#This Row],[Date]])</f>
        <v>1900</v>
      </c>
      <c r="I505" s="6">
        <f>MONTH(Points[[#This Row],[Start]])</f>
        <v>1</v>
      </c>
      <c r="J505" s="6">
        <f>DAY(Points[[#This Row],[Date]])</f>
        <v>0</v>
      </c>
      <c r="K505" s="6">
        <f>HOUR(Points[[#This Row],[Start]])</f>
        <v>0</v>
      </c>
      <c r="L505" s="6">
        <f>MINUTE(Points[[#This Row],[Start]])</f>
        <v>0</v>
      </c>
      <c r="M505" s="6">
        <f>SECOND(Points[[#This Row],[Start]])</f>
        <v>0</v>
      </c>
      <c r="N505" s="4">
        <f>ACOS(SIN(Points[[#This Row],[Lat]])*SIN(VLOOKUP(_xlfn.NUMBERVALUE(N$1),Points[],6,FALSE))+COS(Points[[#This Row],[Lat]])*COS(VLOOKUP(_xlfn.NUMBERVALUE(N$1),Points[],6,FALSE))*COS(VLOOKUP(_xlfn.NUMBERVALUE(N$1),Points[],7,FALSE)-Points[[#This Row],[Long]]))*6371</f>
        <v>83.012882947164712</v>
      </c>
      <c r="O505" s="4"/>
      <c r="P505" s="5">
        <v>226</v>
      </c>
      <c r="Q505" s="6">
        <f ca="1">(RANDBETWEEN(LatMin,LatMax))/1000000</f>
        <v>38.892468000000001</v>
      </c>
      <c r="R505" s="6">
        <f ca="1">(RANDBETWEEN(LongMax,LongMin))/1000000</f>
        <v>-77.019333000000003</v>
      </c>
      <c r="T505">
        <v>83.012882947164712</v>
      </c>
    </row>
  </sheetData>
  <phoneticPr fontId="1" type="noConversion"/>
  <conditionalFormatting sqref="N1:P1048576">
    <cfRule type="cellIs" dxfId="1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4394-E235-9B4F-87B8-B68C3A65EFC0}">
  <dimension ref="A1:E11"/>
  <sheetViews>
    <sheetView zoomScale="288" zoomScaleNormal="288" workbookViewId="0">
      <selection activeCell="A11" sqref="A11:B11"/>
    </sheetView>
  </sheetViews>
  <sheetFormatPr baseColWidth="10" defaultRowHeight="16" x14ac:dyDescent="0.2"/>
  <cols>
    <col min="1" max="1" width="11" customWidth="1"/>
    <col min="4" max="4" width="1" customWidth="1"/>
    <col min="5" max="5" width="24.33203125" customWidth="1"/>
  </cols>
  <sheetData>
    <row r="1" spans="1:5" x14ac:dyDescent="0.2">
      <c r="A1" t="s">
        <v>15</v>
      </c>
      <c r="B1" t="s">
        <v>12</v>
      </c>
      <c r="C1" t="s">
        <v>13</v>
      </c>
    </row>
    <row r="2" spans="1:5" x14ac:dyDescent="0.2">
      <c r="A2" t="s">
        <v>4</v>
      </c>
      <c r="B2" s="7">
        <v>38884000</v>
      </c>
      <c r="C2">
        <v>38895800</v>
      </c>
    </row>
    <row r="3" spans="1:5" x14ac:dyDescent="0.2">
      <c r="A3" t="s">
        <v>5</v>
      </c>
      <c r="B3">
        <v>-77020000</v>
      </c>
      <c r="C3">
        <v>-77000500</v>
      </c>
      <c r="E3" t="s">
        <v>16</v>
      </c>
    </row>
    <row r="6" spans="1:5" x14ac:dyDescent="0.2">
      <c r="A6" s="3">
        <v>38.890354700000003</v>
      </c>
      <c r="B6" s="3">
        <v>-77.005751180000004</v>
      </c>
    </row>
    <row r="7" spans="1:5" x14ac:dyDescent="0.2">
      <c r="B7" t="s">
        <v>14</v>
      </c>
    </row>
    <row r="9" spans="1:5" x14ac:dyDescent="0.2">
      <c r="A9" t="s">
        <v>20</v>
      </c>
    </row>
    <row r="11" spans="1:5" x14ac:dyDescent="0.2">
      <c r="A11" s="9">
        <f ca="1">(RANDBETWEEN(LatMin, LatMax))/1000000</f>
        <v>38.895259000000003</v>
      </c>
      <c r="B11" s="9">
        <f ca="1">(RANDBETWEEN(LongMax,LongMin))/1000000</f>
        <v>-77.006292999999999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Points</vt:lpstr>
      <vt:lpstr>LOV</vt:lpstr>
      <vt:lpstr>LatMax</vt:lpstr>
      <vt:lpstr>LatMin</vt:lpstr>
      <vt:lpstr>LongMax</vt:lpstr>
      <vt:lpstr>LongMin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2024-06-22T10:30:27Z</dcterms:created>
  <dcterms:modified xsi:type="dcterms:W3CDTF">2024-06-23T15:23:53Z</dcterms:modified>
</cp:coreProperties>
</file>