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ints"/>
    <sheet r:id="rId2" sheetId="2" name="LOV"/>
  </sheets>
  <definedNames>
    <definedName name="LatMax">LOV!$C$2</definedName>
    <definedName name="LatMin">LOV!$B$2</definedName>
    <definedName name="LongMax">LOV!$B$3</definedName>
    <definedName name="LongMin">LOV!$C$3</definedName>
  </definedNames>
  <calcPr fullCalcOnLoad="1"/>
</workbook>
</file>

<file path=xl/sharedStrings.xml><?xml version="1.0" encoding="utf-8"?>
<sst xmlns="http://schemas.openxmlformats.org/spreadsheetml/2006/main" count="21" uniqueCount="19">
  <si>
    <t>Column1</t>
  </si>
  <si>
    <t>Min</t>
  </si>
  <si>
    <t>Max</t>
  </si>
  <si>
    <t>Lat</t>
  </si>
  <si>
    <t>Long</t>
  </si>
  <si>
    <t>Increase max in steps of 100 to limit right</t>
  </si>
  <si>
    <t>a</t>
  </si>
  <si>
    <t>ACOS(SIN([@Lat])*SIN(VLOOKUP(NUMBERVALUE(O2);Points;6;FALSE))+COS([@Lat])*COS(VLOOKUP(NUMBERVALUE(O2);Points;6;FALSE))*COS(VLOOKUP(NUMBERVALUE(O2);Points;7;FALSE)-[@Long]))*6371</t>
  </si>
  <si>
    <t>RowId</t>
  </si>
  <si>
    <t>ID</t>
  </si>
  <si>
    <t>Date</t>
  </si>
  <si>
    <t>Start</t>
  </si>
  <si>
    <t>End</t>
  </si>
  <si>
    <t>Year</t>
  </si>
  <si>
    <t>Month</t>
  </si>
  <si>
    <t>Day</t>
  </si>
  <si>
    <t>Hour</t>
  </si>
  <si>
    <t>Minute</t>
  </si>
  <si>
    <t>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</si>
</sst>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00"/>
    <numFmt numFmtId="165" formatCode="h:mm:ss tt"/>
    <numFmt numFmtId="166" formatCode="h:mm:ss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1e5f5"/>
      </patternFill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46b1e1"/>
      </right>
      <top style="thin">
        <color rgb="FF46b1e1"/>
      </top>
      <bottom style="thin">
        <color rgb="FF46b1e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3" applyBorder="1" fontId="2" applyFont="1" fillId="3" applyFill="1" applyAlignment="1">
      <alignment horizontal="right"/>
    </xf>
    <xf xfId="0" numFmtId="164" applyNumberFormat="1" borderId="3" applyBorder="1" fontId="2" applyFont="1" fillId="3" applyFill="1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16" applyNumberFormat="1" borderId="1" applyBorder="1" fontId="2" applyFont="1" fillId="0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C3" displayName="Table1" name="Table1" id="1" totalsRowShown="0">
  <autoFilter ref="A1:C3"/>
  <tableColumns count="3">
    <tableColumn name="Column1" id="1"/>
    <tableColumn name="Min" id="2"/>
    <tableColumn name="Max" id="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M3" displayName="Points" name="Points" id="2" totalsRowShown="0">
  <autoFilter ref="A1:M3"/>
  <tableColumns count="13">
    <tableColumn name="RowId" id="1"/>
    <tableColumn name="ID" id="2"/>
    <tableColumn name="Date" id="3"/>
    <tableColumn name="Start" id="4"/>
    <tableColumn name="End" id="5"/>
    <tableColumn name="Lat" id="6"/>
    <tableColumn name="Long" id="7"/>
    <tableColumn name="Year" id="8"/>
    <tableColumn name="Month" id="9"/>
    <tableColumn name="Day" id="10"/>
    <tableColumn name="Hour" id="11"/>
    <tableColumn name="Minute" id="12"/>
    <tableColumn name="Second" id="1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9" width="6.147857142857143" customWidth="1" bestFit="1"/>
    <col min="2" max="2" style="20" width="7.719285714285714" customWidth="1" bestFit="1"/>
    <col min="3" max="3" style="21" width="12.43357142857143" customWidth="1" bestFit="1" hidden="1"/>
    <col min="4" max="4" style="22" width="12.43357142857143" customWidth="1" bestFit="1" hidden="1"/>
    <col min="5" max="5" style="22" width="12.43357142857143" customWidth="1" bestFit="1" hidden="1"/>
    <col min="6" max="6" style="23" width="15.005" customWidth="1" bestFit="1"/>
    <col min="7" max="7" style="23" width="14.147857142857141" customWidth="1" bestFit="1"/>
    <col min="8" max="8" style="19" width="12.43357142857143" customWidth="1" bestFit="1" hidden="1"/>
    <col min="9" max="9" style="19" width="12.43357142857143" customWidth="1" bestFit="1" hidden="1"/>
    <col min="10" max="10" style="19" width="12.43357142857143" customWidth="1" bestFit="1" hidden="1"/>
    <col min="11" max="11" style="19" width="12.43357142857143" customWidth="1" bestFit="1" hidden="1"/>
    <col min="12" max="12" style="19" width="12.43357142857143" customWidth="1" bestFit="1" hidden="1"/>
    <col min="13" max="13" style="19" width="12.43357142857143" customWidth="1" bestFit="1" hidden="1"/>
  </cols>
  <sheetData>
    <row x14ac:dyDescent="0.25" r="1" customHeight="1" ht="17.25">
      <c r="A1" s="13" t="s">
        <v>8</v>
      </c>
      <c r="B1" s="7" t="s">
        <v>9</v>
      </c>
      <c r="C1" s="14" t="s">
        <v>10</v>
      </c>
      <c r="D1" s="15" t="s">
        <v>11</v>
      </c>
      <c r="E1" s="15" t="s">
        <v>12</v>
      </c>
      <c r="F1" s="6" t="s">
        <v>3</v>
      </c>
      <c r="G1" s="6" t="s">
        <v>4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</row>
    <row x14ac:dyDescent="0.25" r="2" customHeight="1" ht="18.75">
      <c r="A2" s="5">
        <f>ROW()-1</f>
      </c>
      <c r="B2" s="5">
        <v>44444</v>
      </c>
      <c r="C2" s="16">
        <v>45297</v>
      </c>
      <c r="D2" s="17">
        <v>2.25</v>
      </c>
      <c r="E2" s="17">
        <v>2.8152777777777778</v>
      </c>
      <c r="F2" s="18">
        <v>38.888</v>
      </c>
      <c r="G2" s="18">
        <v>-77.01</v>
      </c>
      <c r="H2" s="5">
        <f>YEAR(Points[[#This Row], [Date]])</f>
      </c>
      <c r="I2" s="5">
        <f>MONTH(Points[[#This Row], [Start]])</f>
      </c>
      <c r="J2" s="5">
        <f>DAY(Points[[#This Row], [Date]])</f>
      </c>
      <c r="K2" s="5">
        <f>HOUR(Points[[#This Row], [Start]])</f>
      </c>
      <c r="L2" s="5">
        <f>MINUTE(Points[[#This Row], [Start]])</f>
      </c>
      <c r="M2" s="5">
        <f>SECOND(Points[[#This Row], [Start]])</f>
      </c>
    </row>
    <row x14ac:dyDescent="0.25" r="3" customHeight="1" ht="18.75">
      <c r="A3" s="5">
        <f>ROW()-1</f>
      </c>
      <c r="B3" s="5">
        <v>55555</v>
      </c>
      <c r="C3" s="16">
        <v>45297</v>
      </c>
      <c r="D3" s="17">
        <v>2.250023148148148</v>
      </c>
      <c r="E3" s="17">
        <v>2.815300925925926</v>
      </c>
      <c r="F3" s="18">
        <v>38.892996</v>
      </c>
      <c r="G3" s="18">
        <v>-77.01</v>
      </c>
      <c r="H3" s="5">
        <f>YEAR(Points[[#This Row], [Date]])</f>
      </c>
      <c r="I3" s="5">
        <f>MONTH(Points[[#This Row], [Start]])</f>
      </c>
      <c r="J3" s="5">
        <f>DAY(Points[[#This Row], [Date]])</f>
      </c>
      <c r="K3" s="5">
        <f>HOUR(Points[[#This Row], [Start]])</f>
      </c>
      <c r="L3" s="5">
        <f>MINUTE(Points[[#This Row], [Start]])</f>
      </c>
      <c r="M3" s="5">
        <f>SECOND(Points[[#This Row], [Start]])</f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"/>
  <sheetViews>
    <sheetView workbookViewId="0"/>
  </sheetViews>
  <sheetFormatPr defaultRowHeight="15" x14ac:dyDescent="0.25"/>
  <cols>
    <col min="1" max="1" style="10" width="11.005" customWidth="1" bestFit="1"/>
    <col min="2" max="2" style="10" width="12.43357142857143" customWidth="1" bestFit="1"/>
    <col min="3" max="3" style="11" width="12.43357142857143" customWidth="1" bestFit="1"/>
    <col min="4" max="4" style="12" width="1.005" customWidth="1" bestFit="1"/>
    <col min="5" max="5" style="12" width="24.290714285714284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3"/>
      <c r="E1" s="3"/>
    </row>
    <row x14ac:dyDescent="0.25" r="2" customHeight="1" ht="17.25">
      <c r="A2" s="1" t="s">
        <v>3</v>
      </c>
      <c r="B2" s="4">
        <v>38884000</v>
      </c>
      <c r="C2" s="5">
        <v>38895800</v>
      </c>
      <c r="D2" s="3"/>
      <c r="E2" s="3"/>
    </row>
    <row x14ac:dyDescent="0.25" r="3" customHeight="1" ht="17.25">
      <c r="A3" s="1" t="s">
        <v>4</v>
      </c>
      <c r="B3" s="5">
        <v>-77020000</v>
      </c>
      <c r="C3" s="5">
        <v>-77000500</v>
      </c>
      <c r="D3" s="3"/>
      <c r="E3" s="3" t="s">
        <v>5</v>
      </c>
    </row>
    <row x14ac:dyDescent="0.25" r="4" customHeight="1" ht="17.25">
      <c r="A4" s="6"/>
      <c r="B4" s="6"/>
      <c r="C4" s="7"/>
      <c r="D4" s="3"/>
      <c r="E4" s="3"/>
    </row>
    <row x14ac:dyDescent="0.25" r="5" customHeight="1" ht="17.25">
      <c r="A5" s="6"/>
      <c r="B5" s="6"/>
      <c r="C5" s="7"/>
      <c r="D5" s="3"/>
      <c r="E5" s="3"/>
    </row>
    <row x14ac:dyDescent="0.25" r="6" customHeight="1" ht="17.25">
      <c r="A6" s="8">
        <v>38.8903547</v>
      </c>
      <c r="B6" s="8">
        <v>-77.00575118</v>
      </c>
      <c r="C6" s="7"/>
      <c r="D6" s="3"/>
      <c r="E6" s="3"/>
    </row>
    <row x14ac:dyDescent="0.25" r="7" customHeight="1" ht="17.25">
      <c r="A7" s="6"/>
      <c r="B7" s="1" t="s">
        <v>6</v>
      </c>
      <c r="C7" s="7"/>
      <c r="D7" s="3"/>
      <c r="E7" s="3"/>
    </row>
    <row x14ac:dyDescent="0.25" r="8" customHeight="1" ht="17.25">
      <c r="A8" s="6"/>
      <c r="B8" s="6"/>
      <c r="C8" s="7"/>
      <c r="D8" s="3"/>
      <c r="E8" s="3"/>
    </row>
    <row x14ac:dyDescent="0.25" r="9" customHeight="1" ht="17.25">
      <c r="A9" s="1" t="s">
        <v>7</v>
      </c>
      <c r="B9" s="6"/>
      <c r="C9" s="7"/>
      <c r="D9" s="3"/>
      <c r="E9" s="3"/>
    </row>
    <row x14ac:dyDescent="0.25" r="10" customHeight="1" ht="17.25">
      <c r="A10" s="6"/>
      <c r="B10" s="6"/>
      <c r="C10" s="7"/>
      <c r="D10" s="3"/>
      <c r="E10" s="3"/>
    </row>
    <row x14ac:dyDescent="0.25" r="11" customHeight="1" ht="17.25">
      <c r="A11" s="9">
        <f>(RANDBETWEEN(LatMin, LatMax))/1000000</f>
      </c>
      <c r="B11" s="9">
        <f>(RANDBETWEEN(LongMax,LongMin))/1000000</f>
      </c>
      <c r="C11" s="7"/>
      <c r="D11" s="3"/>
      <c r="E1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Points</vt:lpstr>
      <vt:lpstr>LOV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2024-06-23T15:29:36.085Z</dcterms:created>
  <dcterms:modified xsi:type="dcterms:W3CDTF">2024-06-23T15:29:36.085Z</dcterms:modified>
</cp:coreProperties>
</file>