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B8F61905-6FF9-1C4C-86B9-07C9305B0A9A}" xr6:coauthVersionLast="47" xr6:coauthVersionMax="47" xr10:uidLastSave="{00000000-0000-0000-0000-000000000000}"/>
  <bookViews>
    <workbookView xWindow="47680" yWindow="4700" windowWidth="34560" windowHeight="2158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J9" i="10"/>
  <c r="K9" i="10"/>
  <c r="J12" i="10"/>
  <c r="K12" i="10"/>
  <c r="J11" i="10"/>
  <c r="K11" i="10"/>
  <c r="J10" i="10"/>
  <c r="K10" i="10"/>
  <c r="J8" i="10"/>
  <c r="K8" i="10"/>
  <c r="J7" i="10"/>
  <c r="K7" i="10"/>
  <c r="J6" i="10"/>
  <c r="K6" i="10"/>
  <c r="J5" i="10"/>
  <c r="K5" i="10"/>
  <c r="J4" i="10"/>
  <c r="K4" i="10"/>
  <c r="K2" i="10"/>
  <c r="K3" i="10"/>
  <c r="J2" i="10"/>
  <c r="J3" i="10"/>
  <c r="B2" i="10"/>
  <c r="B10" i="9" l="1"/>
</calcChain>
</file>

<file path=xl/sharedStrings.xml><?xml version="1.0" encoding="utf-8"?>
<sst xmlns="http://schemas.openxmlformats.org/spreadsheetml/2006/main" count="84" uniqueCount="44">
  <si>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</si>
  <si>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</si>
  <si>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</si>
  <si>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</si>
  <si>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</si>
  <si>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</si>
  <si>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</si>
  <si>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</si>
  <si>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</si>
  <si>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</si>
  <si>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</si>
  <si>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</si>
  <si>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</si>
  <si>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</si>
  <si>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Name</t>
  </si>
  <si>
    <t>AnnTitle</t>
  </si>
  <si>
    <t>AnnDX</t>
  </si>
  <si>
    <t>AnnDY</t>
  </si>
  <si>
    <t>AnnType</t>
  </si>
  <si>
    <t>AnnLabel</t>
  </si>
  <si>
    <t>Description</t>
  </si>
  <si>
    <t>elbow</t>
  </si>
  <si>
    <t>threshold</t>
  </si>
  <si>
    <t>AnnConnectorEnd</t>
  </si>
  <si>
    <t>dot</t>
  </si>
  <si>
    <t>AnnLineType</t>
  </si>
  <si>
    <t>vertical</t>
  </si>
  <si>
    <t>Country</t>
  </si>
  <si>
    <t>CentralIdeas</t>
  </si>
  <si>
    <t>Stream</t>
  </si>
  <si>
    <t>Publications</t>
  </si>
  <si>
    <t>LvlX</t>
  </si>
  <si>
    <t>LvlY</t>
  </si>
  <si>
    <t>Initiate</t>
  </si>
  <si>
    <t>Authorise Initiation</t>
  </si>
  <si>
    <t>Direct</t>
  </si>
  <si>
    <t>Control</t>
  </si>
  <si>
    <t>Manage</t>
  </si>
  <si>
    <t>Close</t>
  </si>
  <si>
    <t>Prepare Initiation</t>
  </si>
  <si>
    <t>Stage 0</t>
  </si>
  <si>
    <t>Stage 1 - Initiate</t>
  </si>
  <si>
    <t>Stage 1 - Direct</t>
  </si>
  <si>
    <t>Stage 1 - 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</si>
</sst>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textRotation="90"/>
    </xf>
    <xf numFmtId="0" fontId="3" fillId="3" borderId="5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  <xf numFmtId="20" fontId="0" fillId="0" borderId="3" xfId="0" quotePrefix="1" applyNumberFormat="1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T12" totalsRowShown="0" headerRowDxfId="9" headerRowBorderDxfId="8" tableBorderDxfId="7">
  <autoFilter ref="A1:T12" xr:uid="{528B89B5-E0DC-4A4B-9AAA-10B7ADF9571D}"/>
  <sortState xmlns:xlrd2="http://schemas.microsoft.com/office/spreadsheetml/2017/richdata2" ref="A2:L3">
    <sortCondition ref="B2:B3"/>
    <sortCondition ref="C2:C3"/>
    <sortCondition ref="D2:D3"/>
    <sortCondition ref="E2:E3"/>
  </sortState>
  <tableColumns count="20">
    <tableColumn id="1" xr3:uid="{A4028886-D99E-3540-A7F4-4D50DF04691D}" name="Id"/>
    <tableColumn id="2" xr3:uid="{92102721-8727-3442-9CBE-699AD9B48AD9}" name="TimeLineId" dataDxfId="6">
      <calculatedColumnFormula>IF(B1="TimeLineId",1,IF(Table1[[#This Row],[Name]]=F1,B1,B1+1))</calculatedColumnFormula>
    </tableColumn>
    <tableColumn id="11" xr3:uid="{C6EC44AC-8B0C-A64C-8CCC-88BB4D89B0B2}" name="Year" dataDxfId="5"/>
    <tableColumn id="10" xr3:uid="{94B121DE-6FA5-C240-813C-3204EE9CFF59}" name="Month" dataDxfId="4"/>
    <tableColumn id="9" xr3:uid="{5407A253-A935-D64C-BD29-F6E1F4BED321}" name="Day" dataDxfId="3"/>
    <tableColumn id="8" xr3:uid="{47AA45A6-866C-3149-B202-5196D600BF53}" name="Name" dataDxfId="2" dataCellStyle="Comma"/>
    <tableColumn id="3" xr3:uid="{63FB24AA-B180-E943-9D62-FDBB153CC436}" name="AnnTitle"/>
    <tableColumn id="4" xr3:uid="{3F8C7F51-9ADF-AD46-A353-A2BB84A4E5D7}" name="AnnLabel"/>
    <tableColumn id="12" xr3:uid="{45A42A01-BF3B-9C4C-8B80-7FC69A0C40C8}" name="Description"/>
    <tableColumn id="6" xr3:uid="{381FA856-CA2B-4446-9BDE-E8CEA4C985D9}" name="AnnDX" dataDxfId="1">
      <calculatedColumnFormula>Table1[[#This Row],[LvlX]]*30</calculatedColumnFormula>
    </tableColumn>
    <tableColumn id="7" xr3:uid="{2EE86EAA-72C0-2E4D-9D3B-2B83C6594053}" name="AnnDY" dataDxfId="0">
      <calculatedColumnFormula>Table1[[#This Row],[LvlY]]*30</calculatedColumnFormula>
    </tableColumn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  <tableColumn id="17" xr3:uid="{5627E9B3-8680-F343-8346-4EA0094C6FDB}" name="CentralIdeas"/>
    <tableColumn id="16" xr3:uid="{249D0A40-C2B4-0B45-A242-DBC2D73C9F2E}" name="Stream"/>
    <tableColumn id="18" xr3:uid="{FF20E769-4140-C540-ACA3-E72739CA3449}" name="Publications"/>
    <tableColumn id="15" xr3:uid="{151A297F-00B9-4E45-94A1-B1557D4D5B0F}" name="Country"/>
    <tableColumn id="20" xr3:uid="{C9908E28-7457-5844-AF03-BC731FE958C6}" name="LvlX"/>
    <tableColumn id="21" xr3:uid="{6F56D63C-4DED-2045-8956-9A3A5EF35918}" name="Lvl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T12"/>
  <sheetViews>
    <sheetView tabSelected="1" zoomScale="160" zoomScaleNormal="160" workbookViewId="0">
      <pane xSplit="7" ySplit="1" topLeftCell="I2" activePane="bottomRight" state="frozen"/>
      <selection pane="topRight" activeCell="H1" sqref="H1"/>
      <selection pane="bottomLeft" activeCell="A2" sqref="A2"/>
      <selection pane="bottomRight" activeCell="F9" sqref="F9"/>
    </sheetView>
  </sheetViews>
  <sheetFormatPr baseColWidth="10" defaultRowHeight="16" x14ac:dyDescent="0.2"/>
  <cols>
    <col min="1" max="1" width="4" customWidth="1"/>
    <col min="2" max="2" width="12.1640625" customWidth="1"/>
    <col min="3" max="5" width="8.33203125" style="12" customWidth="1"/>
    <col min="6" max="6" width="20.1640625" customWidth="1"/>
    <col min="7" max="7" width="31" customWidth="1"/>
    <col min="8" max="8" width="14.5" bestFit="1" customWidth="1"/>
    <col min="9" max="9" width="17.83203125" customWidth="1"/>
    <col min="10" max="11" width="9.5" bestFit="1" customWidth="1"/>
    <col min="12" max="12" width="17.1640625" customWidth="1"/>
    <col min="13" max="13" width="21.33203125" bestFit="1" customWidth="1"/>
    <col min="14" max="17" width="19.1640625" customWidth="1"/>
    <col min="18" max="18" width="29.83203125" customWidth="1"/>
  </cols>
  <sheetData>
    <row r="1" spans="1:20" ht="93" customHeight="1" x14ac:dyDescent="0.2">
      <c r="A1" s="10" t="s">
        <v>9</v>
      </c>
      <c r="B1" s="8" t="s">
        <v>10</v>
      </c>
      <c r="C1" s="9" t="s">
        <v>11</v>
      </c>
      <c r="D1" s="9" t="s">
        <v>12</v>
      </c>
      <c r="E1" s="9" t="s">
        <v>13</v>
      </c>
      <c r="F1" s="2" t="s">
        <v>14</v>
      </c>
      <c r="G1" s="2" t="s">
        <v>15</v>
      </c>
      <c r="H1" s="2" t="s">
        <v>19</v>
      </c>
      <c r="I1" s="2" t="s">
        <v>20</v>
      </c>
      <c r="J1" s="2" t="s">
        <v>16</v>
      </c>
      <c r="K1" s="3" t="s">
        <v>17</v>
      </c>
      <c r="L1" s="2" t="s">
        <v>18</v>
      </c>
      <c r="M1" s="2" t="s">
        <v>23</v>
      </c>
      <c r="N1" s="2" t="s">
        <v>25</v>
      </c>
      <c r="O1" s="2" t="s">
        <v>28</v>
      </c>
      <c r="P1" s="2" t="s">
        <v>29</v>
      </c>
      <c r="Q1" s="2" t="s">
        <v>30</v>
      </c>
      <c r="R1" s="2" t="s">
        <v>27</v>
      </c>
      <c r="S1" s="2" t="s">
        <v>31</v>
      </c>
      <c r="T1" s="2" t="s">
        <v>32</v>
      </c>
    </row>
    <row r="2" spans="1:20" x14ac:dyDescent="0.2">
      <c r="A2" s="5">
        <v>-1</v>
      </c>
      <c r="B2" s="4">
        <f>IF(B1="TimeLineId",1,IF(Table1[[#This Row],[Name]]=F1,B1,B1+1))</f>
        <v>1</v>
      </c>
      <c r="C2" s="11">
        <v>2024</v>
      </c>
      <c r="D2" s="11">
        <v>6</v>
      </c>
      <c r="E2" s="11">
        <v>1</v>
      </c>
      <c r="F2" s="11" t="s">
        <v>40</v>
      </c>
      <c r="G2" t="s">
        <v>39</v>
      </c>
      <c r="H2" s="14"/>
      <c r="I2" s="13"/>
      <c r="J2" s="6">
        <f>Table1[[#This Row],[LvlX]]*30</f>
        <v>-45</v>
      </c>
      <c r="K2" s="7">
        <f>Table1[[#This Row],[LvlY]]*30</f>
        <v>-30</v>
      </c>
      <c r="L2" t="s">
        <v>21</v>
      </c>
      <c r="M2" t="s">
        <v>24</v>
      </c>
      <c r="N2" t="s">
        <v>26</v>
      </c>
      <c r="S2">
        <v>-1.5</v>
      </c>
      <c r="T2">
        <v>-1</v>
      </c>
    </row>
    <row r="3" spans="1:20" x14ac:dyDescent="0.2">
      <c r="A3" s="5">
        <v>3</v>
      </c>
      <c r="B3" s="4">
        <v>1</v>
      </c>
      <c r="C3" s="11">
        <v>2024</v>
      </c>
      <c r="D3" s="11">
        <v>6</v>
      </c>
      <c r="E3" s="11">
        <v>11</v>
      </c>
      <c r="F3" s="11" t="s">
        <v>40</v>
      </c>
      <c r="G3" t="s">
        <v>34</v>
      </c>
      <c r="H3" s="14"/>
      <c r="I3" s="6"/>
      <c r="J3" s="6">
        <f>Table1[[#This Row],[LvlX]]*30</f>
        <v>-45</v>
      </c>
      <c r="K3" s="7">
        <f>Table1[[#This Row],[LvlY]]*30</f>
        <v>90</v>
      </c>
      <c r="L3" t="s">
        <v>22</v>
      </c>
      <c r="M3" t="s">
        <v>24</v>
      </c>
      <c r="N3" t="s">
        <v>26</v>
      </c>
      <c r="S3">
        <v>-1.5</v>
      </c>
      <c r="T3">
        <v>3</v>
      </c>
    </row>
    <row r="4" spans="1:20" x14ac:dyDescent="0.2">
      <c r="B4" s="15">
        <v>2</v>
      </c>
      <c r="C4" s="11">
        <v>2024</v>
      </c>
      <c r="D4" s="11">
        <v>6</v>
      </c>
      <c r="E4" s="11">
        <v>12</v>
      </c>
      <c r="F4" s="11" t="s">
        <v>41</v>
      </c>
      <c r="G4" t="s">
        <v>33</v>
      </c>
      <c r="J4" s="16">
        <f>Table1[[#This Row],[LvlX]]*30</f>
        <v>0</v>
      </c>
      <c r="K4" s="16">
        <f>Table1[[#This Row],[LvlY]]*30</f>
        <v>0</v>
      </c>
      <c r="L4" t="s">
        <v>22</v>
      </c>
      <c r="M4" t="s">
        <v>24</v>
      </c>
      <c r="N4" t="s">
        <v>26</v>
      </c>
    </row>
    <row r="5" spans="1:20" x14ac:dyDescent="0.2">
      <c r="B5" s="15">
        <v>2</v>
      </c>
      <c r="C5" s="11">
        <v>2024</v>
      </c>
      <c r="D5" s="11">
        <v>7</v>
      </c>
      <c r="E5" s="11">
        <v>1</v>
      </c>
      <c r="F5" s="11" t="s">
        <v>41</v>
      </c>
      <c r="G5" t="s">
        <v>33</v>
      </c>
      <c r="J5" s="16">
        <f>Table1[[#This Row],[LvlX]]*30</f>
        <v>0</v>
      </c>
      <c r="K5" s="16">
        <f>Table1[[#This Row],[LvlY]]*30</f>
        <v>0</v>
      </c>
      <c r="L5" t="s">
        <v>22</v>
      </c>
      <c r="M5" t="s">
        <v>24</v>
      </c>
      <c r="N5" t="s">
        <v>26</v>
      </c>
    </row>
    <row r="6" spans="1:20" x14ac:dyDescent="0.2">
      <c r="B6" s="15">
        <v>3</v>
      </c>
      <c r="C6" s="11">
        <v>2024</v>
      </c>
      <c r="D6" s="11">
        <v>7</v>
      </c>
      <c r="E6" s="11">
        <v>1</v>
      </c>
      <c r="F6" s="11" t="s">
        <v>42</v>
      </c>
      <c r="G6" t="s">
        <v>35</v>
      </c>
      <c r="J6" s="16">
        <f>Table1[[#This Row],[LvlX]]*30</f>
        <v>0</v>
      </c>
      <c r="K6" s="16">
        <f>Table1[[#This Row],[LvlY]]*30</f>
        <v>0</v>
      </c>
      <c r="L6" t="s">
        <v>22</v>
      </c>
      <c r="M6" t="s">
        <v>24</v>
      </c>
      <c r="N6" t="s">
        <v>26</v>
      </c>
    </row>
    <row r="7" spans="1:20" x14ac:dyDescent="0.2">
      <c r="B7" s="15">
        <v>3</v>
      </c>
      <c r="C7" s="11">
        <v>2024</v>
      </c>
      <c r="D7" s="11">
        <v>10</v>
      </c>
      <c r="E7" s="11">
        <v>1</v>
      </c>
      <c r="F7" s="11" t="s">
        <v>42</v>
      </c>
      <c r="G7" t="s">
        <v>35</v>
      </c>
      <c r="J7" s="16">
        <f>Table1[[#This Row],[LvlX]]*30</f>
        <v>0</v>
      </c>
      <c r="K7" s="16">
        <f>Table1[[#This Row],[LvlY]]*30</f>
        <v>0</v>
      </c>
      <c r="L7" t="s">
        <v>22</v>
      </c>
      <c r="M7" t="s">
        <v>24</v>
      </c>
      <c r="N7" t="s">
        <v>26</v>
      </c>
    </row>
    <row r="8" spans="1:20" x14ac:dyDescent="0.2">
      <c r="B8" s="15">
        <v>4</v>
      </c>
      <c r="C8" s="11">
        <v>2024</v>
      </c>
      <c r="D8" s="11">
        <v>6</v>
      </c>
      <c r="E8" s="11">
        <v>15</v>
      </c>
      <c r="F8" s="11" t="s">
        <v>43</v>
      </c>
      <c r="G8" t="s">
        <v>37</v>
      </c>
      <c r="J8" s="16">
        <f>Table1[[#This Row],[LvlX]]*30</f>
        <v>0</v>
      </c>
      <c r="K8" s="16">
        <f>Table1[[#This Row],[LvlY]]*30</f>
        <v>0</v>
      </c>
      <c r="L8" t="s">
        <v>22</v>
      </c>
      <c r="M8" t="s">
        <v>24</v>
      </c>
      <c r="N8" t="s">
        <v>26</v>
      </c>
    </row>
    <row r="9" spans="1:20" x14ac:dyDescent="0.2">
      <c r="B9" s="15">
        <f>IF(B8="TimeLineId",1,IF(Table1[[#This Row],[Name]]=F8,B8,B8+1))</f>
        <v>5</v>
      </c>
      <c r="C9" s="11">
        <v>2024</v>
      </c>
      <c r="D9" s="11">
        <v>6</v>
      </c>
      <c r="E9" s="11">
        <v>15</v>
      </c>
      <c r="F9" s="11" t="s">
        <v>41</v>
      </c>
      <c r="G9" t="s">
        <v>37</v>
      </c>
      <c r="J9" s="16">
        <f>Table1[[#This Row],[LvlX]]*30</f>
        <v>0</v>
      </c>
      <c r="K9" s="16">
        <f>Table1[[#This Row],[LvlY]]*30</f>
        <v>0</v>
      </c>
      <c r="L9" t="s">
        <v>22</v>
      </c>
      <c r="M9" t="s">
        <v>24</v>
      </c>
      <c r="N9" t="s">
        <v>26</v>
      </c>
    </row>
    <row r="10" spans="1:20" x14ac:dyDescent="0.2">
      <c r="B10" s="15">
        <v>5</v>
      </c>
      <c r="C10" s="11">
        <v>2024</v>
      </c>
      <c r="D10" s="11">
        <v>6</v>
      </c>
      <c r="E10" s="11">
        <v>15</v>
      </c>
      <c r="F10" s="11" t="s">
        <v>41</v>
      </c>
      <c r="G10" t="s">
        <v>36</v>
      </c>
      <c r="J10" s="16">
        <f>Table1[[#This Row],[LvlX]]*30</f>
        <v>0</v>
      </c>
      <c r="K10" s="16">
        <f>Table1[[#This Row],[LvlY]]*30</f>
        <v>0</v>
      </c>
      <c r="L10" t="s">
        <v>22</v>
      </c>
      <c r="M10" t="s">
        <v>24</v>
      </c>
      <c r="N10" t="s">
        <v>26</v>
      </c>
    </row>
    <row r="11" spans="1:20" x14ac:dyDescent="0.2">
      <c r="B11" s="15">
        <v>5</v>
      </c>
      <c r="C11" s="11">
        <v>2024</v>
      </c>
      <c r="D11" s="11">
        <v>6</v>
      </c>
      <c r="E11" s="11">
        <v>15</v>
      </c>
      <c r="F11" s="11" t="s">
        <v>41</v>
      </c>
      <c r="G11" t="s">
        <v>36</v>
      </c>
      <c r="J11" s="16">
        <f>Table1[[#This Row],[LvlX]]*30</f>
        <v>0</v>
      </c>
      <c r="K11" s="16">
        <f>Table1[[#This Row],[LvlY]]*30</f>
        <v>0</v>
      </c>
      <c r="L11" t="s">
        <v>22</v>
      </c>
      <c r="M11" t="s">
        <v>24</v>
      </c>
      <c r="N11" t="s">
        <v>26</v>
      </c>
    </row>
    <row r="12" spans="1:20" x14ac:dyDescent="0.2">
      <c r="B12" s="15">
        <v>6</v>
      </c>
      <c r="C12" s="11">
        <v>2024</v>
      </c>
      <c r="D12" s="11">
        <v>6</v>
      </c>
      <c r="E12" s="11">
        <v>15</v>
      </c>
      <c r="F12" s="11" t="s">
        <v>41</v>
      </c>
      <c r="G12" t="s">
        <v>38</v>
      </c>
      <c r="J12" s="16">
        <f>Table1[[#This Row],[LvlX]]*30</f>
        <v>0</v>
      </c>
      <c r="K12" s="16">
        <f>Table1[[#This Row],[LvlY]]*30</f>
        <v>0</v>
      </c>
      <c r="L12" t="s">
        <v>22</v>
      </c>
      <c r="M12" t="s">
        <v>24</v>
      </c>
      <c r="N12" t="s">
        <v>26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 x14ac:dyDescent="0.2"/>
  <cols>
    <col min="2" max="2" width="14.5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 t="s">
        <v>5</v>
      </c>
    </row>
    <row r="3" spans="1:2" x14ac:dyDescent="0.2">
      <c r="A3">
        <v>1</v>
      </c>
      <c r="B3" t="s">
        <v>1</v>
      </c>
    </row>
    <row r="4" spans="1:2" x14ac:dyDescent="0.2">
      <c r="A4">
        <v>2</v>
      </c>
      <c r="B4" t="s">
        <v>2</v>
      </c>
    </row>
    <row r="5" spans="1:2" x14ac:dyDescent="0.2">
      <c r="A5">
        <v>3</v>
      </c>
      <c r="B5" t="s">
        <v>0</v>
      </c>
    </row>
    <row r="6" spans="1:2" x14ac:dyDescent="0.2">
      <c r="A6">
        <v>4</v>
      </c>
      <c r="B6" t="s">
        <v>6</v>
      </c>
    </row>
    <row r="7" spans="1:2" x14ac:dyDescent="0.2">
      <c r="A7">
        <v>5</v>
      </c>
      <c r="B7" t="s">
        <v>7</v>
      </c>
    </row>
    <row r="10" spans="1:2" x14ac:dyDescent="0.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Nadorp Rene</cp:lastModifiedBy>
  <dcterms:created xsi:type="dcterms:W3CDTF">2020-05-05T06:59:59Z</dcterms:created>
  <dcterms:modified xsi:type="dcterms:W3CDTF">2024-06-12T10:35:00Z</dcterms:modified>
  <cp:category/>
</cp:coreProperties>
</file>