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adorp/Documents/Prive/D3/timeline/"/>
    </mc:Choice>
  </mc:AlternateContent>
  <xr:revisionPtr revIDLastSave="0" documentId="13_ncr:1_{2996DEA0-6EDA-DD46-872C-A5BA2B5FE0C5}" xr6:coauthVersionLast="47" xr6:coauthVersionMax="47" xr10:uidLastSave="{00000000-0000-0000-0000-000000000000}"/>
  <bookViews>
    <workbookView xWindow="0" yWindow="740" windowWidth="34560" windowHeight="21600" xr2:uid="{01056964-EFF9-CC4B-9F29-15A97D6DAB56}"/>
  </bookViews>
  <sheets>
    <sheet name="TimeLine" sheetId="10" r:id="rId1"/>
    <sheet name="LOV" sheetId="9" r:id="rId2"/>
  </sheets>
  <definedNames>
    <definedName name="LOV_ParentI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0" l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B7" i="10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2" i="10"/>
  <c r="B10" i="9" l="1"/>
</calcChain>
</file>

<file path=xl/sharedStrings.xml><?xml version="1.0" encoding="utf-8"?>
<sst xmlns="http://schemas.openxmlformats.org/spreadsheetml/2006/main" count="338" uniqueCount="78">
  <si>
    <t>Service</t>
  </si>
  <si>
    <t>Capability Area</t>
  </si>
  <si>
    <t>Data Capability</t>
  </si>
  <si>
    <t>Level</t>
  </si>
  <si>
    <t>Type</t>
  </si>
  <si>
    <t>Root</t>
  </si>
  <si>
    <t>Service Capability</t>
  </si>
  <si>
    <t>Service Maturity</t>
  </si>
  <si>
    <t>MaxChildId</t>
  </si>
  <si>
    <t>Id</t>
  </si>
  <si>
    <t>TimeLineId</t>
  </si>
  <si>
    <t>Year</t>
  </si>
  <si>
    <t>Month</t>
  </si>
  <si>
    <t>Day</t>
  </si>
  <si>
    <t>Name</t>
  </si>
  <si>
    <t>AnnTitle</t>
  </si>
  <si>
    <t>AnnDX</t>
  </si>
  <si>
    <t>AnnDY</t>
  </si>
  <si>
    <t>AnnType</t>
  </si>
  <si>
    <t>AnnLabel</t>
  </si>
  <si>
    <t>Description</t>
  </si>
  <si>
    <t>elbow</t>
  </si>
  <si>
    <t>threshold</t>
  </si>
  <si>
    <t>AnnConnectorEnd</t>
  </si>
  <si>
    <t>dot</t>
  </si>
  <si>
    <t>AnnLineType</t>
  </si>
  <si>
    <t>vertical</t>
  </si>
  <si>
    <t>Germany - Scotland</t>
  </si>
  <si>
    <t>Hungary - Switzerland</t>
  </si>
  <si>
    <t>European Championships</t>
  </si>
  <si>
    <t>Spain - Croatia</t>
  </si>
  <si>
    <t>Italy - Albania</t>
  </si>
  <si>
    <t>Poland - Netherlands</t>
  </si>
  <si>
    <t>Slovenia - Denmark</t>
  </si>
  <si>
    <t>Serbia - England</t>
  </si>
  <si>
    <t>Romania - Ukraine</t>
  </si>
  <si>
    <t>Belgium - Slovakia</t>
  </si>
  <si>
    <t>Austria - France</t>
  </si>
  <si>
    <t>Turkey - Geargia</t>
  </si>
  <si>
    <t>Portugal - Czechia</t>
  </si>
  <si>
    <t>Croatia - Albania</t>
  </si>
  <si>
    <t>Germany - Hungary</t>
  </si>
  <si>
    <t>Scotland - Switzerland</t>
  </si>
  <si>
    <t>Slovenia - Serbia</t>
  </si>
  <si>
    <t>Denmark - England</t>
  </si>
  <si>
    <t>21:00</t>
  </si>
  <si>
    <t>15:00</t>
  </si>
  <si>
    <t>18:00</t>
  </si>
  <si>
    <t>Country</t>
  </si>
  <si>
    <t>Netherlands</t>
  </si>
  <si>
    <t>CentralIdeas</t>
  </si>
  <si>
    <t>Stream</t>
  </si>
  <si>
    <t>Publications</t>
  </si>
  <si>
    <t>Spain - Italy</t>
  </si>
  <si>
    <t>Slovakia - Ukraine</t>
  </si>
  <si>
    <t>Poland - Austria</t>
  </si>
  <si>
    <t>Netherlands - France</t>
  </si>
  <si>
    <t>Georgia - Czechia</t>
  </si>
  <si>
    <t>Turkey - Portugal</t>
  </si>
  <si>
    <t>Belgium - Romania</t>
  </si>
  <si>
    <t>Switzerland - Germany</t>
  </si>
  <si>
    <t>Scotland - Hungary</t>
  </si>
  <si>
    <t>Albania - Spain</t>
  </si>
  <si>
    <t>Croatia - Italy</t>
  </si>
  <si>
    <t>France - Poland</t>
  </si>
  <si>
    <t>Netherlands - Austria</t>
  </si>
  <si>
    <t>Denmark - Serbia</t>
  </si>
  <si>
    <t>England - Slovenia</t>
  </si>
  <si>
    <t>Slovakia - Romania</t>
  </si>
  <si>
    <t>Ukraine - Belgium</t>
  </si>
  <si>
    <t>Georgia - Portugal</t>
  </si>
  <si>
    <t>Czechia - Turkey</t>
  </si>
  <si>
    <t>Final: TBD - TBD</t>
  </si>
  <si>
    <t>Semi Final: TBD - TBD</t>
  </si>
  <si>
    <t>Quarter Final: TBD - TBD</t>
  </si>
  <si>
    <t>R16: TBD - TBD</t>
  </si>
  <si>
    <t>LvlX</t>
  </si>
  <si>
    <t>LvlY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</si>
</sst>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D4D4D4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3" borderId="6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 textRotation="90"/>
    </xf>
    <xf numFmtId="0" fontId="3" fillId="3" borderId="5" xfId="0" applyFont="1" applyFill="1" applyBorder="1" applyAlignment="1">
      <alignment horizontal="left" textRotation="90"/>
    </xf>
    <xf numFmtId="164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wrapText="1"/>
    </xf>
    <xf numFmtId="0" fontId="0" fillId="0" borderId="0" xfId="0" applyNumberFormat="1" applyAlignment="1">
      <alignment horizontal="center" vertical="center"/>
    </xf>
    <xf numFmtId="20" fontId="0" fillId="0" borderId="3" xfId="0" quotePrefix="1" applyNumberFormat="1" applyBorder="1"/>
    <xf numFmtId="20" fontId="0" fillId="0" borderId="0" xfId="0" quotePrefix="1" applyNumberFormat="1"/>
    <xf numFmtId="0" fontId="0" fillId="0" borderId="0" xfId="0" quotePrefix="1"/>
  </cellXfs>
  <cellStyles count="2">
    <cellStyle name="Comma" xfId="1" builtinId="3"/>
    <cellStyle name="Normal" xfId="0" builtinId="0"/>
  </cellStyles>
  <dxfs count="10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* #,##0_ ;_ * \-#,##0_ ;_ * &quot;-&quot;??_ ;_ @_ 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fill>
        <patternFill patternType="solid">
          <fgColor rgb="FF4472C4"/>
          <bgColor rgb="FF4472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B89B5-E0DC-4A4B-9AAA-10B7ADF9571D}" name="Table1" displayName="Table1" ref="A1:T52" totalsRowShown="0" headerRowDxfId="9" headerRowBorderDxfId="8" tableBorderDxfId="7">
  <autoFilter ref="A1:T52" xr:uid="{528B89B5-E0DC-4A4B-9AAA-10B7ADF9571D}"/>
  <sortState xmlns:xlrd2="http://schemas.microsoft.com/office/spreadsheetml/2017/richdata2" ref="A2:L3">
    <sortCondition ref="B2:B3"/>
    <sortCondition ref="C2:C3"/>
    <sortCondition ref="D2:D3"/>
    <sortCondition ref="E2:E3"/>
  </sortState>
  <tableColumns count="20">
    <tableColumn id="1" xr3:uid="{A4028886-D99E-3540-A7F4-4D50DF04691D}" name="Id"/>
    <tableColumn id="2" xr3:uid="{92102721-8727-3442-9CBE-699AD9B48AD9}" name="TimeLineId" dataDxfId="6">
      <calculatedColumnFormula>IF(B1="TimeLineId",1,IF(Table1[[#This Row],[Name]]=F1,B1,B1+1))</calculatedColumnFormula>
    </tableColumn>
    <tableColumn id="11" xr3:uid="{C6EC44AC-8B0C-A64C-8CCC-88BB4D89B0B2}" name="Year" dataDxfId="5"/>
    <tableColumn id="10" xr3:uid="{94B121DE-6FA5-C240-813C-3204EE9CFF59}" name="Month" dataDxfId="4"/>
    <tableColumn id="9" xr3:uid="{5407A253-A935-D64C-BD29-F6E1F4BED321}" name="Day" dataDxfId="3"/>
    <tableColumn id="8" xr3:uid="{47AA45A6-866C-3149-B202-5196D600BF53}" name="Name" dataDxfId="2" dataCellStyle="Comma"/>
    <tableColumn id="3" xr3:uid="{63FB24AA-B180-E943-9D62-FDBB153CC436}" name="AnnTitle"/>
    <tableColumn id="4" xr3:uid="{3F8C7F51-9ADF-AD46-A353-A2BB84A4E5D7}" name="AnnLabel"/>
    <tableColumn id="12" xr3:uid="{45A42A01-BF3B-9C4C-8B80-7FC69A0C40C8}" name="Description"/>
    <tableColumn id="6" xr3:uid="{381FA856-CA2B-4446-9BDE-E8CEA4C985D9}" name="AnnDX" dataDxfId="1">
      <calculatedColumnFormula>Table1[[#This Row],[LvlX]]*30</calculatedColumnFormula>
    </tableColumn>
    <tableColumn id="7" xr3:uid="{2EE86EAA-72C0-2E4D-9D3B-2B83C6594053}" name="AnnDY" dataDxfId="0">
      <calculatedColumnFormula>Table1[[#This Row],[LvlY]]*30</calculatedColumnFormula>
    </tableColumn>
    <tableColumn id="5" xr3:uid="{3E74803E-1B61-EB4D-A04B-92FC30F146D6}" name="AnnType"/>
    <tableColumn id="13" xr3:uid="{CC8A16A5-C4C5-4946-A13D-327668FFEE07}" name="AnnConnectorEnd"/>
    <tableColumn id="14" xr3:uid="{1E589C84-F430-FA4F-9A82-FE89111F10ED}" name="AnnLineType"/>
    <tableColumn id="17" xr3:uid="{5627E9B3-8680-F343-8346-4EA0094C6FDB}" name="CentralIdeas"/>
    <tableColumn id="16" xr3:uid="{249D0A40-C2B4-0B45-A242-DBC2D73C9F2E}" name="Stream"/>
    <tableColumn id="18" xr3:uid="{FF20E769-4140-C540-ACA3-E72739CA3449}" name="Publications"/>
    <tableColumn id="15" xr3:uid="{151A297F-00B9-4E45-94A1-B1557D4D5B0F}" name="Country"/>
    <tableColumn id="20" xr3:uid="{C9908E28-7457-5844-AF03-BC731FE958C6}" name="LvlX"/>
    <tableColumn id="21" xr3:uid="{6F56D63C-4DED-2045-8956-9A3A5EF35918}" name="Lvl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8637B-E456-2B4E-B11D-B9F869D66C44}" name="Types" displayName="Types" ref="A1:B7" totalsRowShown="0">
  <autoFilter ref="A1:B7" xr:uid="{7158637B-E456-2B4E-B11D-B9F869D66C44}"/>
  <tableColumns count="2">
    <tableColumn id="1" xr3:uid="{84A4F2EC-4B72-F349-B94F-2764508DA937}" name="Level"/>
    <tableColumn id="2" xr3:uid="{7515B732-8FF4-2C4C-835C-1AEDB283B1D7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B893-BE33-8E4F-A8AE-9C95E0806B93}">
  <dimension ref="A1:T52"/>
  <sheetViews>
    <sheetView tabSelected="1" zoomScale="110" zoomScaleNormal="11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" customWidth="1"/>
    <col min="2" max="2" width="12.1640625" customWidth="1"/>
    <col min="3" max="5" width="8.33203125" style="12" customWidth="1"/>
    <col min="6" max="6" width="20.1640625" customWidth="1"/>
    <col min="7" max="7" width="31" customWidth="1"/>
    <col min="8" max="8" width="14.5" bestFit="1" customWidth="1"/>
    <col min="9" max="9" width="17.83203125" customWidth="1"/>
    <col min="10" max="11" width="9.5" bestFit="1" customWidth="1"/>
    <col min="12" max="12" width="17.1640625" customWidth="1"/>
    <col min="13" max="13" width="21.33203125" bestFit="1" customWidth="1"/>
    <col min="14" max="14" width="19.1640625" customWidth="1"/>
    <col min="15" max="17" width="19.1640625" hidden="1" customWidth="1"/>
    <col min="18" max="18" width="29.83203125" customWidth="1"/>
  </cols>
  <sheetData>
    <row r="1" spans="1:20" ht="93" customHeight="1" x14ac:dyDescent="0.2">
      <c r="A1" s="10" t="s">
        <v>9</v>
      </c>
      <c r="B1" s="8" t="s">
        <v>10</v>
      </c>
      <c r="C1" s="9" t="s">
        <v>11</v>
      </c>
      <c r="D1" s="9" t="s">
        <v>12</v>
      </c>
      <c r="E1" s="9" t="s">
        <v>13</v>
      </c>
      <c r="F1" s="2" t="s">
        <v>14</v>
      </c>
      <c r="G1" s="2" t="s">
        <v>15</v>
      </c>
      <c r="H1" s="2" t="s">
        <v>19</v>
      </c>
      <c r="I1" s="2" t="s">
        <v>20</v>
      </c>
      <c r="J1" s="2" t="s">
        <v>16</v>
      </c>
      <c r="K1" s="3" t="s">
        <v>17</v>
      </c>
      <c r="L1" s="2" t="s">
        <v>18</v>
      </c>
      <c r="M1" s="2" t="s">
        <v>23</v>
      </c>
      <c r="N1" s="2" t="s">
        <v>25</v>
      </c>
      <c r="O1" s="2" t="s">
        <v>50</v>
      </c>
      <c r="P1" s="2" t="s">
        <v>51</v>
      </c>
      <c r="Q1" s="2" t="s">
        <v>52</v>
      </c>
      <c r="R1" s="2" t="s">
        <v>48</v>
      </c>
      <c r="S1" s="2" t="s">
        <v>76</v>
      </c>
      <c r="T1" s="2" t="s">
        <v>77</v>
      </c>
    </row>
    <row r="2" spans="1:20" x14ac:dyDescent="0.2">
      <c r="A2" s="5">
        <v>-1</v>
      </c>
      <c r="B2" s="4">
        <f>IF(B1="TimeLineId",1,IF(Table1[[#This Row],[Name]]=F1,B1,B1+1))</f>
        <v>1</v>
      </c>
      <c r="C2" s="11">
        <v>2024</v>
      </c>
      <c r="D2" s="11">
        <v>6</v>
      </c>
      <c r="E2" s="11">
        <v>14</v>
      </c>
      <c r="F2" s="11" t="s">
        <v>29</v>
      </c>
      <c r="G2" t="s">
        <v>27</v>
      </c>
      <c r="H2" s="15" t="s">
        <v>45</v>
      </c>
      <c r="I2" s="13"/>
      <c r="J2" s="6">
        <f>Table1[[#This Row],[LvlX]]*30</f>
        <v>-45</v>
      </c>
      <c r="K2" s="7">
        <f>Table1[[#This Row],[LvlY]]*30</f>
        <v>-30</v>
      </c>
      <c r="L2" t="s">
        <v>21</v>
      </c>
      <c r="M2" t="s">
        <v>24</v>
      </c>
      <c r="N2" t="s">
        <v>26</v>
      </c>
      <c r="S2">
        <v>-1.5</v>
      </c>
      <c r="T2">
        <v>-1</v>
      </c>
    </row>
    <row r="3" spans="1:20" x14ac:dyDescent="0.2">
      <c r="A3" s="5">
        <v>3</v>
      </c>
      <c r="B3" s="4">
        <v>1</v>
      </c>
      <c r="C3" s="11">
        <v>2024</v>
      </c>
      <c r="D3" s="11">
        <v>6</v>
      </c>
      <c r="E3" s="11">
        <v>15</v>
      </c>
      <c r="F3" s="11" t="s">
        <v>29</v>
      </c>
      <c r="G3" t="s">
        <v>28</v>
      </c>
      <c r="H3" s="15" t="s">
        <v>46</v>
      </c>
      <c r="I3" s="6"/>
      <c r="J3" s="6">
        <f>Table1[[#This Row],[LvlX]]*30</f>
        <v>-45</v>
      </c>
      <c r="K3" s="7">
        <f>Table1[[#This Row],[LvlY]]*30</f>
        <v>90</v>
      </c>
      <c r="L3" t="s">
        <v>22</v>
      </c>
      <c r="M3" t="s">
        <v>24</v>
      </c>
      <c r="N3" t="s">
        <v>26</v>
      </c>
      <c r="S3">
        <v>-1.5</v>
      </c>
      <c r="T3">
        <v>3</v>
      </c>
    </row>
    <row r="4" spans="1:20" x14ac:dyDescent="0.2">
      <c r="A4" s="5">
        <v>2</v>
      </c>
      <c r="B4" s="14">
        <v>1</v>
      </c>
      <c r="C4" s="11">
        <v>2024</v>
      </c>
      <c r="D4" s="11">
        <v>6</v>
      </c>
      <c r="E4" s="11">
        <v>15</v>
      </c>
      <c r="F4" s="11" t="s">
        <v>29</v>
      </c>
      <c r="G4" t="s">
        <v>30</v>
      </c>
      <c r="H4" s="16" t="s">
        <v>47</v>
      </c>
      <c r="J4" s="6">
        <f>Table1[[#This Row],[LvlX]]*30</f>
        <v>-45</v>
      </c>
      <c r="K4" s="7">
        <f>Table1[[#This Row],[LvlY]]*30</f>
        <v>60</v>
      </c>
      <c r="L4" t="s">
        <v>22</v>
      </c>
      <c r="M4" t="s">
        <v>24</v>
      </c>
      <c r="N4" t="s">
        <v>26</v>
      </c>
      <c r="S4">
        <v>-1.5</v>
      </c>
      <c r="T4">
        <v>2</v>
      </c>
    </row>
    <row r="5" spans="1:20" x14ac:dyDescent="0.2">
      <c r="A5" s="5">
        <v>1</v>
      </c>
      <c r="B5" s="14">
        <v>1</v>
      </c>
      <c r="C5" s="11">
        <v>2024</v>
      </c>
      <c r="D5" s="11">
        <v>6</v>
      </c>
      <c r="E5" s="11">
        <v>15</v>
      </c>
      <c r="F5" s="11" t="s">
        <v>29</v>
      </c>
      <c r="G5" t="s">
        <v>31</v>
      </c>
      <c r="H5" s="16" t="s">
        <v>45</v>
      </c>
      <c r="J5" s="6">
        <f>Table1[[#This Row],[LvlX]]*30</f>
        <v>-45</v>
      </c>
      <c r="K5" s="7">
        <f>Table1[[#This Row],[LvlY]]*30</f>
        <v>30</v>
      </c>
      <c r="L5" t="s">
        <v>22</v>
      </c>
      <c r="M5" t="s">
        <v>24</v>
      </c>
      <c r="N5" t="s">
        <v>26</v>
      </c>
      <c r="S5">
        <v>-1.5</v>
      </c>
      <c r="T5">
        <v>1</v>
      </c>
    </row>
    <row r="6" spans="1:20" x14ac:dyDescent="0.2">
      <c r="A6" s="5">
        <v>6</v>
      </c>
      <c r="B6" s="14">
        <v>1</v>
      </c>
      <c r="C6" s="11">
        <v>2024</v>
      </c>
      <c r="D6" s="11">
        <v>6</v>
      </c>
      <c r="E6" s="11">
        <v>16</v>
      </c>
      <c r="F6" s="11" t="s">
        <v>29</v>
      </c>
      <c r="G6" t="s">
        <v>32</v>
      </c>
      <c r="H6" s="16" t="s">
        <v>46</v>
      </c>
      <c r="J6" s="6">
        <f>Table1[[#This Row],[LvlX]]*30</f>
        <v>-15</v>
      </c>
      <c r="K6" s="7">
        <f>Table1[[#This Row],[LvlY]]*30</f>
        <v>-90</v>
      </c>
      <c r="L6" t="s">
        <v>22</v>
      </c>
      <c r="M6" t="s">
        <v>24</v>
      </c>
      <c r="N6" t="s">
        <v>26</v>
      </c>
      <c r="R6" t="s">
        <v>49</v>
      </c>
      <c r="S6">
        <v>-0.5</v>
      </c>
      <c r="T6">
        <v>-3</v>
      </c>
    </row>
    <row r="7" spans="1:20" x14ac:dyDescent="0.2">
      <c r="A7" s="5">
        <v>5</v>
      </c>
      <c r="B7" s="14">
        <f>IF(B6="TimeLineId",1,IF(Table1[[#This Row],[Name]]=F6,B6,B6+1))</f>
        <v>1</v>
      </c>
      <c r="C7" s="11">
        <v>2024</v>
      </c>
      <c r="D7" s="11">
        <v>6</v>
      </c>
      <c r="E7" s="11">
        <v>16</v>
      </c>
      <c r="F7" s="11" t="s">
        <v>29</v>
      </c>
      <c r="G7" t="s">
        <v>33</v>
      </c>
      <c r="H7" s="16" t="s">
        <v>47</v>
      </c>
      <c r="J7" s="6">
        <f>Table1[[#This Row],[LvlX]]*30</f>
        <v>-15</v>
      </c>
      <c r="K7" s="7">
        <f>Table1[[#This Row],[LvlY]]*30</f>
        <v>-60</v>
      </c>
      <c r="L7" t="s">
        <v>22</v>
      </c>
      <c r="M7" t="s">
        <v>24</v>
      </c>
      <c r="N7" t="s">
        <v>26</v>
      </c>
      <c r="S7">
        <v>-0.5</v>
      </c>
      <c r="T7">
        <v>-2</v>
      </c>
    </row>
    <row r="8" spans="1:20" x14ac:dyDescent="0.2">
      <c r="A8" s="5">
        <v>4</v>
      </c>
      <c r="B8" s="14">
        <f>IF(B7="TimeLineId",1,IF(Table1[[#This Row],[Name]]=F7,B7,B7+1))</f>
        <v>1</v>
      </c>
      <c r="C8" s="11">
        <v>2024</v>
      </c>
      <c r="D8" s="11">
        <v>6</v>
      </c>
      <c r="E8" s="11">
        <v>16</v>
      </c>
      <c r="F8" s="11" t="s">
        <v>29</v>
      </c>
      <c r="G8" t="s">
        <v>34</v>
      </c>
      <c r="H8" s="16" t="s">
        <v>45</v>
      </c>
      <c r="J8" s="6">
        <f>Table1[[#This Row],[LvlX]]*30</f>
        <v>-15</v>
      </c>
      <c r="K8" s="7">
        <f>Table1[[#This Row],[LvlY]]*30</f>
        <v>-30</v>
      </c>
      <c r="L8" t="s">
        <v>22</v>
      </c>
      <c r="M8" t="s">
        <v>24</v>
      </c>
      <c r="N8" t="s">
        <v>26</v>
      </c>
      <c r="S8">
        <v>-0.5</v>
      </c>
      <c r="T8">
        <v>-1</v>
      </c>
    </row>
    <row r="9" spans="1:20" x14ac:dyDescent="0.2">
      <c r="A9" s="5">
        <v>3</v>
      </c>
      <c r="B9" s="14">
        <f>IF(B8="TimeLineId",1,IF(Table1[[#This Row],[Name]]=F8,B8,B8+1))</f>
        <v>1</v>
      </c>
      <c r="C9" s="11">
        <v>2024</v>
      </c>
      <c r="D9" s="11">
        <v>6</v>
      </c>
      <c r="E9" s="11">
        <v>17</v>
      </c>
      <c r="F9" s="11" t="s">
        <v>29</v>
      </c>
      <c r="G9" t="s">
        <v>35</v>
      </c>
      <c r="H9" s="16" t="s">
        <v>46</v>
      </c>
      <c r="J9" s="6">
        <f>Table1[[#This Row],[LvlX]]*30</f>
        <v>-15</v>
      </c>
      <c r="K9" s="7">
        <f>Table1[[#This Row],[LvlY]]*30</f>
        <v>90</v>
      </c>
      <c r="L9" t="s">
        <v>22</v>
      </c>
      <c r="M9" t="s">
        <v>24</v>
      </c>
      <c r="N9" t="s">
        <v>26</v>
      </c>
      <c r="S9">
        <v>-0.5</v>
      </c>
      <c r="T9">
        <v>3</v>
      </c>
    </row>
    <row r="10" spans="1:20" x14ac:dyDescent="0.2">
      <c r="A10" s="5">
        <v>2</v>
      </c>
      <c r="B10" s="14">
        <f>IF(B9="TimeLineId",1,IF(Table1[[#This Row],[Name]]=F9,B9,B9+1))</f>
        <v>1</v>
      </c>
      <c r="C10" s="11">
        <v>2024</v>
      </c>
      <c r="D10" s="11">
        <v>6</v>
      </c>
      <c r="E10" s="11">
        <v>17</v>
      </c>
      <c r="F10" s="11" t="s">
        <v>29</v>
      </c>
      <c r="G10" t="s">
        <v>36</v>
      </c>
      <c r="H10" s="16" t="s">
        <v>47</v>
      </c>
      <c r="J10" s="6">
        <f>Table1[[#This Row],[LvlX]]*30</f>
        <v>-15</v>
      </c>
      <c r="K10" s="7">
        <f>Table1[[#This Row],[LvlY]]*30</f>
        <v>60</v>
      </c>
      <c r="L10" t="s">
        <v>22</v>
      </c>
      <c r="M10" t="s">
        <v>24</v>
      </c>
      <c r="N10" t="s">
        <v>26</v>
      </c>
      <c r="S10">
        <v>-0.5</v>
      </c>
      <c r="T10">
        <v>2</v>
      </c>
    </row>
    <row r="11" spans="1:20" x14ac:dyDescent="0.2">
      <c r="A11" s="5">
        <v>1</v>
      </c>
      <c r="B11" s="14">
        <f>IF(B10="TimeLineId",1,IF(Table1[[#This Row],[Name]]=F10,B10,B10+1))</f>
        <v>1</v>
      </c>
      <c r="C11" s="11">
        <v>2024</v>
      </c>
      <c r="D11" s="11">
        <v>6</v>
      </c>
      <c r="E11" s="11">
        <v>17</v>
      </c>
      <c r="F11" s="11" t="s">
        <v>29</v>
      </c>
      <c r="G11" t="s">
        <v>37</v>
      </c>
      <c r="H11" s="16" t="s">
        <v>45</v>
      </c>
      <c r="J11" s="6">
        <f>Table1[[#This Row],[LvlX]]*30</f>
        <v>-15</v>
      </c>
      <c r="K11" s="7">
        <f>Table1[[#This Row],[LvlY]]*30</f>
        <v>30</v>
      </c>
      <c r="L11" t="s">
        <v>22</v>
      </c>
      <c r="M11" t="s">
        <v>24</v>
      </c>
      <c r="N11" t="s">
        <v>26</v>
      </c>
      <c r="S11">
        <v>-0.5</v>
      </c>
      <c r="T11">
        <v>1</v>
      </c>
    </row>
    <row r="12" spans="1:20" x14ac:dyDescent="0.2">
      <c r="A12" s="5">
        <v>1</v>
      </c>
      <c r="B12" s="14">
        <f>IF(B11="TimeLineId",1,IF(Table1[[#This Row],[Name]]=F11,B11,B11+1))</f>
        <v>1</v>
      </c>
      <c r="C12" s="11">
        <v>2024</v>
      </c>
      <c r="D12" s="11">
        <v>6</v>
      </c>
      <c r="E12" s="11">
        <v>18</v>
      </c>
      <c r="F12" s="11" t="s">
        <v>29</v>
      </c>
      <c r="G12" t="s">
        <v>38</v>
      </c>
      <c r="H12" s="16" t="s">
        <v>47</v>
      </c>
      <c r="J12" s="6">
        <f>Table1[[#This Row],[LvlX]]*30</f>
        <v>0</v>
      </c>
      <c r="K12" s="7">
        <f>Table1[[#This Row],[LvlY]]*30</f>
        <v>-90</v>
      </c>
      <c r="L12" t="s">
        <v>22</v>
      </c>
      <c r="M12" t="s">
        <v>24</v>
      </c>
      <c r="N12" t="s">
        <v>26</v>
      </c>
      <c r="S12">
        <v>0</v>
      </c>
      <c r="T12">
        <v>-3</v>
      </c>
    </row>
    <row r="13" spans="1:20" x14ac:dyDescent="0.2">
      <c r="A13" s="5">
        <v>1</v>
      </c>
      <c r="B13" s="14">
        <f>IF(B12="TimeLineId",1,IF(Table1[[#This Row],[Name]]=F12,B12,B12+1))</f>
        <v>1</v>
      </c>
      <c r="C13" s="11">
        <v>2024</v>
      </c>
      <c r="D13" s="11">
        <v>6</v>
      </c>
      <c r="E13" s="11">
        <v>18</v>
      </c>
      <c r="F13" s="11" t="s">
        <v>29</v>
      </c>
      <c r="G13" t="s">
        <v>39</v>
      </c>
      <c r="H13" s="16" t="s">
        <v>45</v>
      </c>
      <c r="J13" s="6">
        <f>Table1[[#This Row],[LvlX]]*30</f>
        <v>0</v>
      </c>
      <c r="K13" s="7">
        <f>Table1[[#This Row],[LvlY]]*30</f>
        <v>-60</v>
      </c>
      <c r="L13" t="s">
        <v>22</v>
      </c>
      <c r="M13" t="s">
        <v>24</v>
      </c>
      <c r="N13" t="s">
        <v>26</v>
      </c>
      <c r="S13">
        <v>0</v>
      </c>
      <c r="T13">
        <v>-2</v>
      </c>
    </row>
    <row r="14" spans="1:20" x14ac:dyDescent="0.2">
      <c r="A14" s="5">
        <v>1</v>
      </c>
      <c r="B14" s="14">
        <f>IF(B13="TimeLineId",1,IF(Table1[[#This Row],[Name]]=F13,B13,B13+1))</f>
        <v>1</v>
      </c>
      <c r="C14" s="11">
        <v>2024</v>
      </c>
      <c r="D14" s="11">
        <v>6</v>
      </c>
      <c r="E14" s="11">
        <v>19</v>
      </c>
      <c r="F14" s="11" t="s">
        <v>29</v>
      </c>
      <c r="G14" t="s">
        <v>40</v>
      </c>
      <c r="H14" s="16" t="s">
        <v>46</v>
      </c>
      <c r="J14" s="6">
        <f>Table1[[#This Row],[LvlX]]*30</f>
        <v>0</v>
      </c>
      <c r="K14" s="7">
        <f>Table1[[#This Row],[LvlY]]*30</f>
        <v>90</v>
      </c>
      <c r="L14" t="s">
        <v>22</v>
      </c>
      <c r="M14" t="s">
        <v>24</v>
      </c>
      <c r="N14" t="s">
        <v>26</v>
      </c>
      <c r="S14">
        <v>0</v>
      </c>
      <c r="T14">
        <v>3</v>
      </c>
    </row>
    <row r="15" spans="1:20" x14ac:dyDescent="0.2">
      <c r="A15" s="5">
        <v>1</v>
      </c>
      <c r="B15" s="14">
        <f>IF(B14="TimeLineId",1,IF(Table1[[#This Row],[Name]]=F14,B14,B14+1))</f>
        <v>1</v>
      </c>
      <c r="C15" s="11">
        <v>2024</v>
      </c>
      <c r="D15" s="11">
        <v>6</v>
      </c>
      <c r="E15" s="11">
        <v>19</v>
      </c>
      <c r="F15" s="11" t="s">
        <v>29</v>
      </c>
      <c r="G15" t="s">
        <v>41</v>
      </c>
      <c r="H15" s="16" t="s">
        <v>47</v>
      </c>
      <c r="J15" s="6">
        <f>Table1[[#This Row],[LvlX]]*30</f>
        <v>0</v>
      </c>
      <c r="K15" s="7">
        <f>Table1[[#This Row],[LvlY]]*30</f>
        <v>60</v>
      </c>
      <c r="L15" t="s">
        <v>22</v>
      </c>
      <c r="M15" t="s">
        <v>24</v>
      </c>
      <c r="N15" t="s">
        <v>26</v>
      </c>
      <c r="S15">
        <v>0</v>
      </c>
      <c r="T15">
        <v>2</v>
      </c>
    </row>
    <row r="16" spans="1:20" x14ac:dyDescent="0.2">
      <c r="A16" s="5">
        <v>1</v>
      </c>
      <c r="B16" s="14">
        <f>IF(B15="TimeLineId",1,IF(Table1[[#This Row],[Name]]=F15,B15,B15+1))</f>
        <v>1</v>
      </c>
      <c r="C16" s="11">
        <v>2024</v>
      </c>
      <c r="D16" s="11">
        <v>6</v>
      </c>
      <c r="E16" s="11">
        <v>19</v>
      </c>
      <c r="F16" s="11" t="s">
        <v>29</v>
      </c>
      <c r="G16" t="s">
        <v>42</v>
      </c>
      <c r="H16" s="16" t="s">
        <v>45</v>
      </c>
      <c r="J16" s="6">
        <f>Table1[[#This Row],[LvlX]]*30</f>
        <v>0</v>
      </c>
      <c r="K16" s="7">
        <f>Table1[[#This Row],[LvlY]]*30</f>
        <v>30</v>
      </c>
      <c r="L16" t="s">
        <v>22</v>
      </c>
      <c r="M16" t="s">
        <v>24</v>
      </c>
      <c r="N16" t="s">
        <v>26</v>
      </c>
      <c r="S16">
        <v>0</v>
      </c>
      <c r="T16">
        <v>1</v>
      </c>
    </row>
    <row r="17" spans="1:20" x14ac:dyDescent="0.2">
      <c r="A17" s="5">
        <v>1</v>
      </c>
      <c r="B17" s="14">
        <f>IF(B16="TimeLineId",1,IF(Table1[[#This Row],[Name]]=F16,B16,B16+1))</f>
        <v>1</v>
      </c>
      <c r="C17" s="11">
        <v>2024</v>
      </c>
      <c r="D17" s="11">
        <v>6</v>
      </c>
      <c r="E17" s="11">
        <v>20</v>
      </c>
      <c r="F17" s="11" t="s">
        <v>29</v>
      </c>
      <c r="G17" t="s">
        <v>43</v>
      </c>
      <c r="H17" s="16" t="s">
        <v>46</v>
      </c>
      <c r="J17" s="6">
        <f>Table1[[#This Row],[LvlX]]*30</f>
        <v>15</v>
      </c>
      <c r="K17" s="7">
        <f>Table1[[#This Row],[LvlY]]*30</f>
        <v>-90</v>
      </c>
      <c r="L17" t="s">
        <v>22</v>
      </c>
      <c r="M17" t="s">
        <v>24</v>
      </c>
      <c r="N17" t="s">
        <v>26</v>
      </c>
      <c r="S17">
        <v>0.5</v>
      </c>
      <c r="T17">
        <v>-3</v>
      </c>
    </row>
    <row r="18" spans="1:20" x14ac:dyDescent="0.2">
      <c r="A18" s="5">
        <v>1</v>
      </c>
      <c r="B18" s="14">
        <f>IF(B17="TimeLineId",1,IF(Table1[[#This Row],[Name]]=F17,B17,B17+1))</f>
        <v>1</v>
      </c>
      <c r="C18" s="11">
        <v>2024</v>
      </c>
      <c r="D18" s="11">
        <v>6</v>
      </c>
      <c r="E18" s="11">
        <v>20</v>
      </c>
      <c r="F18" s="11" t="s">
        <v>29</v>
      </c>
      <c r="G18" t="s">
        <v>44</v>
      </c>
      <c r="H18" s="16" t="s">
        <v>47</v>
      </c>
      <c r="J18" s="6">
        <f>Table1[[#This Row],[LvlX]]*30</f>
        <v>15</v>
      </c>
      <c r="K18" s="7">
        <f>Table1[[#This Row],[LvlY]]*30</f>
        <v>-60</v>
      </c>
      <c r="L18" t="s">
        <v>22</v>
      </c>
      <c r="M18" t="s">
        <v>24</v>
      </c>
      <c r="N18" t="s">
        <v>26</v>
      </c>
      <c r="S18">
        <v>0.5</v>
      </c>
      <c r="T18">
        <v>-2</v>
      </c>
    </row>
    <row r="19" spans="1:20" x14ac:dyDescent="0.2">
      <c r="A19" s="5">
        <v>1</v>
      </c>
      <c r="B19" s="14">
        <f>IF(B18="TimeLineId",1,IF(Table1[[#This Row],[Name]]=F18,B18,B18+1))</f>
        <v>1</v>
      </c>
      <c r="C19" s="11">
        <v>2024</v>
      </c>
      <c r="D19" s="11">
        <v>6</v>
      </c>
      <c r="E19" s="11">
        <v>20</v>
      </c>
      <c r="F19" s="11" t="s">
        <v>29</v>
      </c>
      <c r="G19" t="s">
        <v>53</v>
      </c>
      <c r="H19" s="16" t="s">
        <v>45</v>
      </c>
      <c r="J19" s="6">
        <f>Table1[[#This Row],[LvlX]]*30</f>
        <v>15</v>
      </c>
      <c r="K19" s="7">
        <f>Table1[[#This Row],[LvlY]]*30</f>
        <v>-30</v>
      </c>
      <c r="L19" t="s">
        <v>22</v>
      </c>
      <c r="M19" t="s">
        <v>24</v>
      </c>
      <c r="N19" t="s">
        <v>26</v>
      </c>
      <c r="S19">
        <v>0.5</v>
      </c>
      <c r="T19">
        <v>-1</v>
      </c>
    </row>
    <row r="20" spans="1:20" x14ac:dyDescent="0.2">
      <c r="A20" s="5">
        <v>1</v>
      </c>
      <c r="B20" s="14">
        <f>IF(B19="TimeLineId",1,IF(Table1[[#This Row],[Name]]=F19,B19,B19+1))</f>
        <v>1</v>
      </c>
      <c r="C20" s="11">
        <v>2024</v>
      </c>
      <c r="D20" s="11">
        <v>6</v>
      </c>
      <c r="E20" s="11">
        <v>21</v>
      </c>
      <c r="F20" s="11" t="s">
        <v>29</v>
      </c>
      <c r="G20" t="s">
        <v>54</v>
      </c>
      <c r="H20" s="17" t="s">
        <v>46</v>
      </c>
      <c r="J20" s="6">
        <f>Table1[[#This Row],[LvlX]]*30</f>
        <v>24</v>
      </c>
      <c r="K20" s="7">
        <f>Table1[[#This Row],[LvlY]]*30</f>
        <v>90</v>
      </c>
      <c r="L20" t="s">
        <v>22</v>
      </c>
      <c r="M20" t="s">
        <v>24</v>
      </c>
      <c r="N20" t="s">
        <v>26</v>
      </c>
      <c r="S20">
        <v>0.8</v>
      </c>
      <c r="T20">
        <v>3</v>
      </c>
    </row>
    <row r="21" spans="1:20" x14ac:dyDescent="0.2">
      <c r="A21" s="5">
        <v>1</v>
      </c>
      <c r="B21" s="14">
        <f>IF(B20="TimeLineId",1,IF(Table1[[#This Row],[Name]]=F20,B20,B20+1))</f>
        <v>1</v>
      </c>
      <c r="C21" s="11">
        <v>2024</v>
      </c>
      <c r="D21" s="11">
        <v>6</v>
      </c>
      <c r="E21" s="11">
        <v>21</v>
      </c>
      <c r="F21" s="11" t="s">
        <v>29</v>
      </c>
      <c r="G21" t="s">
        <v>55</v>
      </c>
      <c r="H21" s="17" t="s">
        <v>47</v>
      </c>
      <c r="J21" s="6">
        <f>Table1[[#This Row],[LvlX]]*30</f>
        <v>24</v>
      </c>
      <c r="K21" s="7">
        <f>Table1[[#This Row],[LvlY]]*30</f>
        <v>60</v>
      </c>
      <c r="L21" t="s">
        <v>22</v>
      </c>
      <c r="M21" t="s">
        <v>24</v>
      </c>
      <c r="N21" t="s">
        <v>26</v>
      </c>
      <c r="S21">
        <v>0.8</v>
      </c>
      <c r="T21">
        <v>2</v>
      </c>
    </row>
    <row r="22" spans="1:20" x14ac:dyDescent="0.2">
      <c r="A22" s="5">
        <v>1</v>
      </c>
      <c r="B22" s="14">
        <f>IF(B21="TimeLineId",1,IF(Table1[[#This Row],[Name]]=F21,B21,B21+1))</f>
        <v>1</v>
      </c>
      <c r="C22" s="11">
        <v>2024</v>
      </c>
      <c r="D22" s="11">
        <v>6</v>
      </c>
      <c r="E22" s="11">
        <v>21</v>
      </c>
      <c r="F22" s="11" t="s">
        <v>29</v>
      </c>
      <c r="G22" t="s">
        <v>56</v>
      </c>
      <c r="H22" s="17" t="s">
        <v>45</v>
      </c>
      <c r="J22" s="6">
        <f>Table1[[#This Row],[LvlX]]*30</f>
        <v>24</v>
      </c>
      <c r="K22" s="7">
        <f>Table1[[#This Row],[LvlY]]*30</f>
        <v>30</v>
      </c>
      <c r="L22" t="s">
        <v>22</v>
      </c>
      <c r="M22" t="s">
        <v>24</v>
      </c>
      <c r="N22" t="s">
        <v>26</v>
      </c>
      <c r="R22" t="s">
        <v>49</v>
      </c>
      <c r="S22">
        <v>0.8</v>
      </c>
      <c r="T22">
        <v>1</v>
      </c>
    </row>
    <row r="23" spans="1:20" x14ac:dyDescent="0.2">
      <c r="A23" s="5">
        <v>1</v>
      </c>
      <c r="B23" s="14">
        <f>IF(B22="TimeLineId",1,IF(Table1[[#This Row],[Name]]=F22,B22,B22+1))</f>
        <v>1</v>
      </c>
      <c r="C23" s="11">
        <v>2024</v>
      </c>
      <c r="D23" s="11">
        <v>6</v>
      </c>
      <c r="E23" s="11">
        <v>22</v>
      </c>
      <c r="F23" s="11" t="s">
        <v>29</v>
      </c>
      <c r="G23" t="s">
        <v>57</v>
      </c>
      <c r="H23" s="17" t="s">
        <v>46</v>
      </c>
      <c r="J23" s="6">
        <f>Table1[[#This Row],[LvlX]]*30</f>
        <v>30</v>
      </c>
      <c r="K23" s="7">
        <f>Table1[[#This Row],[LvlY]]*30</f>
        <v>-90</v>
      </c>
      <c r="L23" t="s">
        <v>22</v>
      </c>
      <c r="M23" t="s">
        <v>24</v>
      </c>
      <c r="N23" t="s">
        <v>26</v>
      </c>
      <c r="S23">
        <v>1</v>
      </c>
      <c r="T23">
        <v>-3</v>
      </c>
    </row>
    <row r="24" spans="1:20" x14ac:dyDescent="0.2">
      <c r="A24" s="5">
        <v>1</v>
      </c>
      <c r="B24" s="14">
        <f>IF(B23="TimeLineId",1,IF(Table1[[#This Row],[Name]]=F23,B23,B23+1))</f>
        <v>1</v>
      </c>
      <c r="C24" s="11">
        <v>2024</v>
      </c>
      <c r="D24" s="11">
        <v>6</v>
      </c>
      <c r="E24" s="11">
        <v>22</v>
      </c>
      <c r="F24" s="11" t="s">
        <v>29</v>
      </c>
      <c r="G24" t="s">
        <v>58</v>
      </c>
      <c r="H24" s="17" t="s">
        <v>47</v>
      </c>
      <c r="J24" s="6">
        <f>Table1[[#This Row],[LvlX]]*30</f>
        <v>30</v>
      </c>
      <c r="K24" s="7">
        <f>Table1[[#This Row],[LvlY]]*30</f>
        <v>-60</v>
      </c>
      <c r="L24" t="s">
        <v>22</v>
      </c>
      <c r="M24" t="s">
        <v>24</v>
      </c>
      <c r="N24" t="s">
        <v>26</v>
      </c>
      <c r="S24">
        <v>1</v>
      </c>
      <c r="T24">
        <v>-2</v>
      </c>
    </row>
    <row r="25" spans="1:20" x14ac:dyDescent="0.2">
      <c r="A25" s="5">
        <v>1</v>
      </c>
      <c r="B25" s="14">
        <f>IF(B24="TimeLineId",1,IF(Table1[[#This Row],[Name]]=F24,B24,B24+1))</f>
        <v>1</v>
      </c>
      <c r="C25" s="11">
        <v>2024</v>
      </c>
      <c r="D25" s="11">
        <v>6</v>
      </c>
      <c r="E25" s="11">
        <v>22</v>
      </c>
      <c r="F25" s="11" t="s">
        <v>29</v>
      </c>
      <c r="G25" t="s">
        <v>59</v>
      </c>
      <c r="H25" s="17" t="s">
        <v>45</v>
      </c>
      <c r="J25" s="6">
        <f>Table1[[#This Row],[LvlX]]*30</f>
        <v>30</v>
      </c>
      <c r="K25" s="7">
        <f>Table1[[#This Row],[LvlY]]*30</f>
        <v>-30</v>
      </c>
      <c r="L25" t="s">
        <v>22</v>
      </c>
      <c r="M25" t="s">
        <v>24</v>
      </c>
      <c r="N25" t="s">
        <v>26</v>
      </c>
      <c r="S25">
        <v>1</v>
      </c>
      <c r="T25">
        <v>-1</v>
      </c>
    </row>
    <row r="26" spans="1:20" x14ac:dyDescent="0.2">
      <c r="A26" s="5">
        <v>1</v>
      </c>
      <c r="B26" s="14">
        <f>IF(B25="TimeLineId",1,IF(Table1[[#This Row],[Name]]=F25,B25,B25+1))</f>
        <v>1</v>
      </c>
      <c r="C26" s="11">
        <v>2024</v>
      </c>
      <c r="D26" s="11">
        <v>6</v>
      </c>
      <c r="E26" s="11">
        <v>23</v>
      </c>
      <c r="F26" s="11" t="s">
        <v>29</v>
      </c>
      <c r="G26" t="s">
        <v>60</v>
      </c>
      <c r="H26" s="17" t="s">
        <v>45</v>
      </c>
      <c r="J26" s="6">
        <f>Table1[[#This Row],[LvlX]]*30</f>
        <v>60</v>
      </c>
      <c r="K26" s="7">
        <f>Table1[[#This Row],[LvlY]]*30</f>
        <v>90</v>
      </c>
      <c r="L26" t="s">
        <v>22</v>
      </c>
      <c r="M26" t="s">
        <v>24</v>
      </c>
      <c r="N26" t="s">
        <v>26</v>
      </c>
      <c r="S26">
        <v>2</v>
      </c>
      <c r="T26">
        <v>3</v>
      </c>
    </row>
    <row r="27" spans="1:20" x14ac:dyDescent="0.2">
      <c r="A27" s="5">
        <v>1</v>
      </c>
      <c r="B27" s="14">
        <f>IF(B26="TimeLineId",1,IF(Table1[[#This Row],[Name]]=F26,B26,B26+1))</f>
        <v>1</v>
      </c>
      <c r="C27" s="11">
        <v>2024</v>
      </c>
      <c r="D27" s="11">
        <v>6</v>
      </c>
      <c r="E27" s="11">
        <v>23</v>
      </c>
      <c r="F27" s="11" t="s">
        <v>29</v>
      </c>
      <c r="G27" t="s">
        <v>61</v>
      </c>
      <c r="H27" s="17" t="s">
        <v>45</v>
      </c>
      <c r="J27" s="6">
        <f>Table1[[#This Row],[LvlX]]*30</f>
        <v>60</v>
      </c>
      <c r="K27" s="7">
        <f>Table1[[#This Row],[LvlY]]*30</f>
        <v>60</v>
      </c>
      <c r="L27" t="s">
        <v>22</v>
      </c>
      <c r="M27" t="s">
        <v>24</v>
      </c>
      <c r="N27" t="s">
        <v>26</v>
      </c>
      <c r="S27">
        <v>2</v>
      </c>
      <c r="T27">
        <v>2</v>
      </c>
    </row>
    <row r="28" spans="1:20" x14ac:dyDescent="0.2">
      <c r="A28" s="5">
        <v>1</v>
      </c>
      <c r="B28" s="14">
        <f>IF(B27="TimeLineId",1,IF(Table1[[#This Row],[Name]]=F27,B27,B27+1))</f>
        <v>1</v>
      </c>
      <c r="C28" s="11">
        <v>2024</v>
      </c>
      <c r="D28" s="11">
        <v>6</v>
      </c>
      <c r="E28" s="11">
        <v>24</v>
      </c>
      <c r="F28" s="11" t="s">
        <v>29</v>
      </c>
      <c r="G28" t="s">
        <v>62</v>
      </c>
      <c r="H28" s="17" t="s">
        <v>45</v>
      </c>
      <c r="J28" s="6">
        <f>Table1[[#This Row],[LvlX]]*30</f>
        <v>60</v>
      </c>
      <c r="K28" s="7">
        <f>Table1[[#This Row],[LvlY]]*30</f>
        <v>-60</v>
      </c>
      <c r="L28" t="s">
        <v>22</v>
      </c>
      <c r="M28" t="s">
        <v>24</v>
      </c>
      <c r="N28" t="s">
        <v>26</v>
      </c>
      <c r="S28">
        <v>2</v>
      </c>
      <c r="T28">
        <v>-2</v>
      </c>
    </row>
    <row r="29" spans="1:20" x14ac:dyDescent="0.2">
      <c r="A29" s="5">
        <v>1</v>
      </c>
      <c r="B29" s="14">
        <f>IF(B28="TimeLineId",1,IF(Table1[[#This Row],[Name]]=F28,B28,B28+1))</f>
        <v>1</v>
      </c>
      <c r="C29" s="11">
        <v>2024</v>
      </c>
      <c r="D29" s="11">
        <v>6</v>
      </c>
      <c r="E29" s="11">
        <v>24</v>
      </c>
      <c r="F29" s="11" t="s">
        <v>29</v>
      </c>
      <c r="G29" t="s">
        <v>63</v>
      </c>
      <c r="H29" s="17" t="s">
        <v>45</v>
      </c>
      <c r="J29" s="6">
        <f>Table1[[#This Row],[LvlX]]*30</f>
        <v>60</v>
      </c>
      <c r="K29" s="7">
        <f>Table1[[#This Row],[LvlY]]*30</f>
        <v>-30</v>
      </c>
      <c r="L29" t="s">
        <v>22</v>
      </c>
      <c r="M29" t="s">
        <v>24</v>
      </c>
      <c r="N29" t="s">
        <v>26</v>
      </c>
      <c r="S29">
        <v>2</v>
      </c>
      <c r="T29">
        <v>-1</v>
      </c>
    </row>
    <row r="30" spans="1:20" x14ac:dyDescent="0.2">
      <c r="A30" s="5">
        <v>1</v>
      </c>
      <c r="B30" s="14">
        <f>IF(B29="TimeLineId",1,IF(Table1[[#This Row],[Name]]=F29,B29,B29+1))</f>
        <v>1</v>
      </c>
      <c r="C30" s="11">
        <v>2024</v>
      </c>
      <c r="D30" s="11">
        <v>6</v>
      </c>
      <c r="E30" s="11">
        <v>25</v>
      </c>
      <c r="F30" s="11" t="s">
        <v>29</v>
      </c>
      <c r="G30" t="s">
        <v>64</v>
      </c>
      <c r="H30" s="17" t="s">
        <v>47</v>
      </c>
      <c r="J30" s="6">
        <f>Table1[[#This Row],[LvlX]]*30</f>
        <v>90</v>
      </c>
      <c r="K30" s="7">
        <f>Table1[[#This Row],[LvlY]]*30</f>
        <v>150</v>
      </c>
      <c r="L30" t="s">
        <v>22</v>
      </c>
      <c r="M30" t="s">
        <v>24</v>
      </c>
      <c r="N30" t="s">
        <v>26</v>
      </c>
      <c r="S30">
        <v>3</v>
      </c>
      <c r="T30">
        <v>5</v>
      </c>
    </row>
    <row r="31" spans="1:20" x14ac:dyDescent="0.2">
      <c r="A31" s="5">
        <v>1</v>
      </c>
      <c r="B31" s="14">
        <f>IF(B30="TimeLineId",1,IF(Table1[[#This Row],[Name]]=F30,B30,B30+1))</f>
        <v>1</v>
      </c>
      <c r="C31" s="11">
        <v>2024</v>
      </c>
      <c r="D31" s="11">
        <v>6</v>
      </c>
      <c r="E31" s="11">
        <v>25</v>
      </c>
      <c r="F31" s="11" t="s">
        <v>29</v>
      </c>
      <c r="G31" t="s">
        <v>65</v>
      </c>
      <c r="H31" s="17" t="s">
        <v>47</v>
      </c>
      <c r="J31" s="6">
        <f>Table1[[#This Row],[LvlX]]*30</f>
        <v>90</v>
      </c>
      <c r="K31" s="7">
        <f>Table1[[#This Row],[LvlY]]*30</f>
        <v>120</v>
      </c>
      <c r="L31" t="s">
        <v>22</v>
      </c>
      <c r="M31" t="s">
        <v>24</v>
      </c>
      <c r="N31" t="s">
        <v>26</v>
      </c>
      <c r="R31" t="s">
        <v>49</v>
      </c>
      <c r="S31">
        <v>3</v>
      </c>
      <c r="T31">
        <v>4</v>
      </c>
    </row>
    <row r="32" spans="1:20" x14ac:dyDescent="0.2">
      <c r="A32" s="5">
        <v>1</v>
      </c>
      <c r="B32" s="14">
        <f>IF(B31="TimeLineId",1,IF(Table1[[#This Row],[Name]]=F31,B31,B31+1))</f>
        <v>1</v>
      </c>
      <c r="C32" s="11">
        <v>2024</v>
      </c>
      <c r="D32" s="11">
        <v>6</v>
      </c>
      <c r="E32" s="11">
        <v>25</v>
      </c>
      <c r="F32" s="11" t="s">
        <v>29</v>
      </c>
      <c r="G32" t="s">
        <v>66</v>
      </c>
      <c r="H32" s="17" t="s">
        <v>45</v>
      </c>
      <c r="J32" s="6">
        <f>Table1[[#This Row],[LvlX]]*30</f>
        <v>90</v>
      </c>
      <c r="K32" s="7">
        <f>Table1[[#This Row],[LvlY]]*30</f>
        <v>90</v>
      </c>
      <c r="L32" t="s">
        <v>22</v>
      </c>
      <c r="M32" t="s">
        <v>24</v>
      </c>
      <c r="N32" t="s">
        <v>26</v>
      </c>
      <c r="S32">
        <v>3</v>
      </c>
      <c r="T32">
        <v>3</v>
      </c>
    </row>
    <row r="33" spans="1:20" x14ac:dyDescent="0.2">
      <c r="A33" s="5">
        <v>1</v>
      </c>
      <c r="B33" s="14">
        <f>IF(B32="TimeLineId",1,IF(Table1[[#This Row],[Name]]=F32,B32,B32+1))</f>
        <v>1</v>
      </c>
      <c r="C33" s="11">
        <v>2024</v>
      </c>
      <c r="D33" s="11">
        <v>6</v>
      </c>
      <c r="E33" s="11">
        <v>25</v>
      </c>
      <c r="F33" s="11" t="s">
        <v>29</v>
      </c>
      <c r="G33" t="s">
        <v>67</v>
      </c>
      <c r="H33" s="17" t="s">
        <v>45</v>
      </c>
      <c r="J33" s="6">
        <f>Table1[[#This Row],[LvlX]]*30</f>
        <v>90</v>
      </c>
      <c r="K33" s="7">
        <f>Table1[[#This Row],[LvlY]]*30</f>
        <v>60</v>
      </c>
      <c r="L33" t="s">
        <v>22</v>
      </c>
      <c r="M33" t="s">
        <v>24</v>
      </c>
      <c r="N33" t="s">
        <v>26</v>
      </c>
      <c r="S33">
        <v>3</v>
      </c>
      <c r="T33">
        <v>2</v>
      </c>
    </row>
    <row r="34" spans="1:20" x14ac:dyDescent="0.2">
      <c r="A34" s="5">
        <v>1</v>
      </c>
      <c r="B34" s="14">
        <f>IF(B33="TimeLineId",1,IF(Table1[[#This Row],[Name]]=F33,B33,B33+1))</f>
        <v>1</v>
      </c>
      <c r="C34" s="11">
        <v>2024</v>
      </c>
      <c r="D34" s="11">
        <v>6</v>
      </c>
      <c r="E34" s="11">
        <v>26</v>
      </c>
      <c r="F34" s="11" t="s">
        <v>29</v>
      </c>
      <c r="G34" t="s">
        <v>68</v>
      </c>
      <c r="H34" s="17" t="s">
        <v>47</v>
      </c>
      <c r="J34" s="6">
        <f>Table1[[#This Row],[LvlX]]*30</f>
        <v>90</v>
      </c>
      <c r="K34" s="7">
        <f>Table1[[#This Row],[LvlY]]*30</f>
        <v>-90</v>
      </c>
      <c r="L34" t="s">
        <v>22</v>
      </c>
      <c r="M34" t="s">
        <v>24</v>
      </c>
      <c r="N34" t="s">
        <v>26</v>
      </c>
      <c r="S34">
        <v>3</v>
      </c>
      <c r="T34">
        <v>-3</v>
      </c>
    </row>
    <row r="35" spans="1:20" x14ac:dyDescent="0.2">
      <c r="A35" s="5">
        <v>1</v>
      </c>
      <c r="B35" s="14">
        <f>IF(B34="TimeLineId",1,IF(Table1[[#This Row],[Name]]=F34,B34,B34+1))</f>
        <v>1</v>
      </c>
      <c r="C35" s="11">
        <v>2024</v>
      </c>
      <c r="D35" s="11">
        <v>6</v>
      </c>
      <c r="E35" s="11">
        <v>26</v>
      </c>
      <c r="F35" s="11" t="s">
        <v>29</v>
      </c>
      <c r="G35" t="s">
        <v>69</v>
      </c>
      <c r="H35" s="17" t="s">
        <v>47</v>
      </c>
      <c r="J35" s="6">
        <f>Table1[[#This Row],[LvlX]]*30</f>
        <v>90</v>
      </c>
      <c r="K35" s="7">
        <f>Table1[[#This Row],[LvlY]]*30</f>
        <v>-60</v>
      </c>
      <c r="L35" t="s">
        <v>22</v>
      </c>
      <c r="M35" t="s">
        <v>24</v>
      </c>
      <c r="N35" t="s">
        <v>26</v>
      </c>
      <c r="S35">
        <v>3</v>
      </c>
      <c r="T35">
        <v>-2</v>
      </c>
    </row>
    <row r="36" spans="1:20" x14ac:dyDescent="0.2">
      <c r="A36" s="5">
        <v>1</v>
      </c>
      <c r="B36" s="14">
        <f>IF(B35="TimeLineId",1,IF(Table1[[#This Row],[Name]]=F35,B35,B35+1))</f>
        <v>1</v>
      </c>
      <c r="C36" s="11">
        <v>2024</v>
      </c>
      <c r="D36" s="11">
        <v>6</v>
      </c>
      <c r="E36" s="11">
        <v>26</v>
      </c>
      <c r="F36" s="11" t="s">
        <v>29</v>
      </c>
      <c r="G36" t="s">
        <v>70</v>
      </c>
      <c r="H36" s="17" t="s">
        <v>45</v>
      </c>
      <c r="J36" s="6">
        <f>Table1[[#This Row],[LvlX]]*30</f>
        <v>90</v>
      </c>
      <c r="K36" s="7">
        <f>Table1[[#This Row],[LvlY]]*30</f>
        <v>-30</v>
      </c>
      <c r="L36" t="s">
        <v>22</v>
      </c>
      <c r="M36" t="s">
        <v>24</v>
      </c>
      <c r="N36" t="s">
        <v>26</v>
      </c>
      <c r="S36">
        <v>3</v>
      </c>
      <c r="T36">
        <v>-1</v>
      </c>
    </row>
    <row r="37" spans="1:20" x14ac:dyDescent="0.2">
      <c r="A37" s="5">
        <v>1</v>
      </c>
      <c r="B37" s="14">
        <f>IF(B36="TimeLineId",1,IF(Table1[[#This Row],[Name]]=F36,B36,B36+1))</f>
        <v>1</v>
      </c>
      <c r="C37" s="11">
        <v>2024</v>
      </c>
      <c r="D37" s="11">
        <v>6</v>
      </c>
      <c r="E37" s="11">
        <v>26</v>
      </c>
      <c r="F37" s="11" t="s">
        <v>29</v>
      </c>
      <c r="G37" t="s">
        <v>71</v>
      </c>
      <c r="H37" s="17" t="s">
        <v>45</v>
      </c>
      <c r="J37" s="6">
        <f>Table1[[#This Row],[LvlX]]*30</f>
        <v>90</v>
      </c>
      <c r="K37" s="7">
        <f>Table1[[#This Row],[LvlY]]*30</f>
        <v>0</v>
      </c>
      <c r="L37" t="s">
        <v>22</v>
      </c>
      <c r="M37" t="s">
        <v>24</v>
      </c>
      <c r="N37" t="s">
        <v>26</v>
      </c>
      <c r="S37">
        <v>3</v>
      </c>
      <c r="T37">
        <v>0</v>
      </c>
    </row>
    <row r="38" spans="1:20" x14ac:dyDescent="0.2">
      <c r="A38" s="5">
        <v>1</v>
      </c>
      <c r="B38" s="14">
        <f>IF(B37="TimeLineId",1,IF(Table1[[#This Row],[Name]]=F37,B37,B37+1))</f>
        <v>1</v>
      </c>
      <c r="C38" s="11">
        <v>2024</v>
      </c>
      <c r="D38" s="11">
        <v>6</v>
      </c>
      <c r="E38" s="11">
        <v>29</v>
      </c>
      <c r="F38" s="11" t="s">
        <v>29</v>
      </c>
      <c r="G38" t="s">
        <v>75</v>
      </c>
      <c r="H38" s="17" t="s">
        <v>47</v>
      </c>
      <c r="J38" s="6">
        <f>Table1[[#This Row],[LvlX]]*30</f>
        <v>30</v>
      </c>
      <c r="K38" s="7">
        <f>Table1[[#This Row],[LvlY]]*30</f>
        <v>60</v>
      </c>
      <c r="L38" t="s">
        <v>22</v>
      </c>
      <c r="M38" t="s">
        <v>24</v>
      </c>
      <c r="N38" t="s">
        <v>26</v>
      </c>
      <c r="S38">
        <v>1</v>
      </c>
      <c r="T38">
        <v>2</v>
      </c>
    </row>
    <row r="39" spans="1:20" x14ac:dyDescent="0.2">
      <c r="A39" s="5">
        <v>1</v>
      </c>
      <c r="B39" s="14">
        <f>IF(B38="TimeLineId",1,IF(Table1[[#This Row],[Name]]=F38,B38,B38+1))</f>
        <v>1</v>
      </c>
      <c r="C39" s="11">
        <v>2024</v>
      </c>
      <c r="D39" s="11">
        <v>6</v>
      </c>
      <c r="E39" s="11">
        <v>29</v>
      </c>
      <c r="F39" s="11" t="s">
        <v>29</v>
      </c>
      <c r="G39" t="s">
        <v>75</v>
      </c>
      <c r="H39" s="17" t="s">
        <v>45</v>
      </c>
      <c r="J39" s="6">
        <f>Table1[[#This Row],[LvlX]]*30</f>
        <v>30</v>
      </c>
      <c r="K39" s="7">
        <f>Table1[[#This Row],[LvlY]]*30</f>
        <v>90</v>
      </c>
      <c r="L39" t="s">
        <v>22</v>
      </c>
      <c r="M39" t="s">
        <v>24</v>
      </c>
      <c r="N39" t="s">
        <v>26</v>
      </c>
      <c r="S39">
        <v>1</v>
      </c>
      <c r="T39">
        <v>3</v>
      </c>
    </row>
    <row r="40" spans="1:20" x14ac:dyDescent="0.2">
      <c r="A40" s="5">
        <v>1</v>
      </c>
      <c r="B40" s="14">
        <f>IF(B39="TimeLineId",1,IF(Table1[[#This Row],[Name]]=F39,B39,B39+1))</f>
        <v>1</v>
      </c>
      <c r="C40" s="11">
        <v>2024</v>
      </c>
      <c r="D40" s="11">
        <v>6</v>
      </c>
      <c r="E40" s="11">
        <v>30</v>
      </c>
      <c r="F40" s="11" t="s">
        <v>29</v>
      </c>
      <c r="G40" t="s">
        <v>75</v>
      </c>
      <c r="H40" s="17" t="s">
        <v>47</v>
      </c>
      <c r="J40" s="6">
        <f>Table1[[#This Row],[LvlX]]*30</f>
        <v>30</v>
      </c>
      <c r="K40" s="7">
        <f>Table1[[#This Row],[LvlY]]*30</f>
        <v>-60</v>
      </c>
      <c r="L40" t="s">
        <v>22</v>
      </c>
      <c r="M40" t="s">
        <v>24</v>
      </c>
      <c r="N40" t="s">
        <v>26</v>
      </c>
      <c r="S40">
        <v>1</v>
      </c>
      <c r="T40">
        <v>-2</v>
      </c>
    </row>
    <row r="41" spans="1:20" x14ac:dyDescent="0.2">
      <c r="A41" s="5">
        <v>1</v>
      </c>
      <c r="B41" s="14">
        <f>IF(B40="TimeLineId",1,IF(Table1[[#This Row],[Name]]=F40,B40,B40+1))</f>
        <v>1</v>
      </c>
      <c r="C41" s="11">
        <v>2024</v>
      </c>
      <c r="D41" s="11">
        <v>6</v>
      </c>
      <c r="E41" s="11">
        <v>30</v>
      </c>
      <c r="F41" s="11" t="s">
        <v>29</v>
      </c>
      <c r="G41" t="s">
        <v>75</v>
      </c>
      <c r="H41" s="17" t="s">
        <v>45</v>
      </c>
      <c r="J41" s="6">
        <f>Table1[[#This Row],[LvlX]]*30</f>
        <v>30</v>
      </c>
      <c r="K41" s="7">
        <f>Table1[[#This Row],[LvlY]]*30</f>
        <v>-30</v>
      </c>
      <c r="L41" t="s">
        <v>22</v>
      </c>
      <c r="M41" t="s">
        <v>24</v>
      </c>
      <c r="N41" t="s">
        <v>26</v>
      </c>
      <c r="S41">
        <v>1</v>
      </c>
      <c r="T41">
        <v>-1</v>
      </c>
    </row>
    <row r="42" spans="1:20" x14ac:dyDescent="0.2">
      <c r="A42" s="5">
        <v>1</v>
      </c>
      <c r="B42" s="14">
        <f>IF(B41="TimeLineId",1,IF(Table1[[#This Row],[Name]]=F41,B41,B41+1))</f>
        <v>1</v>
      </c>
      <c r="C42" s="11">
        <v>2024</v>
      </c>
      <c r="D42" s="11">
        <v>7</v>
      </c>
      <c r="E42" s="11">
        <v>1</v>
      </c>
      <c r="F42" s="11" t="s">
        <v>29</v>
      </c>
      <c r="G42" t="s">
        <v>75</v>
      </c>
      <c r="H42" s="17" t="s">
        <v>47</v>
      </c>
      <c r="J42" s="6">
        <f>Table1[[#This Row],[LvlX]]*30</f>
        <v>60</v>
      </c>
      <c r="K42" s="7">
        <f>Table1[[#This Row],[LvlY]]*30</f>
        <v>90</v>
      </c>
      <c r="L42" t="s">
        <v>22</v>
      </c>
      <c r="M42" t="s">
        <v>24</v>
      </c>
      <c r="N42" t="s">
        <v>26</v>
      </c>
      <c r="S42">
        <v>2</v>
      </c>
      <c r="T42">
        <v>3</v>
      </c>
    </row>
    <row r="43" spans="1:20" x14ac:dyDescent="0.2">
      <c r="A43" s="5">
        <v>1</v>
      </c>
      <c r="B43" s="14">
        <f>IF(B42="TimeLineId",1,IF(Table1[[#This Row],[Name]]=F42,B42,B42+1))</f>
        <v>1</v>
      </c>
      <c r="C43" s="11">
        <v>2024</v>
      </c>
      <c r="D43" s="11">
        <v>7</v>
      </c>
      <c r="E43" s="11">
        <v>1</v>
      </c>
      <c r="F43" s="11" t="s">
        <v>29</v>
      </c>
      <c r="G43" t="s">
        <v>75</v>
      </c>
      <c r="H43" s="17" t="s">
        <v>45</v>
      </c>
      <c r="J43" s="6">
        <f>Table1[[#This Row],[LvlX]]*30</f>
        <v>60</v>
      </c>
      <c r="K43" s="7">
        <f>Table1[[#This Row],[LvlY]]*30</f>
        <v>60</v>
      </c>
      <c r="L43" t="s">
        <v>22</v>
      </c>
      <c r="M43" t="s">
        <v>24</v>
      </c>
      <c r="N43" t="s">
        <v>26</v>
      </c>
      <c r="S43">
        <v>2</v>
      </c>
      <c r="T43">
        <v>2</v>
      </c>
    </row>
    <row r="44" spans="1:20" x14ac:dyDescent="0.2">
      <c r="A44" s="5">
        <v>1</v>
      </c>
      <c r="B44" s="14">
        <f>IF(B43="TimeLineId",1,IF(Table1[[#This Row],[Name]]=F43,B43,B43+1))</f>
        <v>1</v>
      </c>
      <c r="C44" s="11">
        <v>2024</v>
      </c>
      <c r="D44" s="11">
        <v>7</v>
      </c>
      <c r="E44" s="11">
        <v>2</v>
      </c>
      <c r="F44" s="11" t="s">
        <v>29</v>
      </c>
      <c r="G44" t="s">
        <v>75</v>
      </c>
      <c r="H44" s="17" t="s">
        <v>47</v>
      </c>
      <c r="J44" s="6">
        <f>Table1[[#This Row],[LvlX]]*30</f>
        <v>60</v>
      </c>
      <c r="K44" s="7">
        <f>Table1[[#This Row],[LvlY]]*30</f>
        <v>-60</v>
      </c>
      <c r="L44" t="s">
        <v>22</v>
      </c>
      <c r="M44" t="s">
        <v>24</v>
      </c>
      <c r="N44" t="s">
        <v>26</v>
      </c>
      <c r="S44">
        <v>2</v>
      </c>
      <c r="T44">
        <v>-2</v>
      </c>
    </row>
    <row r="45" spans="1:20" x14ac:dyDescent="0.2">
      <c r="A45" s="5">
        <v>1</v>
      </c>
      <c r="B45" s="14">
        <f>IF(B44="TimeLineId",1,IF(Table1[[#This Row],[Name]]=F44,B44,B44+1))</f>
        <v>1</v>
      </c>
      <c r="C45" s="11">
        <v>2024</v>
      </c>
      <c r="D45" s="11">
        <v>7</v>
      </c>
      <c r="E45" s="11">
        <v>2</v>
      </c>
      <c r="F45" s="11" t="s">
        <v>29</v>
      </c>
      <c r="G45" t="s">
        <v>75</v>
      </c>
      <c r="H45" s="17" t="s">
        <v>45</v>
      </c>
      <c r="J45" s="6">
        <f>Table1[[#This Row],[LvlX]]*30</f>
        <v>60</v>
      </c>
      <c r="K45" s="7">
        <f>Table1[[#This Row],[LvlY]]*30</f>
        <v>-30</v>
      </c>
      <c r="L45" t="s">
        <v>22</v>
      </c>
      <c r="M45" t="s">
        <v>24</v>
      </c>
      <c r="N45" t="s">
        <v>26</v>
      </c>
      <c r="S45">
        <v>2</v>
      </c>
      <c r="T45">
        <v>-1</v>
      </c>
    </row>
    <row r="46" spans="1:20" x14ac:dyDescent="0.2">
      <c r="A46" s="5">
        <v>1</v>
      </c>
      <c r="B46" s="14">
        <f>IF(B45="TimeLineId",1,IF(Table1[[#This Row],[Name]]=F45,B45,B45+1))</f>
        <v>1</v>
      </c>
      <c r="C46" s="11">
        <v>2024</v>
      </c>
      <c r="D46" s="11">
        <v>7</v>
      </c>
      <c r="E46" s="11">
        <v>5</v>
      </c>
      <c r="F46" s="11" t="s">
        <v>29</v>
      </c>
      <c r="G46" t="s">
        <v>74</v>
      </c>
      <c r="H46" s="17" t="s">
        <v>47</v>
      </c>
      <c r="J46" s="6">
        <f>Table1[[#This Row],[LvlX]]*30</f>
        <v>0</v>
      </c>
      <c r="K46" s="7">
        <f>Table1[[#This Row],[LvlY]]*30</f>
        <v>30</v>
      </c>
      <c r="L46" t="s">
        <v>22</v>
      </c>
      <c r="M46" t="s">
        <v>24</v>
      </c>
      <c r="N46" t="s">
        <v>26</v>
      </c>
      <c r="S46">
        <v>0</v>
      </c>
      <c r="T46">
        <v>1</v>
      </c>
    </row>
    <row r="47" spans="1:20" x14ac:dyDescent="0.2">
      <c r="A47" s="5">
        <v>1</v>
      </c>
      <c r="B47" s="14">
        <f>IF(B46="TimeLineId",1,IF(Table1[[#This Row],[Name]]=F46,B46,B46+1))</f>
        <v>1</v>
      </c>
      <c r="C47" s="11">
        <v>2024</v>
      </c>
      <c r="D47" s="11">
        <v>7</v>
      </c>
      <c r="E47" s="11">
        <v>5</v>
      </c>
      <c r="F47" s="11" t="s">
        <v>29</v>
      </c>
      <c r="G47" t="s">
        <v>74</v>
      </c>
      <c r="H47" s="17" t="s">
        <v>45</v>
      </c>
      <c r="J47" s="6">
        <f>Table1[[#This Row],[LvlX]]*30</f>
        <v>0</v>
      </c>
      <c r="K47" s="7">
        <f>Table1[[#This Row],[LvlY]]*30</f>
        <v>60</v>
      </c>
      <c r="L47" t="s">
        <v>22</v>
      </c>
      <c r="M47" t="s">
        <v>24</v>
      </c>
      <c r="N47" t="s">
        <v>26</v>
      </c>
      <c r="S47">
        <v>0</v>
      </c>
      <c r="T47">
        <v>2</v>
      </c>
    </row>
    <row r="48" spans="1:20" x14ac:dyDescent="0.2">
      <c r="A48" s="5">
        <v>1</v>
      </c>
      <c r="B48" s="14">
        <f>IF(B47="TimeLineId",1,IF(Table1[[#This Row],[Name]]=F47,B47,B47+1))</f>
        <v>1</v>
      </c>
      <c r="C48" s="11">
        <v>2024</v>
      </c>
      <c r="D48" s="11">
        <v>7</v>
      </c>
      <c r="E48" s="11">
        <v>6</v>
      </c>
      <c r="F48" s="11" t="s">
        <v>29</v>
      </c>
      <c r="G48" t="s">
        <v>74</v>
      </c>
      <c r="H48" s="17" t="s">
        <v>47</v>
      </c>
      <c r="J48" s="6">
        <f>Table1[[#This Row],[LvlX]]*30</f>
        <v>0</v>
      </c>
      <c r="K48" s="7">
        <f>Table1[[#This Row],[LvlY]]*30</f>
        <v>-60</v>
      </c>
      <c r="L48" t="s">
        <v>22</v>
      </c>
      <c r="M48" t="s">
        <v>24</v>
      </c>
      <c r="N48" t="s">
        <v>26</v>
      </c>
      <c r="S48">
        <v>0</v>
      </c>
      <c r="T48">
        <v>-2</v>
      </c>
    </row>
    <row r="49" spans="1:20" x14ac:dyDescent="0.2">
      <c r="A49" s="5">
        <v>1</v>
      </c>
      <c r="B49" s="14">
        <f>IF(B48="TimeLineId",1,IF(Table1[[#This Row],[Name]]=F48,B48,B48+1))</f>
        <v>1</v>
      </c>
      <c r="C49" s="11">
        <v>2024</v>
      </c>
      <c r="D49" s="11">
        <v>7</v>
      </c>
      <c r="E49" s="11">
        <v>6</v>
      </c>
      <c r="F49" s="11" t="s">
        <v>29</v>
      </c>
      <c r="G49" t="s">
        <v>74</v>
      </c>
      <c r="H49" s="17" t="s">
        <v>45</v>
      </c>
      <c r="J49" s="6">
        <f>Table1[[#This Row],[LvlX]]*30</f>
        <v>0</v>
      </c>
      <c r="K49" s="7">
        <f>Table1[[#This Row],[LvlY]]*30</f>
        <v>-30</v>
      </c>
      <c r="L49" t="s">
        <v>22</v>
      </c>
      <c r="M49" t="s">
        <v>24</v>
      </c>
      <c r="N49" t="s">
        <v>26</v>
      </c>
      <c r="S49">
        <v>0</v>
      </c>
      <c r="T49">
        <v>-1</v>
      </c>
    </row>
    <row r="50" spans="1:20" x14ac:dyDescent="0.2">
      <c r="A50" s="5">
        <v>1</v>
      </c>
      <c r="B50" s="14">
        <f>IF(B49="TimeLineId",1,IF(Table1[[#This Row],[Name]]=F49,B49,B49+1))</f>
        <v>1</v>
      </c>
      <c r="C50" s="11">
        <v>2024</v>
      </c>
      <c r="D50" s="11">
        <v>7</v>
      </c>
      <c r="E50" s="11">
        <v>9</v>
      </c>
      <c r="F50" s="11" t="s">
        <v>29</v>
      </c>
      <c r="G50" t="s">
        <v>73</v>
      </c>
      <c r="H50" s="17" t="s">
        <v>45</v>
      </c>
      <c r="J50" s="6">
        <f>Table1[[#This Row],[LvlX]]*30</f>
        <v>0</v>
      </c>
      <c r="K50" s="7">
        <f>Table1[[#This Row],[LvlY]]*30</f>
        <v>-30</v>
      </c>
      <c r="L50" t="s">
        <v>22</v>
      </c>
      <c r="M50" t="s">
        <v>24</v>
      </c>
      <c r="N50" t="s">
        <v>26</v>
      </c>
      <c r="S50">
        <v>0</v>
      </c>
      <c r="T50">
        <v>-1</v>
      </c>
    </row>
    <row r="51" spans="1:20" x14ac:dyDescent="0.2">
      <c r="A51" s="5">
        <v>1</v>
      </c>
      <c r="B51" s="14">
        <f>IF(B50="TimeLineId",1,IF(Table1[[#This Row],[Name]]=F50,B50,B50+1))</f>
        <v>1</v>
      </c>
      <c r="C51" s="11">
        <v>2024</v>
      </c>
      <c r="D51" s="11">
        <v>7</v>
      </c>
      <c r="E51" s="11">
        <v>10</v>
      </c>
      <c r="F51" s="11" t="s">
        <v>29</v>
      </c>
      <c r="G51" t="s">
        <v>73</v>
      </c>
      <c r="H51" s="17" t="s">
        <v>45</v>
      </c>
      <c r="J51" s="6">
        <f>Table1[[#This Row],[LvlX]]*30</f>
        <v>0</v>
      </c>
      <c r="K51" s="7">
        <f>Table1[[#This Row],[LvlY]]*30</f>
        <v>30</v>
      </c>
      <c r="L51" t="s">
        <v>22</v>
      </c>
      <c r="M51" t="s">
        <v>24</v>
      </c>
      <c r="N51" t="s">
        <v>26</v>
      </c>
      <c r="S51">
        <v>0</v>
      </c>
      <c r="T51">
        <v>1</v>
      </c>
    </row>
    <row r="52" spans="1:20" x14ac:dyDescent="0.2">
      <c r="A52" s="5">
        <v>1</v>
      </c>
      <c r="B52" s="14">
        <f>IF(B51="TimeLineId",1,IF(Table1[[#This Row],[Name]]=F51,B51,B51+1))</f>
        <v>1</v>
      </c>
      <c r="C52" s="11">
        <v>2024</v>
      </c>
      <c r="D52" s="11">
        <v>7</v>
      </c>
      <c r="E52" s="11">
        <v>14</v>
      </c>
      <c r="F52" s="11" t="s">
        <v>29</v>
      </c>
      <c r="G52" t="s">
        <v>72</v>
      </c>
      <c r="H52" s="17" t="s">
        <v>45</v>
      </c>
      <c r="J52" s="6">
        <f>Table1[[#This Row],[LvlX]]*30</f>
        <v>0</v>
      </c>
      <c r="K52" s="7">
        <f>Table1[[#This Row],[LvlY]]*30</f>
        <v>0</v>
      </c>
      <c r="L52" t="s">
        <v>22</v>
      </c>
      <c r="M52" t="s">
        <v>24</v>
      </c>
      <c r="N52" t="s">
        <v>26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210B-4116-974A-A94F-A65D539443A2}">
  <dimension ref="A1:B10"/>
  <sheetViews>
    <sheetView zoomScale="190" zoomScaleNormal="190" workbookViewId="0">
      <selection activeCell="G7" sqref="G7"/>
    </sheetView>
  </sheetViews>
  <sheetFormatPr baseColWidth="10" defaultRowHeight="16" x14ac:dyDescent="0.2"/>
  <cols>
    <col min="2" max="2" width="14.5" customWidth="1"/>
  </cols>
  <sheetData>
    <row r="1" spans="1:2" x14ac:dyDescent="0.2">
      <c r="A1" t="s">
        <v>3</v>
      </c>
      <c r="B1" t="s">
        <v>4</v>
      </c>
    </row>
    <row r="2" spans="1:2" x14ac:dyDescent="0.2">
      <c r="A2">
        <v>0</v>
      </c>
      <c r="B2" t="s">
        <v>5</v>
      </c>
    </row>
    <row r="3" spans="1:2" x14ac:dyDescent="0.2">
      <c r="A3">
        <v>1</v>
      </c>
      <c r="B3" t="s">
        <v>1</v>
      </c>
    </row>
    <row r="4" spans="1:2" x14ac:dyDescent="0.2">
      <c r="A4">
        <v>2</v>
      </c>
      <c r="B4" t="s">
        <v>2</v>
      </c>
    </row>
    <row r="5" spans="1:2" x14ac:dyDescent="0.2">
      <c r="A5">
        <v>3</v>
      </c>
      <c r="B5" t="s">
        <v>0</v>
      </c>
    </row>
    <row r="6" spans="1:2" x14ac:dyDescent="0.2">
      <c r="A6">
        <v>4</v>
      </c>
      <c r="B6" t="s">
        <v>6</v>
      </c>
    </row>
    <row r="7" spans="1:2" x14ac:dyDescent="0.2">
      <c r="A7">
        <v>5</v>
      </c>
      <c r="B7" t="s">
        <v>7</v>
      </c>
    </row>
    <row r="10" spans="1:2" x14ac:dyDescent="0.2">
      <c r="A10" t="s">
        <v>8</v>
      </c>
      <c r="B10" s="1" t="e">
        <f>MAX(#REF!)</f>
        <v>#REF!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LOV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Nadorp</dc:creator>
  <cp:keywords/>
  <dc:description/>
  <cp:lastModifiedBy>Rene Nadorp</cp:lastModifiedBy>
  <dcterms:created xsi:type="dcterms:W3CDTF">2020-05-05T06:59:59Z</dcterms:created>
  <dcterms:modified xsi:type="dcterms:W3CDTF">2024-06-01T11:36:11Z</dcterms:modified>
  <cp:category/>
</cp:coreProperties>
</file>