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Enrique Cuevas\Desktop\"/>
    </mc:Choice>
  </mc:AlternateContent>
  <xr:revisionPtr revIDLastSave="0" documentId="13_ncr:1_{030A53B7-D47B-4BE1-9B55-5E6CC27B04CF}" xr6:coauthVersionLast="45" xr6:coauthVersionMax="45" xr10:uidLastSave="{00000000-0000-0000-0000-000000000000}"/>
  <bookViews>
    <workbookView xWindow="28680" yWindow="-120" windowWidth="29040" windowHeight="15840" activeTab="2" xr2:uid="{00000000-000D-0000-FFFF-FFFF00000000}"/>
  </bookViews>
  <sheets>
    <sheet name="General" sheetId="6" r:id="rId1"/>
    <sheet name="ImportFinanciero" sheetId="3" r:id="rId2"/>
    <sheet name="ImportFisico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S22" i="3" l="1"/>
  <c r="CS21" i="3"/>
  <c r="CS16" i="3"/>
  <c r="CS15" i="3"/>
  <c r="CR20" i="3" l="1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 l="1"/>
  <c r="Q11" i="3"/>
  <c r="Q14" i="3"/>
  <c r="Q17" i="3"/>
  <c r="Q20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O25" i="3"/>
  <c r="N25" i="3"/>
  <c r="M25" i="3"/>
  <c r="L25" i="3"/>
  <c r="K25" i="3"/>
  <c r="J25" i="3"/>
  <c r="I25" i="3"/>
  <c r="H25" i="3"/>
  <c r="G25" i="3"/>
  <c r="F25" i="3"/>
  <c r="E25" i="3"/>
  <c r="D25" i="3"/>
  <c r="O24" i="3"/>
  <c r="N24" i="3"/>
  <c r="M24" i="3"/>
  <c r="L24" i="3"/>
  <c r="K24" i="3"/>
  <c r="J24" i="3"/>
  <c r="I24" i="3"/>
  <c r="H24" i="3"/>
  <c r="G24" i="3"/>
  <c r="F24" i="3"/>
  <c r="E24" i="3"/>
  <c r="D24" i="3"/>
  <c r="C25" i="3"/>
  <c r="C24" i="3"/>
  <c r="P22" i="3"/>
  <c r="P21" i="3"/>
  <c r="P20" i="3" s="1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P19" i="3"/>
  <c r="CS19" i="3" s="1"/>
  <c r="P18" i="3"/>
  <c r="CS18" i="3" s="1"/>
  <c r="O17" i="3"/>
  <c r="O23" i="3" s="1"/>
  <c r="N17" i="3"/>
  <c r="N23" i="3" s="1"/>
  <c r="M17" i="3"/>
  <c r="L17" i="3"/>
  <c r="K17" i="3"/>
  <c r="J17" i="3"/>
  <c r="I17" i="3"/>
  <c r="H17" i="3"/>
  <c r="G17" i="3"/>
  <c r="F17" i="3"/>
  <c r="E17" i="3"/>
  <c r="D17" i="3"/>
  <c r="C17" i="3"/>
  <c r="P16" i="3"/>
  <c r="P15" i="3"/>
  <c r="P14" i="3" s="1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P13" i="3"/>
  <c r="CS13" i="3" s="1"/>
  <c r="P12" i="3"/>
  <c r="CS12" i="3" s="1"/>
  <c r="O11" i="3"/>
  <c r="N11" i="3"/>
  <c r="M11" i="3"/>
  <c r="L11" i="3"/>
  <c r="K11" i="3"/>
  <c r="J11" i="3"/>
  <c r="I11" i="3"/>
  <c r="H11" i="3"/>
  <c r="H23" i="3" s="1"/>
  <c r="G11" i="3"/>
  <c r="F11" i="3"/>
  <c r="E11" i="3"/>
  <c r="D11" i="3"/>
  <c r="C11" i="3"/>
  <c r="P10" i="3"/>
  <c r="CS10" i="3" s="1"/>
  <c r="P9" i="3"/>
  <c r="CS9" i="3" s="1"/>
  <c r="O8" i="3"/>
  <c r="N8" i="3"/>
  <c r="M8" i="3"/>
  <c r="L8" i="3"/>
  <c r="K8" i="3"/>
  <c r="J8" i="3"/>
  <c r="J23" i="3" s="1"/>
  <c r="I8" i="3"/>
  <c r="I23" i="3" s="1"/>
  <c r="H8" i="3"/>
  <c r="G8" i="3"/>
  <c r="G23" i="3" s="1"/>
  <c r="F8" i="3"/>
  <c r="F23" i="3" s="1"/>
  <c r="E8" i="3"/>
  <c r="D8" i="3"/>
  <c r="C8" i="3"/>
  <c r="C23" i="3" s="1"/>
  <c r="M23" i="3" l="1"/>
  <c r="L23" i="3"/>
  <c r="K23" i="3"/>
  <c r="P17" i="3"/>
  <c r="E23" i="3"/>
  <c r="P11" i="3"/>
  <c r="P25" i="3"/>
  <c r="CS25" i="3" s="1"/>
  <c r="P24" i="3"/>
  <c r="CS24" i="3" s="1"/>
  <c r="Q23" i="3"/>
  <c r="D23" i="3"/>
  <c r="P8" i="3"/>
  <c r="P23" i="3" l="1"/>
  <c r="CS23" i="3" s="1"/>
  <c r="CS26" i="3" s="1"/>
  <c r="B29" i="3" l="1"/>
  <c r="D6" i="3"/>
  <c r="M1" i="3" s="1"/>
  <c r="N1" i="3" s="1"/>
  <c r="O1" i="3" s="1"/>
  <c r="P1" i="3" s="1"/>
  <c r="P6" i="1" l="1"/>
  <c r="CS6" i="1" s="1"/>
  <c r="CT6" i="1" s="1"/>
  <c r="P7" i="1"/>
  <c r="CS7" i="1" s="1"/>
  <c r="CT7" i="1" s="1"/>
  <c r="P5" i="1"/>
  <c r="CS5" i="1" s="1"/>
  <c r="CT5" i="1" l="1"/>
  <c r="Q6" i="3"/>
  <c r="D3" i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20" i="3" l="1"/>
  <c r="CS17" i="3"/>
  <c r="CS14" i="3"/>
  <c r="CS11" i="3"/>
  <c r="CS8" i="3"/>
  <c r="C26" i="3"/>
  <c r="R6" i="3"/>
  <c r="S6" i="3" s="1"/>
  <c r="T6" i="3" s="1"/>
  <c r="U6" i="3" s="1"/>
  <c r="V6" i="3" s="1"/>
  <c r="W6" i="3" s="1"/>
  <c r="X6" i="3" s="1"/>
  <c r="Y6" i="3" s="1"/>
  <c r="Z6" i="3" s="1"/>
  <c r="AA6" i="3" s="1"/>
  <c r="AB6" i="3" s="1"/>
  <c r="AC6" i="3" s="1"/>
  <c r="AD6" i="3" s="1"/>
  <c r="AE6" i="3" s="1"/>
  <c r="AF6" i="3" s="1"/>
  <c r="AG6" i="3" s="1"/>
  <c r="AH6" i="3" s="1"/>
  <c r="AI6" i="3" s="1"/>
  <c r="AJ6" i="3" s="1"/>
  <c r="AK6" i="3" s="1"/>
  <c r="AL6" i="3" s="1"/>
  <c r="AM6" i="3" s="1"/>
  <c r="AN6" i="3" s="1"/>
  <c r="AO6" i="3" s="1"/>
  <c r="AP6" i="3" s="1"/>
  <c r="AQ6" i="3" s="1"/>
  <c r="AR6" i="3" s="1"/>
  <c r="AS6" i="3" s="1"/>
  <c r="AT6" i="3" s="1"/>
  <c r="AU6" i="3" s="1"/>
  <c r="AV6" i="3" s="1"/>
  <c r="AW6" i="3" s="1"/>
  <c r="AX6" i="3" s="1"/>
  <c r="AY6" i="3" s="1"/>
  <c r="AZ6" i="3" s="1"/>
  <c r="BA6" i="3" s="1"/>
  <c r="BB6" i="3" s="1"/>
  <c r="BC6" i="3" s="1"/>
  <c r="BD6" i="3" s="1"/>
  <c r="BE6" i="3" s="1"/>
  <c r="BF6" i="3" s="1"/>
  <c r="BG6" i="3" s="1"/>
  <c r="BH6" i="3" s="1"/>
  <c r="BI6" i="3" s="1"/>
  <c r="BJ6" i="3" s="1"/>
  <c r="BK6" i="3" s="1"/>
  <c r="BL6" i="3" s="1"/>
  <c r="BM6" i="3" s="1"/>
  <c r="BN6" i="3" s="1"/>
  <c r="BO6" i="3" s="1"/>
  <c r="BP6" i="3" s="1"/>
  <c r="BQ6" i="3" s="1"/>
  <c r="BR6" i="3" s="1"/>
  <c r="BS6" i="3" s="1"/>
  <c r="BT6" i="3" s="1"/>
  <c r="BU6" i="3" s="1"/>
  <c r="BV6" i="3" s="1"/>
  <c r="BW6" i="3" s="1"/>
  <c r="BX6" i="3" s="1"/>
  <c r="BY6" i="3" s="1"/>
  <c r="BZ6" i="3" s="1"/>
  <c r="CA6" i="3" s="1"/>
  <c r="CB6" i="3" s="1"/>
  <c r="CC6" i="3" s="1"/>
  <c r="CD6" i="3" s="1"/>
  <c r="CE6" i="3" s="1"/>
  <c r="CF6" i="3" s="1"/>
  <c r="CG6" i="3" s="1"/>
  <c r="CH6" i="3" s="1"/>
  <c r="CI6" i="3" s="1"/>
  <c r="CJ6" i="3" s="1"/>
  <c r="CK6" i="3" s="1"/>
  <c r="CL6" i="3" s="1"/>
  <c r="CM6" i="3" s="1"/>
  <c r="CN6" i="3" s="1"/>
  <c r="CO6" i="3" s="1"/>
  <c r="CP6" i="3" s="1"/>
  <c r="CQ6" i="3" s="1"/>
  <c r="CR6" i="3" s="1"/>
  <c r="B5" i="1" l="1"/>
  <c r="B6" i="1"/>
  <c r="B7" i="1"/>
  <c r="D26" i="3"/>
  <c r="E26" i="3" s="1"/>
  <c r="F26" i="3" s="1"/>
  <c r="G26" i="3" s="1"/>
  <c r="H26" i="3" s="1"/>
  <c r="I26" i="3" s="1"/>
  <c r="J26" i="3" s="1"/>
  <c r="K26" i="3" s="1"/>
  <c r="L26" i="3" s="1"/>
  <c r="M26" i="3" s="1"/>
  <c r="N26" i="3" s="1"/>
  <c r="O26" i="3" s="1"/>
  <c r="P26" i="3" l="1"/>
  <c r="Q26" i="3" s="1"/>
  <c r="R26" i="3" s="1"/>
  <c r="S26" i="3" s="1"/>
  <c r="T26" i="3" s="1"/>
  <c r="U26" i="3" s="1"/>
  <c r="V26" i="3" s="1"/>
  <c r="W26" i="3" s="1"/>
  <c r="X26" i="3" s="1"/>
  <c r="Y26" i="3" s="1"/>
  <c r="Z26" i="3" s="1"/>
  <c r="AA26" i="3" s="1"/>
  <c r="AB26" i="3" s="1"/>
  <c r="AC26" i="3" s="1"/>
  <c r="AD26" i="3" s="1"/>
  <c r="AE26" i="3" s="1"/>
  <c r="AF26" i="3" s="1"/>
  <c r="AG26" i="3" s="1"/>
  <c r="AH26" i="3" s="1"/>
  <c r="AI26" i="3" s="1"/>
  <c r="AJ26" i="3" s="1"/>
  <c r="AK26" i="3" s="1"/>
  <c r="AL26" i="3" s="1"/>
  <c r="AM26" i="3" s="1"/>
  <c r="AN26" i="3" s="1"/>
  <c r="AO26" i="3" s="1"/>
  <c r="AP26" i="3" s="1"/>
  <c r="AQ26" i="3" s="1"/>
  <c r="AR26" i="3" s="1"/>
  <c r="AS26" i="3" s="1"/>
  <c r="AT26" i="3" s="1"/>
  <c r="AU26" i="3" s="1"/>
  <c r="AV26" i="3" s="1"/>
  <c r="AW26" i="3" s="1"/>
  <c r="AX26" i="3" s="1"/>
  <c r="AY26" i="3" s="1"/>
  <c r="AZ26" i="3" s="1"/>
  <c r="BA26" i="3" s="1"/>
  <c r="BB26" i="3" s="1"/>
  <c r="BC26" i="3" s="1"/>
  <c r="BD26" i="3" s="1"/>
  <c r="BE26" i="3" s="1"/>
  <c r="BF26" i="3" s="1"/>
  <c r="BG26" i="3" s="1"/>
  <c r="BH26" i="3" s="1"/>
  <c r="BI26" i="3" s="1"/>
  <c r="BJ26" i="3" s="1"/>
  <c r="BK26" i="3" s="1"/>
  <c r="BL26" i="3" s="1"/>
  <c r="BM26" i="3" s="1"/>
  <c r="BN26" i="3" s="1"/>
  <c r="BO26" i="3" s="1"/>
  <c r="BP26" i="3" s="1"/>
  <c r="BQ26" i="3" s="1"/>
  <c r="BR26" i="3" s="1"/>
  <c r="BS26" i="3" s="1"/>
  <c r="BT26" i="3" s="1"/>
  <c r="BU26" i="3" s="1"/>
  <c r="BV26" i="3" s="1"/>
  <c r="BW26" i="3" s="1"/>
  <c r="BX26" i="3" s="1"/>
  <c r="BY26" i="3" s="1"/>
  <c r="BZ26" i="3" s="1"/>
  <c r="CA26" i="3" s="1"/>
  <c r="CB26" i="3" s="1"/>
  <c r="CC26" i="3" s="1"/>
  <c r="CD26" i="3" s="1"/>
  <c r="CE26" i="3" s="1"/>
  <c r="CF26" i="3" s="1"/>
  <c r="CG26" i="3" s="1"/>
  <c r="CH26" i="3" s="1"/>
  <c r="CI26" i="3" s="1"/>
  <c r="CJ26" i="3" s="1"/>
  <c r="CK26" i="3" s="1"/>
  <c r="CL26" i="3" s="1"/>
  <c r="CM26" i="3" s="1"/>
  <c r="CN26" i="3" s="1"/>
  <c r="CO26" i="3" s="1"/>
  <c r="CP26" i="3" s="1"/>
  <c r="CQ26" i="3" s="1"/>
  <c r="CR26" i="3" s="1"/>
  <c r="B31" i="3"/>
  <c r="B30" i="3"/>
  <c r="B14" i="3" l="1"/>
  <c r="CR8" i="1"/>
  <c r="CQ8" i="1"/>
  <c r="BQ8" i="1"/>
  <c r="BU8" i="1"/>
  <c r="BY8" i="1"/>
  <c r="CC8" i="1"/>
  <c r="CG8" i="1"/>
  <c r="CK8" i="1"/>
  <c r="CO8" i="1"/>
  <c r="BX8" i="1"/>
  <c r="CN8" i="1"/>
  <c r="BN8" i="1"/>
  <c r="BR8" i="1"/>
  <c r="BV8" i="1"/>
  <c r="BZ8" i="1"/>
  <c r="CD8" i="1"/>
  <c r="CH8" i="1"/>
  <c r="CL8" i="1"/>
  <c r="CP8" i="1"/>
  <c r="BP8" i="1"/>
  <c r="CB8" i="1"/>
  <c r="CJ8" i="1"/>
  <c r="BO8" i="1"/>
  <c r="BS8" i="1"/>
  <c r="BW8" i="1"/>
  <c r="CA8" i="1"/>
  <c r="CE8" i="1"/>
  <c r="CI8" i="1"/>
  <c r="CM8" i="1"/>
  <c r="BT8" i="1"/>
  <c r="CF8" i="1"/>
  <c r="BM8" i="1"/>
  <c r="BI8" i="1"/>
  <c r="BE8" i="1"/>
  <c r="BA8" i="1"/>
  <c r="AW8" i="1"/>
  <c r="AS8" i="1"/>
  <c r="AO8" i="1"/>
  <c r="AK8" i="1"/>
  <c r="AG8" i="1"/>
  <c r="AC8" i="1"/>
  <c r="Y8" i="1"/>
  <c r="U8" i="1"/>
  <c r="AT8" i="1"/>
  <c r="Z8" i="1"/>
  <c r="BL8" i="1"/>
  <c r="BH8" i="1"/>
  <c r="BD8" i="1"/>
  <c r="AZ8" i="1"/>
  <c r="AV8" i="1"/>
  <c r="AR8" i="1"/>
  <c r="AN8" i="1"/>
  <c r="AJ8" i="1"/>
  <c r="AF8" i="1"/>
  <c r="AB8" i="1"/>
  <c r="X8" i="1"/>
  <c r="T8" i="1"/>
  <c r="BF8" i="1"/>
  <c r="BB8" i="1"/>
  <c r="AP8" i="1"/>
  <c r="AH8" i="1"/>
  <c r="V8" i="1"/>
  <c r="BK8" i="1"/>
  <c r="BG8" i="1"/>
  <c r="BC8" i="1"/>
  <c r="AY8" i="1"/>
  <c r="AU8" i="1"/>
  <c r="AQ8" i="1"/>
  <c r="AM8" i="1"/>
  <c r="AI8" i="1"/>
  <c r="AE8" i="1"/>
  <c r="AA8" i="1"/>
  <c r="W8" i="1"/>
  <c r="BJ8" i="1"/>
  <c r="AX8" i="1"/>
  <c r="AL8" i="1"/>
  <c r="AD8" i="1"/>
  <c r="P8" i="1"/>
  <c r="Q8" i="1"/>
  <c r="C8" i="1"/>
  <c r="R8" i="1"/>
  <c r="S8" i="1"/>
  <c r="C31" i="3"/>
  <c r="B20" i="3"/>
  <c r="C30" i="3"/>
  <c r="B17" i="3"/>
  <c r="B11" i="3"/>
  <c r="B8" i="3"/>
  <c r="J8" i="1"/>
  <c r="O8" i="1"/>
  <c r="M8" i="1"/>
  <c r="B8" i="1"/>
  <c r="B9" i="1" s="1"/>
  <c r="G8" i="1"/>
  <c r="D8" i="1"/>
  <c r="I8" i="1"/>
  <c r="F8" i="1"/>
  <c r="N8" i="1"/>
  <c r="H8" i="1"/>
  <c r="L8" i="1"/>
  <c r="K8" i="1"/>
  <c r="E8" i="1"/>
  <c r="CS8" i="1" l="1"/>
  <c r="CS9" i="1" s="1"/>
  <c r="CT9" i="1" s="1"/>
  <c r="C9" i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BM9" i="1" s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K9" i="1" s="1"/>
  <c r="CL9" i="1" s="1"/>
  <c r="CM9" i="1" s="1"/>
  <c r="CN9" i="1" s="1"/>
  <c r="CO9" i="1" s="1"/>
  <c r="CP9" i="1" s="1"/>
  <c r="CQ9" i="1" s="1"/>
  <c r="CR9" i="1" s="1"/>
  <c r="B23" i="3"/>
  <c r="G30" i="3" l="1"/>
  <c r="E30" i="3"/>
  <c r="B26" i="3"/>
  <c r="CT8" i="1"/>
</calcChain>
</file>

<file path=xl/sharedStrings.xml><?xml version="1.0" encoding="utf-8"?>
<sst xmlns="http://schemas.openxmlformats.org/spreadsheetml/2006/main" count="85" uniqueCount="56">
  <si>
    <t>Adquisición</t>
  </si>
  <si>
    <t>Construcción</t>
  </si>
  <si>
    <t>Fase</t>
  </si>
  <si>
    <t>Periodos Anteriores</t>
  </si>
  <si>
    <t>Ene</t>
  </si>
  <si>
    <t>Feb</t>
  </si>
  <si>
    <t>Mar</t>
  </si>
  <si>
    <t>Abr</t>
  </si>
  <si>
    <t>May</t>
  </si>
  <si>
    <t>Jun</t>
  </si>
  <si>
    <t>Jul</t>
  </si>
  <si>
    <t>Ago</t>
  </si>
  <si>
    <t>Sept</t>
  </si>
  <si>
    <t>Oct</t>
  </si>
  <si>
    <t>Nov</t>
  </si>
  <si>
    <t>Dic</t>
  </si>
  <si>
    <t>Ponderación %</t>
  </si>
  <si>
    <t>Ingeniería</t>
  </si>
  <si>
    <t>Administración</t>
  </si>
  <si>
    <t>Contingencia</t>
  </si>
  <si>
    <t>Total
CAPEX</t>
  </si>
  <si>
    <t>Resumen de Resultado</t>
  </si>
  <si>
    <t>Parámetro</t>
  </si>
  <si>
    <t>% Costo del Dueño</t>
  </si>
  <si>
    <t>% Contingencia</t>
  </si>
  <si>
    <t>Ponderación Financiera</t>
  </si>
  <si>
    <t>Fecha Inicio</t>
  </si>
  <si>
    <t>Fecha Término</t>
  </si>
  <si>
    <t>Fecha Cierre</t>
  </si>
  <si>
    <t>Importación Fisica</t>
  </si>
  <si>
    <t>TOTAL</t>
  </si>
  <si>
    <t>Total Parcial (KUS$)</t>
  </si>
  <si>
    <t>Total Parcial (%)</t>
  </si>
  <si>
    <t>Total Acumulado (%)</t>
  </si>
  <si>
    <t>Total</t>
  </si>
  <si>
    <t>Total Acumulado (KUS$)</t>
  </si>
  <si>
    <t>Periodo</t>
  </si>
  <si>
    <t>20-08-2020</t>
  </si>
  <si>
    <t>NOTA: El formato de fecha a ingresar es DD-MM-AAAA</t>
  </si>
  <si>
    <t>Template Proceso de Caso Base /Caso Desarrollo</t>
  </si>
  <si>
    <t>Moneda Nacional (KUS$)</t>
  </si>
  <si>
    <t>Moneda Extranjero (KUS$)</t>
  </si>
  <si>
    <t>Porcentaje (%) de Inversión</t>
  </si>
  <si>
    <t>% Nacional</t>
  </si>
  <si>
    <t>% Extranjera</t>
  </si>
  <si>
    <t>Importación Financiera</t>
  </si>
  <si>
    <t>màximos establecidos como el "% de costo del dueño" o "% de contingencia").</t>
  </si>
  <si>
    <t>Orientaciones Conmerciales Ppto V0</t>
  </si>
  <si>
    <t>AÑO</t>
  </si>
  <si>
    <t>TC</t>
  </si>
  <si>
    <t>IPC</t>
  </si>
  <si>
    <t>CPI</t>
  </si>
  <si>
    <r>
      <t>Avance Fínanciero</t>
    </r>
    <r>
      <rPr>
        <sz val="11"/>
        <color theme="1"/>
        <rFont val="Calibri"/>
        <family val="2"/>
        <scheme val="minor"/>
      </rPr>
      <t xml:space="preserve"> (debe entregar el valor de cada ìtem en KUS$, respetando ciertos parámetros </t>
    </r>
  </si>
  <si>
    <r>
      <rPr>
        <b/>
        <sz val="11"/>
        <color theme="1"/>
        <rFont val="Calibri"/>
        <family val="2"/>
        <scheme val="minor"/>
      </rPr>
      <t>Avance Físico</t>
    </r>
    <r>
      <rPr>
        <sz val="11"/>
        <color theme="1"/>
        <rFont val="Calibri"/>
        <family val="2"/>
        <scheme val="minor"/>
      </rPr>
      <t xml:space="preserve"> (debe entregar el avance fìsico acumulado de cada fase, el cual por medio de la poderaciòn de cada una de ellas logra el vector acumulado del proyecto). </t>
    </r>
  </si>
  <si>
    <t>21-07-2020</t>
  </si>
  <si>
    <t>30-12-2041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</si>
</sst>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0" fillId="5" borderId="0" xfId="0" applyFill="1" applyProtection="1">
      <protection locked="0"/>
    </xf>
    <xf numFmtId="0" fontId="0" fillId="5" borderId="0" xfId="0" applyFill="1" applyAlignment="1" applyProtection="1">
      <alignment wrapText="1"/>
      <protection locked="0"/>
    </xf>
    <xf numFmtId="0" fontId="4" fillId="5" borderId="0" xfId="0" applyFont="1" applyFill="1" applyAlignment="1" applyProtection="1">
      <alignment horizontal="center"/>
      <protection locked="0"/>
    </xf>
    <xf numFmtId="49" fontId="4" fillId="5" borderId="6" xfId="0" applyNumberFormat="1" applyFont="1" applyFill="1" applyBorder="1" applyAlignment="1" applyProtection="1">
      <alignment horizontal="left"/>
      <protection locked="0"/>
    </xf>
    <xf numFmtId="0" fontId="3" fillId="5" borderId="0" xfId="0" applyFont="1" applyFill="1" applyAlignment="1" applyProtection="1"/>
    <xf numFmtId="0" fontId="5" fillId="4" borderId="6" xfId="0" applyFont="1" applyFill="1" applyBorder="1" applyAlignment="1" applyProtection="1">
      <alignment horizontal="center"/>
    </xf>
    <xf numFmtId="0" fontId="4" fillId="3" borderId="6" xfId="0" applyFont="1" applyFill="1" applyBorder="1" applyAlignment="1" applyProtection="1">
      <alignment horizontal="left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wrapText="1"/>
    </xf>
    <xf numFmtId="0" fontId="0" fillId="0" borderId="0" xfId="0" applyProtection="1"/>
    <xf numFmtId="0" fontId="2" fillId="4" borderId="6" xfId="0" applyFont="1" applyFill="1" applyBorder="1" applyAlignment="1" applyProtection="1">
      <alignment horizontal="center"/>
    </xf>
    <xf numFmtId="1" fontId="2" fillId="4" borderId="1" xfId="0" applyNumberFormat="1" applyFont="1" applyFill="1" applyBorder="1" applyAlignment="1" applyProtection="1">
      <alignment horizontal="center" vertical="center" wrapText="1"/>
    </xf>
    <xf numFmtId="0" fontId="0" fillId="3" borderId="6" xfId="0" applyFill="1" applyBorder="1" applyAlignment="1" applyProtection="1">
      <alignment horizontal="center"/>
    </xf>
    <xf numFmtId="0" fontId="0" fillId="0" borderId="0" xfId="0" applyFont="1" applyAlignment="1" applyProtection="1">
      <alignment horizontal="left"/>
    </xf>
    <xf numFmtId="0" fontId="2" fillId="4" borderId="7" xfId="0" applyFont="1" applyFill="1" applyBorder="1" applyProtection="1"/>
    <xf numFmtId="164" fontId="0" fillId="4" borderId="1" xfId="1" applyNumberFormat="1" applyFont="1" applyFill="1" applyBorder="1" applyAlignment="1" applyProtection="1">
      <alignment horizontal="center"/>
    </xf>
    <xf numFmtId="0" fontId="0" fillId="0" borderId="3" xfId="0" applyBorder="1" applyAlignment="1" applyProtection="1">
      <alignment horizontal="left" indent="1"/>
    </xf>
    <xf numFmtId="0" fontId="2" fillId="4" borderId="1" xfId="0" applyFont="1" applyFill="1" applyBorder="1" applyProtection="1"/>
    <xf numFmtId="164" fontId="2" fillId="4" borderId="1" xfId="1" applyNumberFormat="1" applyFont="1" applyFill="1" applyBorder="1" applyAlignment="1" applyProtection="1">
      <alignment horizontal="center"/>
    </xf>
    <xf numFmtId="0" fontId="2" fillId="0" borderId="0" xfId="0" applyFont="1" applyProtection="1"/>
    <xf numFmtId="0" fontId="2" fillId="4" borderId="1" xfId="0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164" fontId="0" fillId="3" borderId="1" xfId="1" applyNumberFormat="1" applyFont="1" applyFill="1" applyBorder="1" applyAlignment="1" applyProtection="1">
      <alignment horizontal="center"/>
    </xf>
    <xf numFmtId="0" fontId="2" fillId="6" borderId="1" xfId="0" applyFont="1" applyFill="1" applyBorder="1" applyAlignment="1" applyProtection="1">
      <alignment horizontal="center"/>
    </xf>
    <xf numFmtId="164" fontId="0" fillId="0" borderId="1" xfId="1" applyNumberFormat="1" applyFont="1" applyBorder="1" applyAlignment="1" applyProtection="1">
      <alignment horizontal="center" wrapText="1"/>
      <protection locked="0"/>
    </xf>
    <xf numFmtId="164" fontId="0" fillId="0" borderId="1" xfId="1" applyNumberFormat="1" applyFont="1" applyBorder="1" applyAlignment="1" applyProtection="1">
      <alignment horizontal="center"/>
      <protection locked="0"/>
    </xf>
    <xf numFmtId="3" fontId="2" fillId="5" borderId="0" xfId="1" applyNumberFormat="1" applyFont="1" applyFill="1" applyAlignment="1" applyProtection="1">
      <alignment horizontal="center"/>
      <protection locked="0"/>
    </xf>
    <xf numFmtId="3" fontId="0" fillId="5" borderId="0" xfId="1" applyNumberFormat="1" applyFont="1" applyFill="1" applyAlignment="1" applyProtection="1">
      <alignment horizontal="center" wrapText="1"/>
      <protection locked="0"/>
    </xf>
    <xf numFmtId="0" fontId="3" fillId="0" borderId="0" xfId="0" applyFont="1" applyAlignment="1" applyProtection="1"/>
    <xf numFmtId="9" fontId="0" fillId="3" borderId="1" xfId="1" applyFont="1" applyFill="1" applyBorder="1" applyAlignment="1" applyProtection="1">
      <alignment horizontal="center"/>
    </xf>
    <xf numFmtId="9" fontId="2" fillId="3" borderId="1" xfId="1" applyFont="1" applyFill="1" applyBorder="1" applyAlignment="1" applyProtection="1">
      <alignment horizontal="center"/>
    </xf>
    <xf numFmtId="164" fontId="2" fillId="3" borderId="2" xfId="1" applyNumberFormat="1" applyFont="1" applyFill="1" applyBorder="1" applyAlignment="1" applyProtection="1">
      <alignment horizontal="center"/>
    </xf>
    <xf numFmtId="164" fontId="2" fillId="3" borderId="1" xfId="1" applyNumberFormat="1" applyFont="1" applyFill="1" applyBorder="1" applyAlignment="1" applyProtection="1">
      <alignment horizontal="center"/>
    </xf>
    <xf numFmtId="0" fontId="2" fillId="4" borderId="1" xfId="0" applyFont="1" applyFill="1" applyBorder="1" applyAlignment="1" applyProtection="1">
      <alignment horizontal="center"/>
    </xf>
    <xf numFmtId="164" fontId="2" fillId="4" borderId="2" xfId="1" applyNumberFormat="1" applyFont="1" applyFill="1" applyBorder="1" applyAlignment="1" applyProtection="1">
      <alignment horizontal="center"/>
    </xf>
    <xf numFmtId="4" fontId="0" fillId="0" borderId="1" xfId="1" applyNumberFormat="1" applyFont="1" applyBorder="1" applyAlignment="1" applyProtection="1">
      <alignment horizontal="center" wrapText="1"/>
      <protection locked="0"/>
    </xf>
    <xf numFmtId="4" fontId="0" fillId="0" borderId="1" xfId="1" applyNumberFormat="1" applyFont="1" applyBorder="1" applyAlignment="1" applyProtection="1">
      <alignment horizontal="center"/>
      <protection locked="0"/>
    </xf>
    <xf numFmtId="4" fontId="0" fillId="4" borderId="1" xfId="1" applyNumberFormat="1" applyFont="1" applyFill="1" applyBorder="1" applyAlignment="1" applyProtection="1">
      <alignment horizontal="center" wrapText="1"/>
    </xf>
    <xf numFmtId="4" fontId="2" fillId="4" borderId="2" xfId="1" applyNumberFormat="1" applyFont="1" applyFill="1" applyBorder="1" applyAlignment="1" applyProtection="1">
      <alignment horizontal="center"/>
    </xf>
    <xf numFmtId="4" fontId="2" fillId="6" borderId="2" xfId="1" applyNumberFormat="1" applyFont="1" applyFill="1" applyBorder="1" applyAlignment="1" applyProtection="1">
      <alignment horizontal="center"/>
    </xf>
    <xf numFmtId="4" fontId="2" fillId="4" borderId="1" xfId="1" applyNumberFormat="1" applyFont="1" applyFill="1" applyBorder="1" applyAlignment="1" applyProtection="1">
      <alignment horizontal="center"/>
    </xf>
    <xf numFmtId="4" fontId="0" fillId="4" borderId="1" xfId="0" applyNumberFormat="1" applyFill="1" applyBorder="1" applyAlignment="1" applyProtection="1">
      <alignment horizontal="center"/>
    </xf>
    <xf numFmtId="4" fontId="0" fillId="3" borderId="1" xfId="1" applyNumberFormat="1" applyFont="1" applyFill="1" applyBorder="1" applyAlignment="1" applyProtection="1">
      <alignment horizontal="center"/>
    </xf>
    <xf numFmtId="4" fontId="0" fillId="3" borderId="1" xfId="0" applyNumberFormat="1" applyFill="1" applyBorder="1" applyAlignment="1" applyProtection="1">
      <alignment horizontal="center"/>
      <protection locked="0"/>
    </xf>
    <xf numFmtId="4" fontId="2" fillId="3" borderId="2" xfId="1" applyNumberFormat="1" applyFont="1" applyFill="1" applyBorder="1" applyAlignment="1" applyProtection="1">
      <alignment horizontal="center"/>
    </xf>
    <xf numFmtId="4" fontId="2" fillId="3" borderId="1" xfId="1" applyNumberFormat="1" applyFont="1" applyFill="1" applyBorder="1" applyAlignment="1" applyProtection="1">
      <alignment horizontal="center"/>
    </xf>
    <xf numFmtId="0" fontId="2" fillId="5" borderId="0" xfId="0" applyFont="1" applyFill="1" applyAlignment="1" applyProtection="1">
      <alignment horizontal="left"/>
    </xf>
    <xf numFmtId="164" fontId="2" fillId="3" borderId="2" xfId="1" applyNumberFormat="1" applyFont="1" applyFill="1" applyBorder="1" applyAlignment="1" applyProtection="1">
      <alignment horizontal="center"/>
    </xf>
    <xf numFmtId="164" fontId="2" fillId="3" borderId="7" xfId="1" applyNumberFormat="1" applyFont="1" applyFill="1" applyBorder="1" applyAlignment="1" applyProtection="1">
      <alignment horizontal="center"/>
    </xf>
    <xf numFmtId="0" fontId="0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left"/>
    </xf>
    <xf numFmtId="164" fontId="0" fillId="3" borderId="2" xfId="1" applyNumberFormat="1" applyFont="1" applyFill="1" applyBorder="1" applyAlignment="1" applyProtection="1">
      <alignment horizontal="center"/>
    </xf>
    <xf numFmtId="164" fontId="0" fillId="3" borderId="7" xfId="1" applyNumberFormat="1" applyFont="1" applyFill="1" applyBorder="1" applyAlignment="1" applyProtection="1">
      <alignment horizontal="center"/>
    </xf>
    <xf numFmtId="0" fontId="2" fillId="5" borderId="0" xfId="0" applyFont="1" applyFill="1" applyAlignment="1" applyProtection="1">
      <alignment horizontal="center"/>
    </xf>
    <xf numFmtId="0" fontId="2" fillId="4" borderId="3" xfId="0" applyFont="1" applyFill="1" applyBorder="1" applyAlignment="1" applyProtection="1">
      <alignment horizontal="center" vertical="center"/>
    </xf>
    <xf numFmtId="0" fontId="2" fillId="4" borderId="5" xfId="0" applyFont="1" applyFill="1" applyBorder="1" applyAlignment="1" applyProtection="1">
      <alignment horizontal="center" vertical="center"/>
    </xf>
    <xf numFmtId="9" fontId="0" fillId="3" borderId="3" xfId="1" applyFont="1" applyFill="1" applyBorder="1" applyAlignment="1" applyProtection="1">
      <alignment horizontal="center"/>
    </xf>
    <xf numFmtId="9" fontId="0" fillId="3" borderId="5" xfId="1" applyFont="1" applyFill="1" applyBorder="1" applyAlignment="1" applyProtection="1">
      <alignment horizontal="center"/>
    </xf>
    <xf numFmtId="0" fontId="2" fillId="4" borderId="1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center"/>
    </xf>
    <xf numFmtId="1" fontId="2" fillId="4" borderId="6" xfId="0" applyNumberFormat="1" applyFont="1" applyFill="1" applyBorder="1" applyAlignment="1" applyProtection="1">
      <alignment horizontal="center"/>
    </xf>
    <xf numFmtId="0" fontId="2" fillId="4" borderId="6" xfId="0" applyFont="1" applyFill="1" applyBorder="1" applyAlignment="1" applyProtection="1">
      <alignment horizontal="center"/>
    </xf>
    <xf numFmtId="0" fontId="2" fillId="5" borderId="0" xfId="0" applyFont="1" applyFill="1" applyAlignment="1" applyProtection="1">
      <alignment horizontal="center" vertical="center" wrapText="1"/>
    </xf>
    <xf numFmtId="0" fontId="2" fillId="5" borderId="8" xfId="0" applyFont="1" applyFill="1" applyBorder="1" applyAlignment="1" applyProtection="1">
      <alignment horizontal="center" vertical="center" wrapText="1"/>
    </xf>
    <xf numFmtId="0" fontId="0" fillId="0" borderId="0" xfId="0" applyFont="1" applyAlignment="1" applyProtection="1">
      <alignment horizontal="center" vertical="center" wrapText="1"/>
    </xf>
    <xf numFmtId="0" fontId="2" fillId="4" borderId="3" xfId="0" applyFont="1" applyFill="1" applyBorder="1" applyAlignment="1" applyProtection="1">
      <alignment horizontal="center"/>
    </xf>
    <xf numFmtId="0" fontId="2" fillId="4" borderId="4" xfId="0" applyFont="1" applyFill="1" applyBorder="1" applyAlignment="1" applyProtection="1">
      <alignment horizontal="center"/>
    </xf>
    <xf numFmtId="0" fontId="2" fillId="4" borderId="5" xfId="0" applyFont="1" applyFill="1" applyBorder="1" applyAlignment="1" applyProtection="1">
      <alignment horizontal="center"/>
    </xf>
  </cellXfs>
  <cellStyles count="2">
    <cellStyle name="Normal" xfId="0" builtinId="0"/>
    <cellStyle name="Porcentaje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9"/>
  <sheetViews>
    <sheetView workbookViewId="0">
      <selection activeCell="G8" sqref="G8"/>
    </sheetView>
  </sheetViews>
  <sheetFormatPr baseColWidth="10" defaultRowHeight="15" x14ac:dyDescent="0.25"/>
  <cols>
    <col min="1" max="1" width="11.42578125" style="1"/>
    <col min="2" max="2" width="15.85546875" style="1" bestFit="1" customWidth="1"/>
    <col min="3" max="3" width="12.7109375" style="1" bestFit="1" customWidth="1"/>
    <col min="4" max="16384" width="11.42578125" style="1"/>
  </cols>
  <sheetData>
    <row r="2" spans="2:6" ht="18.75" x14ac:dyDescent="0.3">
      <c r="B2" s="5" t="s">
        <v>39</v>
      </c>
      <c r="C2" s="5"/>
      <c r="D2" s="5"/>
      <c r="E2" s="5"/>
      <c r="F2" s="5"/>
    </row>
    <row r="3" spans="2:6" x14ac:dyDescent="0.25">
      <c r="D3" s="2"/>
    </row>
    <row r="4" spans="2:6" ht="15.75" x14ac:dyDescent="0.25">
      <c r="B4" s="6" t="s">
        <v>36</v>
      </c>
      <c r="C4" s="6">
        <v>2020</v>
      </c>
      <c r="D4" s="3"/>
    </row>
    <row r="5" spans="2:6" ht="15.75" x14ac:dyDescent="0.25">
      <c r="B5" s="7" t="s">
        <v>26</v>
      </c>
      <c r="C5" s="4" t="s">
        <v>54</v>
      </c>
      <c r="D5" s="2"/>
    </row>
    <row r="6" spans="2:6" ht="15.75" x14ac:dyDescent="0.25">
      <c r="B6" s="7" t="s">
        <v>27</v>
      </c>
      <c r="C6" s="4" t="s">
        <v>37</v>
      </c>
      <c r="D6" s="2"/>
    </row>
    <row r="7" spans="2:6" ht="15.75" x14ac:dyDescent="0.25">
      <c r="B7" s="7" t="s">
        <v>28</v>
      </c>
      <c r="C7" s="4" t="s">
        <v>55</v>
      </c>
    </row>
    <row r="9" spans="2:6" x14ac:dyDescent="0.25">
      <c r="B9" s="51" t="s">
        <v>38</v>
      </c>
      <c r="C9" s="51"/>
      <c r="D9" s="51"/>
      <c r="E9" s="51"/>
    </row>
  </sheetData>
  <sheetProtection algorithmName="SHA-512" hashValue="yHpUohKIaqRekLLVMzw7ya5ujVtThwnjga/k7n6z/mpT28rxeLqG3phXFmQDWUMUpSXYTiZM8G3cPzZ3GCgqhQ==" saltValue="ht+bWuirdF9vqvlsW0/Lig==" spinCount="100000" sheet="1" objects="1" scenarios="1"/>
  <mergeCells count="1">
    <mergeCell ref="B9:E9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S31"/>
  <sheetViews>
    <sheetView showGridLines="0" zoomScale="80" zoomScaleNormal="80" workbookViewId="0">
      <pane xSplit="16" topLeftCell="Q1" activePane="topRight" state="frozen"/>
      <selection pane="topRight" activeCell="A18" sqref="A18"/>
    </sheetView>
  </sheetViews>
  <sheetFormatPr baseColWidth="10" defaultRowHeight="15" x14ac:dyDescent="0.25"/>
  <cols>
    <col min="1" max="1" width="28.140625" style="9" customWidth="1"/>
    <col min="2" max="2" width="13.42578125" style="9" customWidth="1"/>
    <col min="3" max="3" width="16.85546875" style="9" customWidth="1"/>
    <col min="4" max="4" width="10.42578125" style="8" customWidth="1"/>
    <col min="5" max="17" width="9.5703125" style="9" customWidth="1"/>
    <col min="18" max="18" width="10.85546875" style="9" customWidth="1"/>
    <col min="19" max="96" width="11.42578125" style="9"/>
    <col min="97" max="97" width="10" style="9" customWidth="1"/>
    <col min="98" max="16384" width="11.42578125" style="9"/>
  </cols>
  <sheetData>
    <row r="1" spans="1:97" ht="18.75" x14ac:dyDescent="0.3">
      <c r="A1" s="65" t="s">
        <v>45</v>
      </c>
      <c r="B1" s="65"/>
      <c r="C1" s="65"/>
      <c r="D1" s="12"/>
      <c r="E1" s="13"/>
      <c r="F1" s="13"/>
      <c r="G1" s="13"/>
      <c r="H1" s="13"/>
      <c r="I1" s="68" t="s">
        <v>47</v>
      </c>
      <c r="J1" s="68"/>
      <c r="K1" s="69"/>
      <c r="L1" s="14" t="s">
        <v>48</v>
      </c>
      <c r="M1" s="15">
        <f>D6</f>
        <v>2020</v>
      </c>
      <c r="N1" s="15">
        <f>M1+1</f>
        <v>2021</v>
      </c>
      <c r="O1" s="15">
        <f>N1+1</f>
        <v>2022</v>
      </c>
      <c r="P1" s="15">
        <f>O1+1</f>
        <v>2023</v>
      </c>
    </row>
    <row r="2" spans="1:97" ht="18.75" customHeight="1" x14ac:dyDescent="0.25">
      <c r="A2" s="55" t="s">
        <v>52</v>
      </c>
      <c r="B2" s="55"/>
      <c r="C2" s="55"/>
      <c r="D2" s="55"/>
      <c r="E2" s="55"/>
      <c r="F2" s="55"/>
      <c r="G2" s="55"/>
      <c r="H2" s="13"/>
      <c r="I2" s="68"/>
      <c r="J2" s="68"/>
      <c r="K2" s="69"/>
      <c r="L2" s="14" t="s">
        <v>49</v>
      </c>
      <c r="M2" s="16">
        <v>680</v>
      </c>
      <c r="N2" s="16">
        <v>650</v>
      </c>
      <c r="O2" s="16">
        <v>650</v>
      </c>
      <c r="P2" s="16">
        <v>635</v>
      </c>
    </row>
    <row r="3" spans="1:97" x14ac:dyDescent="0.25">
      <c r="A3" s="54" t="s">
        <v>46</v>
      </c>
      <c r="B3" s="54"/>
      <c r="C3" s="54"/>
      <c r="D3" s="54"/>
      <c r="E3" s="54"/>
      <c r="F3" s="54"/>
      <c r="G3" s="13"/>
      <c r="H3" s="13"/>
      <c r="I3" s="68"/>
      <c r="J3" s="68"/>
      <c r="K3" s="69"/>
      <c r="L3" s="14" t="s">
        <v>50</v>
      </c>
      <c r="M3" s="16">
        <v>102</v>
      </c>
      <c r="N3" s="16">
        <v>102</v>
      </c>
      <c r="O3" s="16">
        <v>101</v>
      </c>
      <c r="P3" s="16">
        <v>101</v>
      </c>
    </row>
    <row r="4" spans="1:97" x14ac:dyDescent="0.25">
      <c r="A4" s="17"/>
      <c r="B4" s="17"/>
      <c r="C4" s="17"/>
      <c r="D4" s="17"/>
      <c r="E4" s="17"/>
      <c r="F4" s="17"/>
      <c r="G4" s="13"/>
      <c r="H4" s="13"/>
      <c r="I4" s="68"/>
      <c r="J4" s="68"/>
      <c r="K4" s="69"/>
      <c r="L4" s="14" t="s">
        <v>51</v>
      </c>
      <c r="M4" s="16">
        <v>201</v>
      </c>
      <c r="N4" s="16">
        <v>203</v>
      </c>
      <c r="O4" s="16">
        <v>205</v>
      </c>
      <c r="P4" s="16">
        <v>200</v>
      </c>
    </row>
    <row r="5" spans="1:97" x14ac:dyDescent="0.25">
      <c r="A5" s="17"/>
      <c r="B5" s="17"/>
      <c r="C5" s="17"/>
      <c r="D5" s="17"/>
      <c r="E5" s="17"/>
      <c r="F5" s="17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97" ht="15" customHeight="1" x14ac:dyDescent="0.25">
      <c r="A6" s="64" t="s">
        <v>2</v>
      </c>
      <c r="B6" s="63" t="s">
        <v>25</v>
      </c>
      <c r="C6" s="63" t="s">
        <v>3</v>
      </c>
      <c r="D6" s="66">
        <f>General!C4</f>
        <v>2020</v>
      </c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3">
        <f>+D6+1</f>
        <v>2021</v>
      </c>
      <c r="R6" s="63">
        <f>+Q6+1</f>
        <v>2022</v>
      </c>
      <c r="S6" s="63">
        <f t="shared" ref="S6" si="0">+R6+1</f>
        <v>2023</v>
      </c>
      <c r="T6" s="63">
        <f t="shared" ref="T6" si="1">+S6+1</f>
        <v>2024</v>
      </c>
      <c r="U6" s="63">
        <f t="shared" ref="U6" si="2">+T6+1</f>
        <v>2025</v>
      </c>
      <c r="V6" s="63">
        <f t="shared" ref="V6" si="3">+U6+1</f>
        <v>2026</v>
      </c>
      <c r="W6" s="63">
        <f t="shared" ref="W6" si="4">+V6+1</f>
        <v>2027</v>
      </c>
      <c r="X6" s="63">
        <f t="shared" ref="X6" si="5">+W6+1</f>
        <v>2028</v>
      </c>
      <c r="Y6" s="63">
        <f t="shared" ref="Y6" si="6">+X6+1</f>
        <v>2029</v>
      </c>
      <c r="Z6" s="63">
        <f t="shared" ref="Z6" si="7">+Y6+1</f>
        <v>2030</v>
      </c>
      <c r="AA6" s="63">
        <f t="shared" ref="AA6" si="8">+Z6+1</f>
        <v>2031</v>
      </c>
      <c r="AB6" s="63">
        <f t="shared" ref="AB6" si="9">+AA6+1</f>
        <v>2032</v>
      </c>
      <c r="AC6" s="63">
        <f t="shared" ref="AC6" si="10">+AB6+1</f>
        <v>2033</v>
      </c>
      <c r="AD6" s="63">
        <f t="shared" ref="AD6" si="11">+AC6+1</f>
        <v>2034</v>
      </c>
      <c r="AE6" s="63">
        <f t="shared" ref="AE6" si="12">+AD6+1</f>
        <v>2035</v>
      </c>
      <c r="AF6" s="63">
        <f t="shared" ref="AF6" si="13">+AE6+1</f>
        <v>2036</v>
      </c>
      <c r="AG6" s="63">
        <f t="shared" ref="AG6" si="14">+AF6+1</f>
        <v>2037</v>
      </c>
      <c r="AH6" s="63">
        <f t="shared" ref="AH6" si="15">+AG6+1</f>
        <v>2038</v>
      </c>
      <c r="AI6" s="63">
        <f t="shared" ref="AI6" si="16">+AH6+1</f>
        <v>2039</v>
      </c>
      <c r="AJ6" s="63">
        <f t="shared" ref="AJ6" si="17">+AI6+1</f>
        <v>2040</v>
      </c>
      <c r="AK6" s="63">
        <f t="shared" ref="AK6" si="18">+AJ6+1</f>
        <v>2041</v>
      </c>
      <c r="AL6" s="63">
        <f t="shared" ref="AL6" si="19">+AK6+1</f>
        <v>2042</v>
      </c>
      <c r="AM6" s="63">
        <f t="shared" ref="AM6" si="20">+AL6+1</f>
        <v>2043</v>
      </c>
      <c r="AN6" s="63">
        <f t="shared" ref="AN6" si="21">+AM6+1</f>
        <v>2044</v>
      </c>
      <c r="AO6" s="63">
        <f t="shared" ref="AO6" si="22">+AN6+1</f>
        <v>2045</v>
      </c>
      <c r="AP6" s="63">
        <f t="shared" ref="AP6" si="23">+AO6+1</f>
        <v>2046</v>
      </c>
      <c r="AQ6" s="63">
        <f t="shared" ref="AQ6" si="24">+AP6+1</f>
        <v>2047</v>
      </c>
      <c r="AR6" s="63">
        <f t="shared" ref="AR6" si="25">+AQ6+1</f>
        <v>2048</v>
      </c>
      <c r="AS6" s="63">
        <f t="shared" ref="AS6" si="26">+AR6+1</f>
        <v>2049</v>
      </c>
      <c r="AT6" s="63">
        <f t="shared" ref="AT6" si="27">+AS6+1</f>
        <v>2050</v>
      </c>
      <c r="AU6" s="63">
        <f t="shared" ref="AU6" si="28">+AT6+1</f>
        <v>2051</v>
      </c>
      <c r="AV6" s="63">
        <f t="shared" ref="AV6" si="29">+AU6+1</f>
        <v>2052</v>
      </c>
      <c r="AW6" s="63">
        <f t="shared" ref="AW6" si="30">+AV6+1</f>
        <v>2053</v>
      </c>
      <c r="AX6" s="63">
        <f t="shared" ref="AX6" si="31">+AW6+1</f>
        <v>2054</v>
      </c>
      <c r="AY6" s="63">
        <f t="shared" ref="AY6" si="32">+AX6+1</f>
        <v>2055</v>
      </c>
      <c r="AZ6" s="63">
        <f t="shared" ref="AZ6" si="33">+AY6+1</f>
        <v>2056</v>
      </c>
      <c r="BA6" s="63">
        <f t="shared" ref="BA6" si="34">+AZ6+1</f>
        <v>2057</v>
      </c>
      <c r="BB6" s="63">
        <f t="shared" ref="BB6" si="35">+BA6+1</f>
        <v>2058</v>
      </c>
      <c r="BC6" s="63">
        <f t="shared" ref="BC6" si="36">+BB6+1</f>
        <v>2059</v>
      </c>
      <c r="BD6" s="63">
        <f t="shared" ref="BD6" si="37">+BC6+1</f>
        <v>2060</v>
      </c>
      <c r="BE6" s="63">
        <f t="shared" ref="BE6" si="38">+BD6+1</f>
        <v>2061</v>
      </c>
      <c r="BF6" s="63">
        <f t="shared" ref="BF6" si="39">+BE6+1</f>
        <v>2062</v>
      </c>
      <c r="BG6" s="63">
        <f t="shared" ref="BG6" si="40">+BF6+1</f>
        <v>2063</v>
      </c>
      <c r="BH6" s="63">
        <f t="shared" ref="BH6" si="41">+BG6+1</f>
        <v>2064</v>
      </c>
      <c r="BI6" s="63">
        <f t="shared" ref="BI6" si="42">+BH6+1</f>
        <v>2065</v>
      </c>
      <c r="BJ6" s="63">
        <f t="shared" ref="BJ6" si="43">+BI6+1</f>
        <v>2066</v>
      </c>
      <c r="BK6" s="63">
        <f t="shared" ref="BK6" si="44">+BJ6+1</f>
        <v>2067</v>
      </c>
      <c r="BL6" s="63">
        <f t="shared" ref="BL6" si="45">+BK6+1</f>
        <v>2068</v>
      </c>
      <c r="BM6" s="63">
        <f t="shared" ref="BM6" si="46">+BL6+1</f>
        <v>2069</v>
      </c>
      <c r="BN6" s="63">
        <f t="shared" ref="BN6" si="47">+BM6+1</f>
        <v>2070</v>
      </c>
      <c r="BO6" s="63">
        <f t="shared" ref="BO6" si="48">+BN6+1</f>
        <v>2071</v>
      </c>
      <c r="BP6" s="63">
        <f t="shared" ref="BP6" si="49">+BO6+1</f>
        <v>2072</v>
      </c>
      <c r="BQ6" s="63">
        <f t="shared" ref="BQ6" si="50">+BP6+1</f>
        <v>2073</v>
      </c>
      <c r="BR6" s="63">
        <f t="shared" ref="BR6" si="51">+BQ6+1</f>
        <v>2074</v>
      </c>
      <c r="BS6" s="63">
        <f t="shared" ref="BS6" si="52">+BR6+1</f>
        <v>2075</v>
      </c>
      <c r="BT6" s="63">
        <f t="shared" ref="BT6" si="53">+BS6+1</f>
        <v>2076</v>
      </c>
      <c r="BU6" s="63">
        <f t="shared" ref="BU6" si="54">+BT6+1</f>
        <v>2077</v>
      </c>
      <c r="BV6" s="63">
        <f t="shared" ref="BV6" si="55">+BU6+1</f>
        <v>2078</v>
      </c>
      <c r="BW6" s="63">
        <f t="shared" ref="BW6" si="56">+BV6+1</f>
        <v>2079</v>
      </c>
      <c r="BX6" s="63">
        <f t="shared" ref="BX6" si="57">+BW6+1</f>
        <v>2080</v>
      </c>
      <c r="BY6" s="63">
        <f t="shared" ref="BY6" si="58">+BX6+1</f>
        <v>2081</v>
      </c>
      <c r="BZ6" s="63">
        <f t="shared" ref="BZ6" si="59">+BY6+1</f>
        <v>2082</v>
      </c>
      <c r="CA6" s="63">
        <f t="shared" ref="CA6" si="60">+BZ6+1</f>
        <v>2083</v>
      </c>
      <c r="CB6" s="63">
        <f t="shared" ref="CB6" si="61">+CA6+1</f>
        <v>2084</v>
      </c>
      <c r="CC6" s="63">
        <f t="shared" ref="CC6" si="62">+CB6+1</f>
        <v>2085</v>
      </c>
      <c r="CD6" s="63">
        <f t="shared" ref="CD6" si="63">+CC6+1</f>
        <v>2086</v>
      </c>
      <c r="CE6" s="63">
        <f t="shared" ref="CE6" si="64">+CD6+1</f>
        <v>2087</v>
      </c>
      <c r="CF6" s="63">
        <f t="shared" ref="CF6" si="65">+CE6+1</f>
        <v>2088</v>
      </c>
      <c r="CG6" s="63">
        <f t="shared" ref="CG6" si="66">+CF6+1</f>
        <v>2089</v>
      </c>
      <c r="CH6" s="63">
        <f t="shared" ref="CH6" si="67">+CG6+1</f>
        <v>2090</v>
      </c>
      <c r="CI6" s="63">
        <f t="shared" ref="CI6" si="68">+CH6+1</f>
        <v>2091</v>
      </c>
      <c r="CJ6" s="63">
        <f t="shared" ref="CJ6" si="69">+CI6+1</f>
        <v>2092</v>
      </c>
      <c r="CK6" s="63">
        <f t="shared" ref="CK6" si="70">+CJ6+1</f>
        <v>2093</v>
      </c>
      <c r="CL6" s="63">
        <f t="shared" ref="CL6" si="71">+CK6+1</f>
        <v>2094</v>
      </c>
      <c r="CM6" s="63">
        <f t="shared" ref="CM6" si="72">+CL6+1</f>
        <v>2095</v>
      </c>
      <c r="CN6" s="63">
        <f t="shared" ref="CN6" si="73">+CM6+1</f>
        <v>2096</v>
      </c>
      <c r="CO6" s="63">
        <f t="shared" ref="CO6" si="74">+CN6+1</f>
        <v>2097</v>
      </c>
      <c r="CP6" s="63">
        <f t="shared" ref="CP6" si="75">+CO6+1</f>
        <v>2098</v>
      </c>
      <c r="CQ6" s="63">
        <f t="shared" ref="CQ6" si="76">+CP6+1</f>
        <v>2099</v>
      </c>
      <c r="CR6" s="63">
        <f t="shared" ref="CR6" si="77">+CQ6+1</f>
        <v>2100</v>
      </c>
      <c r="CS6" s="63" t="s">
        <v>20</v>
      </c>
    </row>
    <row r="7" spans="1:97" x14ac:dyDescent="0.25">
      <c r="A7" s="64"/>
      <c r="B7" s="63"/>
      <c r="C7" s="63"/>
      <c r="D7" s="28" t="s">
        <v>4</v>
      </c>
      <c r="E7" s="28" t="s">
        <v>5</v>
      </c>
      <c r="F7" s="28" t="s">
        <v>6</v>
      </c>
      <c r="G7" s="28" t="s">
        <v>7</v>
      </c>
      <c r="H7" s="28" t="s">
        <v>8</v>
      </c>
      <c r="I7" s="28" t="s">
        <v>9</v>
      </c>
      <c r="J7" s="28" t="s">
        <v>10</v>
      </c>
      <c r="K7" s="28" t="s">
        <v>11</v>
      </c>
      <c r="L7" s="28" t="s">
        <v>12</v>
      </c>
      <c r="M7" s="28" t="s">
        <v>13</v>
      </c>
      <c r="N7" s="28" t="s">
        <v>14</v>
      </c>
      <c r="O7" s="28" t="s">
        <v>15</v>
      </c>
      <c r="P7" s="25" t="s">
        <v>30</v>
      </c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63"/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63"/>
      <c r="CK7" s="63"/>
      <c r="CL7" s="63"/>
      <c r="CM7" s="63"/>
      <c r="CN7" s="63"/>
      <c r="CO7" s="63"/>
      <c r="CP7" s="63"/>
      <c r="CQ7" s="63"/>
      <c r="CR7" s="63"/>
      <c r="CS7" s="63"/>
    </row>
    <row r="8" spans="1:97" x14ac:dyDescent="0.25">
      <c r="A8" s="18" t="s">
        <v>17</v>
      </c>
      <c r="B8" s="19">
        <f>IFERROR(CS8/$CS$23,0)</f>
        <v>1</v>
      </c>
      <c r="C8" s="42">
        <f>SUM(C9:C10)</f>
        <v>1</v>
      </c>
      <c r="D8" s="42">
        <f>SUM(D9:D10)</f>
        <v>0</v>
      </c>
      <c r="E8" s="42">
        <f t="shared" ref="E8:Q8" si="78">SUM(E9:E10)</f>
        <v>0</v>
      </c>
      <c r="F8" s="42">
        <f t="shared" si="78"/>
        <v>0</v>
      </c>
      <c r="G8" s="42">
        <f t="shared" si="78"/>
        <v>0</v>
      </c>
      <c r="H8" s="42">
        <f t="shared" si="78"/>
        <v>0</v>
      </c>
      <c r="I8" s="42">
        <f t="shared" si="78"/>
        <v>0</v>
      </c>
      <c r="J8" s="42">
        <f t="shared" si="78"/>
        <v>0</v>
      </c>
      <c r="K8" s="42">
        <f t="shared" si="78"/>
        <v>0</v>
      </c>
      <c r="L8" s="42">
        <f t="shared" si="78"/>
        <v>0</v>
      </c>
      <c r="M8" s="42">
        <f t="shared" si="78"/>
        <v>0</v>
      </c>
      <c r="N8" s="42">
        <f t="shared" si="78"/>
        <v>0</v>
      </c>
      <c r="O8" s="42">
        <f t="shared" si="78"/>
        <v>0</v>
      </c>
      <c r="P8" s="42">
        <f t="shared" si="78"/>
        <v>0</v>
      </c>
      <c r="Q8" s="42">
        <f t="shared" si="78"/>
        <v>0</v>
      </c>
      <c r="R8" s="42">
        <f t="shared" ref="R8:CC8" si="79">SUM(R9:R10)</f>
        <v>0</v>
      </c>
      <c r="S8" s="42">
        <f t="shared" si="79"/>
        <v>0</v>
      </c>
      <c r="T8" s="42">
        <f t="shared" si="79"/>
        <v>0</v>
      </c>
      <c r="U8" s="42">
        <f t="shared" si="79"/>
        <v>0</v>
      </c>
      <c r="V8" s="42">
        <f t="shared" si="79"/>
        <v>0</v>
      </c>
      <c r="W8" s="42">
        <f t="shared" si="79"/>
        <v>0</v>
      </c>
      <c r="X8" s="42">
        <f t="shared" si="79"/>
        <v>0</v>
      </c>
      <c r="Y8" s="42">
        <f t="shared" si="79"/>
        <v>0</v>
      </c>
      <c r="Z8" s="42">
        <f t="shared" si="79"/>
        <v>0</v>
      </c>
      <c r="AA8" s="42">
        <f t="shared" si="79"/>
        <v>0</v>
      </c>
      <c r="AB8" s="42">
        <f t="shared" si="79"/>
        <v>0</v>
      </c>
      <c r="AC8" s="42">
        <f t="shared" si="79"/>
        <v>0</v>
      </c>
      <c r="AD8" s="42">
        <f t="shared" si="79"/>
        <v>0</v>
      </c>
      <c r="AE8" s="42">
        <f t="shared" si="79"/>
        <v>0</v>
      </c>
      <c r="AF8" s="42">
        <f t="shared" si="79"/>
        <v>0</v>
      </c>
      <c r="AG8" s="42">
        <f t="shared" si="79"/>
        <v>0</v>
      </c>
      <c r="AH8" s="42">
        <f t="shared" si="79"/>
        <v>0</v>
      </c>
      <c r="AI8" s="42">
        <f t="shared" si="79"/>
        <v>0</v>
      </c>
      <c r="AJ8" s="42">
        <f t="shared" si="79"/>
        <v>0</v>
      </c>
      <c r="AK8" s="42">
        <f t="shared" si="79"/>
        <v>0</v>
      </c>
      <c r="AL8" s="42">
        <f t="shared" si="79"/>
        <v>0</v>
      </c>
      <c r="AM8" s="42">
        <f t="shared" si="79"/>
        <v>0</v>
      </c>
      <c r="AN8" s="42">
        <f t="shared" si="79"/>
        <v>0</v>
      </c>
      <c r="AO8" s="42">
        <f t="shared" si="79"/>
        <v>0</v>
      </c>
      <c r="AP8" s="42">
        <f t="shared" si="79"/>
        <v>0</v>
      </c>
      <c r="AQ8" s="42">
        <f t="shared" si="79"/>
        <v>0</v>
      </c>
      <c r="AR8" s="42">
        <f t="shared" si="79"/>
        <v>0</v>
      </c>
      <c r="AS8" s="42">
        <f t="shared" si="79"/>
        <v>0</v>
      </c>
      <c r="AT8" s="42">
        <f t="shared" si="79"/>
        <v>0</v>
      </c>
      <c r="AU8" s="42">
        <f t="shared" si="79"/>
        <v>0</v>
      </c>
      <c r="AV8" s="42">
        <f t="shared" si="79"/>
        <v>0</v>
      </c>
      <c r="AW8" s="42">
        <f t="shared" si="79"/>
        <v>0</v>
      </c>
      <c r="AX8" s="42">
        <f t="shared" si="79"/>
        <v>0</v>
      </c>
      <c r="AY8" s="42">
        <f t="shared" si="79"/>
        <v>0</v>
      </c>
      <c r="AZ8" s="42">
        <f t="shared" si="79"/>
        <v>0</v>
      </c>
      <c r="BA8" s="42">
        <f t="shared" si="79"/>
        <v>0</v>
      </c>
      <c r="BB8" s="42">
        <f t="shared" si="79"/>
        <v>0</v>
      </c>
      <c r="BC8" s="42">
        <f t="shared" si="79"/>
        <v>0</v>
      </c>
      <c r="BD8" s="42">
        <f t="shared" si="79"/>
        <v>0</v>
      </c>
      <c r="BE8" s="42">
        <f t="shared" si="79"/>
        <v>0</v>
      </c>
      <c r="BF8" s="42">
        <f t="shared" si="79"/>
        <v>0</v>
      </c>
      <c r="BG8" s="42">
        <f t="shared" si="79"/>
        <v>0</v>
      </c>
      <c r="BH8" s="42">
        <f t="shared" si="79"/>
        <v>0</v>
      </c>
      <c r="BI8" s="42">
        <f t="shared" si="79"/>
        <v>0</v>
      </c>
      <c r="BJ8" s="42">
        <f t="shared" si="79"/>
        <v>0</v>
      </c>
      <c r="BK8" s="42">
        <f t="shared" si="79"/>
        <v>0</v>
      </c>
      <c r="BL8" s="42">
        <f t="shared" si="79"/>
        <v>0</v>
      </c>
      <c r="BM8" s="42">
        <f t="shared" si="79"/>
        <v>0</v>
      </c>
      <c r="BN8" s="42">
        <f t="shared" si="79"/>
        <v>0</v>
      </c>
      <c r="BO8" s="42">
        <f t="shared" si="79"/>
        <v>0</v>
      </c>
      <c r="BP8" s="42">
        <f t="shared" si="79"/>
        <v>0</v>
      </c>
      <c r="BQ8" s="42">
        <f t="shared" si="79"/>
        <v>0</v>
      </c>
      <c r="BR8" s="42">
        <f t="shared" si="79"/>
        <v>0</v>
      </c>
      <c r="BS8" s="42">
        <f t="shared" si="79"/>
        <v>0</v>
      </c>
      <c r="BT8" s="42">
        <f t="shared" si="79"/>
        <v>0</v>
      </c>
      <c r="BU8" s="42">
        <f t="shared" si="79"/>
        <v>0</v>
      </c>
      <c r="BV8" s="42">
        <f t="shared" si="79"/>
        <v>0</v>
      </c>
      <c r="BW8" s="42">
        <f t="shared" si="79"/>
        <v>0</v>
      </c>
      <c r="BX8" s="42">
        <f t="shared" si="79"/>
        <v>0</v>
      </c>
      <c r="BY8" s="42">
        <f t="shared" si="79"/>
        <v>0</v>
      </c>
      <c r="BZ8" s="42">
        <f t="shared" si="79"/>
        <v>0</v>
      </c>
      <c r="CA8" s="42">
        <f t="shared" si="79"/>
        <v>0</v>
      </c>
      <c r="CB8" s="42">
        <f t="shared" si="79"/>
        <v>0</v>
      </c>
      <c r="CC8" s="42">
        <f t="shared" si="79"/>
        <v>0</v>
      </c>
      <c r="CD8" s="42">
        <f t="shared" ref="CD8:CR8" si="80">SUM(CD9:CD10)</f>
        <v>0</v>
      </c>
      <c r="CE8" s="42">
        <f t="shared" si="80"/>
        <v>0</v>
      </c>
      <c r="CF8" s="42">
        <f t="shared" si="80"/>
        <v>0</v>
      </c>
      <c r="CG8" s="42">
        <f t="shared" si="80"/>
        <v>0</v>
      </c>
      <c r="CH8" s="42">
        <f t="shared" si="80"/>
        <v>0</v>
      </c>
      <c r="CI8" s="42">
        <f t="shared" si="80"/>
        <v>0</v>
      </c>
      <c r="CJ8" s="42">
        <f t="shared" si="80"/>
        <v>0</v>
      </c>
      <c r="CK8" s="42">
        <f t="shared" si="80"/>
        <v>0</v>
      </c>
      <c r="CL8" s="42">
        <f t="shared" si="80"/>
        <v>0</v>
      </c>
      <c r="CM8" s="42">
        <f t="shared" si="80"/>
        <v>0</v>
      </c>
      <c r="CN8" s="42">
        <f t="shared" si="80"/>
        <v>0</v>
      </c>
      <c r="CO8" s="42">
        <f t="shared" si="80"/>
        <v>0</v>
      </c>
      <c r="CP8" s="42">
        <f t="shared" si="80"/>
        <v>0</v>
      </c>
      <c r="CQ8" s="42">
        <f t="shared" si="80"/>
        <v>0</v>
      </c>
      <c r="CR8" s="42">
        <f t="shared" si="80"/>
        <v>0</v>
      </c>
      <c r="CS8" s="46">
        <f>SUM(P8:CR8,C8)</f>
        <v>1</v>
      </c>
    </row>
    <row r="9" spans="1:97" x14ac:dyDescent="0.25">
      <c r="A9" s="20" t="s">
        <v>40</v>
      </c>
      <c r="B9" s="56"/>
      <c r="C9" s="40">
        <v>1</v>
      </c>
      <c r="D9" s="41">
        <v>0</v>
      </c>
      <c r="E9" s="41">
        <v>0</v>
      </c>
      <c r="F9" s="41">
        <v>0</v>
      </c>
      <c r="G9" s="41">
        <v>0</v>
      </c>
      <c r="H9" s="41">
        <v>0</v>
      </c>
      <c r="I9" s="41">
        <v>0</v>
      </c>
      <c r="J9" s="41">
        <v>0</v>
      </c>
      <c r="K9" s="41">
        <v>0</v>
      </c>
      <c r="L9" s="41">
        <v>0</v>
      </c>
      <c r="M9" s="41">
        <v>0</v>
      </c>
      <c r="N9" s="41">
        <v>0</v>
      </c>
      <c r="O9" s="41">
        <v>0</v>
      </c>
      <c r="P9" s="47">
        <f>SUM(D9:O9)</f>
        <v>0</v>
      </c>
      <c r="Q9" s="41">
        <v>0</v>
      </c>
      <c r="R9" s="41">
        <v>0</v>
      </c>
      <c r="S9" s="41">
        <v>0</v>
      </c>
      <c r="T9" s="41">
        <v>0</v>
      </c>
      <c r="U9" s="41">
        <v>0</v>
      </c>
      <c r="V9" s="41">
        <v>0</v>
      </c>
      <c r="W9" s="41">
        <v>0</v>
      </c>
      <c r="X9" s="41">
        <v>0</v>
      </c>
      <c r="Y9" s="41">
        <v>0</v>
      </c>
      <c r="Z9" s="41">
        <v>0</v>
      </c>
      <c r="AA9" s="41">
        <v>0</v>
      </c>
      <c r="AB9" s="41">
        <v>0</v>
      </c>
      <c r="AC9" s="41">
        <v>0</v>
      </c>
      <c r="AD9" s="41">
        <v>0</v>
      </c>
      <c r="AE9" s="41">
        <v>0</v>
      </c>
      <c r="AF9" s="41">
        <v>0</v>
      </c>
      <c r="AG9" s="41">
        <v>0</v>
      </c>
      <c r="AH9" s="41">
        <v>0</v>
      </c>
      <c r="AI9" s="41">
        <v>0</v>
      </c>
      <c r="AJ9" s="41">
        <v>0</v>
      </c>
      <c r="AK9" s="41">
        <v>0</v>
      </c>
      <c r="AL9" s="41">
        <v>0</v>
      </c>
      <c r="AM9" s="41">
        <v>0</v>
      </c>
      <c r="AN9" s="41">
        <v>0</v>
      </c>
      <c r="AO9" s="41">
        <v>0</v>
      </c>
      <c r="AP9" s="41">
        <v>0</v>
      </c>
      <c r="AQ9" s="41">
        <v>0</v>
      </c>
      <c r="AR9" s="41">
        <v>0</v>
      </c>
      <c r="AS9" s="41">
        <v>0</v>
      </c>
      <c r="AT9" s="41">
        <v>0</v>
      </c>
      <c r="AU9" s="41">
        <v>0</v>
      </c>
      <c r="AV9" s="41">
        <v>0</v>
      </c>
      <c r="AW9" s="41">
        <v>0</v>
      </c>
      <c r="AX9" s="41">
        <v>0</v>
      </c>
      <c r="AY9" s="41">
        <v>0</v>
      </c>
      <c r="AZ9" s="41">
        <v>0</v>
      </c>
      <c r="BA9" s="41">
        <v>0</v>
      </c>
      <c r="BB9" s="41">
        <v>0</v>
      </c>
      <c r="BC9" s="41">
        <v>0</v>
      </c>
      <c r="BD9" s="41">
        <v>0</v>
      </c>
      <c r="BE9" s="41">
        <v>0</v>
      </c>
      <c r="BF9" s="41">
        <v>0</v>
      </c>
      <c r="BG9" s="41">
        <v>0</v>
      </c>
      <c r="BH9" s="41">
        <v>0</v>
      </c>
      <c r="BI9" s="41">
        <v>0</v>
      </c>
      <c r="BJ9" s="41">
        <v>0</v>
      </c>
      <c r="BK9" s="41">
        <v>0</v>
      </c>
      <c r="BL9" s="41">
        <v>0</v>
      </c>
      <c r="BM9" s="41">
        <v>0</v>
      </c>
      <c r="BN9" s="41">
        <v>0</v>
      </c>
      <c r="BO9" s="41">
        <v>0</v>
      </c>
      <c r="BP9" s="41">
        <v>0</v>
      </c>
      <c r="BQ9" s="41">
        <v>0</v>
      </c>
      <c r="BR9" s="41">
        <v>0</v>
      </c>
      <c r="BS9" s="41">
        <v>0</v>
      </c>
      <c r="BT9" s="41">
        <v>0</v>
      </c>
      <c r="BU9" s="41">
        <v>0</v>
      </c>
      <c r="BV9" s="41">
        <v>0</v>
      </c>
      <c r="BW9" s="41">
        <v>0</v>
      </c>
      <c r="BX9" s="41">
        <v>0</v>
      </c>
      <c r="BY9" s="41">
        <v>0</v>
      </c>
      <c r="BZ9" s="41">
        <v>0</v>
      </c>
      <c r="CA9" s="41">
        <v>0</v>
      </c>
      <c r="CB9" s="41">
        <v>0</v>
      </c>
      <c r="CC9" s="41">
        <v>0</v>
      </c>
      <c r="CD9" s="41">
        <v>0</v>
      </c>
      <c r="CE9" s="41">
        <v>0</v>
      </c>
      <c r="CF9" s="41">
        <v>0</v>
      </c>
      <c r="CG9" s="41">
        <v>0</v>
      </c>
      <c r="CH9" s="41">
        <v>0</v>
      </c>
      <c r="CI9" s="41">
        <v>0</v>
      </c>
      <c r="CJ9" s="41">
        <v>0</v>
      </c>
      <c r="CK9" s="41">
        <v>0</v>
      </c>
      <c r="CL9" s="41">
        <v>0</v>
      </c>
      <c r="CM9" s="41">
        <v>0</v>
      </c>
      <c r="CN9" s="41">
        <v>0</v>
      </c>
      <c r="CO9" s="41">
        <v>0</v>
      </c>
      <c r="CP9" s="41">
        <v>0</v>
      </c>
      <c r="CQ9" s="41">
        <v>0</v>
      </c>
      <c r="CR9" s="41">
        <v>0</v>
      </c>
      <c r="CS9" s="48">
        <f>SUM(P9:CR9,C9)</f>
        <v>1</v>
      </c>
    </row>
    <row r="10" spans="1:97" x14ac:dyDescent="0.25">
      <c r="A10" s="20" t="s">
        <v>41</v>
      </c>
      <c r="B10" s="57"/>
      <c r="C10" s="40">
        <v>0</v>
      </c>
      <c r="D10" s="41">
        <v>0</v>
      </c>
      <c r="E10" s="41">
        <v>0</v>
      </c>
      <c r="F10" s="41">
        <v>0</v>
      </c>
      <c r="G10" s="41">
        <v>0</v>
      </c>
      <c r="H10" s="41">
        <v>0</v>
      </c>
      <c r="I10" s="41">
        <v>0</v>
      </c>
      <c r="J10" s="41">
        <v>0</v>
      </c>
      <c r="K10" s="41">
        <v>0</v>
      </c>
      <c r="L10" s="41">
        <v>0</v>
      </c>
      <c r="M10" s="41">
        <v>0</v>
      </c>
      <c r="N10" s="41">
        <v>0</v>
      </c>
      <c r="O10" s="41">
        <v>0</v>
      </c>
      <c r="P10" s="47">
        <f>SUM(D10:O10)</f>
        <v>0</v>
      </c>
      <c r="Q10" s="41">
        <v>0</v>
      </c>
      <c r="R10" s="41">
        <v>0</v>
      </c>
      <c r="S10" s="41">
        <v>0</v>
      </c>
      <c r="T10" s="41">
        <v>0</v>
      </c>
      <c r="U10" s="41">
        <v>0</v>
      </c>
      <c r="V10" s="41">
        <v>0</v>
      </c>
      <c r="W10" s="41">
        <v>0</v>
      </c>
      <c r="X10" s="41">
        <v>0</v>
      </c>
      <c r="Y10" s="41">
        <v>0</v>
      </c>
      <c r="Z10" s="41">
        <v>0</v>
      </c>
      <c r="AA10" s="41">
        <v>0</v>
      </c>
      <c r="AB10" s="41">
        <v>0</v>
      </c>
      <c r="AC10" s="41">
        <v>0</v>
      </c>
      <c r="AD10" s="41">
        <v>0</v>
      </c>
      <c r="AE10" s="41">
        <v>0</v>
      </c>
      <c r="AF10" s="41">
        <v>0</v>
      </c>
      <c r="AG10" s="41">
        <v>0</v>
      </c>
      <c r="AH10" s="41">
        <v>0</v>
      </c>
      <c r="AI10" s="41">
        <v>0</v>
      </c>
      <c r="AJ10" s="41">
        <v>0</v>
      </c>
      <c r="AK10" s="41">
        <v>0</v>
      </c>
      <c r="AL10" s="41">
        <v>0</v>
      </c>
      <c r="AM10" s="41">
        <v>0</v>
      </c>
      <c r="AN10" s="41">
        <v>0</v>
      </c>
      <c r="AO10" s="41">
        <v>0</v>
      </c>
      <c r="AP10" s="41">
        <v>0</v>
      </c>
      <c r="AQ10" s="41">
        <v>0</v>
      </c>
      <c r="AR10" s="41">
        <v>0</v>
      </c>
      <c r="AS10" s="41">
        <v>0</v>
      </c>
      <c r="AT10" s="41">
        <v>0</v>
      </c>
      <c r="AU10" s="41">
        <v>0</v>
      </c>
      <c r="AV10" s="41">
        <v>0</v>
      </c>
      <c r="AW10" s="41">
        <v>0</v>
      </c>
      <c r="AX10" s="41">
        <v>0</v>
      </c>
      <c r="AY10" s="41">
        <v>0</v>
      </c>
      <c r="AZ10" s="41">
        <v>0</v>
      </c>
      <c r="BA10" s="41">
        <v>0</v>
      </c>
      <c r="BB10" s="41">
        <v>0</v>
      </c>
      <c r="BC10" s="41">
        <v>0</v>
      </c>
      <c r="BD10" s="41">
        <v>0</v>
      </c>
      <c r="BE10" s="41">
        <v>0</v>
      </c>
      <c r="BF10" s="41">
        <v>0</v>
      </c>
      <c r="BG10" s="41">
        <v>0</v>
      </c>
      <c r="BH10" s="41">
        <v>0</v>
      </c>
      <c r="BI10" s="41">
        <v>0</v>
      </c>
      <c r="BJ10" s="41">
        <v>0</v>
      </c>
      <c r="BK10" s="41">
        <v>0</v>
      </c>
      <c r="BL10" s="41">
        <v>0</v>
      </c>
      <c r="BM10" s="41">
        <v>0</v>
      </c>
      <c r="BN10" s="41">
        <v>0</v>
      </c>
      <c r="BO10" s="41">
        <v>0</v>
      </c>
      <c r="BP10" s="41">
        <v>0</v>
      </c>
      <c r="BQ10" s="41">
        <v>0</v>
      </c>
      <c r="BR10" s="41">
        <v>0</v>
      </c>
      <c r="BS10" s="41">
        <v>0</v>
      </c>
      <c r="BT10" s="41">
        <v>0</v>
      </c>
      <c r="BU10" s="41">
        <v>0</v>
      </c>
      <c r="BV10" s="41">
        <v>0</v>
      </c>
      <c r="BW10" s="41">
        <v>0</v>
      </c>
      <c r="BX10" s="41">
        <v>0</v>
      </c>
      <c r="BY10" s="41">
        <v>0</v>
      </c>
      <c r="BZ10" s="41">
        <v>0</v>
      </c>
      <c r="CA10" s="41">
        <v>0</v>
      </c>
      <c r="CB10" s="41">
        <v>0</v>
      </c>
      <c r="CC10" s="41">
        <v>0</v>
      </c>
      <c r="CD10" s="41">
        <v>0</v>
      </c>
      <c r="CE10" s="41">
        <v>0</v>
      </c>
      <c r="CF10" s="41">
        <v>0</v>
      </c>
      <c r="CG10" s="41">
        <v>0</v>
      </c>
      <c r="CH10" s="41">
        <v>0</v>
      </c>
      <c r="CI10" s="41">
        <v>0</v>
      </c>
      <c r="CJ10" s="41">
        <v>0</v>
      </c>
      <c r="CK10" s="41">
        <v>0</v>
      </c>
      <c r="CL10" s="41">
        <v>0</v>
      </c>
      <c r="CM10" s="41">
        <v>0</v>
      </c>
      <c r="CN10" s="41">
        <v>0</v>
      </c>
      <c r="CO10" s="41">
        <v>0</v>
      </c>
      <c r="CP10" s="41">
        <v>0</v>
      </c>
      <c r="CQ10" s="41">
        <v>0</v>
      </c>
      <c r="CR10" s="41">
        <v>0</v>
      </c>
      <c r="CS10" s="48">
        <f>SUM(P10:CR10,C10)</f>
        <v>0</v>
      </c>
    </row>
    <row r="11" spans="1:97" x14ac:dyDescent="0.25">
      <c r="A11" s="21" t="s">
        <v>0</v>
      </c>
      <c r="B11" s="19">
        <f>IFERROR(CS11/$CS$23,0)</f>
        <v>0</v>
      </c>
      <c r="C11" s="42">
        <f>SUM(C12:C13)</f>
        <v>0</v>
      </c>
      <c r="D11" s="42">
        <f>SUM(D12:D13)</f>
        <v>0</v>
      </c>
      <c r="E11" s="42">
        <f t="shared" ref="E11" si="81">SUM(E12:E13)</f>
        <v>0</v>
      </c>
      <c r="F11" s="42">
        <f t="shared" ref="F11" si="82">SUM(F12:F13)</f>
        <v>0</v>
      </c>
      <c r="G11" s="42">
        <f t="shared" ref="G11" si="83">SUM(G12:G13)</f>
        <v>0</v>
      </c>
      <c r="H11" s="42">
        <f t="shared" ref="H11" si="84">SUM(H12:H13)</f>
        <v>0</v>
      </c>
      <c r="I11" s="42">
        <f t="shared" ref="I11" si="85">SUM(I12:I13)</f>
        <v>0</v>
      </c>
      <c r="J11" s="42">
        <f t="shared" ref="J11" si="86">SUM(J12:J13)</f>
        <v>0</v>
      </c>
      <c r="K11" s="42">
        <f t="shared" ref="K11" si="87">SUM(K12:K13)</f>
        <v>0</v>
      </c>
      <c r="L11" s="42">
        <f t="shared" ref="L11" si="88">SUM(L12:L13)</f>
        <v>0</v>
      </c>
      <c r="M11" s="42">
        <f t="shared" ref="M11" si="89">SUM(M12:M13)</f>
        <v>0</v>
      </c>
      <c r="N11" s="42">
        <f t="shared" ref="N11" si="90">SUM(N12:N13)</f>
        <v>0</v>
      </c>
      <c r="O11" s="42">
        <f t="shared" ref="O11" si="91">SUM(O12:O13)</f>
        <v>0</v>
      </c>
      <c r="P11" s="42">
        <f t="shared" ref="P11:Q11" si="92">SUM(P12:P13)</f>
        <v>0</v>
      </c>
      <c r="Q11" s="42">
        <f t="shared" si="92"/>
        <v>0</v>
      </c>
      <c r="R11" s="42">
        <f t="shared" ref="R11:CC11" si="93">SUM(R12:R13)</f>
        <v>0</v>
      </c>
      <c r="S11" s="42">
        <f t="shared" si="93"/>
        <v>0</v>
      </c>
      <c r="T11" s="42">
        <f t="shared" si="93"/>
        <v>0</v>
      </c>
      <c r="U11" s="42">
        <f t="shared" si="93"/>
        <v>0</v>
      </c>
      <c r="V11" s="42">
        <f t="shared" si="93"/>
        <v>0</v>
      </c>
      <c r="W11" s="42">
        <f t="shared" si="93"/>
        <v>0</v>
      </c>
      <c r="X11" s="42">
        <f t="shared" si="93"/>
        <v>0</v>
      </c>
      <c r="Y11" s="42">
        <f t="shared" si="93"/>
        <v>0</v>
      </c>
      <c r="Z11" s="42">
        <f t="shared" si="93"/>
        <v>0</v>
      </c>
      <c r="AA11" s="42">
        <f t="shared" si="93"/>
        <v>0</v>
      </c>
      <c r="AB11" s="42">
        <f t="shared" si="93"/>
        <v>0</v>
      </c>
      <c r="AC11" s="42">
        <f t="shared" si="93"/>
        <v>0</v>
      </c>
      <c r="AD11" s="42">
        <f t="shared" si="93"/>
        <v>0</v>
      </c>
      <c r="AE11" s="42">
        <f t="shared" si="93"/>
        <v>0</v>
      </c>
      <c r="AF11" s="42">
        <f t="shared" si="93"/>
        <v>0</v>
      </c>
      <c r="AG11" s="42">
        <f t="shared" si="93"/>
        <v>0</v>
      </c>
      <c r="AH11" s="42">
        <f t="shared" si="93"/>
        <v>0</v>
      </c>
      <c r="AI11" s="42">
        <f t="shared" si="93"/>
        <v>0</v>
      </c>
      <c r="AJ11" s="42">
        <f t="shared" si="93"/>
        <v>0</v>
      </c>
      <c r="AK11" s="42">
        <f t="shared" si="93"/>
        <v>0</v>
      </c>
      <c r="AL11" s="42">
        <f t="shared" si="93"/>
        <v>0</v>
      </c>
      <c r="AM11" s="42">
        <f t="shared" si="93"/>
        <v>0</v>
      </c>
      <c r="AN11" s="42">
        <f t="shared" si="93"/>
        <v>0</v>
      </c>
      <c r="AO11" s="42">
        <f t="shared" si="93"/>
        <v>0</v>
      </c>
      <c r="AP11" s="42">
        <f t="shared" si="93"/>
        <v>0</v>
      </c>
      <c r="AQ11" s="42">
        <f t="shared" si="93"/>
        <v>0</v>
      </c>
      <c r="AR11" s="42">
        <f t="shared" si="93"/>
        <v>0</v>
      </c>
      <c r="AS11" s="42">
        <f t="shared" si="93"/>
        <v>0</v>
      </c>
      <c r="AT11" s="42">
        <f t="shared" si="93"/>
        <v>0</v>
      </c>
      <c r="AU11" s="42">
        <f t="shared" si="93"/>
        <v>0</v>
      </c>
      <c r="AV11" s="42">
        <f t="shared" si="93"/>
        <v>0</v>
      </c>
      <c r="AW11" s="42">
        <f t="shared" si="93"/>
        <v>0</v>
      </c>
      <c r="AX11" s="42">
        <f t="shared" si="93"/>
        <v>0</v>
      </c>
      <c r="AY11" s="42">
        <f t="shared" si="93"/>
        <v>0</v>
      </c>
      <c r="AZ11" s="42">
        <f t="shared" si="93"/>
        <v>0</v>
      </c>
      <c r="BA11" s="42">
        <f t="shared" si="93"/>
        <v>0</v>
      </c>
      <c r="BB11" s="42">
        <f t="shared" si="93"/>
        <v>0</v>
      </c>
      <c r="BC11" s="42">
        <f t="shared" si="93"/>
        <v>0</v>
      </c>
      <c r="BD11" s="42">
        <f t="shared" si="93"/>
        <v>0</v>
      </c>
      <c r="BE11" s="42">
        <f t="shared" si="93"/>
        <v>0</v>
      </c>
      <c r="BF11" s="42">
        <f t="shared" si="93"/>
        <v>0</v>
      </c>
      <c r="BG11" s="42">
        <f t="shared" si="93"/>
        <v>0</v>
      </c>
      <c r="BH11" s="42">
        <f t="shared" si="93"/>
        <v>0</v>
      </c>
      <c r="BI11" s="42">
        <f t="shared" si="93"/>
        <v>0</v>
      </c>
      <c r="BJ11" s="42">
        <f t="shared" si="93"/>
        <v>0</v>
      </c>
      <c r="BK11" s="42">
        <f t="shared" si="93"/>
        <v>0</v>
      </c>
      <c r="BL11" s="42">
        <f t="shared" si="93"/>
        <v>0</v>
      </c>
      <c r="BM11" s="42">
        <f t="shared" si="93"/>
        <v>0</v>
      </c>
      <c r="BN11" s="42">
        <f t="shared" si="93"/>
        <v>0</v>
      </c>
      <c r="BO11" s="42">
        <f t="shared" si="93"/>
        <v>0</v>
      </c>
      <c r="BP11" s="42">
        <f t="shared" si="93"/>
        <v>0</v>
      </c>
      <c r="BQ11" s="42">
        <f t="shared" si="93"/>
        <v>0</v>
      </c>
      <c r="BR11" s="42">
        <f t="shared" si="93"/>
        <v>0</v>
      </c>
      <c r="BS11" s="42">
        <f t="shared" si="93"/>
        <v>0</v>
      </c>
      <c r="BT11" s="42">
        <f t="shared" si="93"/>
        <v>0</v>
      </c>
      <c r="BU11" s="42">
        <f t="shared" si="93"/>
        <v>0</v>
      </c>
      <c r="BV11" s="42">
        <f t="shared" si="93"/>
        <v>0</v>
      </c>
      <c r="BW11" s="42">
        <f t="shared" si="93"/>
        <v>0</v>
      </c>
      <c r="BX11" s="42">
        <f t="shared" si="93"/>
        <v>0</v>
      </c>
      <c r="BY11" s="42">
        <f t="shared" si="93"/>
        <v>0</v>
      </c>
      <c r="BZ11" s="42">
        <f t="shared" si="93"/>
        <v>0</v>
      </c>
      <c r="CA11" s="42">
        <f t="shared" si="93"/>
        <v>0</v>
      </c>
      <c r="CB11" s="42">
        <f t="shared" si="93"/>
        <v>0</v>
      </c>
      <c r="CC11" s="42">
        <f t="shared" si="93"/>
        <v>0</v>
      </c>
      <c r="CD11" s="42">
        <f t="shared" ref="CD11:CR11" si="94">SUM(CD12:CD13)</f>
        <v>0</v>
      </c>
      <c r="CE11" s="42">
        <f t="shared" si="94"/>
        <v>0</v>
      </c>
      <c r="CF11" s="42">
        <f t="shared" si="94"/>
        <v>0</v>
      </c>
      <c r="CG11" s="42">
        <f t="shared" si="94"/>
        <v>0</v>
      </c>
      <c r="CH11" s="42">
        <f t="shared" si="94"/>
        <v>0</v>
      </c>
      <c r="CI11" s="42">
        <f t="shared" si="94"/>
        <v>0</v>
      </c>
      <c r="CJ11" s="42">
        <f t="shared" si="94"/>
        <v>0</v>
      </c>
      <c r="CK11" s="42">
        <f t="shared" si="94"/>
        <v>0</v>
      </c>
      <c r="CL11" s="42">
        <f t="shared" si="94"/>
        <v>0</v>
      </c>
      <c r="CM11" s="42">
        <f t="shared" si="94"/>
        <v>0</v>
      </c>
      <c r="CN11" s="42">
        <f t="shared" si="94"/>
        <v>0</v>
      </c>
      <c r="CO11" s="42">
        <f t="shared" si="94"/>
        <v>0</v>
      </c>
      <c r="CP11" s="42">
        <f t="shared" si="94"/>
        <v>0</v>
      </c>
      <c r="CQ11" s="42">
        <f t="shared" si="94"/>
        <v>0</v>
      </c>
      <c r="CR11" s="42">
        <f t="shared" si="94"/>
        <v>0</v>
      </c>
      <c r="CS11" s="46">
        <f t="shared" ref="CS11:CS20" si="95">SUM(P11:CR11,C11)</f>
        <v>0</v>
      </c>
    </row>
    <row r="12" spans="1:97" x14ac:dyDescent="0.25">
      <c r="A12" s="20" t="s">
        <v>40</v>
      </c>
      <c r="B12" s="56"/>
      <c r="C12" s="40">
        <v>0</v>
      </c>
      <c r="D12" s="41">
        <v>0</v>
      </c>
      <c r="E12" s="41">
        <v>0</v>
      </c>
      <c r="F12" s="41">
        <v>0</v>
      </c>
      <c r="G12" s="41">
        <v>0</v>
      </c>
      <c r="H12" s="41">
        <v>0</v>
      </c>
      <c r="I12" s="41">
        <v>0</v>
      </c>
      <c r="J12" s="41">
        <v>0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  <c r="P12" s="47">
        <f>SUM(D12:O12)</f>
        <v>0</v>
      </c>
      <c r="Q12" s="41">
        <v>0</v>
      </c>
      <c r="R12" s="41">
        <v>0</v>
      </c>
      <c r="S12" s="41">
        <v>0</v>
      </c>
      <c r="T12" s="41">
        <v>0</v>
      </c>
      <c r="U12" s="41">
        <v>0</v>
      </c>
      <c r="V12" s="41">
        <v>0</v>
      </c>
      <c r="W12" s="41">
        <v>0</v>
      </c>
      <c r="X12" s="41">
        <v>0</v>
      </c>
      <c r="Y12" s="41">
        <v>0</v>
      </c>
      <c r="Z12" s="41">
        <v>0</v>
      </c>
      <c r="AA12" s="41">
        <v>0</v>
      </c>
      <c r="AB12" s="41">
        <v>0</v>
      </c>
      <c r="AC12" s="41">
        <v>0</v>
      </c>
      <c r="AD12" s="41">
        <v>0</v>
      </c>
      <c r="AE12" s="41">
        <v>0</v>
      </c>
      <c r="AF12" s="41">
        <v>0</v>
      </c>
      <c r="AG12" s="41">
        <v>0</v>
      </c>
      <c r="AH12" s="41">
        <v>0</v>
      </c>
      <c r="AI12" s="41">
        <v>0</v>
      </c>
      <c r="AJ12" s="41">
        <v>0</v>
      </c>
      <c r="AK12" s="41">
        <v>0</v>
      </c>
      <c r="AL12" s="41">
        <v>0</v>
      </c>
      <c r="AM12" s="41">
        <v>0</v>
      </c>
      <c r="AN12" s="41">
        <v>0</v>
      </c>
      <c r="AO12" s="41">
        <v>0</v>
      </c>
      <c r="AP12" s="41">
        <v>0</v>
      </c>
      <c r="AQ12" s="41">
        <v>0</v>
      </c>
      <c r="AR12" s="41">
        <v>0</v>
      </c>
      <c r="AS12" s="41">
        <v>0</v>
      </c>
      <c r="AT12" s="41">
        <v>0</v>
      </c>
      <c r="AU12" s="41">
        <v>0</v>
      </c>
      <c r="AV12" s="41">
        <v>0</v>
      </c>
      <c r="AW12" s="41">
        <v>0</v>
      </c>
      <c r="AX12" s="41">
        <v>0</v>
      </c>
      <c r="AY12" s="41">
        <v>0</v>
      </c>
      <c r="AZ12" s="41">
        <v>0</v>
      </c>
      <c r="BA12" s="41">
        <v>0</v>
      </c>
      <c r="BB12" s="41">
        <v>0</v>
      </c>
      <c r="BC12" s="41">
        <v>0</v>
      </c>
      <c r="BD12" s="41">
        <v>0</v>
      </c>
      <c r="BE12" s="41">
        <v>0</v>
      </c>
      <c r="BF12" s="41">
        <v>0</v>
      </c>
      <c r="BG12" s="41">
        <v>0</v>
      </c>
      <c r="BH12" s="41">
        <v>0</v>
      </c>
      <c r="BI12" s="41">
        <v>0</v>
      </c>
      <c r="BJ12" s="41">
        <v>0</v>
      </c>
      <c r="BK12" s="41">
        <v>0</v>
      </c>
      <c r="BL12" s="41">
        <v>0</v>
      </c>
      <c r="BM12" s="41">
        <v>0</v>
      </c>
      <c r="BN12" s="41">
        <v>0</v>
      </c>
      <c r="BO12" s="41">
        <v>0</v>
      </c>
      <c r="BP12" s="41">
        <v>0</v>
      </c>
      <c r="BQ12" s="41">
        <v>0</v>
      </c>
      <c r="BR12" s="41">
        <v>0</v>
      </c>
      <c r="BS12" s="41">
        <v>0</v>
      </c>
      <c r="BT12" s="41">
        <v>0</v>
      </c>
      <c r="BU12" s="41">
        <v>0</v>
      </c>
      <c r="BV12" s="41">
        <v>0</v>
      </c>
      <c r="BW12" s="41">
        <v>0</v>
      </c>
      <c r="BX12" s="41">
        <v>0</v>
      </c>
      <c r="BY12" s="41">
        <v>0</v>
      </c>
      <c r="BZ12" s="41">
        <v>0</v>
      </c>
      <c r="CA12" s="41">
        <v>0</v>
      </c>
      <c r="CB12" s="41">
        <v>0</v>
      </c>
      <c r="CC12" s="41">
        <v>0</v>
      </c>
      <c r="CD12" s="41">
        <v>0</v>
      </c>
      <c r="CE12" s="41">
        <v>0</v>
      </c>
      <c r="CF12" s="41">
        <v>0</v>
      </c>
      <c r="CG12" s="41">
        <v>0</v>
      </c>
      <c r="CH12" s="41">
        <v>0</v>
      </c>
      <c r="CI12" s="41">
        <v>0</v>
      </c>
      <c r="CJ12" s="41">
        <v>0</v>
      </c>
      <c r="CK12" s="41">
        <v>0</v>
      </c>
      <c r="CL12" s="41">
        <v>0</v>
      </c>
      <c r="CM12" s="41">
        <v>0</v>
      </c>
      <c r="CN12" s="41">
        <v>0</v>
      </c>
      <c r="CO12" s="41">
        <v>0</v>
      </c>
      <c r="CP12" s="41">
        <v>0</v>
      </c>
      <c r="CQ12" s="41">
        <v>0</v>
      </c>
      <c r="CR12" s="41">
        <v>0</v>
      </c>
      <c r="CS12" s="48">
        <f>SUM(P12:CR12,C12)</f>
        <v>0</v>
      </c>
    </row>
    <row r="13" spans="1:97" x14ac:dyDescent="0.25">
      <c r="A13" s="20" t="s">
        <v>41</v>
      </c>
      <c r="B13" s="57"/>
      <c r="C13" s="40">
        <v>0</v>
      </c>
      <c r="D13" s="41">
        <v>0</v>
      </c>
      <c r="E13" s="41">
        <v>0</v>
      </c>
      <c r="F13" s="41">
        <v>0</v>
      </c>
      <c r="G13" s="41">
        <v>0</v>
      </c>
      <c r="H13" s="41">
        <v>0</v>
      </c>
      <c r="I13" s="41">
        <v>0</v>
      </c>
      <c r="J13" s="41">
        <v>0</v>
      </c>
      <c r="K13" s="41">
        <v>0</v>
      </c>
      <c r="L13" s="41">
        <v>0</v>
      </c>
      <c r="M13" s="41">
        <v>0</v>
      </c>
      <c r="N13" s="41">
        <v>0</v>
      </c>
      <c r="O13" s="41">
        <v>0</v>
      </c>
      <c r="P13" s="47">
        <f>SUM(D13:O13)</f>
        <v>0</v>
      </c>
      <c r="Q13" s="41">
        <v>0</v>
      </c>
      <c r="R13" s="41">
        <v>0</v>
      </c>
      <c r="S13" s="41">
        <v>0</v>
      </c>
      <c r="T13" s="41">
        <v>0</v>
      </c>
      <c r="U13" s="41">
        <v>0</v>
      </c>
      <c r="V13" s="41">
        <v>0</v>
      </c>
      <c r="W13" s="41">
        <v>0</v>
      </c>
      <c r="X13" s="41">
        <v>0</v>
      </c>
      <c r="Y13" s="41">
        <v>0</v>
      </c>
      <c r="Z13" s="41">
        <v>0</v>
      </c>
      <c r="AA13" s="41">
        <v>0</v>
      </c>
      <c r="AB13" s="41">
        <v>0</v>
      </c>
      <c r="AC13" s="41">
        <v>0</v>
      </c>
      <c r="AD13" s="41">
        <v>0</v>
      </c>
      <c r="AE13" s="41">
        <v>0</v>
      </c>
      <c r="AF13" s="41">
        <v>0</v>
      </c>
      <c r="AG13" s="41">
        <v>0</v>
      </c>
      <c r="AH13" s="41">
        <v>0</v>
      </c>
      <c r="AI13" s="41">
        <v>0</v>
      </c>
      <c r="AJ13" s="41">
        <v>0</v>
      </c>
      <c r="AK13" s="41">
        <v>0</v>
      </c>
      <c r="AL13" s="41">
        <v>0</v>
      </c>
      <c r="AM13" s="41">
        <v>0</v>
      </c>
      <c r="AN13" s="41">
        <v>0</v>
      </c>
      <c r="AO13" s="41">
        <v>0</v>
      </c>
      <c r="AP13" s="41">
        <v>0</v>
      </c>
      <c r="AQ13" s="41">
        <v>0</v>
      </c>
      <c r="AR13" s="41">
        <v>0</v>
      </c>
      <c r="AS13" s="41">
        <v>0</v>
      </c>
      <c r="AT13" s="41">
        <v>0</v>
      </c>
      <c r="AU13" s="41">
        <v>0</v>
      </c>
      <c r="AV13" s="41">
        <v>0</v>
      </c>
      <c r="AW13" s="41">
        <v>0</v>
      </c>
      <c r="AX13" s="41">
        <v>0</v>
      </c>
      <c r="AY13" s="41">
        <v>0</v>
      </c>
      <c r="AZ13" s="41">
        <v>0</v>
      </c>
      <c r="BA13" s="41">
        <v>0</v>
      </c>
      <c r="BB13" s="41">
        <v>0</v>
      </c>
      <c r="BC13" s="41">
        <v>0</v>
      </c>
      <c r="BD13" s="41">
        <v>0</v>
      </c>
      <c r="BE13" s="41">
        <v>0</v>
      </c>
      <c r="BF13" s="41">
        <v>0</v>
      </c>
      <c r="BG13" s="41">
        <v>0</v>
      </c>
      <c r="BH13" s="41">
        <v>0</v>
      </c>
      <c r="BI13" s="41">
        <v>0</v>
      </c>
      <c r="BJ13" s="41">
        <v>0</v>
      </c>
      <c r="BK13" s="41">
        <v>0</v>
      </c>
      <c r="BL13" s="41">
        <v>0</v>
      </c>
      <c r="BM13" s="41">
        <v>0</v>
      </c>
      <c r="BN13" s="41">
        <v>0</v>
      </c>
      <c r="BO13" s="41">
        <v>0</v>
      </c>
      <c r="BP13" s="41">
        <v>0</v>
      </c>
      <c r="BQ13" s="41">
        <v>0</v>
      </c>
      <c r="BR13" s="41">
        <v>0</v>
      </c>
      <c r="BS13" s="41">
        <v>0</v>
      </c>
      <c r="BT13" s="41">
        <v>0</v>
      </c>
      <c r="BU13" s="41">
        <v>0</v>
      </c>
      <c r="BV13" s="41">
        <v>0</v>
      </c>
      <c r="BW13" s="41">
        <v>0</v>
      </c>
      <c r="BX13" s="41">
        <v>0</v>
      </c>
      <c r="BY13" s="41">
        <v>0</v>
      </c>
      <c r="BZ13" s="41">
        <v>0</v>
      </c>
      <c r="CA13" s="41">
        <v>0</v>
      </c>
      <c r="CB13" s="41">
        <v>0</v>
      </c>
      <c r="CC13" s="41">
        <v>0</v>
      </c>
      <c r="CD13" s="41">
        <v>0</v>
      </c>
      <c r="CE13" s="41">
        <v>0</v>
      </c>
      <c r="CF13" s="41">
        <v>0</v>
      </c>
      <c r="CG13" s="41">
        <v>0</v>
      </c>
      <c r="CH13" s="41">
        <v>0</v>
      </c>
      <c r="CI13" s="41">
        <v>0</v>
      </c>
      <c r="CJ13" s="41">
        <v>0</v>
      </c>
      <c r="CK13" s="41">
        <v>0</v>
      </c>
      <c r="CL13" s="41">
        <v>0</v>
      </c>
      <c r="CM13" s="41">
        <v>0</v>
      </c>
      <c r="CN13" s="41">
        <v>0</v>
      </c>
      <c r="CO13" s="41">
        <v>0</v>
      </c>
      <c r="CP13" s="41">
        <v>0</v>
      </c>
      <c r="CQ13" s="41">
        <v>0</v>
      </c>
      <c r="CR13" s="41">
        <v>0</v>
      </c>
      <c r="CS13" s="48">
        <f>SUM(P13:CR13,C13)</f>
        <v>0</v>
      </c>
    </row>
    <row r="14" spans="1:97" x14ac:dyDescent="0.25">
      <c r="A14" s="21" t="s">
        <v>1</v>
      </c>
      <c r="B14" s="19">
        <f>IFERROR(CS14/$CS$23,0)</f>
        <v>0</v>
      </c>
      <c r="C14" s="42">
        <f>SUM(C15:C16)</f>
        <v>0</v>
      </c>
      <c r="D14" s="42">
        <f>SUM(D15:D16)</f>
        <v>0</v>
      </c>
      <c r="E14" s="42">
        <f t="shared" ref="E14" si="96">SUM(E15:E16)</f>
        <v>0</v>
      </c>
      <c r="F14" s="42">
        <f t="shared" ref="F14" si="97">SUM(F15:F16)</f>
        <v>0</v>
      </c>
      <c r="G14" s="42">
        <f t="shared" ref="G14" si="98">SUM(G15:G16)</f>
        <v>0</v>
      </c>
      <c r="H14" s="42">
        <f t="shared" ref="H14" si="99">SUM(H15:H16)</f>
        <v>0</v>
      </c>
      <c r="I14" s="42">
        <f t="shared" ref="I14" si="100">SUM(I15:I16)</f>
        <v>0</v>
      </c>
      <c r="J14" s="42">
        <f t="shared" ref="J14" si="101">SUM(J15:J16)</f>
        <v>0</v>
      </c>
      <c r="K14" s="42">
        <f t="shared" ref="K14" si="102">SUM(K15:K16)</f>
        <v>0</v>
      </c>
      <c r="L14" s="42">
        <f t="shared" ref="L14" si="103">SUM(L15:L16)</f>
        <v>0</v>
      </c>
      <c r="M14" s="42">
        <f t="shared" ref="M14" si="104">SUM(M15:M16)</f>
        <v>0</v>
      </c>
      <c r="N14" s="42">
        <f t="shared" ref="N14" si="105">SUM(N15:N16)</f>
        <v>0</v>
      </c>
      <c r="O14" s="42">
        <f t="shared" ref="O14" si="106">SUM(O15:O16)</f>
        <v>0</v>
      </c>
      <c r="P14" s="42">
        <f t="shared" ref="P14:Q14" si="107">SUM(P15:P16)</f>
        <v>0</v>
      </c>
      <c r="Q14" s="42">
        <f t="shared" si="107"/>
        <v>0</v>
      </c>
      <c r="R14" s="42">
        <f t="shared" ref="R14:CC14" si="108">SUM(R15:R16)</f>
        <v>0</v>
      </c>
      <c r="S14" s="42">
        <f t="shared" si="108"/>
        <v>0</v>
      </c>
      <c r="T14" s="42">
        <f t="shared" si="108"/>
        <v>0</v>
      </c>
      <c r="U14" s="42">
        <f t="shared" si="108"/>
        <v>0</v>
      </c>
      <c r="V14" s="42">
        <f t="shared" si="108"/>
        <v>0</v>
      </c>
      <c r="W14" s="42">
        <f t="shared" si="108"/>
        <v>0</v>
      </c>
      <c r="X14" s="42">
        <f t="shared" si="108"/>
        <v>0</v>
      </c>
      <c r="Y14" s="42">
        <f t="shared" si="108"/>
        <v>0</v>
      </c>
      <c r="Z14" s="42">
        <f t="shared" si="108"/>
        <v>0</v>
      </c>
      <c r="AA14" s="42">
        <f t="shared" si="108"/>
        <v>0</v>
      </c>
      <c r="AB14" s="42">
        <f t="shared" si="108"/>
        <v>0</v>
      </c>
      <c r="AC14" s="42">
        <f t="shared" si="108"/>
        <v>0</v>
      </c>
      <c r="AD14" s="42">
        <f t="shared" si="108"/>
        <v>0</v>
      </c>
      <c r="AE14" s="42">
        <f t="shared" si="108"/>
        <v>0</v>
      </c>
      <c r="AF14" s="42">
        <f t="shared" si="108"/>
        <v>0</v>
      </c>
      <c r="AG14" s="42">
        <f t="shared" si="108"/>
        <v>0</v>
      </c>
      <c r="AH14" s="42">
        <f t="shared" si="108"/>
        <v>0</v>
      </c>
      <c r="AI14" s="42">
        <f t="shared" si="108"/>
        <v>0</v>
      </c>
      <c r="AJ14" s="42">
        <f t="shared" si="108"/>
        <v>0</v>
      </c>
      <c r="AK14" s="42">
        <f t="shared" si="108"/>
        <v>0</v>
      </c>
      <c r="AL14" s="42">
        <f t="shared" si="108"/>
        <v>0</v>
      </c>
      <c r="AM14" s="42">
        <f t="shared" si="108"/>
        <v>0</v>
      </c>
      <c r="AN14" s="42">
        <f t="shared" si="108"/>
        <v>0</v>
      </c>
      <c r="AO14" s="42">
        <f t="shared" si="108"/>
        <v>0</v>
      </c>
      <c r="AP14" s="42">
        <f t="shared" si="108"/>
        <v>0</v>
      </c>
      <c r="AQ14" s="42">
        <f t="shared" si="108"/>
        <v>0</v>
      </c>
      <c r="AR14" s="42">
        <f t="shared" si="108"/>
        <v>0</v>
      </c>
      <c r="AS14" s="42">
        <f t="shared" si="108"/>
        <v>0</v>
      </c>
      <c r="AT14" s="42">
        <f t="shared" si="108"/>
        <v>0</v>
      </c>
      <c r="AU14" s="42">
        <f t="shared" si="108"/>
        <v>0</v>
      </c>
      <c r="AV14" s="42">
        <f t="shared" si="108"/>
        <v>0</v>
      </c>
      <c r="AW14" s="42">
        <f t="shared" si="108"/>
        <v>0</v>
      </c>
      <c r="AX14" s="42">
        <f t="shared" si="108"/>
        <v>0</v>
      </c>
      <c r="AY14" s="42">
        <f t="shared" si="108"/>
        <v>0</v>
      </c>
      <c r="AZ14" s="42">
        <f t="shared" si="108"/>
        <v>0</v>
      </c>
      <c r="BA14" s="42">
        <f t="shared" si="108"/>
        <v>0</v>
      </c>
      <c r="BB14" s="42">
        <f t="shared" si="108"/>
        <v>0</v>
      </c>
      <c r="BC14" s="42">
        <f t="shared" si="108"/>
        <v>0</v>
      </c>
      <c r="BD14" s="42">
        <f t="shared" si="108"/>
        <v>0</v>
      </c>
      <c r="BE14" s="42">
        <f t="shared" si="108"/>
        <v>0</v>
      </c>
      <c r="BF14" s="42">
        <f t="shared" si="108"/>
        <v>0</v>
      </c>
      <c r="BG14" s="42">
        <f t="shared" si="108"/>
        <v>0</v>
      </c>
      <c r="BH14" s="42">
        <f t="shared" si="108"/>
        <v>0</v>
      </c>
      <c r="BI14" s="42">
        <f t="shared" si="108"/>
        <v>0</v>
      </c>
      <c r="BJ14" s="42">
        <f t="shared" si="108"/>
        <v>0</v>
      </c>
      <c r="BK14" s="42">
        <f t="shared" si="108"/>
        <v>0</v>
      </c>
      <c r="BL14" s="42">
        <f t="shared" si="108"/>
        <v>0</v>
      </c>
      <c r="BM14" s="42">
        <f t="shared" si="108"/>
        <v>0</v>
      </c>
      <c r="BN14" s="42">
        <f t="shared" si="108"/>
        <v>0</v>
      </c>
      <c r="BO14" s="42">
        <f t="shared" si="108"/>
        <v>0</v>
      </c>
      <c r="BP14" s="42">
        <f t="shared" si="108"/>
        <v>0</v>
      </c>
      <c r="BQ14" s="42">
        <f t="shared" si="108"/>
        <v>0</v>
      </c>
      <c r="BR14" s="42">
        <f t="shared" si="108"/>
        <v>0</v>
      </c>
      <c r="BS14" s="42">
        <f t="shared" si="108"/>
        <v>0</v>
      </c>
      <c r="BT14" s="42">
        <f t="shared" si="108"/>
        <v>0</v>
      </c>
      <c r="BU14" s="42">
        <f t="shared" si="108"/>
        <v>0</v>
      </c>
      <c r="BV14" s="42">
        <f t="shared" si="108"/>
        <v>0</v>
      </c>
      <c r="BW14" s="42">
        <f t="shared" si="108"/>
        <v>0</v>
      </c>
      <c r="BX14" s="42">
        <f t="shared" si="108"/>
        <v>0</v>
      </c>
      <c r="BY14" s="42">
        <f t="shared" si="108"/>
        <v>0</v>
      </c>
      <c r="BZ14" s="42">
        <f t="shared" si="108"/>
        <v>0</v>
      </c>
      <c r="CA14" s="42">
        <f t="shared" si="108"/>
        <v>0</v>
      </c>
      <c r="CB14" s="42">
        <f t="shared" si="108"/>
        <v>0</v>
      </c>
      <c r="CC14" s="42">
        <f t="shared" si="108"/>
        <v>0</v>
      </c>
      <c r="CD14" s="42">
        <f t="shared" ref="CD14:CR14" si="109">SUM(CD15:CD16)</f>
        <v>0</v>
      </c>
      <c r="CE14" s="42">
        <f t="shared" si="109"/>
        <v>0</v>
      </c>
      <c r="CF14" s="42">
        <f t="shared" si="109"/>
        <v>0</v>
      </c>
      <c r="CG14" s="42">
        <f t="shared" si="109"/>
        <v>0</v>
      </c>
      <c r="CH14" s="42">
        <f t="shared" si="109"/>
        <v>0</v>
      </c>
      <c r="CI14" s="42">
        <f t="shared" si="109"/>
        <v>0</v>
      </c>
      <c r="CJ14" s="42">
        <f t="shared" si="109"/>
        <v>0</v>
      </c>
      <c r="CK14" s="42">
        <f t="shared" si="109"/>
        <v>0</v>
      </c>
      <c r="CL14" s="42">
        <f t="shared" si="109"/>
        <v>0</v>
      </c>
      <c r="CM14" s="42">
        <f t="shared" si="109"/>
        <v>0</v>
      </c>
      <c r="CN14" s="42">
        <f t="shared" si="109"/>
        <v>0</v>
      </c>
      <c r="CO14" s="42">
        <f t="shared" si="109"/>
        <v>0</v>
      </c>
      <c r="CP14" s="42">
        <f t="shared" si="109"/>
        <v>0</v>
      </c>
      <c r="CQ14" s="42">
        <f t="shared" si="109"/>
        <v>0</v>
      </c>
      <c r="CR14" s="42">
        <f t="shared" si="109"/>
        <v>0</v>
      </c>
      <c r="CS14" s="46">
        <f t="shared" si="95"/>
        <v>0</v>
      </c>
    </row>
    <row r="15" spans="1:97" x14ac:dyDescent="0.25">
      <c r="A15" s="20" t="s">
        <v>40</v>
      </c>
      <c r="B15" s="56"/>
      <c r="C15" s="40">
        <v>0</v>
      </c>
      <c r="D15" s="41">
        <v>0</v>
      </c>
      <c r="E15" s="41">
        <v>0</v>
      </c>
      <c r="F15" s="41">
        <v>0</v>
      </c>
      <c r="G15" s="41">
        <v>0</v>
      </c>
      <c r="H15" s="41">
        <v>0</v>
      </c>
      <c r="I15" s="41">
        <v>0</v>
      </c>
      <c r="J15" s="41">
        <v>0</v>
      </c>
      <c r="K15" s="41">
        <v>0</v>
      </c>
      <c r="L15" s="41">
        <v>0</v>
      </c>
      <c r="M15" s="41">
        <v>0</v>
      </c>
      <c r="N15" s="41">
        <v>0</v>
      </c>
      <c r="O15" s="41">
        <v>0</v>
      </c>
      <c r="P15" s="47">
        <f>SUM(D15:O15)</f>
        <v>0</v>
      </c>
      <c r="Q15" s="41">
        <v>0</v>
      </c>
      <c r="R15" s="41">
        <v>0</v>
      </c>
      <c r="S15" s="41">
        <v>0</v>
      </c>
      <c r="T15" s="41">
        <v>0</v>
      </c>
      <c r="U15" s="41">
        <v>0</v>
      </c>
      <c r="V15" s="41">
        <v>0</v>
      </c>
      <c r="W15" s="41">
        <v>0</v>
      </c>
      <c r="X15" s="41">
        <v>0</v>
      </c>
      <c r="Y15" s="41">
        <v>0</v>
      </c>
      <c r="Z15" s="41">
        <v>0</v>
      </c>
      <c r="AA15" s="41">
        <v>0</v>
      </c>
      <c r="AB15" s="41">
        <v>0</v>
      </c>
      <c r="AC15" s="41">
        <v>0</v>
      </c>
      <c r="AD15" s="41">
        <v>0</v>
      </c>
      <c r="AE15" s="41">
        <v>0</v>
      </c>
      <c r="AF15" s="41">
        <v>0</v>
      </c>
      <c r="AG15" s="41">
        <v>0</v>
      </c>
      <c r="AH15" s="41">
        <v>0</v>
      </c>
      <c r="AI15" s="41">
        <v>0</v>
      </c>
      <c r="AJ15" s="41">
        <v>0</v>
      </c>
      <c r="AK15" s="41">
        <v>0</v>
      </c>
      <c r="AL15" s="41">
        <v>0</v>
      </c>
      <c r="AM15" s="41">
        <v>0</v>
      </c>
      <c r="AN15" s="41">
        <v>0</v>
      </c>
      <c r="AO15" s="41">
        <v>0</v>
      </c>
      <c r="AP15" s="41">
        <v>0</v>
      </c>
      <c r="AQ15" s="41">
        <v>0</v>
      </c>
      <c r="AR15" s="41">
        <v>0</v>
      </c>
      <c r="AS15" s="41">
        <v>0</v>
      </c>
      <c r="AT15" s="41">
        <v>0</v>
      </c>
      <c r="AU15" s="41">
        <v>0</v>
      </c>
      <c r="AV15" s="41">
        <v>0</v>
      </c>
      <c r="AW15" s="41">
        <v>0</v>
      </c>
      <c r="AX15" s="41">
        <v>0</v>
      </c>
      <c r="AY15" s="41">
        <v>0</v>
      </c>
      <c r="AZ15" s="41">
        <v>0</v>
      </c>
      <c r="BA15" s="41">
        <v>0</v>
      </c>
      <c r="BB15" s="41">
        <v>0</v>
      </c>
      <c r="BC15" s="41">
        <v>0</v>
      </c>
      <c r="BD15" s="41">
        <v>0</v>
      </c>
      <c r="BE15" s="41">
        <v>0</v>
      </c>
      <c r="BF15" s="41">
        <v>0</v>
      </c>
      <c r="BG15" s="41">
        <v>0</v>
      </c>
      <c r="BH15" s="41">
        <v>0</v>
      </c>
      <c r="BI15" s="41">
        <v>0</v>
      </c>
      <c r="BJ15" s="41">
        <v>0</v>
      </c>
      <c r="BK15" s="41">
        <v>0</v>
      </c>
      <c r="BL15" s="41">
        <v>0</v>
      </c>
      <c r="BM15" s="41">
        <v>0</v>
      </c>
      <c r="BN15" s="41">
        <v>0</v>
      </c>
      <c r="BO15" s="41">
        <v>0</v>
      </c>
      <c r="BP15" s="41">
        <v>0</v>
      </c>
      <c r="BQ15" s="41">
        <v>0</v>
      </c>
      <c r="BR15" s="41">
        <v>0</v>
      </c>
      <c r="BS15" s="41">
        <v>0</v>
      </c>
      <c r="BT15" s="41">
        <v>0</v>
      </c>
      <c r="BU15" s="41">
        <v>0</v>
      </c>
      <c r="BV15" s="41">
        <v>0</v>
      </c>
      <c r="BW15" s="41">
        <v>0</v>
      </c>
      <c r="BX15" s="41">
        <v>0</v>
      </c>
      <c r="BY15" s="41">
        <v>0</v>
      </c>
      <c r="BZ15" s="41">
        <v>0</v>
      </c>
      <c r="CA15" s="41">
        <v>0</v>
      </c>
      <c r="CB15" s="41">
        <v>0</v>
      </c>
      <c r="CC15" s="41">
        <v>0</v>
      </c>
      <c r="CD15" s="41">
        <v>0</v>
      </c>
      <c r="CE15" s="41">
        <v>0</v>
      </c>
      <c r="CF15" s="41">
        <v>0</v>
      </c>
      <c r="CG15" s="41">
        <v>0</v>
      </c>
      <c r="CH15" s="41">
        <v>0</v>
      </c>
      <c r="CI15" s="41">
        <v>0</v>
      </c>
      <c r="CJ15" s="41">
        <v>0</v>
      </c>
      <c r="CK15" s="41">
        <v>0</v>
      </c>
      <c r="CL15" s="41">
        <v>0</v>
      </c>
      <c r="CM15" s="41">
        <v>0</v>
      </c>
      <c r="CN15" s="41">
        <v>0</v>
      </c>
      <c r="CO15" s="41">
        <v>0</v>
      </c>
      <c r="CP15" s="41">
        <v>0</v>
      </c>
      <c r="CQ15" s="41">
        <v>0</v>
      </c>
      <c r="CR15" s="41">
        <v>0</v>
      </c>
      <c r="CS15" s="48">
        <f>SUM(P15:CR15,C15)</f>
        <v>0</v>
      </c>
    </row>
    <row r="16" spans="1:97" x14ac:dyDescent="0.25">
      <c r="A16" s="20" t="s">
        <v>41</v>
      </c>
      <c r="B16" s="57"/>
      <c r="C16" s="40">
        <v>0</v>
      </c>
      <c r="D16" s="41">
        <v>0</v>
      </c>
      <c r="E16" s="41">
        <v>0</v>
      </c>
      <c r="F16" s="41">
        <v>0</v>
      </c>
      <c r="G16" s="41">
        <v>0</v>
      </c>
      <c r="H16" s="41">
        <v>0</v>
      </c>
      <c r="I16" s="41">
        <v>0</v>
      </c>
      <c r="J16" s="41">
        <v>0</v>
      </c>
      <c r="K16" s="41">
        <v>0</v>
      </c>
      <c r="L16" s="41">
        <v>0</v>
      </c>
      <c r="M16" s="41">
        <v>0</v>
      </c>
      <c r="N16" s="41">
        <v>0</v>
      </c>
      <c r="O16" s="41">
        <v>0</v>
      </c>
      <c r="P16" s="47">
        <f>SUM(D16:O16)</f>
        <v>0</v>
      </c>
      <c r="Q16" s="41">
        <v>0</v>
      </c>
      <c r="R16" s="41">
        <v>0</v>
      </c>
      <c r="S16" s="41">
        <v>0</v>
      </c>
      <c r="T16" s="41">
        <v>0</v>
      </c>
      <c r="U16" s="41">
        <v>0</v>
      </c>
      <c r="V16" s="41">
        <v>0</v>
      </c>
      <c r="W16" s="41">
        <v>0</v>
      </c>
      <c r="X16" s="41">
        <v>0</v>
      </c>
      <c r="Y16" s="41">
        <v>0</v>
      </c>
      <c r="Z16" s="41">
        <v>0</v>
      </c>
      <c r="AA16" s="41">
        <v>0</v>
      </c>
      <c r="AB16" s="41">
        <v>0</v>
      </c>
      <c r="AC16" s="41">
        <v>0</v>
      </c>
      <c r="AD16" s="41">
        <v>0</v>
      </c>
      <c r="AE16" s="41">
        <v>0</v>
      </c>
      <c r="AF16" s="41">
        <v>0</v>
      </c>
      <c r="AG16" s="41">
        <v>0</v>
      </c>
      <c r="AH16" s="41">
        <v>0</v>
      </c>
      <c r="AI16" s="41">
        <v>0</v>
      </c>
      <c r="AJ16" s="41">
        <v>0</v>
      </c>
      <c r="AK16" s="41">
        <v>0</v>
      </c>
      <c r="AL16" s="41">
        <v>0</v>
      </c>
      <c r="AM16" s="41">
        <v>0</v>
      </c>
      <c r="AN16" s="41">
        <v>0</v>
      </c>
      <c r="AO16" s="41">
        <v>0</v>
      </c>
      <c r="AP16" s="41">
        <v>0</v>
      </c>
      <c r="AQ16" s="41">
        <v>0</v>
      </c>
      <c r="AR16" s="41">
        <v>0</v>
      </c>
      <c r="AS16" s="41">
        <v>0</v>
      </c>
      <c r="AT16" s="41">
        <v>0</v>
      </c>
      <c r="AU16" s="41">
        <v>0</v>
      </c>
      <c r="AV16" s="41">
        <v>0</v>
      </c>
      <c r="AW16" s="41">
        <v>0</v>
      </c>
      <c r="AX16" s="41">
        <v>0</v>
      </c>
      <c r="AY16" s="41">
        <v>0</v>
      </c>
      <c r="AZ16" s="41">
        <v>0</v>
      </c>
      <c r="BA16" s="41">
        <v>0</v>
      </c>
      <c r="BB16" s="41">
        <v>0</v>
      </c>
      <c r="BC16" s="41">
        <v>0</v>
      </c>
      <c r="BD16" s="41">
        <v>0</v>
      </c>
      <c r="BE16" s="41">
        <v>0</v>
      </c>
      <c r="BF16" s="41">
        <v>0</v>
      </c>
      <c r="BG16" s="41">
        <v>0</v>
      </c>
      <c r="BH16" s="41">
        <v>0</v>
      </c>
      <c r="BI16" s="41">
        <v>0</v>
      </c>
      <c r="BJ16" s="41">
        <v>0</v>
      </c>
      <c r="BK16" s="41">
        <v>0</v>
      </c>
      <c r="BL16" s="41">
        <v>0</v>
      </c>
      <c r="BM16" s="41">
        <v>0</v>
      </c>
      <c r="BN16" s="41">
        <v>0</v>
      </c>
      <c r="BO16" s="41">
        <v>0</v>
      </c>
      <c r="BP16" s="41">
        <v>0</v>
      </c>
      <c r="BQ16" s="41">
        <v>0</v>
      </c>
      <c r="BR16" s="41">
        <v>0</v>
      </c>
      <c r="BS16" s="41">
        <v>0</v>
      </c>
      <c r="BT16" s="41">
        <v>0</v>
      </c>
      <c r="BU16" s="41">
        <v>0</v>
      </c>
      <c r="BV16" s="41">
        <v>0</v>
      </c>
      <c r="BW16" s="41">
        <v>0</v>
      </c>
      <c r="BX16" s="41">
        <v>0</v>
      </c>
      <c r="BY16" s="41">
        <v>0</v>
      </c>
      <c r="BZ16" s="41">
        <v>0</v>
      </c>
      <c r="CA16" s="41">
        <v>0</v>
      </c>
      <c r="CB16" s="41">
        <v>0</v>
      </c>
      <c r="CC16" s="41">
        <v>0</v>
      </c>
      <c r="CD16" s="41">
        <v>0</v>
      </c>
      <c r="CE16" s="41">
        <v>0</v>
      </c>
      <c r="CF16" s="41">
        <v>0</v>
      </c>
      <c r="CG16" s="41">
        <v>0</v>
      </c>
      <c r="CH16" s="41">
        <v>0</v>
      </c>
      <c r="CI16" s="41">
        <v>0</v>
      </c>
      <c r="CJ16" s="41">
        <v>0</v>
      </c>
      <c r="CK16" s="41">
        <v>0</v>
      </c>
      <c r="CL16" s="41">
        <v>0</v>
      </c>
      <c r="CM16" s="41">
        <v>0</v>
      </c>
      <c r="CN16" s="41">
        <v>0</v>
      </c>
      <c r="CO16" s="41">
        <v>0</v>
      </c>
      <c r="CP16" s="41">
        <v>0</v>
      </c>
      <c r="CQ16" s="41">
        <v>0</v>
      </c>
      <c r="CR16" s="41">
        <v>0</v>
      </c>
      <c r="CS16" s="48">
        <f>SUM(P16:CR16,C16)</f>
        <v>0</v>
      </c>
    </row>
    <row r="17" spans="1:97" x14ac:dyDescent="0.25">
      <c r="A17" s="21" t="s">
        <v>18</v>
      </c>
      <c r="B17" s="19">
        <f>IFERROR(CS17/$CS$23,0)</f>
        <v>0</v>
      </c>
      <c r="C17" s="42">
        <f>SUM(C18:C19)</f>
        <v>0</v>
      </c>
      <c r="D17" s="42">
        <f>SUM(D18:D19)</f>
        <v>0</v>
      </c>
      <c r="E17" s="42">
        <f t="shared" ref="E17" si="110">SUM(E18:E19)</f>
        <v>0</v>
      </c>
      <c r="F17" s="42">
        <f t="shared" ref="F17" si="111">SUM(F18:F19)</f>
        <v>0</v>
      </c>
      <c r="G17" s="42">
        <f t="shared" ref="G17" si="112">SUM(G18:G19)</f>
        <v>0</v>
      </c>
      <c r="H17" s="42">
        <f t="shared" ref="H17" si="113">SUM(H18:H19)</f>
        <v>0</v>
      </c>
      <c r="I17" s="42">
        <f t="shared" ref="I17" si="114">SUM(I18:I19)</f>
        <v>0</v>
      </c>
      <c r="J17" s="42">
        <f t="shared" ref="J17" si="115">SUM(J18:J19)</f>
        <v>0</v>
      </c>
      <c r="K17" s="42">
        <f t="shared" ref="K17" si="116">SUM(K18:K19)</f>
        <v>0</v>
      </c>
      <c r="L17" s="42">
        <f t="shared" ref="L17" si="117">SUM(L18:L19)</f>
        <v>0</v>
      </c>
      <c r="M17" s="42">
        <f t="shared" ref="M17" si="118">SUM(M18:M19)</f>
        <v>0</v>
      </c>
      <c r="N17" s="42">
        <f t="shared" ref="N17" si="119">SUM(N18:N19)</f>
        <v>0</v>
      </c>
      <c r="O17" s="42">
        <f t="shared" ref="O17" si="120">SUM(O18:O19)</f>
        <v>0</v>
      </c>
      <c r="P17" s="42">
        <f t="shared" ref="P17:Q17" si="121">SUM(P18:P19)</f>
        <v>0</v>
      </c>
      <c r="Q17" s="42">
        <f t="shared" si="121"/>
        <v>0</v>
      </c>
      <c r="R17" s="42">
        <f t="shared" ref="R17:CC17" si="122">SUM(R18:R19)</f>
        <v>0</v>
      </c>
      <c r="S17" s="42">
        <f t="shared" si="122"/>
        <v>0</v>
      </c>
      <c r="T17" s="42">
        <f t="shared" si="122"/>
        <v>0</v>
      </c>
      <c r="U17" s="42">
        <f t="shared" si="122"/>
        <v>0</v>
      </c>
      <c r="V17" s="42">
        <f t="shared" si="122"/>
        <v>0</v>
      </c>
      <c r="W17" s="42">
        <f t="shared" si="122"/>
        <v>0</v>
      </c>
      <c r="X17" s="42">
        <f t="shared" si="122"/>
        <v>0</v>
      </c>
      <c r="Y17" s="42">
        <f t="shared" si="122"/>
        <v>0</v>
      </c>
      <c r="Z17" s="42">
        <f t="shared" si="122"/>
        <v>0</v>
      </c>
      <c r="AA17" s="42">
        <f t="shared" si="122"/>
        <v>0</v>
      </c>
      <c r="AB17" s="42">
        <f t="shared" si="122"/>
        <v>0</v>
      </c>
      <c r="AC17" s="42">
        <f t="shared" si="122"/>
        <v>0</v>
      </c>
      <c r="AD17" s="42">
        <f t="shared" si="122"/>
        <v>0</v>
      </c>
      <c r="AE17" s="42">
        <f t="shared" si="122"/>
        <v>0</v>
      </c>
      <c r="AF17" s="42">
        <f t="shared" si="122"/>
        <v>0</v>
      </c>
      <c r="AG17" s="42">
        <f t="shared" si="122"/>
        <v>0</v>
      </c>
      <c r="AH17" s="42">
        <f t="shared" si="122"/>
        <v>0</v>
      </c>
      <c r="AI17" s="42">
        <f t="shared" si="122"/>
        <v>0</v>
      </c>
      <c r="AJ17" s="42">
        <f t="shared" si="122"/>
        <v>0</v>
      </c>
      <c r="AK17" s="42">
        <f t="shared" si="122"/>
        <v>0</v>
      </c>
      <c r="AL17" s="42">
        <f t="shared" si="122"/>
        <v>0</v>
      </c>
      <c r="AM17" s="42">
        <f t="shared" si="122"/>
        <v>0</v>
      </c>
      <c r="AN17" s="42">
        <f t="shared" si="122"/>
        <v>0</v>
      </c>
      <c r="AO17" s="42">
        <f t="shared" si="122"/>
        <v>0</v>
      </c>
      <c r="AP17" s="42">
        <f t="shared" si="122"/>
        <v>0</v>
      </c>
      <c r="AQ17" s="42">
        <f t="shared" si="122"/>
        <v>0</v>
      </c>
      <c r="AR17" s="42">
        <f t="shared" si="122"/>
        <v>0</v>
      </c>
      <c r="AS17" s="42">
        <f t="shared" si="122"/>
        <v>0</v>
      </c>
      <c r="AT17" s="42">
        <f t="shared" si="122"/>
        <v>0</v>
      </c>
      <c r="AU17" s="42">
        <f t="shared" si="122"/>
        <v>0</v>
      </c>
      <c r="AV17" s="42">
        <f t="shared" si="122"/>
        <v>0</v>
      </c>
      <c r="AW17" s="42">
        <f t="shared" si="122"/>
        <v>0</v>
      </c>
      <c r="AX17" s="42">
        <f t="shared" si="122"/>
        <v>0</v>
      </c>
      <c r="AY17" s="42">
        <f t="shared" si="122"/>
        <v>0</v>
      </c>
      <c r="AZ17" s="42">
        <f t="shared" si="122"/>
        <v>0</v>
      </c>
      <c r="BA17" s="42">
        <f t="shared" si="122"/>
        <v>0</v>
      </c>
      <c r="BB17" s="42">
        <f t="shared" si="122"/>
        <v>0</v>
      </c>
      <c r="BC17" s="42">
        <f t="shared" si="122"/>
        <v>0</v>
      </c>
      <c r="BD17" s="42">
        <f t="shared" si="122"/>
        <v>0</v>
      </c>
      <c r="BE17" s="42">
        <f t="shared" si="122"/>
        <v>0</v>
      </c>
      <c r="BF17" s="42">
        <f t="shared" si="122"/>
        <v>0</v>
      </c>
      <c r="BG17" s="42">
        <f t="shared" si="122"/>
        <v>0</v>
      </c>
      <c r="BH17" s="42">
        <f t="shared" si="122"/>
        <v>0</v>
      </c>
      <c r="BI17" s="42">
        <f t="shared" si="122"/>
        <v>0</v>
      </c>
      <c r="BJ17" s="42">
        <f t="shared" si="122"/>
        <v>0</v>
      </c>
      <c r="BK17" s="42">
        <f t="shared" si="122"/>
        <v>0</v>
      </c>
      <c r="BL17" s="42">
        <f t="shared" si="122"/>
        <v>0</v>
      </c>
      <c r="BM17" s="42">
        <f t="shared" si="122"/>
        <v>0</v>
      </c>
      <c r="BN17" s="42">
        <f t="shared" si="122"/>
        <v>0</v>
      </c>
      <c r="BO17" s="42">
        <f t="shared" si="122"/>
        <v>0</v>
      </c>
      <c r="BP17" s="42">
        <f t="shared" si="122"/>
        <v>0</v>
      </c>
      <c r="BQ17" s="42">
        <f t="shared" si="122"/>
        <v>0</v>
      </c>
      <c r="BR17" s="42">
        <f t="shared" si="122"/>
        <v>0</v>
      </c>
      <c r="BS17" s="42">
        <f t="shared" si="122"/>
        <v>0</v>
      </c>
      <c r="BT17" s="42">
        <f t="shared" si="122"/>
        <v>0</v>
      </c>
      <c r="BU17" s="42">
        <f t="shared" si="122"/>
        <v>0</v>
      </c>
      <c r="BV17" s="42">
        <f t="shared" si="122"/>
        <v>0</v>
      </c>
      <c r="BW17" s="42">
        <f t="shared" si="122"/>
        <v>0</v>
      </c>
      <c r="BX17" s="42">
        <f t="shared" si="122"/>
        <v>0</v>
      </c>
      <c r="BY17" s="42">
        <f t="shared" si="122"/>
        <v>0</v>
      </c>
      <c r="BZ17" s="42">
        <f t="shared" si="122"/>
        <v>0</v>
      </c>
      <c r="CA17" s="42">
        <f t="shared" si="122"/>
        <v>0</v>
      </c>
      <c r="CB17" s="42">
        <f t="shared" si="122"/>
        <v>0</v>
      </c>
      <c r="CC17" s="42">
        <f t="shared" si="122"/>
        <v>0</v>
      </c>
      <c r="CD17" s="42">
        <f t="shared" ref="CD17:CR17" si="123">SUM(CD18:CD19)</f>
        <v>0</v>
      </c>
      <c r="CE17" s="42">
        <f t="shared" si="123"/>
        <v>0</v>
      </c>
      <c r="CF17" s="42">
        <f t="shared" si="123"/>
        <v>0</v>
      </c>
      <c r="CG17" s="42">
        <f t="shared" si="123"/>
        <v>0</v>
      </c>
      <c r="CH17" s="42">
        <f t="shared" si="123"/>
        <v>0</v>
      </c>
      <c r="CI17" s="42">
        <f t="shared" si="123"/>
        <v>0</v>
      </c>
      <c r="CJ17" s="42">
        <f t="shared" si="123"/>
        <v>0</v>
      </c>
      <c r="CK17" s="42">
        <f t="shared" si="123"/>
        <v>0</v>
      </c>
      <c r="CL17" s="42">
        <f t="shared" si="123"/>
        <v>0</v>
      </c>
      <c r="CM17" s="42">
        <f t="shared" si="123"/>
        <v>0</v>
      </c>
      <c r="CN17" s="42">
        <f t="shared" si="123"/>
        <v>0</v>
      </c>
      <c r="CO17" s="42">
        <f t="shared" si="123"/>
        <v>0</v>
      </c>
      <c r="CP17" s="42">
        <f t="shared" si="123"/>
        <v>0</v>
      </c>
      <c r="CQ17" s="42">
        <f t="shared" si="123"/>
        <v>0</v>
      </c>
      <c r="CR17" s="42">
        <f t="shared" si="123"/>
        <v>0</v>
      </c>
      <c r="CS17" s="46">
        <f t="shared" si="95"/>
        <v>0</v>
      </c>
    </row>
    <row r="18" spans="1:97" x14ac:dyDescent="0.25">
      <c r="A18" s="20" t="s">
        <v>40</v>
      </c>
      <c r="B18" s="56"/>
      <c r="C18" s="40">
        <v>0</v>
      </c>
      <c r="D18" s="41">
        <v>0</v>
      </c>
      <c r="E18" s="41">
        <v>0</v>
      </c>
      <c r="F18" s="41">
        <v>0</v>
      </c>
      <c r="G18" s="41">
        <v>0</v>
      </c>
      <c r="H18" s="41">
        <v>0</v>
      </c>
      <c r="I18" s="41">
        <v>0</v>
      </c>
      <c r="J18" s="41">
        <v>0</v>
      </c>
      <c r="K18" s="41">
        <v>0</v>
      </c>
      <c r="L18" s="41">
        <v>0</v>
      </c>
      <c r="M18" s="41">
        <v>0</v>
      </c>
      <c r="N18" s="41">
        <v>0</v>
      </c>
      <c r="O18" s="41">
        <v>0</v>
      </c>
      <c r="P18" s="47">
        <f>SUM(D18:O18)</f>
        <v>0</v>
      </c>
      <c r="Q18" s="41">
        <v>0</v>
      </c>
      <c r="R18" s="41">
        <v>0</v>
      </c>
      <c r="S18" s="41">
        <v>0</v>
      </c>
      <c r="T18" s="41">
        <v>0</v>
      </c>
      <c r="U18" s="41">
        <v>0</v>
      </c>
      <c r="V18" s="41">
        <v>0</v>
      </c>
      <c r="W18" s="41">
        <v>0</v>
      </c>
      <c r="X18" s="41">
        <v>0</v>
      </c>
      <c r="Y18" s="41">
        <v>0</v>
      </c>
      <c r="Z18" s="41">
        <v>0</v>
      </c>
      <c r="AA18" s="41">
        <v>0</v>
      </c>
      <c r="AB18" s="41">
        <v>0</v>
      </c>
      <c r="AC18" s="41">
        <v>0</v>
      </c>
      <c r="AD18" s="41">
        <v>0</v>
      </c>
      <c r="AE18" s="41">
        <v>0</v>
      </c>
      <c r="AF18" s="41">
        <v>0</v>
      </c>
      <c r="AG18" s="41">
        <v>0</v>
      </c>
      <c r="AH18" s="41">
        <v>0</v>
      </c>
      <c r="AI18" s="41">
        <v>0</v>
      </c>
      <c r="AJ18" s="41">
        <v>0</v>
      </c>
      <c r="AK18" s="41">
        <v>0</v>
      </c>
      <c r="AL18" s="41">
        <v>0</v>
      </c>
      <c r="AM18" s="41">
        <v>0</v>
      </c>
      <c r="AN18" s="41">
        <v>0</v>
      </c>
      <c r="AO18" s="41">
        <v>0</v>
      </c>
      <c r="AP18" s="41">
        <v>0</v>
      </c>
      <c r="AQ18" s="41">
        <v>0</v>
      </c>
      <c r="AR18" s="41">
        <v>0</v>
      </c>
      <c r="AS18" s="41">
        <v>0</v>
      </c>
      <c r="AT18" s="41">
        <v>0</v>
      </c>
      <c r="AU18" s="41">
        <v>0</v>
      </c>
      <c r="AV18" s="41">
        <v>0</v>
      </c>
      <c r="AW18" s="41">
        <v>0</v>
      </c>
      <c r="AX18" s="41">
        <v>0</v>
      </c>
      <c r="AY18" s="41">
        <v>0</v>
      </c>
      <c r="AZ18" s="41">
        <v>0</v>
      </c>
      <c r="BA18" s="41">
        <v>0</v>
      </c>
      <c r="BB18" s="41">
        <v>0</v>
      </c>
      <c r="BC18" s="41">
        <v>0</v>
      </c>
      <c r="BD18" s="41">
        <v>0</v>
      </c>
      <c r="BE18" s="41">
        <v>0</v>
      </c>
      <c r="BF18" s="41">
        <v>0</v>
      </c>
      <c r="BG18" s="41">
        <v>0</v>
      </c>
      <c r="BH18" s="41">
        <v>0</v>
      </c>
      <c r="BI18" s="41">
        <v>0</v>
      </c>
      <c r="BJ18" s="41">
        <v>0</v>
      </c>
      <c r="BK18" s="41">
        <v>0</v>
      </c>
      <c r="BL18" s="41">
        <v>0</v>
      </c>
      <c r="BM18" s="41">
        <v>0</v>
      </c>
      <c r="BN18" s="41">
        <v>0</v>
      </c>
      <c r="BO18" s="41">
        <v>0</v>
      </c>
      <c r="BP18" s="41">
        <v>0</v>
      </c>
      <c r="BQ18" s="41">
        <v>0</v>
      </c>
      <c r="BR18" s="41">
        <v>0</v>
      </c>
      <c r="BS18" s="41">
        <v>0</v>
      </c>
      <c r="BT18" s="41">
        <v>0</v>
      </c>
      <c r="BU18" s="41">
        <v>0</v>
      </c>
      <c r="BV18" s="41">
        <v>0</v>
      </c>
      <c r="BW18" s="41">
        <v>0</v>
      </c>
      <c r="BX18" s="41">
        <v>0</v>
      </c>
      <c r="BY18" s="41">
        <v>0</v>
      </c>
      <c r="BZ18" s="41">
        <v>0</v>
      </c>
      <c r="CA18" s="41">
        <v>0</v>
      </c>
      <c r="CB18" s="41">
        <v>0</v>
      </c>
      <c r="CC18" s="41">
        <v>0</v>
      </c>
      <c r="CD18" s="41">
        <v>0</v>
      </c>
      <c r="CE18" s="41">
        <v>0</v>
      </c>
      <c r="CF18" s="41">
        <v>0</v>
      </c>
      <c r="CG18" s="41">
        <v>0</v>
      </c>
      <c r="CH18" s="41">
        <v>0</v>
      </c>
      <c r="CI18" s="41">
        <v>0</v>
      </c>
      <c r="CJ18" s="41">
        <v>0</v>
      </c>
      <c r="CK18" s="41">
        <v>0</v>
      </c>
      <c r="CL18" s="41">
        <v>0</v>
      </c>
      <c r="CM18" s="41">
        <v>0</v>
      </c>
      <c r="CN18" s="41">
        <v>0</v>
      </c>
      <c r="CO18" s="41">
        <v>0</v>
      </c>
      <c r="CP18" s="41">
        <v>0</v>
      </c>
      <c r="CQ18" s="41">
        <v>0</v>
      </c>
      <c r="CR18" s="41">
        <v>0</v>
      </c>
      <c r="CS18" s="48">
        <f>SUM(P18:CR18,C18)</f>
        <v>0</v>
      </c>
    </row>
    <row r="19" spans="1:97" x14ac:dyDescent="0.25">
      <c r="A19" s="20" t="s">
        <v>41</v>
      </c>
      <c r="B19" s="57"/>
      <c r="C19" s="40">
        <v>0</v>
      </c>
      <c r="D19" s="41">
        <v>0</v>
      </c>
      <c r="E19" s="41">
        <v>0</v>
      </c>
      <c r="F19" s="41">
        <v>0</v>
      </c>
      <c r="G19" s="41">
        <v>0</v>
      </c>
      <c r="H19" s="41">
        <v>0</v>
      </c>
      <c r="I19" s="41">
        <v>0</v>
      </c>
      <c r="J19" s="41">
        <v>0</v>
      </c>
      <c r="K19" s="41">
        <v>0</v>
      </c>
      <c r="L19" s="41">
        <v>0</v>
      </c>
      <c r="M19" s="41">
        <v>0</v>
      </c>
      <c r="N19" s="41">
        <v>0</v>
      </c>
      <c r="O19" s="41">
        <v>0</v>
      </c>
      <c r="P19" s="47">
        <f>SUM(D19:O19)</f>
        <v>0</v>
      </c>
      <c r="Q19" s="41">
        <v>0</v>
      </c>
      <c r="R19" s="41">
        <v>0</v>
      </c>
      <c r="S19" s="41">
        <v>0</v>
      </c>
      <c r="T19" s="41">
        <v>0</v>
      </c>
      <c r="U19" s="41">
        <v>0</v>
      </c>
      <c r="V19" s="41">
        <v>0</v>
      </c>
      <c r="W19" s="41">
        <v>0</v>
      </c>
      <c r="X19" s="41">
        <v>0</v>
      </c>
      <c r="Y19" s="41">
        <v>0</v>
      </c>
      <c r="Z19" s="41">
        <v>0</v>
      </c>
      <c r="AA19" s="41">
        <v>0</v>
      </c>
      <c r="AB19" s="41">
        <v>0</v>
      </c>
      <c r="AC19" s="41">
        <v>0</v>
      </c>
      <c r="AD19" s="41">
        <v>0</v>
      </c>
      <c r="AE19" s="41">
        <v>0</v>
      </c>
      <c r="AF19" s="41">
        <v>0</v>
      </c>
      <c r="AG19" s="41">
        <v>0</v>
      </c>
      <c r="AH19" s="41">
        <v>0</v>
      </c>
      <c r="AI19" s="41">
        <v>0</v>
      </c>
      <c r="AJ19" s="41">
        <v>0</v>
      </c>
      <c r="AK19" s="41">
        <v>0</v>
      </c>
      <c r="AL19" s="41">
        <v>0</v>
      </c>
      <c r="AM19" s="41">
        <v>0</v>
      </c>
      <c r="AN19" s="41">
        <v>0</v>
      </c>
      <c r="AO19" s="41">
        <v>0</v>
      </c>
      <c r="AP19" s="41">
        <v>0</v>
      </c>
      <c r="AQ19" s="41">
        <v>0</v>
      </c>
      <c r="AR19" s="41">
        <v>0</v>
      </c>
      <c r="AS19" s="41">
        <v>0</v>
      </c>
      <c r="AT19" s="41">
        <v>0</v>
      </c>
      <c r="AU19" s="41">
        <v>0</v>
      </c>
      <c r="AV19" s="41">
        <v>0</v>
      </c>
      <c r="AW19" s="41">
        <v>0</v>
      </c>
      <c r="AX19" s="41">
        <v>0</v>
      </c>
      <c r="AY19" s="41">
        <v>0</v>
      </c>
      <c r="AZ19" s="41">
        <v>0</v>
      </c>
      <c r="BA19" s="41">
        <v>0</v>
      </c>
      <c r="BB19" s="41">
        <v>0</v>
      </c>
      <c r="BC19" s="41">
        <v>0</v>
      </c>
      <c r="BD19" s="41">
        <v>0</v>
      </c>
      <c r="BE19" s="41">
        <v>0</v>
      </c>
      <c r="BF19" s="41">
        <v>0</v>
      </c>
      <c r="BG19" s="41">
        <v>0</v>
      </c>
      <c r="BH19" s="41">
        <v>0</v>
      </c>
      <c r="BI19" s="41">
        <v>0</v>
      </c>
      <c r="BJ19" s="41">
        <v>0</v>
      </c>
      <c r="BK19" s="41">
        <v>0</v>
      </c>
      <c r="BL19" s="41">
        <v>0</v>
      </c>
      <c r="BM19" s="41">
        <v>0</v>
      </c>
      <c r="BN19" s="41">
        <v>0</v>
      </c>
      <c r="BO19" s="41">
        <v>0</v>
      </c>
      <c r="BP19" s="41">
        <v>0</v>
      </c>
      <c r="BQ19" s="41">
        <v>0</v>
      </c>
      <c r="BR19" s="41">
        <v>0</v>
      </c>
      <c r="BS19" s="41">
        <v>0</v>
      </c>
      <c r="BT19" s="41">
        <v>0</v>
      </c>
      <c r="BU19" s="41">
        <v>0</v>
      </c>
      <c r="BV19" s="41">
        <v>0</v>
      </c>
      <c r="BW19" s="41">
        <v>0</v>
      </c>
      <c r="BX19" s="41">
        <v>0</v>
      </c>
      <c r="BY19" s="41">
        <v>0</v>
      </c>
      <c r="BZ19" s="41">
        <v>0</v>
      </c>
      <c r="CA19" s="41">
        <v>0</v>
      </c>
      <c r="CB19" s="41">
        <v>0</v>
      </c>
      <c r="CC19" s="41">
        <v>0</v>
      </c>
      <c r="CD19" s="41">
        <v>0</v>
      </c>
      <c r="CE19" s="41">
        <v>0</v>
      </c>
      <c r="CF19" s="41">
        <v>0</v>
      </c>
      <c r="CG19" s="41">
        <v>0</v>
      </c>
      <c r="CH19" s="41">
        <v>0</v>
      </c>
      <c r="CI19" s="41">
        <v>0</v>
      </c>
      <c r="CJ19" s="41">
        <v>0</v>
      </c>
      <c r="CK19" s="41">
        <v>0</v>
      </c>
      <c r="CL19" s="41">
        <v>0</v>
      </c>
      <c r="CM19" s="41">
        <v>0</v>
      </c>
      <c r="CN19" s="41">
        <v>0</v>
      </c>
      <c r="CO19" s="41">
        <v>0</v>
      </c>
      <c r="CP19" s="41">
        <v>0</v>
      </c>
      <c r="CQ19" s="41">
        <v>0</v>
      </c>
      <c r="CR19" s="41">
        <v>0</v>
      </c>
      <c r="CS19" s="48">
        <f>SUM(P19:CR19,C19)</f>
        <v>0</v>
      </c>
    </row>
    <row r="20" spans="1:97" x14ac:dyDescent="0.25">
      <c r="A20" s="21" t="s">
        <v>19</v>
      </c>
      <c r="B20" s="19">
        <f>IFERROR(CS20/$CS$23,0)</f>
        <v>0</v>
      </c>
      <c r="C20" s="42">
        <f>SUM(C21:C22)</f>
        <v>0</v>
      </c>
      <c r="D20" s="42">
        <f>SUM(D21:D22)</f>
        <v>0</v>
      </c>
      <c r="E20" s="42">
        <f t="shared" ref="E20" si="124">SUM(E21:E22)</f>
        <v>0</v>
      </c>
      <c r="F20" s="42">
        <f t="shared" ref="F20" si="125">SUM(F21:F22)</f>
        <v>0</v>
      </c>
      <c r="G20" s="42">
        <f t="shared" ref="G20" si="126">SUM(G21:G22)</f>
        <v>0</v>
      </c>
      <c r="H20" s="42">
        <f t="shared" ref="H20" si="127">SUM(H21:H22)</f>
        <v>0</v>
      </c>
      <c r="I20" s="42">
        <f t="shared" ref="I20" si="128">SUM(I21:I22)</f>
        <v>0</v>
      </c>
      <c r="J20" s="42">
        <f t="shared" ref="J20" si="129">SUM(J21:J22)</f>
        <v>0</v>
      </c>
      <c r="K20" s="42">
        <f t="shared" ref="K20" si="130">SUM(K21:K22)</f>
        <v>0</v>
      </c>
      <c r="L20" s="42">
        <f t="shared" ref="L20" si="131">SUM(L21:L22)</f>
        <v>0</v>
      </c>
      <c r="M20" s="42">
        <f t="shared" ref="M20" si="132">SUM(M21:M22)</f>
        <v>0</v>
      </c>
      <c r="N20" s="42">
        <f t="shared" ref="N20" si="133">SUM(N21:N22)</f>
        <v>0</v>
      </c>
      <c r="O20" s="42">
        <f t="shared" ref="O20" si="134">SUM(O21:O22)</f>
        <v>0</v>
      </c>
      <c r="P20" s="42">
        <f t="shared" ref="P20:Q20" si="135">SUM(P21:P22)</f>
        <v>0</v>
      </c>
      <c r="Q20" s="42">
        <f t="shared" si="135"/>
        <v>0</v>
      </c>
      <c r="R20" s="42">
        <f t="shared" ref="R20:CC20" si="136">SUM(R21:R22)</f>
        <v>0</v>
      </c>
      <c r="S20" s="42">
        <f t="shared" si="136"/>
        <v>0</v>
      </c>
      <c r="T20" s="42">
        <f t="shared" si="136"/>
        <v>0</v>
      </c>
      <c r="U20" s="42">
        <f t="shared" si="136"/>
        <v>0</v>
      </c>
      <c r="V20" s="42">
        <f t="shared" si="136"/>
        <v>0</v>
      </c>
      <c r="W20" s="42">
        <f t="shared" si="136"/>
        <v>0</v>
      </c>
      <c r="X20" s="42">
        <f t="shared" si="136"/>
        <v>0</v>
      </c>
      <c r="Y20" s="42">
        <f t="shared" si="136"/>
        <v>0</v>
      </c>
      <c r="Z20" s="42">
        <f t="shared" si="136"/>
        <v>0</v>
      </c>
      <c r="AA20" s="42">
        <f t="shared" si="136"/>
        <v>0</v>
      </c>
      <c r="AB20" s="42">
        <f t="shared" si="136"/>
        <v>0</v>
      </c>
      <c r="AC20" s="42">
        <f t="shared" si="136"/>
        <v>0</v>
      </c>
      <c r="AD20" s="42">
        <f t="shared" si="136"/>
        <v>0</v>
      </c>
      <c r="AE20" s="42">
        <f t="shared" si="136"/>
        <v>0</v>
      </c>
      <c r="AF20" s="42">
        <f t="shared" si="136"/>
        <v>0</v>
      </c>
      <c r="AG20" s="42">
        <f t="shared" si="136"/>
        <v>0</v>
      </c>
      <c r="AH20" s="42">
        <f t="shared" si="136"/>
        <v>0</v>
      </c>
      <c r="AI20" s="42">
        <f t="shared" si="136"/>
        <v>0</v>
      </c>
      <c r="AJ20" s="42">
        <f t="shared" si="136"/>
        <v>0</v>
      </c>
      <c r="AK20" s="42">
        <f t="shared" si="136"/>
        <v>0</v>
      </c>
      <c r="AL20" s="42">
        <f t="shared" si="136"/>
        <v>0</v>
      </c>
      <c r="AM20" s="42">
        <f t="shared" si="136"/>
        <v>0</v>
      </c>
      <c r="AN20" s="42">
        <f t="shared" si="136"/>
        <v>0</v>
      </c>
      <c r="AO20" s="42">
        <f t="shared" si="136"/>
        <v>0</v>
      </c>
      <c r="AP20" s="42">
        <f t="shared" si="136"/>
        <v>0</v>
      </c>
      <c r="AQ20" s="42">
        <f t="shared" si="136"/>
        <v>0</v>
      </c>
      <c r="AR20" s="42">
        <f t="shared" si="136"/>
        <v>0</v>
      </c>
      <c r="AS20" s="42">
        <f t="shared" si="136"/>
        <v>0</v>
      </c>
      <c r="AT20" s="42">
        <f t="shared" si="136"/>
        <v>0</v>
      </c>
      <c r="AU20" s="42">
        <f t="shared" si="136"/>
        <v>0</v>
      </c>
      <c r="AV20" s="42">
        <f t="shared" si="136"/>
        <v>0</v>
      </c>
      <c r="AW20" s="42">
        <f t="shared" si="136"/>
        <v>0</v>
      </c>
      <c r="AX20" s="42">
        <f t="shared" si="136"/>
        <v>0</v>
      </c>
      <c r="AY20" s="42">
        <f t="shared" si="136"/>
        <v>0</v>
      </c>
      <c r="AZ20" s="42">
        <f t="shared" si="136"/>
        <v>0</v>
      </c>
      <c r="BA20" s="42">
        <f t="shared" si="136"/>
        <v>0</v>
      </c>
      <c r="BB20" s="42">
        <f t="shared" si="136"/>
        <v>0</v>
      </c>
      <c r="BC20" s="42">
        <f t="shared" si="136"/>
        <v>0</v>
      </c>
      <c r="BD20" s="42">
        <f t="shared" si="136"/>
        <v>0</v>
      </c>
      <c r="BE20" s="42">
        <f t="shared" si="136"/>
        <v>0</v>
      </c>
      <c r="BF20" s="42">
        <f t="shared" si="136"/>
        <v>0</v>
      </c>
      <c r="BG20" s="42">
        <f t="shared" si="136"/>
        <v>0</v>
      </c>
      <c r="BH20" s="42">
        <f t="shared" si="136"/>
        <v>0</v>
      </c>
      <c r="BI20" s="42">
        <f t="shared" si="136"/>
        <v>0</v>
      </c>
      <c r="BJ20" s="42">
        <f t="shared" si="136"/>
        <v>0</v>
      </c>
      <c r="BK20" s="42">
        <f t="shared" si="136"/>
        <v>0</v>
      </c>
      <c r="BL20" s="42">
        <f t="shared" si="136"/>
        <v>0</v>
      </c>
      <c r="BM20" s="42">
        <f t="shared" si="136"/>
        <v>0</v>
      </c>
      <c r="BN20" s="42">
        <f t="shared" si="136"/>
        <v>0</v>
      </c>
      <c r="BO20" s="42">
        <f t="shared" si="136"/>
        <v>0</v>
      </c>
      <c r="BP20" s="42">
        <f t="shared" si="136"/>
        <v>0</v>
      </c>
      <c r="BQ20" s="42">
        <f t="shared" si="136"/>
        <v>0</v>
      </c>
      <c r="BR20" s="42">
        <f t="shared" si="136"/>
        <v>0</v>
      </c>
      <c r="BS20" s="42">
        <f t="shared" si="136"/>
        <v>0</v>
      </c>
      <c r="BT20" s="42">
        <f t="shared" si="136"/>
        <v>0</v>
      </c>
      <c r="BU20" s="42">
        <f t="shared" si="136"/>
        <v>0</v>
      </c>
      <c r="BV20" s="42">
        <f t="shared" si="136"/>
        <v>0</v>
      </c>
      <c r="BW20" s="42">
        <f t="shared" si="136"/>
        <v>0</v>
      </c>
      <c r="BX20" s="42">
        <f t="shared" si="136"/>
        <v>0</v>
      </c>
      <c r="BY20" s="42">
        <f t="shared" si="136"/>
        <v>0</v>
      </c>
      <c r="BZ20" s="42">
        <f t="shared" si="136"/>
        <v>0</v>
      </c>
      <c r="CA20" s="42">
        <f t="shared" si="136"/>
        <v>0</v>
      </c>
      <c r="CB20" s="42">
        <f t="shared" si="136"/>
        <v>0</v>
      </c>
      <c r="CC20" s="42">
        <f t="shared" si="136"/>
        <v>0</v>
      </c>
      <c r="CD20" s="42">
        <f t="shared" ref="CD20:CR20" si="137">SUM(CD21:CD22)</f>
        <v>0</v>
      </c>
      <c r="CE20" s="42">
        <f t="shared" si="137"/>
        <v>0</v>
      </c>
      <c r="CF20" s="42">
        <f t="shared" si="137"/>
        <v>0</v>
      </c>
      <c r="CG20" s="42">
        <f t="shared" si="137"/>
        <v>0</v>
      </c>
      <c r="CH20" s="42">
        <f t="shared" si="137"/>
        <v>0</v>
      </c>
      <c r="CI20" s="42">
        <f t="shared" si="137"/>
        <v>0</v>
      </c>
      <c r="CJ20" s="42">
        <f t="shared" si="137"/>
        <v>0</v>
      </c>
      <c r="CK20" s="42">
        <f t="shared" si="137"/>
        <v>0</v>
      </c>
      <c r="CL20" s="42">
        <f t="shared" si="137"/>
        <v>0</v>
      </c>
      <c r="CM20" s="42">
        <f t="shared" si="137"/>
        <v>0</v>
      </c>
      <c r="CN20" s="42">
        <f t="shared" si="137"/>
        <v>0</v>
      </c>
      <c r="CO20" s="42">
        <f t="shared" si="137"/>
        <v>0</v>
      </c>
      <c r="CP20" s="42">
        <f t="shared" si="137"/>
        <v>0</v>
      </c>
      <c r="CQ20" s="42">
        <f t="shared" si="137"/>
        <v>0</v>
      </c>
      <c r="CR20" s="42">
        <f t="shared" si="137"/>
        <v>0</v>
      </c>
      <c r="CS20" s="46">
        <f t="shared" si="95"/>
        <v>0</v>
      </c>
    </row>
    <row r="21" spans="1:97" x14ac:dyDescent="0.25">
      <c r="A21" s="20" t="s">
        <v>40</v>
      </c>
      <c r="B21" s="56"/>
      <c r="C21" s="40">
        <v>0</v>
      </c>
      <c r="D21" s="41">
        <v>0</v>
      </c>
      <c r="E21" s="41">
        <v>0</v>
      </c>
      <c r="F21" s="41">
        <v>0</v>
      </c>
      <c r="G21" s="41">
        <v>0</v>
      </c>
      <c r="H21" s="41">
        <v>0</v>
      </c>
      <c r="I21" s="41">
        <v>0</v>
      </c>
      <c r="J21" s="41">
        <v>0</v>
      </c>
      <c r="K21" s="41">
        <v>0</v>
      </c>
      <c r="L21" s="41">
        <v>0</v>
      </c>
      <c r="M21" s="41">
        <v>0</v>
      </c>
      <c r="N21" s="41">
        <v>0</v>
      </c>
      <c r="O21" s="41">
        <v>0</v>
      </c>
      <c r="P21" s="47">
        <f>SUM(D21:O21)</f>
        <v>0</v>
      </c>
      <c r="Q21" s="41">
        <v>0</v>
      </c>
      <c r="R21" s="41">
        <v>0</v>
      </c>
      <c r="S21" s="41">
        <v>0</v>
      </c>
      <c r="T21" s="41">
        <v>0</v>
      </c>
      <c r="U21" s="41">
        <v>0</v>
      </c>
      <c r="V21" s="41">
        <v>0</v>
      </c>
      <c r="W21" s="41">
        <v>0</v>
      </c>
      <c r="X21" s="41">
        <v>0</v>
      </c>
      <c r="Y21" s="41">
        <v>0</v>
      </c>
      <c r="Z21" s="41">
        <v>0</v>
      </c>
      <c r="AA21" s="41">
        <v>0</v>
      </c>
      <c r="AB21" s="41">
        <v>0</v>
      </c>
      <c r="AC21" s="41">
        <v>0</v>
      </c>
      <c r="AD21" s="41">
        <v>0</v>
      </c>
      <c r="AE21" s="41">
        <v>0</v>
      </c>
      <c r="AF21" s="41">
        <v>0</v>
      </c>
      <c r="AG21" s="41">
        <v>0</v>
      </c>
      <c r="AH21" s="41">
        <v>0</v>
      </c>
      <c r="AI21" s="41">
        <v>0</v>
      </c>
      <c r="AJ21" s="41">
        <v>0</v>
      </c>
      <c r="AK21" s="41">
        <v>0</v>
      </c>
      <c r="AL21" s="41">
        <v>0</v>
      </c>
      <c r="AM21" s="41">
        <v>0</v>
      </c>
      <c r="AN21" s="41">
        <v>0</v>
      </c>
      <c r="AO21" s="41">
        <v>0</v>
      </c>
      <c r="AP21" s="41">
        <v>0</v>
      </c>
      <c r="AQ21" s="41">
        <v>0</v>
      </c>
      <c r="AR21" s="41">
        <v>0</v>
      </c>
      <c r="AS21" s="41">
        <v>0</v>
      </c>
      <c r="AT21" s="41">
        <v>0</v>
      </c>
      <c r="AU21" s="41">
        <v>0</v>
      </c>
      <c r="AV21" s="41">
        <v>0</v>
      </c>
      <c r="AW21" s="41">
        <v>0</v>
      </c>
      <c r="AX21" s="41">
        <v>0</v>
      </c>
      <c r="AY21" s="41">
        <v>0</v>
      </c>
      <c r="AZ21" s="41">
        <v>0</v>
      </c>
      <c r="BA21" s="41">
        <v>0</v>
      </c>
      <c r="BB21" s="41">
        <v>0</v>
      </c>
      <c r="BC21" s="41">
        <v>0</v>
      </c>
      <c r="BD21" s="41">
        <v>0</v>
      </c>
      <c r="BE21" s="41">
        <v>0</v>
      </c>
      <c r="BF21" s="41">
        <v>0</v>
      </c>
      <c r="BG21" s="41">
        <v>0</v>
      </c>
      <c r="BH21" s="41">
        <v>0</v>
      </c>
      <c r="BI21" s="41">
        <v>0</v>
      </c>
      <c r="BJ21" s="41">
        <v>0</v>
      </c>
      <c r="BK21" s="41">
        <v>0</v>
      </c>
      <c r="BL21" s="41">
        <v>0</v>
      </c>
      <c r="BM21" s="41">
        <v>0</v>
      </c>
      <c r="BN21" s="41">
        <v>0</v>
      </c>
      <c r="BO21" s="41">
        <v>0</v>
      </c>
      <c r="BP21" s="41">
        <v>0</v>
      </c>
      <c r="BQ21" s="41">
        <v>0</v>
      </c>
      <c r="BR21" s="41">
        <v>0</v>
      </c>
      <c r="BS21" s="41">
        <v>0</v>
      </c>
      <c r="BT21" s="41">
        <v>0</v>
      </c>
      <c r="BU21" s="41">
        <v>0</v>
      </c>
      <c r="BV21" s="41">
        <v>0</v>
      </c>
      <c r="BW21" s="41">
        <v>0</v>
      </c>
      <c r="BX21" s="41">
        <v>0</v>
      </c>
      <c r="BY21" s="41">
        <v>0</v>
      </c>
      <c r="BZ21" s="41">
        <v>0</v>
      </c>
      <c r="CA21" s="41">
        <v>0</v>
      </c>
      <c r="CB21" s="41">
        <v>0</v>
      </c>
      <c r="CC21" s="41">
        <v>0</v>
      </c>
      <c r="CD21" s="41">
        <v>0</v>
      </c>
      <c r="CE21" s="41">
        <v>0</v>
      </c>
      <c r="CF21" s="41">
        <v>0</v>
      </c>
      <c r="CG21" s="41">
        <v>0</v>
      </c>
      <c r="CH21" s="41">
        <v>0</v>
      </c>
      <c r="CI21" s="41">
        <v>0</v>
      </c>
      <c r="CJ21" s="41">
        <v>0</v>
      </c>
      <c r="CK21" s="41">
        <v>0</v>
      </c>
      <c r="CL21" s="41">
        <v>0</v>
      </c>
      <c r="CM21" s="41">
        <v>0</v>
      </c>
      <c r="CN21" s="41">
        <v>0</v>
      </c>
      <c r="CO21" s="41">
        <v>0</v>
      </c>
      <c r="CP21" s="41">
        <v>0</v>
      </c>
      <c r="CQ21" s="41">
        <v>0</v>
      </c>
      <c r="CR21" s="41">
        <v>0</v>
      </c>
      <c r="CS21" s="48">
        <f>SUM(P21:CR21,C21)</f>
        <v>0</v>
      </c>
    </row>
    <row r="22" spans="1:97" x14ac:dyDescent="0.25">
      <c r="A22" s="20" t="s">
        <v>41</v>
      </c>
      <c r="B22" s="57"/>
      <c r="C22" s="40">
        <v>0</v>
      </c>
      <c r="D22" s="41">
        <v>0</v>
      </c>
      <c r="E22" s="41">
        <v>0</v>
      </c>
      <c r="F22" s="41">
        <v>0</v>
      </c>
      <c r="G22" s="41">
        <v>0</v>
      </c>
      <c r="H22" s="41">
        <v>0</v>
      </c>
      <c r="I22" s="41">
        <v>0</v>
      </c>
      <c r="J22" s="41">
        <v>0</v>
      </c>
      <c r="K22" s="41">
        <v>0</v>
      </c>
      <c r="L22" s="41">
        <v>0</v>
      </c>
      <c r="M22" s="41">
        <v>0</v>
      </c>
      <c r="N22" s="41">
        <v>0</v>
      </c>
      <c r="O22" s="41">
        <v>0</v>
      </c>
      <c r="P22" s="47">
        <f>SUM(D22:O22)</f>
        <v>0</v>
      </c>
      <c r="Q22" s="41">
        <v>0</v>
      </c>
      <c r="R22" s="41">
        <v>0</v>
      </c>
      <c r="S22" s="41">
        <v>0</v>
      </c>
      <c r="T22" s="41">
        <v>0</v>
      </c>
      <c r="U22" s="41">
        <v>0</v>
      </c>
      <c r="V22" s="41">
        <v>0</v>
      </c>
      <c r="W22" s="41">
        <v>0</v>
      </c>
      <c r="X22" s="41">
        <v>0</v>
      </c>
      <c r="Y22" s="41">
        <v>0</v>
      </c>
      <c r="Z22" s="41">
        <v>0</v>
      </c>
      <c r="AA22" s="41">
        <v>0</v>
      </c>
      <c r="AB22" s="41">
        <v>0</v>
      </c>
      <c r="AC22" s="41">
        <v>0</v>
      </c>
      <c r="AD22" s="41">
        <v>0</v>
      </c>
      <c r="AE22" s="41">
        <v>0</v>
      </c>
      <c r="AF22" s="41">
        <v>0</v>
      </c>
      <c r="AG22" s="41">
        <v>0</v>
      </c>
      <c r="AH22" s="41">
        <v>0</v>
      </c>
      <c r="AI22" s="41">
        <v>0</v>
      </c>
      <c r="AJ22" s="41">
        <v>0</v>
      </c>
      <c r="AK22" s="41">
        <v>0</v>
      </c>
      <c r="AL22" s="41">
        <v>0</v>
      </c>
      <c r="AM22" s="41">
        <v>0</v>
      </c>
      <c r="AN22" s="41">
        <v>0</v>
      </c>
      <c r="AO22" s="41">
        <v>0</v>
      </c>
      <c r="AP22" s="41">
        <v>0</v>
      </c>
      <c r="AQ22" s="41">
        <v>0</v>
      </c>
      <c r="AR22" s="41">
        <v>0</v>
      </c>
      <c r="AS22" s="41">
        <v>0</v>
      </c>
      <c r="AT22" s="41">
        <v>0</v>
      </c>
      <c r="AU22" s="41">
        <v>0</v>
      </c>
      <c r="AV22" s="41">
        <v>0</v>
      </c>
      <c r="AW22" s="41">
        <v>0</v>
      </c>
      <c r="AX22" s="41">
        <v>0</v>
      </c>
      <c r="AY22" s="41">
        <v>0</v>
      </c>
      <c r="AZ22" s="41">
        <v>0</v>
      </c>
      <c r="BA22" s="41">
        <v>0</v>
      </c>
      <c r="BB22" s="41">
        <v>0</v>
      </c>
      <c r="BC22" s="41">
        <v>0</v>
      </c>
      <c r="BD22" s="41">
        <v>0</v>
      </c>
      <c r="BE22" s="41">
        <v>0</v>
      </c>
      <c r="BF22" s="41">
        <v>0</v>
      </c>
      <c r="BG22" s="41">
        <v>0</v>
      </c>
      <c r="BH22" s="41">
        <v>0</v>
      </c>
      <c r="BI22" s="41">
        <v>0</v>
      </c>
      <c r="BJ22" s="41">
        <v>0</v>
      </c>
      <c r="BK22" s="41">
        <v>0</v>
      </c>
      <c r="BL22" s="41">
        <v>0</v>
      </c>
      <c r="BM22" s="41">
        <v>0</v>
      </c>
      <c r="BN22" s="41">
        <v>0</v>
      </c>
      <c r="BO22" s="41">
        <v>0</v>
      </c>
      <c r="BP22" s="41">
        <v>0</v>
      </c>
      <c r="BQ22" s="41">
        <v>0</v>
      </c>
      <c r="BR22" s="41">
        <v>0</v>
      </c>
      <c r="BS22" s="41">
        <v>0</v>
      </c>
      <c r="BT22" s="41">
        <v>0</v>
      </c>
      <c r="BU22" s="41">
        <v>0</v>
      </c>
      <c r="BV22" s="41">
        <v>0</v>
      </c>
      <c r="BW22" s="41">
        <v>0</v>
      </c>
      <c r="BX22" s="41">
        <v>0</v>
      </c>
      <c r="BY22" s="41">
        <v>0</v>
      </c>
      <c r="BZ22" s="41">
        <v>0</v>
      </c>
      <c r="CA22" s="41">
        <v>0</v>
      </c>
      <c r="CB22" s="41">
        <v>0</v>
      </c>
      <c r="CC22" s="41">
        <v>0</v>
      </c>
      <c r="CD22" s="41">
        <v>0</v>
      </c>
      <c r="CE22" s="41">
        <v>0</v>
      </c>
      <c r="CF22" s="41">
        <v>0</v>
      </c>
      <c r="CG22" s="41">
        <v>0</v>
      </c>
      <c r="CH22" s="41">
        <v>0</v>
      </c>
      <c r="CI22" s="41">
        <v>0</v>
      </c>
      <c r="CJ22" s="41">
        <v>0</v>
      </c>
      <c r="CK22" s="41">
        <v>0</v>
      </c>
      <c r="CL22" s="41">
        <v>0</v>
      </c>
      <c r="CM22" s="41">
        <v>0</v>
      </c>
      <c r="CN22" s="41">
        <v>0</v>
      </c>
      <c r="CO22" s="41">
        <v>0</v>
      </c>
      <c r="CP22" s="41">
        <v>0</v>
      </c>
      <c r="CQ22" s="41">
        <v>0</v>
      </c>
      <c r="CR22" s="41">
        <v>0</v>
      </c>
      <c r="CS22" s="48">
        <f>SUM(P22:CR22,C22)</f>
        <v>0</v>
      </c>
    </row>
    <row r="23" spans="1:97" ht="17.25" customHeight="1" x14ac:dyDescent="0.25">
      <c r="A23" s="21" t="s">
        <v>31</v>
      </c>
      <c r="B23" s="22">
        <f>SUM(B8:B20)</f>
        <v>1</v>
      </c>
      <c r="C23" s="43">
        <f>SUM(C8+C11+C14+C17+C20)</f>
        <v>1</v>
      </c>
      <c r="D23" s="43">
        <f t="shared" ref="D23:O23" si="138">SUM(D8+D11+D14+D17+D20)</f>
        <v>0</v>
      </c>
      <c r="E23" s="43">
        <f t="shared" si="138"/>
        <v>0</v>
      </c>
      <c r="F23" s="43">
        <f t="shared" si="138"/>
        <v>0</v>
      </c>
      <c r="G23" s="43">
        <f t="shared" si="138"/>
        <v>0</v>
      </c>
      <c r="H23" s="43">
        <f t="shared" si="138"/>
        <v>0</v>
      </c>
      <c r="I23" s="43">
        <f t="shared" si="138"/>
        <v>0</v>
      </c>
      <c r="J23" s="43">
        <f t="shared" si="138"/>
        <v>0</v>
      </c>
      <c r="K23" s="43">
        <f t="shared" si="138"/>
        <v>0</v>
      </c>
      <c r="L23" s="43">
        <f t="shared" si="138"/>
        <v>0</v>
      </c>
      <c r="M23" s="43">
        <f t="shared" si="138"/>
        <v>0</v>
      </c>
      <c r="N23" s="43">
        <f t="shared" si="138"/>
        <v>0</v>
      </c>
      <c r="O23" s="43">
        <f t="shared" si="138"/>
        <v>0</v>
      </c>
      <c r="P23" s="43">
        <f t="shared" ref="P23:CA23" si="139">SUM(P8+P11+P14+P17+P20)</f>
        <v>0</v>
      </c>
      <c r="Q23" s="43">
        <f t="shared" si="139"/>
        <v>0</v>
      </c>
      <c r="R23" s="43">
        <f t="shared" si="139"/>
        <v>0</v>
      </c>
      <c r="S23" s="43">
        <f t="shared" si="139"/>
        <v>0</v>
      </c>
      <c r="T23" s="43">
        <f t="shared" si="139"/>
        <v>0</v>
      </c>
      <c r="U23" s="43">
        <f t="shared" si="139"/>
        <v>0</v>
      </c>
      <c r="V23" s="43">
        <f t="shared" si="139"/>
        <v>0</v>
      </c>
      <c r="W23" s="43">
        <f t="shared" si="139"/>
        <v>0</v>
      </c>
      <c r="X23" s="43">
        <f t="shared" si="139"/>
        <v>0</v>
      </c>
      <c r="Y23" s="43">
        <f t="shared" si="139"/>
        <v>0</v>
      </c>
      <c r="Z23" s="43">
        <f t="shared" si="139"/>
        <v>0</v>
      </c>
      <c r="AA23" s="43">
        <f t="shared" si="139"/>
        <v>0</v>
      </c>
      <c r="AB23" s="43">
        <f t="shared" si="139"/>
        <v>0</v>
      </c>
      <c r="AC23" s="43">
        <f t="shared" si="139"/>
        <v>0</v>
      </c>
      <c r="AD23" s="43">
        <f t="shared" si="139"/>
        <v>0</v>
      </c>
      <c r="AE23" s="43">
        <f t="shared" si="139"/>
        <v>0</v>
      </c>
      <c r="AF23" s="43">
        <f t="shared" si="139"/>
        <v>0</v>
      </c>
      <c r="AG23" s="43">
        <f t="shared" si="139"/>
        <v>0</v>
      </c>
      <c r="AH23" s="43">
        <f t="shared" si="139"/>
        <v>0</v>
      </c>
      <c r="AI23" s="43">
        <f t="shared" si="139"/>
        <v>0</v>
      </c>
      <c r="AJ23" s="43">
        <f t="shared" si="139"/>
        <v>0</v>
      </c>
      <c r="AK23" s="43">
        <f t="shared" si="139"/>
        <v>0</v>
      </c>
      <c r="AL23" s="43">
        <f t="shared" si="139"/>
        <v>0</v>
      </c>
      <c r="AM23" s="43">
        <f t="shared" si="139"/>
        <v>0</v>
      </c>
      <c r="AN23" s="43">
        <f t="shared" si="139"/>
        <v>0</v>
      </c>
      <c r="AO23" s="43">
        <f t="shared" si="139"/>
        <v>0</v>
      </c>
      <c r="AP23" s="43">
        <f t="shared" si="139"/>
        <v>0</v>
      </c>
      <c r="AQ23" s="43">
        <f t="shared" si="139"/>
        <v>0</v>
      </c>
      <c r="AR23" s="43">
        <f t="shared" si="139"/>
        <v>0</v>
      </c>
      <c r="AS23" s="43">
        <f t="shared" si="139"/>
        <v>0</v>
      </c>
      <c r="AT23" s="43">
        <f t="shared" si="139"/>
        <v>0</v>
      </c>
      <c r="AU23" s="43">
        <f t="shared" si="139"/>
        <v>0</v>
      </c>
      <c r="AV23" s="43">
        <f t="shared" si="139"/>
        <v>0</v>
      </c>
      <c r="AW23" s="43">
        <f t="shared" si="139"/>
        <v>0</v>
      </c>
      <c r="AX23" s="43">
        <f t="shared" si="139"/>
        <v>0</v>
      </c>
      <c r="AY23" s="43">
        <f t="shared" si="139"/>
        <v>0</v>
      </c>
      <c r="AZ23" s="43">
        <f t="shared" si="139"/>
        <v>0</v>
      </c>
      <c r="BA23" s="43">
        <f t="shared" si="139"/>
        <v>0</v>
      </c>
      <c r="BB23" s="43">
        <f t="shared" si="139"/>
        <v>0</v>
      </c>
      <c r="BC23" s="43">
        <f t="shared" si="139"/>
        <v>0</v>
      </c>
      <c r="BD23" s="43">
        <f t="shared" si="139"/>
        <v>0</v>
      </c>
      <c r="BE23" s="43">
        <f t="shared" si="139"/>
        <v>0</v>
      </c>
      <c r="BF23" s="43">
        <f t="shared" si="139"/>
        <v>0</v>
      </c>
      <c r="BG23" s="43">
        <f t="shared" si="139"/>
        <v>0</v>
      </c>
      <c r="BH23" s="43">
        <f t="shared" si="139"/>
        <v>0</v>
      </c>
      <c r="BI23" s="43">
        <f t="shared" si="139"/>
        <v>0</v>
      </c>
      <c r="BJ23" s="43">
        <f t="shared" si="139"/>
        <v>0</v>
      </c>
      <c r="BK23" s="43">
        <f t="shared" si="139"/>
        <v>0</v>
      </c>
      <c r="BL23" s="43">
        <f t="shared" si="139"/>
        <v>0</v>
      </c>
      <c r="BM23" s="43">
        <f t="shared" si="139"/>
        <v>0</v>
      </c>
      <c r="BN23" s="43">
        <f t="shared" si="139"/>
        <v>0</v>
      </c>
      <c r="BO23" s="43">
        <f t="shared" si="139"/>
        <v>0</v>
      </c>
      <c r="BP23" s="43">
        <f t="shared" si="139"/>
        <v>0</v>
      </c>
      <c r="BQ23" s="43">
        <f t="shared" si="139"/>
        <v>0</v>
      </c>
      <c r="BR23" s="43">
        <f t="shared" si="139"/>
        <v>0</v>
      </c>
      <c r="BS23" s="43">
        <f t="shared" si="139"/>
        <v>0</v>
      </c>
      <c r="BT23" s="43">
        <f t="shared" si="139"/>
        <v>0</v>
      </c>
      <c r="BU23" s="43">
        <f t="shared" si="139"/>
        <v>0</v>
      </c>
      <c r="BV23" s="43">
        <f t="shared" si="139"/>
        <v>0</v>
      </c>
      <c r="BW23" s="43">
        <f t="shared" si="139"/>
        <v>0</v>
      </c>
      <c r="BX23" s="43">
        <f t="shared" si="139"/>
        <v>0</v>
      </c>
      <c r="BY23" s="43">
        <f t="shared" si="139"/>
        <v>0</v>
      </c>
      <c r="BZ23" s="43">
        <f t="shared" si="139"/>
        <v>0</v>
      </c>
      <c r="CA23" s="43">
        <f t="shared" si="139"/>
        <v>0</v>
      </c>
      <c r="CB23" s="43">
        <f t="shared" ref="CB23:CR24" si="140">SUM(CB8+CB11+CB14+CB17+CB20)</f>
        <v>0</v>
      </c>
      <c r="CC23" s="43">
        <f t="shared" si="140"/>
        <v>0</v>
      </c>
      <c r="CD23" s="43">
        <f t="shared" si="140"/>
        <v>0</v>
      </c>
      <c r="CE23" s="43">
        <f t="shared" si="140"/>
        <v>0</v>
      </c>
      <c r="CF23" s="43">
        <f t="shared" si="140"/>
        <v>0</v>
      </c>
      <c r="CG23" s="43">
        <f t="shared" si="140"/>
        <v>0</v>
      </c>
      <c r="CH23" s="43">
        <f t="shared" si="140"/>
        <v>0</v>
      </c>
      <c r="CI23" s="43">
        <f t="shared" si="140"/>
        <v>0</v>
      </c>
      <c r="CJ23" s="43">
        <f t="shared" si="140"/>
        <v>0</v>
      </c>
      <c r="CK23" s="43">
        <f t="shared" si="140"/>
        <v>0</v>
      </c>
      <c r="CL23" s="43">
        <f t="shared" si="140"/>
        <v>0</v>
      </c>
      <c r="CM23" s="43">
        <f t="shared" si="140"/>
        <v>0</v>
      </c>
      <c r="CN23" s="43">
        <f t="shared" si="140"/>
        <v>0</v>
      </c>
      <c r="CO23" s="43">
        <f t="shared" si="140"/>
        <v>0</v>
      </c>
      <c r="CP23" s="43">
        <f t="shared" si="140"/>
        <v>0</v>
      </c>
      <c r="CQ23" s="43">
        <f t="shared" si="140"/>
        <v>0</v>
      </c>
      <c r="CR23" s="43">
        <f t="shared" si="140"/>
        <v>0</v>
      </c>
      <c r="CS23" s="45">
        <f>SUM(C23,P23:CR23)</f>
        <v>1</v>
      </c>
    </row>
    <row r="24" spans="1:97" ht="17.25" customHeight="1" x14ac:dyDescent="0.25">
      <c r="A24" s="20" t="s">
        <v>40</v>
      </c>
      <c r="B24" s="52"/>
      <c r="C24" s="44">
        <f>SUM(C9+C12+C15+C18+C21)</f>
        <v>1</v>
      </c>
      <c r="D24" s="44">
        <f t="shared" ref="D24:O24" si="141">SUM(D9+D12+D15+D18+D21)</f>
        <v>0</v>
      </c>
      <c r="E24" s="44">
        <f t="shared" si="141"/>
        <v>0</v>
      </c>
      <c r="F24" s="44">
        <f t="shared" si="141"/>
        <v>0</v>
      </c>
      <c r="G24" s="44">
        <f t="shared" si="141"/>
        <v>0</v>
      </c>
      <c r="H24" s="44">
        <f t="shared" si="141"/>
        <v>0</v>
      </c>
      <c r="I24" s="44">
        <f t="shared" si="141"/>
        <v>0</v>
      </c>
      <c r="J24" s="44">
        <f t="shared" si="141"/>
        <v>0</v>
      </c>
      <c r="K24" s="44">
        <f t="shared" si="141"/>
        <v>0</v>
      </c>
      <c r="L24" s="44">
        <f t="shared" si="141"/>
        <v>0</v>
      </c>
      <c r="M24" s="44">
        <f t="shared" si="141"/>
        <v>0</v>
      </c>
      <c r="N24" s="44">
        <f t="shared" si="141"/>
        <v>0</v>
      </c>
      <c r="O24" s="44">
        <f t="shared" si="141"/>
        <v>0</v>
      </c>
      <c r="P24" s="49">
        <f t="shared" ref="P24:CA24" si="142">SUM(P9+P12+P15+P18+P21)</f>
        <v>0</v>
      </c>
      <c r="Q24" s="44">
        <f t="shared" si="142"/>
        <v>0</v>
      </c>
      <c r="R24" s="44">
        <f t="shared" si="142"/>
        <v>0</v>
      </c>
      <c r="S24" s="44">
        <f t="shared" si="142"/>
        <v>0</v>
      </c>
      <c r="T24" s="44">
        <f t="shared" si="142"/>
        <v>0</v>
      </c>
      <c r="U24" s="44">
        <f t="shared" si="142"/>
        <v>0</v>
      </c>
      <c r="V24" s="44">
        <f t="shared" si="142"/>
        <v>0</v>
      </c>
      <c r="W24" s="44">
        <f t="shared" si="142"/>
        <v>0</v>
      </c>
      <c r="X24" s="44">
        <f t="shared" si="142"/>
        <v>0</v>
      </c>
      <c r="Y24" s="44">
        <f t="shared" si="142"/>
        <v>0</v>
      </c>
      <c r="Z24" s="44">
        <f t="shared" si="142"/>
        <v>0</v>
      </c>
      <c r="AA24" s="44">
        <f t="shared" si="142"/>
        <v>0</v>
      </c>
      <c r="AB24" s="44">
        <f t="shared" si="142"/>
        <v>0</v>
      </c>
      <c r="AC24" s="44">
        <f t="shared" si="142"/>
        <v>0</v>
      </c>
      <c r="AD24" s="44">
        <f t="shared" si="142"/>
        <v>0</v>
      </c>
      <c r="AE24" s="44">
        <f t="shared" si="142"/>
        <v>0</v>
      </c>
      <c r="AF24" s="44">
        <f t="shared" si="142"/>
        <v>0</v>
      </c>
      <c r="AG24" s="44">
        <f t="shared" si="142"/>
        <v>0</v>
      </c>
      <c r="AH24" s="44">
        <f t="shared" si="142"/>
        <v>0</v>
      </c>
      <c r="AI24" s="44">
        <f t="shared" si="142"/>
        <v>0</v>
      </c>
      <c r="AJ24" s="44">
        <f t="shared" si="142"/>
        <v>0</v>
      </c>
      <c r="AK24" s="44">
        <f t="shared" si="142"/>
        <v>0</v>
      </c>
      <c r="AL24" s="44">
        <f t="shared" si="142"/>
        <v>0</v>
      </c>
      <c r="AM24" s="44">
        <f t="shared" si="142"/>
        <v>0</v>
      </c>
      <c r="AN24" s="44">
        <f t="shared" si="142"/>
        <v>0</v>
      </c>
      <c r="AO24" s="44">
        <f t="shared" si="142"/>
        <v>0</v>
      </c>
      <c r="AP24" s="44">
        <f t="shared" si="142"/>
        <v>0</v>
      </c>
      <c r="AQ24" s="44">
        <f t="shared" si="142"/>
        <v>0</v>
      </c>
      <c r="AR24" s="44">
        <f t="shared" si="142"/>
        <v>0</v>
      </c>
      <c r="AS24" s="44">
        <f t="shared" si="142"/>
        <v>0</v>
      </c>
      <c r="AT24" s="44">
        <f t="shared" si="142"/>
        <v>0</v>
      </c>
      <c r="AU24" s="44">
        <f t="shared" si="142"/>
        <v>0</v>
      </c>
      <c r="AV24" s="44">
        <f t="shared" si="142"/>
        <v>0</v>
      </c>
      <c r="AW24" s="44">
        <f t="shared" si="142"/>
        <v>0</v>
      </c>
      <c r="AX24" s="44">
        <f t="shared" si="142"/>
        <v>0</v>
      </c>
      <c r="AY24" s="44">
        <f t="shared" si="142"/>
        <v>0</v>
      </c>
      <c r="AZ24" s="44">
        <f t="shared" si="142"/>
        <v>0</v>
      </c>
      <c r="BA24" s="44">
        <f t="shared" si="142"/>
        <v>0</v>
      </c>
      <c r="BB24" s="44">
        <f t="shared" si="142"/>
        <v>0</v>
      </c>
      <c r="BC24" s="44">
        <f t="shared" si="142"/>
        <v>0</v>
      </c>
      <c r="BD24" s="44">
        <f t="shared" si="142"/>
        <v>0</v>
      </c>
      <c r="BE24" s="44">
        <f t="shared" si="142"/>
        <v>0</v>
      </c>
      <c r="BF24" s="44">
        <f t="shared" si="142"/>
        <v>0</v>
      </c>
      <c r="BG24" s="44">
        <f t="shared" si="142"/>
        <v>0</v>
      </c>
      <c r="BH24" s="44">
        <f t="shared" si="142"/>
        <v>0</v>
      </c>
      <c r="BI24" s="44">
        <f t="shared" si="142"/>
        <v>0</v>
      </c>
      <c r="BJ24" s="44">
        <f t="shared" si="142"/>
        <v>0</v>
      </c>
      <c r="BK24" s="44">
        <f t="shared" si="142"/>
        <v>0</v>
      </c>
      <c r="BL24" s="44">
        <f t="shared" si="142"/>
        <v>0</v>
      </c>
      <c r="BM24" s="44">
        <f t="shared" si="142"/>
        <v>0</v>
      </c>
      <c r="BN24" s="44">
        <f t="shared" si="142"/>
        <v>0</v>
      </c>
      <c r="BO24" s="44">
        <f t="shared" si="142"/>
        <v>0</v>
      </c>
      <c r="BP24" s="44">
        <f t="shared" si="142"/>
        <v>0</v>
      </c>
      <c r="BQ24" s="44">
        <f t="shared" si="142"/>
        <v>0</v>
      </c>
      <c r="BR24" s="44">
        <f t="shared" si="142"/>
        <v>0</v>
      </c>
      <c r="BS24" s="44">
        <f t="shared" si="142"/>
        <v>0</v>
      </c>
      <c r="BT24" s="44">
        <f t="shared" si="142"/>
        <v>0</v>
      </c>
      <c r="BU24" s="44">
        <f t="shared" si="142"/>
        <v>0</v>
      </c>
      <c r="BV24" s="44">
        <f t="shared" si="142"/>
        <v>0</v>
      </c>
      <c r="BW24" s="44">
        <f t="shared" si="142"/>
        <v>0</v>
      </c>
      <c r="BX24" s="44">
        <f t="shared" si="142"/>
        <v>0</v>
      </c>
      <c r="BY24" s="44">
        <f t="shared" si="142"/>
        <v>0</v>
      </c>
      <c r="BZ24" s="44">
        <f t="shared" si="142"/>
        <v>0</v>
      </c>
      <c r="CA24" s="44">
        <f t="shared" si="142"/>
        <v>0</v>
      </c>
      <c r="CB24" s="44">
        <f t="shared" si="140"/>
        <v>0</v>
      </c>
      <c r="CC24" s="44">
        <f t="shared" si="140"/>
        <v>0</v>
      </c>
      <c r="CD24" s="44">
        <f t="shared" si="140"/>
        <v>0</v>
      </c>
      <c r="CE24" s="44">
        <f t="shared" si="140"/>
        <v>0</v>
      </c>
      <c r="CF24" s="44">
        <f t="shared" si="140"/>
        <v>0</v>
      </c>
      <c r="CG24" s="44">
        <f t="shared" si="140"/>
        <v>0</v>
      </c>
      <c r="CH24" s="44">
        <f t="shared" si="140"/>
        <v>0</v>
      </c>
      <c r="CI24" s="44">
        <f t="shared" si="140"/>
        <v>0</v>
      </c>
      <c r="CJ24" s="44">
        <f t="shared" si="140"/>
        <v>0</v>
      </c>
      <c r="CK24" s="44">
        <f t="shared" si="140"/>
        <v>0</v>
      </c>
      <c r="CL24" s="44">
        <f t="shared" si="140"/>
        <v>0</v>
      </c>
      <c r="CM24" s="44">
        <f t="shared" si="140"/>
        <v>0</v>
      </c>
      <c r="CN24" s="44">
        <f t="shared" si="140"/>
        <v>0</v>
      </c>
      <c r="CO24" s="44">
        <f t="shared" si="140"/>
        <v>0</v>
      </c>
      <c r="CP24" s="44">
        <f t="shared" si="140"/>
        <v>0</v>
      </c>
      <c r="CQ24" s="44">
        <f t="shared" si="140"/>
        <v>0</v>
      </c>
      <c r="CR24" s="44">
        <f t="shared" si="140"/>
        <v>0</v>
      </c>
      <c r="CS24" s="50">
        <f>SUM(C24,P24:CR24)</f>
        <v>1</v>
      </c>
    </row>
    <row r="25" spans="1:97" ht="17.25" customHeight="1" x14ac:dyDescent="0.25">
      <c r="A25" s="20" t="s">
        <v>41</v>
      </c>
      <c r="B25" s="53"/>
      <c r="C25" s="44">
        <f>SUM(C10+C13+C16+C19+C22)</f>
        <v>0</v>
      </c>
      <c r="D25" s="44">
        <f t="shared" ref="D25:O25" si="143">SUM(D10+D13+D16+D19+D22)</f>
        <v>0</v>
      </c>
      <c r="E25" s="44">
        <f t="shared" si="143"/>
        <v>0</v>
      </c>
      <c r="F25" s="44">
        <f t="shared" si="143"/>
        <v>0</v>
      </c>
      <c r="G25" s="44">
        <f t="shared" si="143"/>
        <v>0</v>
      </c>
      <c r="H25" s="44">
        <f t="shared" si="143"/>
        <v>0</v>
      </c>
      <c r="I25" s="44">
        <f t="shared" si="143"/>
        <v>0</v>
      </c>
      <c r="J25" s="44">
        <f t="shared" si="143"/>
        <v>0</v>
      </c>
      <c r="K25" s="44">
        <f t="shared" si="143"/>
        <v>0</v>
      </c>
      <c r="L25" s="44">
        <f t="shared" si="143"/>
        <v>0</v>
      </c>
      <c r="M25" s="44">
        <f t="shared" si="143"/>
        <v>0</v>
      </c>
      <c r="N25" s="44">
        <f t="shared" si="143"/>
        <v>0</v>
      </c>
      <c r="O25" s="44">
        <f t="shared" si="143"/>
        <v>0</v>
      </c>
      <c r="P25" s="49">
        <f t="shared" ref="P25:CA25" si="144">SUM(P10+P13+P16+P19+P22)</f>
        <v>0</v>
      </c>
      <c r="Q25" s="44">
        <f t="shared" si="144"/>
        <v>0</v>
      </c>
      <c r="R25" s="44">
        <f t="shared" si="144"/>
        <v>0</v>
      </c>
      <c r="S25" s="44">
        <f t="shared" si="144"/>
        <v>0</v>
      </c>
      <c r="T25" s="44">
        <f t="shared" si="144"/>
        <v>0</v>
      </c>
      <c r="U25" s="44">
        <f t="shared" si="144"/>
        <v>0</v>
      </c>
      <c r="V25" s="44">
        <f t="shared" si="144"/>
        <v>0</v>
      </c>
      <c r="W25" s="44">
        <f t="shared" si="144"/>
        <v>0</v>
      </c>
      <c r="X25" s="44">
        <f t="shared" si="144"/>
        <v>0</v>
      </c>
      <c r="Y25" s="44">
        <f t="shared" si="144"/>
        <v>0</v>
      </c>
      <c r="Z25" s="44">
        <f t="shared" si="144"/>
        <v>0</v>
      </c>
      <c r="AA25" s="44">
        <f t="shared" si="144"/>
        <v>0</v>
      </c>
      <c r="AB25" s="44">
        <f t="shared" si="144"/>
        <v>0</v>
      </c>
      <c r="AC25" s="44">
        <f t="shared" si="144"/>
        <v>0</v>
      </c>
      <c r="AD25" s="44">
        <f t="shared" si="144"/>
        <v>0</v>
      </c>
      <c r="AE25" s="44">
        <f t="shared" si="144"/>
        <v>0</v>
      </c>
      <c r="AF25" s="44">
        <f t="shared" si="144"/>
        <v>0</v>
      </c>
      <c r="AG25" s="44">
        <f t="shared" si="144"/>
        <v>0</v>
      </c>
      <c r="AH25" s="44">
        <f t="shared" si="144"/>
        <v>0</v>
      </c>
      <c r="AI25" s="44">
        <f t="shared" si="144"/>
        <v>0</v>
      </c>
      <c r="AJ25" s="44">
        <f t="shared" si="144"/>
        <v>0</v>
      </c>
      <c r="AK25" s="44">
        <f t="shared" si="144"/>
        <v>0</v>
      </c>
      <c r="AL25" s="44">
        <f t="shared" si="144"/>
        <v>0</v>
      </c>
      <c r="AM25" s="44">
        <f t="shared" si="144"/>
        <v>0</v>
      </c>
      <c r="AN25" s="44">
        <f t="shared" si="144"/>
        <v>0</v>
      </c>
      <c r="AO25" s="44">
        <f t="shared" si="144"/>
        <v>0</v>
      </c>
      <c r="AP25" s="44">
        <f t="shared" si="144"/>
        <v>0</v>
      </c>
      <c r="AQ25" s="44">
        <f t="shared" si="144"/>
        <v>0</v>
      </c>
      <c r="AR25" s="44">
        <f t="shared" si="144"/>
        <v>0</v>
      </c>
      <c r="AS25" s="44">
        <f t="shared" si="144"/>
        <v>0</v>
      </c>
      <c r="AT25" s="44">
        <f t="shared" si="144"/>
        <v>0</v>
      </c>
      <c r="AU25" s="44">
        <f t="shared" si="144"/>
        <v>0</v>
      </c>
      <c r="AV25" s="44">
        <f t="shared" si="144"/>
        <v>0</v>
      </c>
      <c r="AW25" s="44">
        <f t="shared" si="144"/>
        <v>0</v>
      </c>
      <c r="AX25" s="44">
        <f t="shared" si="144"/>
        <v>0</v>
      </c>
      <c r="AY25" s="44">
        <f t="shared" si="144"/>
        <v>0</v>
      </c>
      <c r="AZ25" s="44">
        <f t="shared" si="144"/>
        <v>0</v>
      </c>
      <c r="BA25" s="44">
        <f t="shared" si="144"/>
        <v>0</v>
      </c>
      <c r="BB25" s="44">
        <f t="shared" si="144"/>
        <v>0</v>
      </c>
      <c r="BC25" s="44">
        <f t="shared" si="144"/>
        <v>0</v>
      </c>
      <c r="BD25" s="44">
        <f t="shared" si="144"/>
        <v>0</v>
      </c>
      <c r="BE25" s="44">
        <f t="shared" si="144"/>
        <v>0</v>
      </c>
      <c r="BF25" s="44">
        <f t="shared" si="144"/>
        <v>0</v>
      </c>
      <c r="BG25" s="44">
        <f t="shared" si="144"/>
        <v>0</v>
      </c>
      <c r="BH25" s="44">
        <f t="shared" si="144"/>
        <v>0</v>
      </c>
      <c r="BI25" s="44">
        <f t="shared" si="144"/>
        <v>0</v>
      </c>
      <c r="BJ25" s="44">
        <f t="shared" si="144"/>
        <v>0</v>
      </c>
      <c r="BK25" s="44">
        <f t="shared" si="144"/>
        <v>0</v>
      </c>
      <c r="BL25" s="44">
        <f t="shared" si="144"/>
        <v>0</v>
      </c>
      <c r="BM25" s="44">
        <f t="shared" si="144"/>
        <v>0</v>
      </c>
      <c r="BN25" s="44">
        <f t="shared" si="144"/>
        <v>0</v>
      </c>
      <c r="BO25" s="44">
        <f t="shared" si="144"/>
        <v>0</v>
      </c>
      <c r="BP25" s="44">
        <f t="shared" si="144"/>
        <v>0</v>
      </c>
      <c r="BQ25" s="44">
        <f t="shared" si="144"/>
        <v>0</v>
      </c>
      <c r="BR25" s="44">
        <f t="shared" si="144"/>
        <v>0</v>
      </c>
      <c r="BS25" s="44">
        <f t="shared" si="144"/>
        <v>0</v>
      </c>
      <c r="BT25" s="44">
        <f t="shared" si="144"/>
        <v>0</v>
      </c>
      <c r="BU25" s="44">
        <f t="shared" si="144"/>
        <v>0</v>
      </c>
      <c r="BV25" s="44">
        <f t="shared" si="144"/>
        <v>0</v>
      </c>
      <c r="BW25" s="44">
        <f t="shared" si="144"/>
        <v>0</v>
      </c>
      <c r="BX25" s="44">
        <f t="shared" si="144"/>
        <v>0</v>
      </c>
      <c r="BY25" s="44">
        <f t="shared" si="144"/>
        <v>0</v>
      </c>
      <c r="BZ25" s="44">
        <f t="shared" si="144"/>
        <v>0</v>
      </c>
      <c r="CA25" s="44">
        <f t="shared" si="144"/>
        <v>0</v>
      </c>
      <c r="CB25" s="44">
        <f t="shared" ref="CB25:CR25" si="145">SUM(CB10+CB13+CB16+CB19+CB22)</f>
        <v>0</v>
      </c>
      <c r="CC25" s="44">
        <f t="shared" si="145"/>
        <v>0</v>
      </c>
      <c r="CD25" s="44">
        <f t="shared" si="145"/>
        <v>0</v>
      </c>
      <c r="CE25" s="44">
        <f t="shared" si="145"/>
        <v>0</v>
      </c>
      <c r="CF25" s="44">
        <f t="shared" si="145"/>
        <v>0</v>
      </c>
      <c r="CG25" s="44">
        <f t="shared" si="145"/>
        <v>0</v>
      </c>
      <c r="CH25" s="44">
        <f t="shared" si="145"/>
        <v>0</v>
      </c>
      <c r="CI25" s="44">
        <f t="shared" si="145"/>
        <v>0</v>
      </c>
      <c r="CJ25" s="44">
        <f t="shared" si="145"/>
        <v>0</v>
      </c>
      <c r="CK25" s="44">
        <f t="shared" si="145"/>
        <v>0</v>
      </c>
      <c r="CL25" s="44">
        <f t="shared" si="145"/>
        <v>0</v>
      </c>
      <c r="CM25" s="44">
        <f t="shared" si="145"/>
        <v>0</v>
      </c>
      <c r="CN25" s="44">
        <f t="shared" si="145"/>
        <v>0</v>
      </c>
      <c r="CO25" s="44">
        <f t="shared" si="145"/>
        <v>0</v>
      </c>
      <c r="CP25" s="44">
        <f t="shared" si="145"/>
        <v>0</v>
      </c>
      <c r="CQ25" s="44">
        <f t="shared" si="145"/>
        <v>0</v>
      </c>
      <c r="CR25" s="44">
        <f t="shared" si="145"/>
        <v>0</v>
      </c>
      <c r="CS25" s="50">
        <f>SUM(C25,P25:CR25)</f>
        <v>0</v>
      </c>
    </row>
    <row r="26" spans="1:97" ht="17.25" customHeight="1" x14ac:dyDescent="0.25">
      <c r="A26" s="21" t="s">
        <v>35</v>
      </c>
      <c r="B26" s="22">
        <f>+B23</f>
        <v>1</v>
      </c>
      <c r="C26" s="45">
        <f>C23</f>
        <v>1</v>
      </c>
      <c r="D26" s="45">
        <f>C26+D23</f>
        <v>1</v>
      </c>
      <c r="E26" s="45">
        <f t="shared" ref="E26:Q26" si="146">D26+E23</f>
        <v>1</v>
      </c>
      <c r="F26" s="45">
        <f t="shared" si="146"/>
        <v>1</v>
      </c>
      <c r="G26" s="45">
        <f t="shared" si="146"/>
        <v>1</v>
      </c>
      <c r="H26" s="45">
        <f t="shared" si="146"/>
        <v>1</v>
      </c>
      <c r="I26" s="45">
        <f t="shared" si="146"/>
        <v>1</v>
      </c>
      <c r="J26" s="45">
        <f t="shared" si="146"/>
        <v>1</v>
      </c>
      <c r="K26" s="45">
        <f t="shared" si="146"/>
        <v>1</v>
      </c>
      <c r="L26" s="45">
        <f t="shared" si="146"/>
        <v>1</v>
      </c>
      <c r="M26" s="45">
        <f t="shared" si="146"/>
        <v>1</v>
      </c>
      <c r="N26" s="45">
        <f t="shared" si="146"/>
        <v>1</v>
      </c>
      <c r="O26" s="45">
        <f t="shared" si="146"/>
        <v>1</v>
      </c>
      <c r="P26" s="45">
        <f>O26</f>
        <v>1</v>
      </c>
      <c r="Q26" s="45">
        <f t="shared" si="146"/>
        <v>1</v>
      </c>
      <c r="R26" s="45">
        <f t="shared" ref="R26" si="147">Q26+R23</f>
        <v>1</v>
      </c>
      <c r="S26" s="45">
        <f t="shared" ref="S26" si="148">R26+S23</f>
        <v>1</v>
      </c>
      <c r="T26" s="45">
        <f t="shared" ref="T26" si="149">S26+T23</f>
        <v>1</v>
      </c>
      <c r="U26" s="45">
        <f t="shared" ref="U26" si="150">T26+U23</f>
        <v>1</v>
      </c>
      <c r="V26" s="45">
        <f t="shared" ref="V26" si="151">U26+V23</f>
        <v>1</v>
      </c>
      <c r="W26" s="45">
        <f t="shared" ref="W26" si="152">V26+W23</f>
        <v>1</v>
      </c>
      <c r="X26" s="45">
        <f t="shared" ref="X26" si="153">W26+X23</f>
        <v>1</v>
      </c>
      <c r="Y26" s="45">
        <f t="shared" ref="Y26" si="154">X26+Y23</f>
        <v>1</v>
      </c>
      <c r="Z26" s="45">
        <f t="shared" ref="Z26" si="155">Y26+Z23</f>
        <v>1</v>
      </c>
      <c r="AA26" s="45">
        <f t="shared" ref="AA26" si="156">Z26+AA23</f>
        <v>1</v>
      </c>
      <c r="AB26" s="45">
        <f t="shared" ref="AB26" si="157">AA26+AB23</f>
        <v>1</v>
      </c>
      <c r="AC26" s="45">
        <f t="shared" ref="AC26" si="158">AB26+AC23</f>
        <v>1</v>
      </c>
      <c r="AD26" s="45">
        <f t="shared" ref="AD26" si="159">AC26+AD23</f>
        <v>1</v>
      </c>
      <c r="AE26" s="45">
        <f t="shared" ref="AE26" si="160">AD26+AE23</f>
        <v>1</v>
      </c>
      <c r="AF26" s="45">
        <f t="shared" ref="AF26" si="161">AE26+AF23</f>
        <v>1</v>
      </c>
      <c r="AG26" s="45">
        <f t="shared" ref="AG26" si="162">AF26+AG23</f>
        <v>1</v>
      </c>
      <c r="AH26" s="45">
        <f t="shared" ref="AH26" si="163">AG26+AH23</f>
        <v>1</v>
      </c>
      <c r="AI26" s="45">
        <f t="shared" ref="AI26" si="164">AH26+AI23</f>
        <v>1</v>
      </c>
      <c r="AJ26" s="45">
        <f t="shared" ref="AJ26" si="165">AI26+AJ23</f>
        <v>1</v>
      </c>
      <c r="AK26" s="45">
        <f t="shared" ref="AK26" si="166">AJ26+AK23</f>
        <v>1</v>
      </c>
      <c r="AL26" s="45">
        <f t="shared" ref="AL26" si="167">AK26+AL23</f>
        <v>1</v>
      </c>
      <c r="AM26" s="45">
        <f t="shared" ref="AM26" si="168">AL26+AM23</f>
        <v>1</v>
      </c>
      <c r="AN26" s="45">
        <f t="shared" ref="AN26" si="169">AM26+AN23</f>
        <v>1</v>
      </c>
      <c r="AO26" s="45">
        <f t="shared" ref="AO26" si="170">AN26+AO23</f>
        <v>1</v>
      </c>
      <c r="AP26" s="45">
        <f t="shared" ref="AP26" si="171">AO26+AP23</f>
        <v>1</v>
      </c>
      <c r="AQ26" s="45">
        <f t="shared" ref="AQ26" si="172">AP26+AQ23</f>
        <v>1</v>
      </c>
      <c r="AR26" s="45">
        <f t="shared" ref="AR26" si="173">AQ26+AR23</f>
        <v>1</v>
      </c>
      <c r="AS26" s="45">
        <f t="shared" ref="AS26" si="174">AR26+AS23</f>
        <v>1</v>
      </c>
      <c r="AT26" s="45">
        <f t="shared" ref="AT26" si="175">AS26+AT23</f>
        <v>1</v>
      </c>
      <c r="AU26" s="45">
        <f t="shared" ref="AU26" si="176">AT26+AU23</f>
        <v>1</v>
      </c>
      <c r="AV26" s="45">
        <f t="shared" ref="AV26" si="177">AU26+AV23</f>
        <v>1</v>
      </c>
      <c r="AW26" s="45">
        <f t="shared" ref="AW26" si="178">AV26+AW23</f>
        <v>1</v>
      </c>
      <c r="AX26" s="45">
        <f t="shared" ref="AX26" si="179">AW26+AX23</f>
        <v>1</v>
      </c>
      <c r="AY26" s="45">
        <f t="shared" ref="AY26" si="180">AX26+AY23</f>
        <v>1</v>
      </c>
      <c r="AZ26" s="45">
        <f t="shared" ref="AZ26" si="181">AY26+AZ23</f>
        <v>1</v>
      </c>
      <c r="BA26" s="45">
        <f t="shared" ref="BA26" si="182">AZ26+BA23</f>
        <v>1</v>
      </c>
      <c r="BB26" s="45">
        <f t="shared" ref="BB26" si="183">BA26+BB23</f>
        <v>1</v>
      </c>
      <c r="BC26" s="45">
        <f t="shared" ref="BC26" si="184">BB26+BC23</f>
        <v>1</v>
      </c>
      <c r="BD26" s="45">
        <f t="shared" ref="BD26" si="185">BC26+BD23</f>
        <v>1</v>
      </c>
      <c r="BE26" s="45">
        <f t="shared" ref="BE26" si="186">BD26+BE23</f>
        <v>1</v>
      </c>
      <c r="BF26" s="45">
        <f t="shared" ref="BF26" si="187">BE26+BF23</f>
        <v>1</v>
      </c>
      <c r="BG26" s="45">
        <f t="shared" ref="BG26" si="188">BF26+BG23</f>
        <v>1</v>
      </c>
      <c r="BH26" s="45">
        <f t="shared" ref="BH26" si="189">BG26+BH23</f>
        <v>1</v>
      </c>
      <c r="BI26" s="45">
        <f t="shared" ref="BI26" si="190">BH26+BI23</f>
        <v>1</v>
      </c>
      <c r="BJ26" s="45">
        <f t="shared" ref="BJ26" si="191">BI26+BJ23</f>
        <v>1</v>
      </c>
      <c r="BK26" s="45">
        <f t="shared" ref="BK26" si="192">BJ26+BK23</f>
        <v>1</v>
      </c>
      <c r="BL26" s="45">
        <f t="shared" ref="BL26" si="193">BK26+BL23</f>
        <v>1</v>
      </c>
      <c r="BM26" s="45">
        <f t="shared" ref="BM26" si="194">BL26+BM23</f>
        <v>1</v>
      </c>
      <c r="BN26" s="45">
        <f t="shared" ref="BN26" si="195">BM26+BN23</f>
        <v>1</v>
      </c>
      <c r="BO26" s="45">
        <f t="shared" ref="BO26" si="196">BN26+BO23</f>
        <v>1</v>
      </c>
      <c r="BP26" s="45">
        <f t="shared" ref="BP26" si="197">BO26+BP23</f>
        <v>1</v>
      </c>
      <c r="BQ26" s="45">
        <f t="shared" ref="BQ26" si="198">BP26+BQ23</f>
        <v>1</v>
      </c>
      <c r="BR26" s="45">
        <f t="shared" ref="BR26" si="199">BQ26+BR23</f>
        <v>1</v>
      </c>
      <c r="BS26" s="45">
        <f t="shared" ref="BS26" si="200">BR26+BS23</f>
        <v>1</v>
      </c>
      <c r="BT26" s="45">
        <f t="shared" ref="BT26" si="201">BS26+BT23</f>
        <v>1</v>
      </c>
      <c r="BU26" s="45">
        <f t="shared" ref="BU26" si="202">BT26+BU23</f>
        <v>1</v>
      </c>
      <c r="BV26" s="45">
        <f t="shared" ref="BV26" si="203">BU26+BV23</f>
        <v>1</v>
      </c>
      <c r="BW26" s="45">
        <f t="shared" ref="BW26" si="204">BV26+BW23</f>
        <v>1</v>
      </c>
      <c r="BX26" s="45">
        <f t="shared" ref="BX26" si="205">BW26+BX23</f>
        <v>1</v>
      </c>
      <c r="BY26" s="45">
        <f t="shared" ref="BY26" si="206">BX26+BY23</f>
        <v>1</v>
      </c>
      <c r="BZ26" s="45">
        <f t="shared" ref="BZ26" si="207">BY26+BZ23</f>
        <v>1</v>
      </c>
      <c r="CA26" s="45">
        <f t="shared" ref="CA26" si="208">BZ26+CA23</f>
        <v>1</v>
      </c>
      <c r="CB26" s="45">
        <f t="shared" ref="CB26" si="209">CA26+CB23</f>
        <v>1</v>
      </c>
      <c r="CC26" s="45">
        <f t="shared" ref="CC26" si="210">CB26+CC23</f>
        <v>1</v>
      </c>
      <c r="CD26" s="45">
        <f t="shared" ref="CD26" si="211">CC26+CD23</f>
        <v>1</v>
      </c>
      <c r="CE26" s="45">
        <f t="shared" ref="CE26" si="212">CD26+CE23</f>
        <v>1</v>
      </c>
      <c r="CF26" s="45">
        <f t="shared" ref="CF26" si="213">CE26+CF23</f>
        <v>1</v>
      </c>
      <c r="CG26" s="45">
        <f t="shared" ref="CG26" si="214">CF26+CG23</f>
        <v>1</v>
      </c>
      <c r="CH26" s="45">
        <f t="shared" ref="CH26" si="215">CG26+CH23</f>
        <v>1</v>
      </c>
      <c r="CI26" s="45">
        <f t="shared" ref="CI26" si="216">CH26+CI23</f>
        <v>1</v>
      </c>
      <c r="CJ26" s="45">
        <f t="shared" ref="CJ26" si="217">CI26+CJ23</f>
        <v>1</v>
      </c>
      <c r="CK26" s="45">
        <f t="shared" ref="CK26" si="218">CJ26+CK23</f>
        <v>1</v>
      </c>
      <c r="CL26" s="45">
        <f t="shared" ref="CL26" si="219">CK26+CL23</f>
        <v>1</v>
      </c>
      <c r="CM26" s="45">
        <f t="shared" ref="CM26" si="220">CL26+CM23</f>
        <v>1</v>
      </c>
      <c r="CN26" s="45">
        <f t="shared" ref="CN26" si="221">CM26+CN23</f>
        <v>1</v>
      </c>
      <c r="CO26" s="45">
        <f t="shared" ref="CO26" si="222">CN26+CO23</f>
        <v>1</v>
      </c>
      <c r="CP26" s="45">
        <f t="shared" ref="CP26" si="223">CO26+CP23</f>
        <v>1</v>
      </c>
      <c r="CQ26" s="45">
        <f t="shared" ref="CQ26" si="224">CP26+CQ23</f>
        <v>1</v>
      </c>
      <c r="CR26" s="45">
        <f t="shared" ref="CR26" si="225">CQ26+CR23</f>
        <v>1</v>
      </c>
      <c r="CS26" s="45">
        <f>CS23</f>
        <v>1</v>
      </c>
    </row>
    <row r="27" spans="1:97" x14ac:dyDescent="0.25">
      <c r="C27" s="10"/>
      <c r="D27" s="11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</row>
    <row r="28" spans="1:97" x14ac:dyDescent="0.25">
      <c r="A28" s="23" t="s">
        <v>21</v>
      </c>
      <c r="B28" s="23"/>
      <c r="C28" s="13"/>
      <c r="D28" s="12"/>
      <c r="E28" s="58" t="s">
        <v>42</v>
      </c>
      <c r="F28" s="58"/>
      <c r="G28" s="58"/>
      <c r="H28" s="58"/>
    </row>
    <row r="29" spans="1:97" ht="30" x14ac:dyDescent="0.25">
      <c r="A29" s="24" t="s">
        <v>22</v>
      </c>
      <c r="B29" s="24">
        <f>General!C4</f>
        <v>2020</v>
      </c>
      <c r="C29" s="25" t="s">
        <v>20</v>
      </c>
      <c r="D29" s="12"/>
      <c r="E29" s="59" t="s">
        <v>43</v>
      </c>
      <c r="F29" s="60"/>
      <c r="G29" s="59" t="s">
        <v>44</v>
      </c>
      <c r="H29" s="60"/>
    </row>
    <row r="30" spans="1:97" x14ac:dyDescent="0.25">
      <c r="A30" s="26" t="s">
        <v>23</v>
      </c>
      <c r="B30" s="27">
        <f>IFERROR(P17/P23,0)</f>
        <v>0</v>
      </c>
      <c r="C30" s="19">
        <f>IFERROR(CS17/CS23,0)</f>
        <v>0</v>
      </c>
      <c r="D30" s="12"/>
      <c r="E30" s="61">
        <f>CS24*B23/CS23</f>
        <v>1</v>
      </c>
      <c r="F30" s="62"/>
      <c r="G30" s="61">
        <f>CS25*B23/CS23</f>
        <v>0</v>
      </c>
      <c r="H30" s="62"/>
    </row>
    <row r="31" spans="1:97" x14ac:dyDescent="0.25">
      <c r="A31" s="26" t="s">
        <v>24</v>
      </c>
      <c r="B31" s="27">
        <f>IFERROR(P20/(P23-P20),0)</f>
        <v>0</v>
      </c>
      <c r="C31" s="19">
        <f>IFERROR(CS20/(CS23-CS20),0)</f>
        <v>0</v>
      </c>
      <c r="D31" s="12"/>
      <c r="E31" s="13"/>
      <c r="F31" s="13"/>
      <c r="G31" s="13"/>
      <c r="H31" s="13"/>
    </row>
  </sheetData>
  <sheetProtection algorithmName="SHA-512" hashValue="Jt1uhGuqOWvzjyli5wYz4wJJU0IH8sfQ0yODpVw3YWpWZ3jiHZ1Ml9+k3jwQrSu1nS850lqguhEljhAvjomkGA==" saltValue="oBMj7qPWKi5C8zOW2XXvwQ==" spinCount="100000" sheet="1" objects="1" scenarios="1"/>
  <mergeCells count="100">
    <mergeCell ref="CN6:CN7"/>
    <mergeCell ref="CO6:CO7"/>
    <mergeCell ref="CP6:CP7"/>
    <mergeCell ref="CQ6:CQ7"/>
    <mergeCell ref="CR6:CR7"/>
    <mergeCell ref="CI6:CI7"/>
    <mergeCell ref="CJ6:CJ7"/>
    <mergeCell ref="CK6:CK7"/>
    <mergeCell ref="CL6:CL7"/>
    <mergeCell ref="CM6:CM7"/>
    <mergeCell ref="CD6:CD7"/>
    <mergeCell ref="CE6:CE7"/>
    <mergeCell ref="CF6:CF7"/>
    <mergeCell ref="CG6:CG7"/>
    <mergeCell ref="CH6:CH7"/>
    <mergeCell ref="BY6:BY7"/>
    <mergeCell ref="BZ6:BZ7"/>
    <mergeCell ref="CA6:CA7"/>
    <mergeCell ref="CB6:CB7"/>
    <mergeCell ref="CC6:CC7"/>
    <mergeCell ref="BT6:BT7"/>
    <mergeCell ref="BU6:BU7"/>
    <mergeCell ref="BV6:BV7"/>
    <mergeCell ref="BW6:BW7"/>
    <mergeCell ref="BX6:BX7"/>
    <mergeCell ref="BO6:BO7"/>
    <mergeCell ref="BP6:BP7"/>
    <mergeCell ref="BQ6:BQ7"/>
    <mergeCell ref="BR6:BR7"/>
    <mergeCell ref="BS6:BS7"/>
    <mergeCell ref="BJ6:BJ7"/>
    <mergeCell ref="BK6:BK7"/>
    <mergeCell ref="BL6:BL7"/>
    <mergeCell ref="BM6:BM7"/>
    <mergeCell ref="BN6:BN7"/>
    <mergeCell ref="BE6:BE7"/>
    <mergeCell ref="BF6:BF7"/>
    <mergeCell ref="BG6:BG7"/>
    <mergeCell ref="BH6:BH7"/>
    <mergeCell ref="BI6:BI7"/>
    <mergeCell ref="AZ6:AZ7"/>
    <mergeCell ref="BA6:BA7"/>
    <mergeCell ref="BB6:BB7"/>
    <mergeCell ref="BC6:BC7"/>
    <mergeCell ref="BD6:BD7"/>
    <mergeCell ref="AU6:AU7"/>
    <mergeCell ref="AV6:AV7"/>
    <mergeCell ref="AW6:AW7"/>
    <mergeCell ref="AX6:AX7"/>
    <mergeCell ref="AY6:AY7"/>
    <mergeCell ref="AP6:AP7"/>
    <mergeCell ref="AQ6:AQ7"/>
    <mergeCell ref="AR6:AR7"/>
    <mergeCell ref="AS6:AS7"/>
    <mergeCell ref="AT6:AT7"/>
    <mergeCell ref="AK6:AK7"/>
    <mergeCell ref="AL6:AL7"/>
    <mergeCell ref="AM6:AM7"/>
    <mergeCell ref="AN6:AN7"/>
    <mergeCell ref="AO6:AO7"/>
    <mergeCell ref="AF6:AF7"/>
    <mergeCell ref="AG6:AG7"/>
    <mergeCell ref="AH6:AH7"/>
    <mergeCell ref="AI6:AI7"/>
    <mergeCell ref="AJ6:AJ7"/>
    <mergeCell ref="A1:C1"/>
    <mergeCell ref="S6:S7"/>
    <mergeCell ref="D6:P6"/>
    <mergeCell ref="T6:T7"/>
    <mergeCell ref="U6:U7"/>
    <mergeCell ref="I1:K4"/>
    <mergeCell ref="CS6:CS7"/>
    <mergeCell ref="A6:A7"/>
    <mergeCell ref="C6:C7"/>
    <mergeCell ref="Q6:Q7"/>
    <mergeCell ref="R6:R7"/>
    <mergeCell ref="B6:B7"/>
    <mergeCell ref="V6:V7"/>
    <mergeCell ref="W6:W7"/>
    <mergeCell ref="X6:X7"/>
    <mergeCell ref="Y6:Y7"/>
    <mergeCell ref="Z6:Z7"/>
    <mergeCell ref="AA6:AA7"/>
    <mergeCell ref="AB6:AB7"/>
    <mergeCell ref="AC6:AC7"/>
    <mergeCell ref="AD6:AD7"/>
    <mergeCell ref="AE6:AE7"/>
    <mergeCell ref="E28:H28"/>
    <mergeCell ref="E29:F29"/>
    <mergeCell ref="G29:H29"/>
    <mergeCell ref="E30:F30"/>
    <mergeCell ref="G30:H30"/>
    <mergeCell ref="B24:B25"/>
    <mergeCell ref="A3:F3"/>
    <mergeCell ref="A2:G2"/>
    <mergeCell ref="B9:B10"/>
    <mergeCell ref="B12:B13"/>
    <mergeCell ref="B15:B16"/>
    <mergeCell ref="B18:B19"/>
    <mergeCell ref="B21:B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T12"/>
  <sheetViews>
    <sheetView showGridLines="0" tabSelected="1" zoomScale="90" zoomScaleNormal="90" workbookViewId="0">
      <pane xSplit="16" ySplit="2" topLeftCell="Q3" activePane="bottomRight" state="frozen"/>
      <selection pane="topRight" activeCell="Q1" sqref="Q1"/>
      <selection pane="bottomLeft" activeCell="A6" sqref="A6"/>
      <selection pane="bottomRight" activeCell="A6" sqref="A6"/>
    </sheetView>
  </sheetViews>
  <sheetFormatPr baseColWidth="10" defaultRowHeight="15" x14ac:dyDescent="0.25"/>
  <cols>
    <col min="1" max="1" width="19.7109375" style="9" customWidth="1"/>
    <col min="2" max="2" width="14.140625" style="9" bestFit="1" customWidth="1"/>
    <col min="3" max="3" width="13.28515625" style="8" customWidth="1"/>
    <col min="4" max="18" width="9.5703125" style="9" customWidth="1"/>
    <col min="19" max="96" width="10.85546875" style="9" customWidth="1"/>
    <col min="97" max="97" width="10.5703125" style="9" customWidth="1"/>
    <col min="98" max="98" width="11.85546875" style="9" hidden="1" customWidth="1"/>
    <col min="99" max="16384" width="11.42578125" style="9"/>
  </cols>
  <sheetData>
    <row r="1" spans="1:98" ht="18.75" x14ac:dyDescent="0.3">
      <c r="A1" s="65" t="s">
        <v>29</v>
      </c>
      <c r="B1" s="65"/>
      <c r="C1" s="65"/>
      <c r="D1" s="3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98" ht="18.75" customHeight="1" x14ac:dyDescent="0.25">
      <c r="A2" s="70" t="s">
        <v>53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13"/>
    </row>
    <row r="3" spans="1:98" ht="15" customHeight="1" x14ac:dyDescent="0.25">
      <c r="A3" s="64" t="s">
        <v>2</v>
      </c>
      <c r="B3" s="63" t="s">
        <v>16</v>
      </c>
      <c r="C3" s="63" t="s">
        <v>3</v>
      </c>
      <c r="D3" s="71">
        <f>General!C4</f>
        <v>2020</v>
      </c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3"/>
      <c r="Q3" s="63">
        <f>+D3+1</f>
        <v>2021</v>
      </c>
      <c r="R3" s="63">
        <f>+Q3+1</f>
        <v>2022</v>
      </c>
      <c r="S3" s="63">
        <f>+R3+1</f>
        <v>2023</v>
      </c>
      <c r="T3" s="63">
        <f t="shared" ref="T3:AM3" si="0">+S3+1</f>
        <v>2024</v>
      </c>
      <c r="U3" s="63">
        <f t="shared" si="0"/>
        <v>2025</v>
      </c>
      <c r="V3" s="63">
        <f t="shared" si="0"/>
        <v>2026</v>
      </c>
      <c r="W3" s="63">
        <f t="shared" si="0"/>
        <v>2027</v>
      </c>
      <c r="X3" s="63">
        <f t="shared" si="0"/>
        <v>2028</v>
      </c>
      <c r="Y3" s="63">
        <f t="shared" si="0"/>
        <v>2029</v>
      </c>
      <c r="Z3" s="63">
        <f t="shared" si="0"/>
        <v>2030</v>
      </c>
      <c r="AA3" s="63">
        <f t="shared" si="0"/>
        <v>2031</v>
      </c>
      <c r="AB3" s="63">
        <f t="shared" si="0"/>
        <v>2032</v>
      </c>
      <c r="AC3" s="63">
        <f t="shared" si="0"/>
        <v>2033</v>
      </c>
      <c r="AD3" s="63">
        <f t="shared" si="0"/>
        <v>2034</v>
      </c>
      <c r="AE3" s="63">
        <f t="shared" si="0"/>
        <v>2035</v>
      </c>
      <c r="AF3" s="63">
        <f t="shared" si="0"/>
        <v>2036</v>
      </c>
      <c r="AG3" s="63">
        <f t="shared" si="0"/>
        <v>2037</v>
      </c>
      <c r="AH3" s="63">
        <f t="shared" si="0"/>
        <v>2038</v>
      </c>
      <c r="AI3" s="63">
        <f t="shared" si="0"/>
        <v>2039</v>
      </c>
      <c r="AJ3" s="63">
        <f t="shared" si="0"/>
        <v>2040</v>
      </c>
      <c r="AK3" s="63">
        <f t="shared" si="0"/>
        <v>2041</v>
      </c>
      <c r="AL3" s="63">
        <f t="shared" si="0"/>
        <v>2042</v>
      </c>
      <c r="AM3" s="63">
        <f t="shared" si="0"/>
        <v>2043</v>
      </c>
      <c r="AN3" s="63">
        <f t="shared" ref="AN3:BJ3" si="1">+AM3+1</f>
        <v>2044</v>
      </c>
      <c r="AO3" s="63">
        <f t="shared" si="1"/>
        <v>2045</v>
      </c>
      <c r="AP3" s="63">
        <f t="shared" si="1"/>
        <v>2046</v>
      </c>
      <c r="AQ3" s="63">
        <f t="shared" si="1"/>
        <v>2047</v>
      </c>
      <c r="AR3" s="63">
        <f t="shared" si="1"/>
        <v>2048</v>
      </c>
      <c r="AS3" s="63">
        <f t="shared" si="1"/>
        <v>2049</v>
      </c>
      <c r="AT3" s="63">
        <f t="shared" si="1"/>
        <v>2050</v>
      </c>
      <c r="AU3" s="63">
        <f t="shared" si="1"/>
        <v>2051</v>
      </c>
      <c r="AV3" s="63">
        <f t="shared" si="1"/>
        <v>2052</v>
      </c>
      <c r="AW3" s="63">
        <f t="shared" si="1"/>
        <v>2053</v>
      </c>
      <c r="AX3" s="63">
        <f t="shared" si="1"/>
        <v>2054</v>
      </c>
      <c r="AY3" s="63">
        <f t="shared" si="1"/>
        <v>2055</v>
      </c>
      <c r="AZ3" s="63">
        <f t="shared" si="1"/>
        <v>2056</v>
      </c>
      <c r="BA3" s="63">
        <f t="shared" si="1"/>
        <v>2057</v>
      </c>
      <c r="BB3" s="63">
        <f t="shared" si="1"/>
        <v>2058</v>
      </c>
      <c r="BC3" s="63">
        <f t="shared" si="1"/>
        <v>2059</v>
      </c>
      <c r="BD3" s="63">
        <f t="shared" si="1"/>
        <v>2060</v>
      </c>
      <c r="BE3" s="63">
        <f t="shared" si="1"/>
        <v>2061</v>
      </c>
      <c r="BF3" s="63">
        <f t="shared" si="1"/>
        <v>2062</v>
      </c>
      <c r="BG3" s="63">
        <f t="shared" si="1"/>
        <v>2063</v>
      </c>
      <c r="BH3" s="63">
        <f t="shared" si="1"/>
        <v>2064</v>
      </c>
      <c r="BI3" s="63">
        <f t="shared" si="1"/>
        <v>2065</v>
      </c>
      <c r="BJ3" s="63">
        <f t="shared" si="1"/>
        <v>2066</v>
      </c>
      <c r="BK3" s="63">
        <f t="shared" ref="BK3:BM3" si="2">+BJ3+1</f>
        <v>2067</v>
      </c>
      <c r="BL3" s="63">
        <f t="shared" si="2"/>
        <v>2068</v>
      </c>
      <c r="BM3" s="63">
        <f t="shared" si="2"/>
        <v>2069</v>
      </c>
      <c r="BN3" s="63">
        <f t="shared" ref="BN3:CP3" si="3">+BM3+1</f>
        <v>2070</v>
      </c>
      <c r="BO3" s="63">
        <f t="shared" si="3"/>
        <v>2071</v>
      </c>
      <c r="BP3" s="63">
        <f t="shared" si="3"/>
        <v>2072</v>
      </c>
      <c r="BQ3" s="63">
        <f t="shared" si="3"/>
        <v>2073</v>
      </c>
      <c r="BR3" s="63">
        <f t="shared" si="3"/>
        <v>2074</v>
      </c>
      <c r="BS3" s="63">
        <f t="shared" si="3"/>
        <v>2075</v>
      </c>
      <c r="BT3" s="63">
        <f t="shared" si="3"/>
        <v>2076</v>
      </c>
      <c r="BU3" s="63">
        <f t="shared" si="3"/>
        <v>2077</v>
      </c>
      <c r="BV3" s="63">
        <f t="shared" si="3"/>
        <v>2078</v>
      </c>
      <c r="BW3" s="63">
        <f t="shared" si="3"/>
        <v>2079</v>
      </c>
      <c r="BX3" s="63">
        <f t="shared" si="3"/>
        <v>2080</v>
      </c>
      <c r="BY3" s="63">
        <f t="shared" si="3"/>
        <v>2081</v>
      </c>
      <c r="BZ3" s="63">
        <f t="shared" si="3"/>
        <v>2082</v>
      </c>
      <c r="CA3" s="63">
        <f t="shared" si="3"/>
        <v>2083</v>
      </c>
      <c r="CB3" s="63">
        <f t="shared" si="3"/>
        <v>2084</v>
      </c>
      <c r="CC3" s="63">
        <f t="shared" si="3"/>
        <v>2085</v>
      </c>
      <c r="CD3" s="63">
        <f t="shared" si="3"/>
        <v>2086</v>
      </c>
      <c r="CE3" s="63">
        <f t="shared" si="3"/>
        <v>2087</v>
      </c>
      <c r="CF3" s="63">
        <f t="shared" si="3"/>
        <v>2088</v>
      </c>
      <c r="CG3" s="63">
        <f t="shared" si="3"/>
        <v>2089</v>
      </c>
      <c r="CH3" s="63">
        <f t="shared" si="3"/>
        <v>2090</v>
      </c>
      <c r="CI3" s="63">
        <f t="shared" si="3"/>
        <v>2091</v>
      </c>
      <c r="CJ3" s="63">
        <f t="shared" si="3"/>
        <v>2092</v>
      </c>
      <c r="CK3" s="63">
        <f t="shared" si="3"/>
        <v>2093</v>
      </c>
      <c r="CL3" s="63">
        <f t="shared" si="3"/>
        <v>2094</v>
      </c>
      <c r="CM3" s="63">
        <f t="shared" si="3"/>
        <v>2095</v>
      </c>
      <c r="CN3" s="63">
        <f t="shared" si="3"/>
        <v>2096</v>
      </c>
      <c r="CO3" s="63">
        <f t="shared" si="3"/>
        <v>2097</v>
      </c>
      <c r="CP3" s="63">
        <f t="shared" si="3"/>
        <v>2098</v>
      </c>
      <c r="CQ3" s="63">
        <f t="shared" ref="CQ3:CR3" si="4">+CP3+1</f>
        <v>2099</v>
      </c>
      <c r="CR3" s="63">
        <f t="shared" si="4"/>
        <v>2100</v>
      </c>
      <c r="CS3" s="63" t="s">
        <v>34</v>
      </c>
    </row>
    <row r="4" spans="1:98" x14ac:dyDescent="0.25">
      <c r="A4" s="64"/>
      <c r="B4" s="63"/>
      <c r="C4" s="63"/>
      <c r="D4" s="28" t="s">
        <v>4</v>
      </c>
      <c r="E4" s="28" t="s">
        <v>5</v>
      </c>
      <c r="F4" s="28" t="s">
        <v>6</v>
      </c>
      <c r="G4" s="28" t="s">
        <v>7</v>
      </c>
      <c r="H4" s="28" t="s">
        <v>8</v>
      </c>
      <c r="I4" s="28" t="s">
        <v>9</v>
      </c>
      <c r="J4" s="28" t="s">
        <v>10</v>
      </c>
      <c r="K4" s="28" t="s">
        <v>11</v>
      </c>
      <c r="L4" s="28" t="s">
        <v>12</v>
      </c>
      <c r="M4" s="28" t="s">
        <v>13</v>
      </c>
      <c r="N4" s="28" t="s">
        <v>14</v>
      </c>
      <c r="O4" s="28" t="s">
        <v>15</v>
      </c>
      <c r="P4" s="38" t="s">
        <v>30</v>
      </c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63"/>
      <c r="BK4" s="63"/>
      <c r="BL4" s="63"/>
      <c r="BM4" s="63"/>
      <c r="BN4" s="63"/>
      <c r="BO4" s="63"/>
      <c r="BP4" s="63"/>
      <c r="BQ4" s="63"/>
      <c r="BR4" s="63"/>
      <c r="BS4" s="63"/>
      <c r="BT4" s="63"/>
      <c r="BU4" s="63"/>
      <c r="BV4" s="63"/>
      <c r="BW4" s="63"/>
      <c r="BX4" s="63"/>
      <c r="BY4" s="63"/>
      <c r="BZ4" s="63"/>
      <c r="CA4" s="63"/>
      <c r="CB4" s="63"/>
      <c r="CC4" s="63"/>
      <c r="CD4" s="63"/>
      <c r="CE4" s="63"/>
      <c r="CF4" s="63"/>
      <c r="CG4" s="63"/>
      <c r="CH4" s="63"/>
      <c r="CI4" s="63"/>
      <c r="CJ4" s="63"/>
      <c r="CK4" s="63"/>
      <c r="CL4" s="63"/>
      <c r="CM4" s="63"/>
      <c r="CN4" s="63"/>
      <c r="CO4" s="63"/>
      <c r="CP4" s="63"/>
      <c r="CQ4" s="63"/>
      <c r="CR4" s="63"/>
      <c r="CS4" s="63"/>
    </row>
    <row r="5" spans="1:98" x14ac:dyDescent="0.25">
      <c r="A5" s="21" t="s">
        <v>17</v>
      </c>
      <c r="B5" s="34">
        <f>ImportFinanciero!CS8/SUM(ImportFinanciero!CS8,ImportFinanciero!CS11,ImportFinanciero!CS14)</f>
        <v>1</v>
      </c>
      <c r="C5" s="29">
        <v>0</v>
      </c>
      <c r="D5" s="30">
        <v>0</v>
      </c>
      <c r="E5" s="30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19">
        <f>SUM(D5:O5)</f>
        <v>0</v>
      </c>
      <c r="Q5" s="30">
        <v>0</v>
      </c>
      <c r="R5" s="30">
        <v>0</v>
      </c>
      <c r="S5" s="30">
        <v>0</v>
      </c>
      <c r="T5" s="30">
        <v>0</v>
      </c>
      <c r="U5" s="30">
        <v>0</v>
      </c>
      <c r="V5" s="30">
        <v>0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  <c r="AH5" s="30">
        <v>0</v>
      </c>
      <c r="AI5" s="30">
        <v>0</v>
      </c>
      <c r="AJ5" s="30">
        <v>0</v>
      </c>
      <c r="AK5" s="30">
        <v>0</v>
      </c>
      <c r="AL5" s="30">
        <v>0</v>
      </c>
      <c r="AM5" s="30">
        <v>0</v>
      </c>
      <c r="AN5" s="30">
        <v>0</v>
      </c>
      <c r="AO5" s="30">
        <v>0</v>
      </c>
      <c r="AP5" s="30">
        <v>0</v>
      </c>
      <c r="AQ5" s="30">
        <v>0</v>
      </c>
      <c r="AR5" s="30">
        <v>0</v>
      </c>
      <c r="AS5" s="30">
        <v>0</v>
      </c>
      <c r="AT5" s="30">
        <v>0</v>
      </c>
      <c r="AU5" s="30">
        <v>0</v>
      </c>
      <c r="AV5" s="30">
        <v>0</v>
      </c>
      <c r="AW5" s="30">
        <v>0</v>
      </c>
      <c r="AX5" s="30">
        <v>0</v>
      </c>
      <c r="AY5" s="30">
        <v>0</v>
      </c>
      <c r="AZ5" s="30">
        <v>0</v>
      </c>
      <c r="BA5" s="30">
        <v>0</v>
      </c>
      <c r="BB5" s="30">
        <v>0</v>
      </c>
      <c r="BC5" s="30">
        <v>0</v>
      </c>
      <c r="BD5" s="30">
        <v>0</v>
      </c>
      <c r="BE5" s="30">
        <v>0</v>
      </c>
      <c r="BF5" s="30">
        <v>0</v>
      </c>
      <c r="BG5" s="30">
        <v>0</v>
      </c>
      <c r="BH5" s="30">
        <v>0</v>
      </c>
      <c r="BI5" s="30">
        <v>0</v>
      </c>
      <c r="BJ5" s="30">
        <v>0</v>
      </c>
      <c r="BK5" s="30">
        <v>0</v>
      </c>
      <c r="BL5" s="30">
        <v>0</v>
      </c>
      <c r="BM5" s="30">
        <v>0</v>
      </c>
      <c r="BN5" s="30">
        <v>0</v>
      </c>
      <c r="BO5" s="30">
        <v>0</v>
      </c>
      <c r="BP5" s="30">
        <v>0</v>
      </c>
      <c r="BQ5" s="30">
        <v>0</v>
      </c>
      <c r="BR5" s="30">
        <v>0</v>
      </c>
      <c r="BS5" s="30">
        <v>0</v>
      </c>
      <c r="BT5" s="30">
        <v>0</v>
      </c>
      <c r="BU5" s="30">
        <v>0</v>
      </c>
      <c r="BV5" s="30">
        <v>0</v>
      </c>
      <c r="BW5" s="30">
        <v>0</v>
      </c>
      <c r="BX5" s="30">
        <v>0</v>
      </c>
      <c r="BY5" s="30">
        <v>0</v>
      </c>
      <c r="BZ5" s="30">
        <v>0</v>
      </c>
      <c r="CA5" s="30">
        <v>0</v>
      </c>
      <c r="CB5" s="30">
        <v>0</v>
      </c>
      <c r="CC5" s="30">
        <v>0</v>
      </c>
      <c r="CD5" s="30">
        <v>0</v>
      </c>
      <c r="CE5" s="30">
        <v>0</v>
      </c>
      <c r="CF5" s="30">
        <v>0</v>
      </c>
      <c r="CG5" s="30">
        <v>0</v>
      </c>
      <c r="CH5" s="30">
        <v>0</v>
      </c>
      <c r="CI5" s="30">
        <v>0</v>
      </c>
      <c r="CJ5" s="30">
        <v>0</v>
      </c>
      <c r="CK5" s="30">
        <v>0</v>
      </c>
      <c r="CL5" s="30">
        <v>0</v>
      </c>
      <c r="CM5" s="30">
        <v>0</v>
      </c>
      <c r="CN5" s="30">
        <v>0</v>
      </c>
      <c r="CO5" s="30">
        <v>0</v>
      </c>
      <c r="CP5" s="30">
        <v>0</v>
      </c>
      <c r="CQ5" s="30">
        <v>0</v>
      </c>
      <c r="CR5" s="30">
        <v>0</v>
      </c>
      <c r="CS5" s="19">
        <f>SUM(C5,P5:CR5)</f>
        <v>0</v>
      </c>
      <c r="CT5" s="13" t="b">
        <f>CS5=1</f>
        <v>0</v>
      </c>
    </row>
    <row r="6" spans="1:98" x14ac:dyDescent="0.25">
      <c r="A6" s="21" t="s">
        <v>0</v>
      </c>
      <c r="B6" s="34">
        <f>ImportFinanciero!CS11/SUM(ImportFinanciero!CS8,ImportFinanciero!CS11,ImportFinanciero!CS14)</f>
        <v>0</v>
      </c>
      <c r="C6" s="29">
        <v>0</v>
      </c>
      <c r="D6" s="30">
        <v>0</v>
      </c>
      <c r="E6" s="30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19">
        <f t="shared" ref="P6:P7" si="5">SUM(D6:O6)</f>
        <v>0</v>
      </c>
      <c r="Q6" s="30">
        <v>0</v>
      </c>
      <c r="R6" s="30">
        <v>0</v>
      </c>
      <c r="S6" s="30">
        <v>0</v>
      </c>
      <c r="T6" s="30">
        <v>0</v>
      </c>
      <c r="U6" s="30">
        <v>0</v>
      </c>
      <c r="V6" s="30">
        <v>0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0">
        <v>0</v>
      </c>
      <c r="AD6" s="30">
        <v>0</v>
      </c>
      <c r="AE6" s="30">
        <v>0</v>
      </c>
      <c r="AF6" s="30">
        <v>0</v>
      </c>
      <c r="AG6" s="30">
        <v>0</v>
      </c>
      <c r="AH6" s="30">
        <v>0</v>
      </c>
      <c r="AI6" s="30">
        <v>0</v>
      </c>
      <c r="AJ6" s="30">
        <v>0</v>
      </c>
      <c r="AK6" s="30">
        <v>0</v>
      </c>
      <c r="AL6" s="30">
        <v>0</v>
      </c>
      <c r="AM6" s="30">
        <v>0</v>
      </c>
      <c r="AN6" s="30">
        <v>0</v>
      </c>
      <c r="AO6" s="30">
        <v>0</v>
      </c>
      <c r="AP6" s="30">
        <v>0</v>
      </c>
      <c r="AQ6" s="30">
        <v>0</v>
      </c>
      <c r="AR6" s="30">
        <v>0</v>
      </c>
      <c r="AS6" s="30">
        <v>0</v>
      </c>
      <c r="AT6" s="30">
        <v>0</v>
      </c>
      <c r="AU6" s="30">
        <v>0</v>
      </c>
      <c r="AV6" s="30">
        <v>0</v>
      </c>
      <c r="AW6" s="30">
        <v>0</v>
      </c>
      <c r="AX6" s="30">
        <v>0</v>
      </c>
      <c r="AY6" s="30">
        <v>0</v>
      </c>
      <c r="AZ6" s="30">
        <v>0</v>
      </c>
      <c r="BA6" s="30">
        <v>0</v>
      </c>
      <c r="BB6" s="30">
        <v>0</v>
      </c>
      <c r="BC6" s="30">
        <v>0</v>
      </c>
      <c r="BD6" s="30">
        <v>0</v>
      </c>
      <c r="BE6" s="30">
        <v>0</v>
      </c>
      <c r="BF6" s="30">
        <v>0</v>
      </c>
      <c r="BG6" s="30">
        <v>0</v>
      </c>
      <c r="BH6" s="30">
        <v>0</v>
      </c>
      <c r="BI6" s="30">
        <v>0</v>
      </c>
      <c r="BJ6" s="30">
        <v>0</v>
      </c>
      <c r="BK6" s="30">
        <v>0</v>
      </c>
      <c r="BL6" s="30">
        <v>0</v>
      </c>
      <c r="BM6" s="30">
        <v>0</v>
      </c>
      <c r="BN6" s="30">
        <v>0</v>
      </c>
      <c r="BO6" s="30">
        <v>0</v>
      </c>
      <c r="BP6" s="30">
        <v>0</v>
      </c>
      <c r="BQ6" s="30">
        <v>0</v>
      </c>
      <c r="BR6" s="30">
        <v>0</v>
      </c>
      <c r="BS6" s="30">
        <v>0</v>
      </c>
      <c r="BT6" s="30">
        <v>0</v>
      </c>
      <c r="BU6" s="30">
        <v>0</v>
      </c>
      <c r="BV6" s="30">
        <v>0</v>
      </c>
      <c r="BW6" s="30">
        <v>0</v>
      </c>
      <c r="BX6" s="30">
        <v>0</v>
      </c>
      <c r="BY6" s="30">
        <v>0</v>
      </c>
      <c r="BZ6" s="30">
        <v>0</v>
      </c>
      <c r="CA6" s="30">
        <v>0</v>
      </c>
      <c r="CB6" s="30">
        <v>0</v>
      </c>
      <c r="CC6" s="30">
        <v>0</v>
      </c>
      <c r="CD6" s="30">
        <v>0</v>
      </c>
      <c r="CE6" s="30">
        <v>0</v>
      </c>
      <c r="CF6" s="30">
        <v>0</v>
      </c>
      <c r="CG6" s="30">
        <v>0</v>
      </c>
      <c r="CH6" s="30">
        <v>0</v>
      </c>
      <c r="CI6" s="30">
        <v>0</v>
      </c>
      <c r="CJ6" s="30">
        <v>0</v>
      </c>
      <c r="CK6" s="30">
        <v>0</v>
      </c>
      <c r="CL6" s="30">
        <v>0</v>
      </c>
      <c r="CM6" s="30">
        <v>0</v>
      </c>
      <c r="CN6" s="30">
        <v>0</v>
      </c>
      <c r="CO6" s="30">
        <v>0</v>
      </c>
      <c r="CP6" s="30">
        <v>0</v>
      </c>
      <c r="CQ6" s="30">
        <v>0</v>
      </c>
      <c r="CR6" s="30">
        <v>0</v>
      </c>
      <c r="CS6" s="19">
        <f>SUM(C6,P6:CR6)</f>
        <v>0</v>
      </c>
      <c r="CT6" s="13" t="b">
        <f t="shared" ref="CT6:CT9" si="6">CS6=1</f>
        <v>0</v>
      </c>
    </row>
    <row r="7" spans="1:98" x14ac:dyDescent="0.25">
      <c r="A7" s="21" t="s">
        <v>1</v>
      </c>
      <c r="B7" s="34">
        <f>ImportFinanciero!CS14/SUM(ImportFinanciero!CS8,ImportFinanciero!CS11,ImportFinanciero!CS14)</f>
        <v>0</v>
      </c>
      <c r="C7" s="29">
        <v>0</v>
      </c>
      <c r="D7" s="30">
        <v>0</v>
      </c>
      <c r="E7" s="30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19">
        <f t="shared" si="5"/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0">
        <v>0</v>
      </c>
      <c r="AD7" s="30">
        <v>0</v>
      </c>
      <c r="AE7" s="30">
        <v>0</v>
      </c>
      <c r="AF7" s="30">
        <v>0</v>
      </c>
      <c r="AG7" s="30">
        <v>0</v>
      </c>
      <c r="AH7" s="30">
        <v>0</v>
      </c>
      <c r="AI7" s="30">
        <v>0</v>
      </c>
      <c r="AJ7" s="30">
        <v>0</v>
      </c>
      <c r="AK7" s="30">
        <v>0</v>
      </c>
      <c r="AL7" s="30">
        <v>0</v>
      </c>
      <c r="AM7" s="30">
        <v>0</v>
      </c>
      <c r="AN7" s="30">
        <v>0</v>
      </c>
      <c r="AO7" s="30">
        <v>0</v>
      </c>
      <c r="AP7" s="30">
        <v>0</v>
      </c>
      <c r="AQ7" s="30">
        <v>0</v>
      </c>
      <c r="AR7" s="30">
        <v>0</v>
      </c>
      <c r="AS7" s="30">
        <v>0</v>
      </c>
      <c r="AT7" s="30">
        <v>0</v>
      </c>
      <c r="AU7" s="30">
        <v>0</v>
      </c>
      <c r="AV7" s="30">
        <v>0</v>
      </c>
      <c r="AW7" s="30">
        <v>0</v>
      </c>
      <c r="AX7" s="30">
        <v>0</v>
      </c>
      <c r="AY7" s="30">
        <v>0</v>
      </c>
      <c r="AZ7" s="30">
        <v>0</v>
      </c>
      <c r="BA7" s="30">
        <v>0</v>
      </c>
      <c r="BB7" s="30">
        <v>0</v>
      </c>
      <c r="BC7" s="30">
        <v>0</v>
      </c>
      <c r="BD7" s="30">
        <v>0</v>
      </c>
      <c r="BE7" s="30">
        <v>0</v>
      </c>
      <c r="BF7" s="30">
        <v>0</v>
      </c>
      <c r="BG7" s="30">
        <v>0</v>
      </c>
      <c r="BH7" s="30">
        <v>0</v>
      </c>
      <c r="BI7" s="30">
        <v>0</v>
      </c>
      <c r="BJ7" s="30">
        <v>0</v>
      </c>
      <c r="BK7" s="30">
        <v>0</v>
      </c>
      <c r="BL7" s="30">
        <v>0</v>
      </c>
      <c r="BM7" s="30">
        <v>0</v>
      </c>
      <c r="BN7" s="30">
        <v>0</v>
      </c>
      <c r="BO7" s="30">
        <v>0</v>
      </c>
      <c r="BP7" s="30">
        <v>0</v>
      </c>
      <c r="BQ7" s="30">
        <v>0</v>
      </c>
      <c r="BR7" s="30">
        <v>0</v>
      </c>
      <c r="BS7" s="30">
        <v>0</v>
      </c>
      <c r="BT7" s="30">
        <v>0</v>
      </c>
      <c r="BU7" s="30">
        <v>0</v>
      </c>
      <c r="BV7" s="30">
        <v>0</v>
      </c>
      <c r="BW7" s="30">
        <v>0</v>
      </c>
      <c r="BX7" s="30">
        <v>0</v>
      </c>
      <c r="BY7" s="30">
        <v>0</v>
      </c>
      <c r="BZ7" s="30">
        <v>0</v>
      </c>
      <c r="CA7" s="30">
        <v>0</v>
      </c>
      <c r="CB7" s="30">
        <v>0</v>
      </c>
      <c r="CC7" s="30">
        <v>0</v>
      </c>
      <c r="CD7" s="30">
        <v>0</v>
      </c>
      <c r="CE7" s="30">
        <v>0</v>
      </c>
      <c r="CF7" s="30">
        <v>0</v>
      </c>
      <c r="CG7" s="30">
        <v>0</v>
      </c>
      <c r="CH7" s="30">
        <v>0</v>
      </c>
      <c r="CI7" s="30">
        <v>0</v>
      </c>
      <c r="CJ7" s="30">
        <v>0</v>
      </c>
      <c r="CK7" s="30">
        <v>0</v>
      </c>
      <c r="CL7" s="30">
        <v>0</v>
      </c>
      <c r="CM7" s="30">
        <v>0</v>
      </c>
      <c r="CN7" s="30">
        <v>0</v>
      </c>
      <c r="CO7" s="30">
        <v>0</v>
      </c>
      <c r="CP7" s="30">
        <v>0</v>
      </c>
      <c r="CQ7" s="30">
        <v>0</v>
      </c>
      <c r="CR7" s="30">
        <v>0</v>
      </c>
      <c r="CS7" s="19">
        <f>SUM(C7,P7:CR7)</f>
        <v>0</v>
      </c>
      <c r="CT7" s="13" t="b">
        <f t="shared" si="6"/>
        <v>0</v>
      </c>
    </row>
    <row r="8" spans="1:98" x14ac:dyDescent="0.25">
      <c r="A8" s="21" t="s">
        <v>32</v>
      </c>
      <c r="B8" s="35">
        <f>SUM(B5:B7)</f>
        <v>1</v>
      </c>
      <c r="C8" s="36">
        <f t="shared" ref="C8:O8" si="7">SUMPRODUCT($B$5:$B$7,C5:C7)</f>
        <v>0</v>
      </c>
      <c r="D8" s="36">
        <f t="shared" si="7"/>
        <v>0</v>
      </c>
      <c r="E8" s="36">
        <f t="shared" si="7"/>
        <v>0</v>
      </c>
      <c r="F8" s="36">
        <f t="shared" si="7"/>
        <v>0</v>
      </c>
      <c r="G8" s="36">
        <f t="shared" si="7"/>
        <v>0</v>
      </c>
      <c r="H8" s="36">
        <f t="shared" si="7"/>
        <v>0</v>
      </c>
      <c r="I8" s="36">
        <f t="shared" si="7"/>
        <v>0</v>
      </c>
      <c r="J8" s="36">
        <f t="shared" si="7"/>
        <v>0</v>
      </c>
      <c r="K8" s="36">
        <f t="shared" si="7"/>
        <v>0</v>
      </c>
      <c r="L8" s="36">
        <f t="shared" si="7"/>
        <v>0</v>
      </c>
      <c r="M8" s="36">
        <f t="shared" si="7"/>
        <v>0</v>
      </c>
      <c r="N8" s="36">
        <f t="shared" si="7"/>
        <v>0</v>
      </c>
      <c r="O8" s="36">
        <f t="shared" si="7"/>
        <v>0</v>
      </c>
      <c r="P8" s="39">
        <f t="shared" ref="P8:S8" si="8">SUMPRODUCT($B$5:$B$7,P5:P7)</f>
        <v>0</v>
      </c>
      <c r="Q8" s="27">
        <f t="shared" si="8"/>
        <v>0</v>
      </c>
      <c r="R8" s="27">
        <f t="shared" si="8"/>
        <v>0</v>
      </c>
      <c r="S8" s="27">
        <f t="shared" si="8"/>
        <v>0</v>
      </c>
      <c r="T8" s="27">
        <f t="shared" ref="T8:BM8" si="9">SUMPRODUCT($B$5:$B$7,T5:T7)</f>
        <v>0</v>
      </c>
      <c r="U8" s="27">
        <f t="shared" si="9"/>
        <v>0</v>
      </c>
      <c r="V8" s="27">
        <f t="shared" si="9"/>
        <v>0</v>
      </c>
      <c r="W8" s="27">
        <f t="shared" si="9"/>
        <v>0</v>
      </c>
      <c r="X8" s="27">
        <f t="shared" si="9"/>
        <v>0</v>
      </c>
      <c r="Y8" s="27">
        <f t="shared" si="9"/>
        <v>0</v>
      </c>
      <c r="Z8" s="27">
        <f t="shared" si="9"/>
        <v>0</v>
      </c>
      <c r="AA8" s="27">
        <f t="shared" si="9"/>
        <v>0</v>
      </c>
      <c r="AB8" s="27">
        <f t="shared" si="9"/>
        <v>0</v>
      </c>
      <c r="AC8" s="27">
        <f t="shared" si="9"/>
        <v>0</v>
      </c>
      <c r="AD8" s="27">
        <f t="shared" si="9"/>
        <v>0</v>
      </c>
      <c r="AE8" s="27">
        <f t="shared" si="9"/>
        <v>0</v>
      </c>
      <c r="AF8" s="27">
        <f t="shared" si="9"/>
        <v>0</v>
      </c>
      <c r="AG8" s="27">
        <f t="shared" si="9"/>
        <v>0</v>
      </c>
      <c r="AH8" s="27">
        <f t="shared" si="9"/>
        <v>0</v>
      </c>
      <c r="AI8" s="27">
        <f t="shared" si="9"/>
        <v>0</v>
      </c>
      <c r="AJ8" s="27">
        <f t="shared" si="9"/>
        <v>0</v>
      </c>
      <c r="AK8" s="27">
        <f t="shared" si="9"/>
        <v>0</v>
      </c>
      <c r="AL8" s="27">
        <f t="shared" si="9"/>
        <v>0</v>
      </c>
      <c r="AM8" s="27">
        <f t="shared" si="9"/>
        <v>0</v>
      </c>
      <c r="AN8" s="27">
        <f t="shared" si="9"/>
        <v>0</v>
      </c>
      <c r="AO8" s="27">
        <f t="shared" si="9"/>
        <v>0</v>
      </c>
      <c r="AP8" s="27">
        <f t="shared" si="9"/>
        <v>0</v>
      </c>
      <c r="AQ8" s="27">
        <f t="shared" si="9"/>
        <v>0</v>
      </c>
      <c r="AR8" s="27">
        <f t="shared" si="9"/>
        <v>0</v>
      </c>
      <c r="AS8" s="27">
        <f t="shared" si="9"/>
        <v>0</v>
      </c>
      <c r="AT8" s="27">
        <f t="shared" si="9"/>
        <v>0</v>
      </c>
      <c r="AU8" s="27">
        <f t="shared" si="9"/>
        <v>0</v>
      </c>
      <c r="AV8" s="27">
        <f t="shared" si="9"/>
        <v>0</v>
      </c>
      <c r="AW8" s="27">
        <f t="shared" si="9"/>
        <v>0</v>
      </c>
      <c r="AX8" s="27">
        <f t="shared" si="9"/>
        <v>0</v>
      </c>
      <c r="AY8" s="27">
        <f t="shared" si="9"/>
        <v>0</v>
      </c>
      <c r="AZ8" s="27">
        <f t="shared" si="9"/>
        <v>0</v>
      </c>
      <c r="BA8" s="27">
        <f t="shared" si="9"/>
        <v>0</v>
      </c>
      <c r="BB8" s="27">
        <f t="shared" si="9"/>
        <v>0</v>
      </c>
      <c r="BC8" s="27">
        <f t="shared" si="9"/>
        <v>0</v>
      </c>
      <c r="BD8" s="27">
        <f t="shared" si="9"/>
        <v>0</v>
      </c>
      <c r="BE8" s="27">
        <f t="shared" si="9"/>
        <v>0</v>
      </c>
      <c r="BF8" s="27">
        <f t="shared" si="9"/>
        <v>0</v>
      </c>
      <c r="BG8" s="27">
        <f t="shared" si="9"/>
        <v>0</v>
      </c>
      <c r="BH8" s="27">
        <f t="shared" si="9"/>
        <v>0</v>
      </c>
      <c r="BI8" s="27">
        <f t="shared" si="9"/>
        <v>0</v>
      </c>
      <c r="BJ8" s="27">
        <f t="shared" si="9"/>
        <v>0</v>
      </c>
      <c r="BK8" s="27">
        <f t="shared" si="9"/>
        <v>0</v>
      </c>
      <c r="BL8" s="27">
        <f t="shared" si="9"/>
        <v>0</v>
      </c>
      <c r="BM8" s="27">
        <f t="shared" si="9"/>
        <v>0</v>
      </c>
      <c r="BN8" s="27">
        <f t="shared" ref="BN8:CP8" si="10">SUMPRODUCT($B$5:$B$7,BN5:BN7)</f>
        <v>0</v>
      </c>
      <c r="BO8" s="27">
        <f t="shared" si="10"/>
        <v>0</v>
      </c>
      <c r="BP8" s="27">
        <f t="shared" si="10"/>
        <v>0</v>
      </c>
      <c r="BQ8" s="27">
        <f t="shared" si="10"/>
        <v>0</v>
      </c>
      <c r="BR8" s="27">
        <f t="shared" si="10"/>
        <v>0</v>
      </c>
      <c r="BS8" s="27">
        <f t="shared" si="10"/>
        <v>0</v>
      </c>
      <c r="BT8" s="27">
        <f t="shared" si="10"/>
        <v>0</v>
      </c>
      <c r="BU8" s="27">
        <f t="shared" si="10"/>
        <v>0</v>
      </c>
      <c r="BV8" s="27">
        <f t="shared" si="10"/>
        <v>0</v>
      </c>
      <c r="BW8" s="27">
        <f t="shared" si="10"/>
        <v>0</v>
      </c>
      <c r="BX8" s="27">
        <f t="shared" si="10"/>
        <v>0</v>
      </c>
      <c r="BY8" s="27">
        <f t="shared" si="10"/>
        <v>0</v>
      </c>
      <c r="BZ8" s="27">
        <f t="shared" si="10"/>
        <v>0</v>
      </c>
      <c r="CA8" s="27">
        <f t="shared" si="10"/>
        <v>0</v>
      </c>
      <c r="CB8" s="27">
        <f t="shared" si="10"/>
        <v>0</v>
      </c>
      <c r="CC8" s="27">
        <f t="shared" si="10"/>
        <v>0</v>
      </c>
      <c r="CD8" s="27">
        <f t="shared" si="10"/>
        <v>0</v>
      </c>
      <c r="CE8" s="27">
        <f t="shared" si="10"/>
        <v>0</v>
      </c>
      <c r="CF8" s="27">
        <f t="shared" si="10"/>
        <v>0</v>
      </c>
      <c r="CG8" s="27">
        <f t="shared" si="10"/>
        <v>0</v>
      </c>
      <c r="CH8" s="27">
        <f t="shared" si="10"/>
        <v>0</v>
      </c>
      <c r="CI8" s="27">
        <f t="shared" si="10"/>
        <v>0</v>
      </c>
      <c r="CJ8" s="27">
        <f t="shared" si="10"/>
        <v>0</v>
      </c>
      <c r="CK8" s="27">
        <f t="shared" si="10"/>
        <v>0</v>
      </c>
      <c r="CL8" s="27">
        <f t="shared" si="10"/>
        <v>0</v>
      </c>
      <c r="CM8" s="27">
        <f t="shared" si="10"/>
        <v>0</v>
      </c>
      <c r="CN8" s="27">
        <f t="shared" si="10"/>
        <v>0</v>
      </c>
      <c r="CO8" s="27">
        <f t="shared" si="10"/>
        <v>0</v>
      </c>
      <c r="CP8" s="27">
        <f t="shared" si="10"/>
        <v>0</v>
      </c>
      <c r="CQ8" s="27">
        <f t="shared" ref="CQ8:CR8" si="11">SUMPRODUCT($B$5:$B$7,CQ5:CQ7)</f>
        <v>0</v>
      </c>
      <c r="CR8" s="27">
        <f t="shared" si="11"/>
        <v>0</v>
      </c>
      <c r="CS8" s="39">
        <f>SUM(C8,P8:CR8)</f>
        <v>0</v>
      </c>
      <c r="CT8" s="13" t="b">
        <f t="shared" si="6"/>
        <v>0</v>
      </c>
    </row>
    <row r="9" spans="1:98" x14ac:dyDescent="0.25">
      <c r="A9" s="21" t="s">
        <v>33</v>
      </c>
      <c r="B9" s="35">
        <f>+B8</f>
        <v>1</v>
      </c>
      <c r="C9" s="37">
        <f>C8</f>
        <v>0</v>
      </c>
      <c r="D9" s="37">
        <f>C9+D8</f>
        <v>0</v>
      </c>
      <c r="E9" s="37">
        <f t="shared" ref="E9:N9" si="12">D9+E8</f>
        <v>0</v>
      </c>
      <c r="F9" s="37">
        <f t="shared" si="12"/>
        <v>0</v>
      </c>
      <c r="G9" s="37">
        <f t="shared" si="12"/>
        <v>0</v>
      </c>
      <c r="H9" s="37">
        <f t="shared" si="12"/>
        <v>0</v>
      </c>
      <c r="I9" s="37">
        <f t="shared" si="12"/>
        <v>0</v>
      </c>
      <c r="J9" s="37">
        <f t="shared" si="12"/>
        <v>0</v>
      </c>
      <c r="K9" s="37">
        <f t="shared" si="12"/>
        <v>0</v>
      </c>
      <c r="L9" s="37">
        <f t="shared" si="12"/>
        <v>0</v>
      </c>
      <c r="M9" s="37">
        <f t="shared" si="12"/>
        <v>0</v>
      </c>
      <c r="N9" s="37">
        <f t="shared" si="12"/>
        <v>0</v>
      </c>
      <c r="O9" s="37">
        <f t="shared" ref="O9" si="13">N9+O8</f>
        <v>0</v>
      </c>
      <c r="P9" s="22">
        <f>P8</f>
        <v>0</v>
      </c>
      <c r="Q9" s="37">
        <f>P9+Q8</f>
        <v>0</v>
      </c>
      <c r="R9" s="37">
        <f t="shared" ref="R9:S9" si="14">Q9+R8</f>
        <v>0</v>
      </c>
      <c r="S9" s="37">
        <f t="shared" si="14"/>
        <v>0</v>
      </c>
      <c r="T9" s="37">
        <f t="shared" ref="T9" si="15">S9+T8</f>
        <v>0</v>
      </c>
      <c r="U9" s="37">
        <f t="shared" ref="U9" si="16">T9+U8</f>
        <v>0</v>
      </c>
      <c r="V9" s="37">
        <f t="shared" ref="V9" si="17">U9+V8</f>
        <v>0</v>
      </c>
      <c r="W9" s="37">
        <f t="shared" ref="W9" si="18">V9+W8</f>
        <v>0</v>
      </c>
      <c r="X9" s="37">
        <f t="shared" ref="X9" si="19">W9+X8</f>
        <v>0</v>
      </c>
      <c r="Y9" s="37">
        <f t="shared" ref="Y9" si="20">X9+Y8</f>
        <v>0</v>
      </c>
      <c r="Z9" s="37">
        <f t="shared" ref="Z9" si="21">Y9+Z8</f>
        <v>0</v>
      </c>
      <c r="AA9" s="37">
        <f t="shared" ref="AA9" si="22">Z9+AA8</f>
        <v>0</v>
      </c>
      <c r="AB9" s="37">
        <f t="shared" ref="AB9" si="23">AA9+AB8</f>
        <v>0</v>
      </c>
      <c r="AC9" s="37">
        <f t="shared" ref="AC9" si="24">AB9+AC8</f>
        <v>0</v>
      </c>
      <c r="AD9" s="37">
        <f t="shared" ref="AD9" si="25">AC9+AD8</f>
        <v>0</v>
      </c>
      <c r="AE9" s="37">
        <f t="shared" ref="AE9" si="26">AD9+AE8</f>
        <v>0</v>
      </c>
      <c r="AF9" s="37">
        <f t="shared" ref="AF9" si="27">AE9+AF8</f>
        <v>0</v>
      </c>
      <c r="AG9" s="37">
        <f t="shared" ref="AG9" si="28">AF9+AG8</f>
        <v>0</v>
      </c>
      <c r="AH9" s="37">
        <f t="shared" ref="AH9" si="29">AG9+AH8</f>
        <v>0</v>
      </c>
      <c r="AI9" s="37">
        <f t="shared" ref="AI9" si="30">AH9+AI8</f>
        <v>0</v>
      </c>
      <c r="AJ9" s="37">
        <f t="shared" ref="AJ9" si="31">AI9+AJ8</f>
        <v>0</v>
      </c>
      <c r="AK9" s="37">
        <f t="shared" ref="AK9" si="32">AJ9+AK8</f>
        <v>0</v>
      </c>
      <c r="AL9" s="37">
        <f t="shared" ref="AL9" si="33">AK9+AL8</f>
        <v>0</v>
      </c>
      <c r="AM9" s="37">
        <f t="shared" ref="AM9" si="34">AL9+AM8</f>
        <v>0</v>
      </c>
      <c r="AN9" s="37">
        <f t="shared" ref="AN9" si="35">AM9+AN8</f>
        <v>0</v>
      </c>
      <c r="AO9" s="37">
        <f t="shared" ref="AO9" si="36">AN9+AO8</f>
        <v>0</v>
      </c>
      <c r="AP9" s="37">
        <f t="shared" ref="AP9" si="37">AO9+AP8</f>
        <v>0</v>
      </c>
      <c r="AQ9" s="37">
        <f t="shared" ref="AQ9" si="38">AP9+AQ8</f>
        <v>0</v>
      </c>
      <c r="AR9" s="37">
        <f t="shared" ref="AR9" si="39">AQ9+AR8</f>
        <v>0</v>
      </c>
      <c r="AS9" s="37">
        <f t="shared" ref="AS9" si="40">AR9+AS8</f>
        <v>0</v>
      </c>
      <c r="AT9" s="37">
        <f t="shared" ref="AT9" si="41">AS9+AT8</f>
        <v>0</v>
      </c>
      <c r="AU9" s="37">
        <f t="shared" ref="AU9" si="42">AT9+AU8</f>
        <v>0</v>
      </c>
      <c r="AV9" s="37">
        <f t="shared" ref="AV9" si="43">AU9+AV8</f>
        <v>0</v>
      </c>
      <c r="AW9" s="37">
        <f t="shared" ref="AW9" si="44">AV9+AW8</f>
        <v>0</v>
      </c>
      <c r="AX9" s="37">
        <f t="shared" ref="AX9" si="45">AW9+AX8</f>
        <v>0</v>
      </c>
      <c r="AY9" s="37">
        <f t="shared" ref="AY9" si="46">AX9+AY8</f>
        <v>0</v>
      </c>
      <c r="AZ9" s="37">
        <f t="shared" ref="AZ9" si="47">AY9+AZ8</f>
        <v>0</v>
      </c>
      <c r="BA9" s="37">
        <f t="shared" ref="BA9" si="48">AZ9+BA8</f>
        <v>0</v>
      </c>
      <c r="BB9" s="37">
        <f t="shared" ref="BB9" si="49">BA9+BB8</f>
        <v>0</v>
      </c>
      <c r="BC9" s="37">
        <f t="shared" ref="BC9" si="50">BB9+BC8</f>
        <v>0</v>
      </c>
      <c r="BD9" s="37">
        <f t="shared" ref="BD9" si="51">BC9+BD8</f>
        <v>0</v>
      </c>
      <c r="BE9" s="37">
        <f t="shared" ref="BE9" si="52">BD9+BE8</f>
        <v>0</v>
      </c>
      <c r="BF9" s="37">
        <f t="shared" ref="BF9" si="53">BE9+BF8</f>
        <v>0</v>
      </c>
      <c r="BG9" s="37">
        <f t="shared" ref="BG9" si="54">BF9+BG8</f>
        <v>0</v>
      </c>
      <c r="BH9" s="37">
        <f t="shared" ref="BH9" si="55">BG9+BH8</f>
        <v>0</v>
      </c>
      <c r="BI9" s="37">
        <f t="shared" ref="BI9" si="56">BH9+BI8</f>
        <v>0</v>
      </c>
      <c r="BJ9" s="37">
        <f t="shared" ref="BJ9" si="57">BI9+BJ8</f>
        <v>0</v>
      </c>
      <c r="BK9" s="37">
        <f t="shared" ref="BK9" si="58">BJ9+BK8</f>
        <v>0</v>
      </c>
      <c r="BL9" s="37">
        <f t="shared" ref="BL9" si="59">BK9+BL8</f>
        <v>0</v>
      </c>
      <c r="BM9" s="37">
        <f t="shared" ref="BM9" si="60">BL9+BM8</f>
        <v>0</v>
      </c>
      <c r="BN9" s="37">
        <f t="shared" ref="BN9" si="61">BM9+BN8</f>
        <v>0</v>
      </c>
      <c r="BO9" s="37">
        <f t="shared" ref="BO9" si="62">BN9+BO8</f>
        <v>0</v>
      </c>
      <c r="BP9" s="37">
        <f t="shared" ref="BP9" si="63">BO9+BP8</f>
        <v>0</v>
      </c>
      <c r="BQ9" s="37">
        <f t="shared" ref="BQ9" si="64">BP9+BQ8</f>
        <v>0</v>
      </c>
      <c r="BR9" s="37">
        <f t="shared" ref="BR9" si="65">BQ9+BR8</f>
        <v>0</v>
      </c>
      <c r="BS9" s="37">
        <f t="shared" ref="BS9" si="66">BR9+BS8</f>
        <v>0</v>
      </c>
      <c r="BT9" s="37">
        <f t="shared" ref="BT9" si="67">BS9+BT8</f>
        <v>0</v>
      </c>
      <c r="BU9" s="37">
        <f t="shared" ref="BU9" si="68">BT9+BU8</f>
        <v>0</v>
      </c>
      <c r="BV9" s="37">
        <f t="shared" ref="BV9" si="69">BU9+BV8</f>
        <v>0</v>
      </c>
      <c r="BW9" s="37">
        <f t="shared" ref="BW9" si="70">BV9+BW8</f>
        <v>0</v>
      </c>
      <c r="BX9" s="37">
        <f t="shared" ref="BX9" si="71">BW9+BX8</f>
        <v>0</v>
      </c>
      <c r="BY9" s="37">
        <f t="shared" ref="BY9" si="72">BX9+BY8</f>
        <v>0</v>
      </c>
      <c r="BZ9" s="37">
        <f t="shared" ref="BZ9" si="73">BY9+BZ8</f>
        <v>0</v>
      </c>
      <c r="CA9" s="37">
        <f t="shared" ref="CA9" si="74">BZ9+CA8</f>
        <v>0</v>
      </c>
      <c r="CB9" s="37">
        <f t="shared" ref="CB9" si="75">CA9+CB8</f>
        <v>0</v>
      </c>
      <c r="CC9" s="37">
        <f t="shared" ref="CC9" si="76">CB9+CC8</f>
        <v>0</v>
      </c>
      <c r="CD9" s="37">
        <f t="shared" ref="CD9" si="77">CC9+CD8</f>
        <v>0</v>
      </c>
      <c r="CE9" s="37">
        <f t="shared" ref="CE9" si="78">CD9+CE8</f>
        <v>0</v>
      </c>
      <c r="CF9" s="37">
        <f t="shared" ref="CF9" si="79">CE9+CF8</f>
        <v>0</v>
      </c>
      <c r="CG9" s="37">
        <f t="shared" ref="CG9" si="80">CF9+CG8</f>
        <v>0</v>
      </c>
      <c r="CH9" s="37">
        <f t="shared" ref="CH9" si="81">CG9+CH8</f>
        <v>0</v>
      </c>
      <c r="CI9" s="37">
        <f t="shared" ref="CI9" si="82">CH9+CI8</f>
        <v>0</v>
      </c>
      <c r="CJ9" s="37">
        <f t="shared" ref="CJ9" si="83">CI9+CJ8</f>
        <v>0</v>
      </c>
      <c r="CK9" s="37">
        <f t="shared" ref="CK9" si="84">CJ9+CK8</f>
        <v>0</v>
      </c>
      <c r="CL9" s="37">
        <f t="shared" ref="CL9" si="85">CK9+CL8</f>
        <v>0</v>
      </c>
      <c r="CM9" s="37">
        <f t="shared" ref="CM9" si="86">CL9+CM8</f>
        <v>0</v>
      </c>
      <c r="CN9" s="37">
        <f t="shared" ref="CN9" si="87">CM9+CN8</f>
        <v>0</v>
      </c>
      <c r="CO9" s="37">
        <f t="shared" ref="CO9" si="88">CN9+CO8</f>
        <v>0</v>
      </c>
      <c r="CP9" s="37">
        <f t="shared" ref="CP9" si="89">CO9+CP8</f>
        <v>0</v>
      </c>
      <c r="CQ9" s="37">
        <f t="shared" ref="CQ9" si="90">CP9+CQ8</f>
        <v>0</v>
      </c>
      <c r="CR9" s="37">
        <f t="shared" ref="CR9" si="91">CQ9+CR8</f>
        <v>0</v>
      </c>
      <c r="CS9" s="22">
        <f>CS8</f>
        <v>0</v>
      </c>
      <c r="CT9" s="13" t="b">
        <f t="shared" si="6"/>
        <v>0</v>
      </c>
    </row>
    <row r="10" spans="1:98" x14ac:dyDescent="0.25">
      <c r="O10" s="1"/>
      <c r="P10" s="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</row>
    <row r="11" spans="1:98" x14ac:dyDescent="0.25">
      <c r="O11" s="1"/>
      <c r="P11" s="1"/>
      <c r="Q11" s="32"/>
      <c r="R11" s="32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</row>
    <row r="12" spans="1:98" x14ac:dyDescent="0.25"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</row>
  </sheetData>
  <sheetProtection algorithmName="SHA-512" hashValue="GlNNIm8F9uBo1fZ1+kvGclbKKk0y+7IGlokw6Nk3r7jvMp2uI1H5LectOTKdtOPhVm/8iSwab0mDM2zTvxNeUQ==" saltValue="R468IYM6671DZyGkhxHzUQ==" spinCount="100000" sheet="1" objects="1" scenarios="1"/>
  <mergeCells count="87">
    <mergeCell ref="CR3:CR4"/>
    <mergeCell ref="CM3:CM4"/>
    <mergeCell ref="CN3:CN4"/>
    <mergeCell ref="CO3:CO4"/>
    <mergeCell ref="CP3:CP4"/>
    <mergeCell ref="CQ3:CQ4"/>
    <mergeCell ref="CH3:CH4"/>
    <mergeCell ref="CI3:CI4"/>
    <mergeCell ref="CJ3:CJ4"/>
    <mergeCell ref="CK3:CK4"/>
    <mergeCell ref="CL3:CL4"/>
    <mergeCell ref="CC3:CC4"/>
    <mergeCell ref="CD3:CD4"/>
    <mergeCell ref="CE3:CE4"/>
    <mergeCell ref="CF3:CF4"/>
    <mergeCell ref="CG3:CG4"/>
    <mergeCell ref="BX3:BX4"/>
    <mergeCell ref="BY3:BY4"/>
    <mergeCell ref="BZ3:BZ4"/>
    <mergeCell ref="CA3:CA4"/>
    <mergeCell ref="CB3:CB4"/>
    <mergeCell ref="BS3:BS4"/>
    <mergeCell ref="BT3:BT4"/>
    <mergeCell ref="BU3:BU4"/>
    <mergeCell ref="BV3:BV4"/>
    <mergeCell ref="BW3:BW4"/>
    <mergeCell ref="BN3:BN4"/>
    <mergeCell ref="BO3:BO4"/>
    <mergeCell ref="BP3:BP4"/>
    <mergeCell ref="BQ3:BQ4"/>
    <mergeCell ref="BR3:BR4"/>
    <mergeCell ref="BI3:BI4"/>
    <mergeCell ref="BJ3:BJ4"/>
    <mergeCell ref="BK3:BK4"/>
    <mergeCell ref="BL3:BL4"/>
    <mergeCell ref="BM3:BM4"/>
    <mergeCell ref="BD3:BD4"/>
    <mergeCell ref="BE3:BE4"/>
    <mergeCell ref="BF3:BF4"/>
    <mergeCell ref="BG3:BG4"/>
    <mergeCell ref="BH3:BH4"/>
    <mergeCell ref="AY3:AY4"/>
    <mergeCell ref="AZ3:AZ4"/>
    <mergeCell ref="BA3:BA4"/>
    <mergeCell ref="BB3:BB4"/>
    <mergeCell ref="BC3:BC4"/>
    <mergeCell ref="AT3:AT4"/>
    <mergeCell ref="AU3:AU4"/>
    <mergeCell ref="AV3:AV4"/>
    <mergeCell ref="AW3:AW4"/>
    <mergeCell ref="AX3:AX4"/>
    <mergeCell ref="AO3:AO4"/>
    <mergeCell ref="AP3:AP4"/>
    <mergeCell ref="AQ3:AQ4"/>
    <mergeCell ref="AR3:AR4"/>
    <mergeCell ref="AS3:AS4"/>
    <mergeCell ref="AJ3:AJ4"/>
    <mergeCell ref="AK3:AK4"/>
    <mergeCell ref="AL3:AL4"/>
    <mergeCell ref="AM3:AM4"/>
    <mergeCell ref="AN3:AN4"/>
    <mergeCell ref="AE3:AE4"/>
    <mergeCell ref="AF3:AF4"/>
    <mergeCell ref="AG3:AG4"/>
    <mergeCell ref="AH3:AH4"/>
    <mergeCell ref="AI3:AI4"/>
    <mergeCell ref="Z3:Z4"/>
    <mergeCell ref="AA3:AA4"/>
    <mergeCell ref="AB3:AB4"/>
    <mergeCell ref="AC3:AC4"/>
    <mergeCell ref="AD3:AD4"/>
    <mergeCell ref="A1:C1"/>
    <mergeCell ref="A2:O2"/>
    <mergeCell ref="C3:C4"/>
    <mergeCell ref="S3:S4"/>
    <mergeCell ref="CS3:CS4"/>
    <mergeCell ref="A3:A4"/>
    <mergeCell ref="B3:B4"/>
    <mergeCell ref="D3:P3"/>
    <mergeCell ref="Q3:Q4"/>
    <mergeCell ref="R3:R4"/>
    <mergeCell ref="T3:T4"/>
    <mergeCell ref="U3:U4"/>
    <mergeCell ref="V3:V4"/>
    <mergeCell ref="W3:W4"/>
    <mergeCell ref="X3:X4"/>
    <mergeCell ref="Y3:Y4"/>
  </mergeCells>
  <pageMargins left="0.7" right="0.7" top="0.75" bottom="0.75" header="0.3" footer="0.3"/>
  <pageSetup orientation="portrait" r:id="rId1"/>
  <ignoredErrors>
    <ignoredError sqref="P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</vt:lpstr>
      <vt:lpstr>ImportFinanciero</vt:lpstr>
      <vt:lpstr>ImportFisico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Sepulveda Cea</dc:creator>
  <cp:lastModifiedBy>Enrique Cuevas</cp:lastModifiedBy>
  <dcterms:created xsi:type="dcterms:W3CDTF">2018-11-19T12:49:45Z</dcterms:created>
  <dcterms:modified xsi:type="dcterms:W3CDTF">2020-05-27T21:00:43Z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5912a4da-b87b-46aa-80f5-f76d1d73aff4</vt:lpwstr>
  </property>
</Properties>
</file>