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Escritorio\PROYECTOS\AMSA\Template\Template Fase 2\"/>
    </mc:Choice>
  </mc:AlternateContent>
  <xr:revisionPtr revIDLastSave="0" documentId="13_ncr:1_{4252807C-1F83-40A2-8E9F-9ED48543A0F5}" xr6:coauthVersionLast="45" xr6:coauthVersionMax="45" xr10:uidLastSave="{00000000-0000-0000-0000-000000000000}"/>
  <workbookProtection workbookAlgorithmName="SHA-512" workbookHashValue="3mJhqr1U+G2YXR6a2BoPZSl+YS9K2BDEoCB5pLFjGB6NcrS/m8bq8dCzYJjnxXFf8HGu//Z7tD8XFBPU8RaQRQ==" workbookSaltValue="bS6gnB+XccFHqEoRaKuRKQ==" workbookSpinCount="100000" lockStructure="1"/>
  <bookViews>
    <workbookView xWindow="-120" yWindow="-120" windowWidth="29040" windowHeight="15840" activeTab="2" xr2:uid="{00000000-000D-0000-FFFF-FFFF00000000}"/>
  </bookViews>
  <sheets>
    <sheet name="General" sheetId="6" r:id="rId1"/>
    <sheet name="ImportFinanciero" sheetId="3" r:id="rId2"/>
    <sheet name="ImportFisico" sheetId="1" r:id="rId3"/>
  </sheets>
  <definedNames>
    <definedName name="datos1">ImportFinanciero!#REF!</definedName>
    <definedName name="datos2">ImportFinanciero!#REF!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6" i="3" l="1"/>
  <c r="Q6" i="3" s="1"/>
  <c r="B29" i="3"/>
  <c r="P7" i="1"/>
  <c r="T7" i="1" s="1"/>
  <c r="P6" i="1"/>
  <c r="T6" i="1" s="1"/>
  <c r="P5" i="1"/>
  <c r="T5" i="1" s="1"/>
  <c r="Q3" i="1"/>
  <c r="R3" i="1" s="1"/>
  <c r="S3" i="1" s="1"/>
  <c r="S25" i="3"/>
  <c r="R25" i="3"/>
  <c r="Q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S24" i="3"/>
  <c r="R24" i="3"/>
  <c r="Q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P22" i="3"/>
  <c r="T22" i="3" s="1"/>
  <c r="P21" i="3"/>
  <c r="S20" i="3"/>
  <c r="R20" i="3"/>
  <c r="Q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P19" i="3"/>
  <c r="T19" i="3" s="1"/>
  <c r="P18" i="3"/>
  <c r="T18" i="3" s="1"/>
  <c r="S17" i="3"/>
  <c r="R17" i="3"/>
  <c r="Q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P16" i="3"/>
  <c r="T16" i="3" s="1"/>
  <c r="P15" i="3"/>
  <c r="T15" i="3" s="1"/>
  <c r="S14" i="3"/>
  <c r="R14" i="3"/>
  <c r="Q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P13" i="3"/>
  <c r="T13" i="3" s="1"/>
  <c r="P12" i="3"/>
  <c r="S11" i="3"/>
  <c r="R11" i="3"/>
  <c r="Q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P10" i="3"/>
  <c r="T10" i="3" s="1"/>
  <c r="P9" i="3"/>
  <c r="T9" i="3" s="1"/>
  <c r="S8" i="3"/>
  <c r="R8" i="3"/>
  <c r="Q8" i="3"/>
  <c r="O8" i="3"/>
  <c r="N8" i="3"/>
  <c r="M8" i="3"/>
  <c r="L8" i="3"/>
  <c r="K8" i="3"/>
  <c r="J8" i="3"/>
  <c r="I8" i="3"/>
  <c r="H8" i="3"/>
  <c r="G8" i="3"/>
  <c r="F8" i="3"/>
  <c r="E8" i="3"/>
  <c r="D8" i="3"/>
  <c r="C8" i="3"/>
  <c r="D23" i="3" l="1"/>
  <c r="G23" i="3"/>
  <c r="H23" i="3"/>
  <c r="P20" i="3"/>
  <c r="T20" i="3" s="1"/>
  <c r="O23" i="3"/>
  <c r="T21" i="3"/>
  <c r="N23" i="3"/>
  <c r="P11" i="3"/>
  <c r="T11" i="3" s="1"/>
  <c r="J23" i="3"/>
  <c r="I23" i="3"/>
  <c r="M23" i="3"/>
  <c r="L23" i="3"/>
  <c r="K23" i="3"/>
  <c r="P14" i="3"/>
  <c r="T14" i="3" s="1"/>
  <c r="E23" i="3"/>
  <c r="Q23" i="3"/>
  <c r="S23" i="3"/>
  <c r="R23" i="3"/>
  <c r="F23" i="3"/>
  <c r="P24" i="3"/>
  <c r="T24" i="3" s="1"/>
  <c r="C23" i="3"/>
  <c r="C26" i="3" s="1"/>
  <c r="P8" i="3"/>
  <c r="R6" i="3"/>
  <c r="R1" i="3"/>
  <c r="Q1" i="3"/>
  <c r="T12" i="3"/>
  <c r="P17" i="3"/>
  <c r="P1" i="3"/>
  <c r="P25" i="3"/>
  <c r="T25" i="3" s="1"/>
  <c r="D26" i="3" l="1"/>
  <c r="E26" i="3" s="1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26" i="3" s="1"/>
  <c r="P23" i="3"/>
  <c r="B31" i="3" s="1"/>
  <c r="T8" i="3"/>
  <c r="S6" i="3"/>
  <c r="S1" i="3"/>
  <c r="T17" i="3"/>
  <c r="B5" i="1" l="1"/>
  <c r="B7" i="1"/>
  <c r="B6" i="1"/>
  <c r="T23" i="3"/>
  <c r="T26" i="3" s="1"/>
  <c r="B30" i="3"/>
  <c r="G8" i="1" l="1"/>
  <c r="M8" i="1"/>
  <c r="I8" i="1"/>
  <c r="F8" i="1"/>
  <c r="Q8" i="1"/>
  <c r="B8" i="1"/>
  <c r="B9" i="1" s="1"/>
  <c r="C8" i="1"/>
  <c r="C9" i="1" s="1"/>
  <c r="L8" i="1"/>
  <c r="E8" i="1"/>
  <c r="D8" i="1"/>
  <c r="P8" i="1"/>
  <c r="P9" i="1" s="1"/>
  <c r="S8" i="1"/>
  <c r="H8" i="1"/>
  <c r="R8" i="1"/>
  <c r="T8" i="1"/>
  <c r="T9" i="1" s="1"/>
  <c r="K8" i="1"/>
  <c r="N8" i="1"/>
  <c r="J8" i="1"/>
  <c r="O8" i="1"/>
  <c r="C30" i="3"/>
  <c r="B17" i="3"/>
  <c r="B11" i="3"/>
  <c r="C31" i="3"/>
  <c r="B20" i="3"/>
  <c r="B8" i="3"/>
  <c r="B14" i="3"/>
  <c r="Q9" i="1" l="1"/>
  <c r="R9" i="1" s="1"/>
  <c r="S9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B23" i="3"/>
  <c r="B26" i="3" l="1"/>
  <c r="G30" i="3"/>
  <c r="E30" i="3"/>
</calcChain>
</file>

<file path=xl/sharedStrings.xml><?xml version="1.0" encoding="utf-8"?>
<sst xmlns="http://schemas.openxmlformats.org/spreadsheetml/2006/main" count="84" uniqueCount="53">
  <si>
    <t>Adquisición</t>
  </si>
  <si>
    <t>Construcción</t>
  </si>
  <si>
    <t>Fase</t>
  </si>
  <si>
    <t>Periodos Anteriores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</si>
  <si>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</si>
  <si>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</si>
  <si>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</si>
  <si>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</si>
  <si>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</si>
  <si>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</si>
  <si>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</si>
  <si>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</si>
  <si>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</si>
  <si>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</si>
  <si>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</si>
  <si>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</si>
  <si>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Template Proceso de Presupuesto Anual</t>
  </si>
  <si>
    <t>Ponderación %</t>
  </si>
  <si>
    <r>
      <t xml:space="preserve">Avance Físico </t>
    </r>
    <r>
      <rPr>
        <i/>
        <sz val="11"/>
        <color theme="1"/>
        <rFont val="Calibri"/>
        <family val="2"/>
      </rPr>
      <t>(debe entregar el avance fìsico acumulado de cada fase, el cual por medio de la poderaciòn de cada una de ellas logra el vector acumulado del proyecto).</t>
    </r>
  </si>
  <si>
    <t>Ingeniería</t>
  </si>
  <si>
    <r>
      <t xml:space="preserve">Avance Fínanciero </t>
    </r>
    <r>
      <rPr>
        <i/>
        <sz val="11"/>
        <color theme="1"/>
        <rFont val="Calibri"/>
        <family val="2"/>
      </rPr>
      <t>(debe entregar el valor de cada ìtem en KUS$, respetando ciertos parámetros màximos establecidos como el "% de costo del dueño" o "% de contingencia")</t>
    </r>
  </si>
  <si>
    <t>Administración</t>
  </si>
  <si>
    <t>Contingencia</t>
  </si>
  <si>
    <t>Total
CAPEX</t>
  </si>
  <si>
    <t>Resumen de Resultado</t>
  </si>
  <si>
    <t>Parámetro</t>
  </si>
  <si>
    <t>% Costo del Dueño</t>
  </si>
  <si>
    <t>% Contingencia</t>
  </si>
  <si>
    <t>Ponderación Financiera</t>
  </si>
  <si>
    <t>Fecha Inicio</t>
  </si>
  <si>
    <t>Fecha Término</t>
  </si>
  <si>
    <t>Fecha Cierre</t>
  </si>
  <si>
    <t>Presupuesto</t>
  </si>
  <si>
    <t>Importación Fisica</t>
  </si>
  <si>
    <t>TOTAL</t>
  </si>
  <si>
    <t>Total</t>
  </si>
  <si>
    <t>Total Parcial</t>
  </si>
  <si>
    <t>Total Acumulado</t>
  </si>
  <si>
    <t>Orientaciones Conmerciales Ppto V0</t>
  </si>
  <si>
    <t>AÑO</t>
  </si>
  <si>
    <t>Importación Financiera</t>
  </si>
  <si>
    <t>TC</t>
  </si>
  <si>
    <t>IPC</t>
  </si>
  <si>
    <t>CPI</t>
  </si>
  <si>
    <t>Moneda Nacional (KUS$)</t>
  </si>
  <si>
    <t>Moneda Extranjero (KUS$)</t>
  </si>
  <si>
    <t>NOTA: El formato de fecha a ingresar es DD-MM-AAAA</t>
  </si>
  <si>
    <t>Porcentaje (%) de Inversión</t>
  </si>
  <si>
    <t>% Nacional</t>
  </si>
  <si>
    <t>% Extranjera</t>
  </si>
  <si>
    <t>01-09-2020</t>
  </si>
  <si>
    <t>31-10-2024</t>
  </si>
  <si>
    <t>30-11-2024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</si>
</sst>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 * #,##0_ ;_ * \-#,##0_ ;_ * &quot;-&quot;_ ;_ @_ "/>
    <numFmt numFmtId="164" formatCode="0.0%"/>
    <numFmt numFmtId="165" formatCode="_ * #,##0.00_ ;_ * \-#,##0.00_ ;_ 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41" fontId="0" fillId="0" borderId="0" xfId="2" applyFont="1" applyProtection="1">
      <protection locked="0"/>
    </xf>
    <xf numFmtId="41" fontId="0" fillId="0" borderId="0" xfId="0" applyNumberFormat="1" applyProtection="1">
      <protection locked="0"/>
    </xf>
    <xf numFmtId="0" fontId="0" fillId="2" borderId="1" xfId="0" applyFill="1" applyBorder="1" applyProtection="1"/>
    <xf numFmtId="0" fontId="0" fillId="5" borderId="0" xfId="0" applyFill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165" fontId="0" fillId="5" borderId="0" xfId="2" applyNumberFormat="1" applyFont="1" applyFill="1" applyBorder="1" applyAlignment="1" applyProtection="1">
      <alignment horizontal="center"/>
      <protection locked="0"/>
    </xf>
    <xf numFmtId="0" fontId="0" fillId="0" borderId="0" xfId="0" applyProtection="1"/>
    <xf numFmtId="0" fontId="0" fillId="0" borderId="0" xfId="0" applyAlignment="1" applyProtection="1">
      <alignment wrapText="1"/>
    </xf>
    <xf numFmtId="0" fontId="2" fillId="5" borderId="0" xfId="0" applyFont="1" applyFill="1" applyAlignment="1" applyProtection="1">
      <alignment horizontal="center"/>
    </xf>
    <xf numFmtId="0" fontId="2" fillId="5" borderId="0" xfId="0" applyFont="1" applyFill="1" applyAlignment="1" applyProtection="1">
      <alignment horizontal="center" vertical="center" wrapText="1"/>
    </xf>
    <xf numFmtId="0" fontId="2" fillId="4" borderId="4" xfId="0" applyFont="1" applyFill="1" applyBorder="1" applyAlignment="1" applyProtection="1">
      <alignment horizontal="center"/>
    </xf>
    <xf numFmtId="1" fontId="2" fillId="4" borderId="1" xfId="0" applyNumberFormat="1" applyFont="1" applyFill="1" applyBorder="1" applyAlignment="1" applyProtection="1">
      <alignment horizontal="center" vertical="center" wrapText="1"/>
    </xf>
    <xf numFmtId="0" fontId="0" fillId="5" borderId="0" xfId="0" applyFill="1" applyAlignment="1" applyProtection="1">
      <alignment horizontal="center"/>
    </xf>
    <xf numFmtId="0" fontId="0" fillId="3" borderId="4" xfId="0" applyFill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64" fontId="2" fillId="4" borderId="7" xfId="1" applyNumberFormat="1" applyFont="1" applyFill="1" applyBorder="1" applyAlignment="1" applyProtection="1">
      <alignment horizontal="center"/>
    </xf>
    <xf numFmtId="0" fontId="0" fillId="0" borderId="3" xfId="0" applyBorder="1" applyAlignment="1" applyProtection="1">
      <alignment horizontal="left" indent="1"/>
    </xf>
    <xf numFmtId="164" fontId="2" fillId="4" borderId="1" xfId="1" applyNumberFormat="1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left" indent="1"/>
    </xf>
    <xf numFmtId="0" fontId="2" fillId="0" borderId="0" xfId="0" applyFont="1" applyProtection="1"/>
    <xf numFmtId="0" fontId="2" fillId="4" borderId="1" xfId="0" applyFont="1" applyFill="1" applyBorder="1" applyAlignment="1" applyProtection="1">
      <alignment horizontal="center" vertical="center"/>
    </xf>
    <xf numFmtId="164" fontId="0" fillId="3" borderId="1" xfId="1" applyNumberFormat="1" applyFont="1" applyFill="1" applyBorder="1" applyAlignment="1" applyProtection="1">
      <alignment horizontal="center"/>
    </xf>
    <xf numFmtId="0" fontId="2" fillId="4" borderId="1" xfId="0" applyFont="1" applyFill="1" applyBorder="1" applyAlignment="1" applyProtection="1">
      <alignment horizontal="center" vertical="center" wrapText="1"/>
    </xf>
    <xf numFmtId="164" fontId="0" fillId="4" borderId="1" xfId="1" applyNumberFormat="1" applyFont="1" applyFill="1" applyBorder="1" applyAlignment="1" applyProtection="1">
      <alignment horizontal="center"/>
    </xf>
    <xf numFmtId="0" fontId="2" fillId="6" borderId="4" xfId="0" applyFont="1" applyFill="1" applyBorder="1" applyAlignment="1" applyProtection="1">
      <alignment horizontal="center"/>
    </xf>
    <xf numFmtId="0" fontId="2" fillId="4" borderId="4" xfId="0" applyFont="1" applyFill="1" applyBorder="1" applyAlignment="1" applyProtection="1">
      <alignment horizontal="center" vertical="center" wrapText="1"/>
    </xf>
    <xf numFmtId="0" fontId="5" fillId="3" borderId="4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2" fillId="6" borderId="8" xfId="0" applyFont="1" applyFill="1" applyBorder="1" applyAlignment="1" applyProtection="1">
      <alignment horizontal="center"/>
    </xf>
    <xf numFmtId="0" fontId="2" fillId="6" borderId="7" xfId="0" applyFont="1" applyFill="1" applyBorder="1" applyAlignment="1" applyProtection="1">
      <alignment horizontal="center"/>
    </xf>
    <xf numFmtId="0" fontId="2" fillId="6" borderId="9" xfId="0" applyFont="1" applyFill="1" applyBorder="1" applyAlignment="1" applyProtection="1">
      <alignment horizontal="center"/>
    </xf>
    <xf numFmtId="164" fontId="2" fillId="3" borderId="2" xfId="1" applyNumberFormat="1" applyFont="1" applyFill="1" applyBorder="1" applyAlignment="1" applyProtection="1">
      <alignment horizontal="center"/>
      <protection hidden="1"/>
    </xf>
    <xf numFmtId="164" fontId="2" fillId="3" borderId="1" xfId="1" applyNumberFormat="1" applyFont="1" applyFill="1" applyBorder="1" applyAlignment="1" applyProtection="1">
      <alignment horizontal="center"/>
      <protection hidden="1"/>
    </xf>
    <xf numFmtId="164" fontId="0" fillId="4" borderId="7" xfId="1" applyNumberFormat="1" applyFont="1" applyFill="1" applyBorder="1" applyAlignment="1" applyProtection="1">
      <alignment horizontal="center"/>
      <protection hidden="1"/>
    </xf>
    <xf numFmtId="164" fontId="0" fillId="4" borderId="1" xfId="1" applyNumberFormat="1" applyFont="1" applyFill="1" applyBorder="1" applyAlignment="1" applyProtection="1">
      <alignment horizontal="center"/>
      <protection hidden="1"/>
    </xf>
    <xf numFmtId="164" fontId="2" fillId="4" borderId="2" xfId="1" applyNumberFormat="1" applyFont="1" applyFill="1" applyBorder="1" applyAlignment="1" applyProtection="1">
      <alignment horizontal="center"/>
      <protection hidden="1"/>
    </xf>
    <xf numFmtId="164" fontId="2" fillId="4" borderId="1" xfId="1" applyNumberFormat="1" applyFont="1" applyFill="1" applyBorder="1" applyAlignment="1" applyProtection="1">
      <alignment horizontal="center"/>
      <protection hidden="1"/>
    </xf>
    <xf numFmtId="164" fontId="0" fillId="3" borderId="1" xfId="1" applyNumberFormat="1" applyFont="1" applyFill="1" applyBorder="1" applyAlignment="1" applyProtection="1">
      <alignment horizontal="center"/>
      <protection hidden="1"/>
    </xf>
    <xf numFmtId="9" fontId="2" fillId="3" borderId="1" xfId="1" applyFont="1" applyFill="1" applyBorder="1" applyAlignment="1" applyProtection="1">
      <alignment horizontal="center"/>
      <protection hidden="1"/>
    </xf>
    <xf numFmtId="9" fontId="0" fillId="4" borderId="7" xfId="1" applyFont="1" applyFill="1" applyBorder="1" applyAlignment="1" applyProtection="1">
      <alignment horizontal="center"/>
      <protection hidden="1"/>
    </xf>
    <xf numFmtId="9" fontId="0" fillId="4" borderId="1" xfId="1" applyFont="1" applyFill="1" applyBorder="1" applyAlignment="1" applyProtection="1">
      <alignment horizontal="center"/>
      <protection hidden="1"/>
    </xf>
    <xf numFmtId="9" fontId="2" fillId="4" borderId="2" xfId="1" applyFont="1" applyFill="1" applyBorder="1" applyAlignment="1" applyProtection="1">
      <alignment horizontal="center"/>
      <protection hidden="1"/>
    </xf>
    <xf numFmtId="9" fontId="2" fillId="4" borderId="1" xfId="1" applyFont="1" applyFill="1" applyBorder="1" applyAlignment="1" applyProtection="1">
      <alignment horizontal="center"/>
      <protection hidden="1"/>
    </xf>
    <xf numFmtId="164" fontId="0" fillId="0" borderId="7" xfId="1" applyNumberFormat="1" applyFont="1" applyBorder="1" applyAlignment="1" applyProtection="1">
      <alignment horizontal="center"/>
      <protection locked="0"/>
    </xf>
    <xf numFmtId="164" fontId="0" fillId="0" borderId="1" xfId="1" applyNumberFormat="1" applyFont="1" applyBorder="1" applyAlignment="1" applyProtection="1">
      <alignment horizontal="center"/>
      <protection locked="0"/>
    </xf>
    <xf numFmtId="3" fontId="2" fillId="5" borderId="0" xfId="1" applyNumberFormat="1" applyFont="1" applyFill="1" applyAlignment="1" applyProtection="1">
      <alignment horizontal="center"/>
      <protection locked="0"/>
    </xf>
    <xf numFmtId="3" fontId="0" fillId="5" borderId="0" xfId="1" applyNumberFormat="1" applyFont="1" applyFill="1" applyAlignment="1" applyProtection="1">
      <alignment horizontal="center" wrapText="1"/>
      <protection locked="0"/>
    </xf>
    <xf numFmtId="9" fontId="0" fillId="3" borderId="7" xfId="1" applyFont="1" applyFill="1" applyBorder="1" applyAlignment="1" applyProtection="1">
      <alignment horizontal="center"/>
      <protection hidden="1"/>
    </xf>
    <xf numFmtId="9" fontId="0" fillId="3" borderId="1" xfId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 vertical="center"/>
    </xf>
    <xf numFmtId="1" fontId="6" fillId="4" borderId="4" xfId="0" applyNumberFormat="1" applyFont="1" applyFill="1" applyBorder="1" applyAlignment="1" applyProtection="1">
      <alignment horizontal="center" vertical="center"/>
    </xf>
    <xf numFmtId="0" fontId="0" fillId="5" borderId="0" xfId="0" applyFill="1" applyAlignment="1" applyProtection="1">
      <alignment wrapText="1"/>
      <protection locked="0"/>
    </xf>
    <xf numFmtId="49" fontId="5" fillId="5" borderId="4" xfId="0" applyNumberFormat="1" applyFont="1" applyFill="1" applyBorder="1" applyAlignment="1" applyProtection="1">
      <alignment horizontal="left"/>
      <protection locked="0"/>
    </xf>
    <xf numFmtId="1" fontId="2" fillId="4" borderId="1" xfId="0" applyNumberFormat="1" applyFont="1" applyFill="1" applyBorder="1" applyAlignment="1" applyProtection="1">
      <alignment horizontal="center" vertical="center"/>
    </xf>
    <xf numFmtId="0" fontId="2" fillId="4" borderId="7" xfId="0" applyFont="1" applyFill="1" applyBorder="1" applyProtection="1"/>
    <xf numFmtId="0" fontId="2" fillId="4" borderId="1" xfId="0" applyFont="1" applyFill="1" applyBorder="1" applyProtection="1"/>
    <xf numFmtId="0" fontId="2" fillId="4" borderId="7" xfId="0" applyFont="1" applyFill="1" applyBorder="1" applyProtection="1">
      <protection hidden="1"/>
    </xf>
    <xf numFmtId="0" fontId="2" fillId="4" borderId="1" xfId="0" applyFont="1" applyFill="1" applyBorder="1" applyProtection="1">
      <protection hidden="1"/>
    </xf>
    <xf numFmtId="4" fontId="2" fillId="4" borderId="7" xfId="1" applyNumberFormat="1" applyFont="1" applyFill="1" applyBorder="1" applyAlignment="1" applyProtection="1">
      <alignment horizontal="center"/>
    </xf>
    <xf numFmtId="4" fontId="2" fillId="4" borderId="7" xfId="0" applyNumberFormat="1" applyFont="1" applyFill="1" applyBorder="1" applyAlignment="1" applyProtection="1">
      <alignment horizontal="center"/>
    </xf>
    <xf numFmtId="4" fontId="0" fillId="0" borderId="1" xfId="1" applyNumberFormat="1" applyFont="1" applyBorder="1" applyAlignment="1" applyProtection="1">
      <alignment horizontal="center"/>
      <protection locked="0"/>
    </xf>
    <xf numFmtId="4" fontId="0" fillId="3" borderId="7" xfId="1" applyNumberFormat="1" applyFont="1" applyFill="1" applyBorder="1" applyAlignment="1" applyProtection="1">
      <alignment horizontal="center"/>
    </xf>
    <xf numFmtId="4" fontId="0" fillId="3" borderId="7" xfId="0" applyNumberFormat="1" applyFill="1" applyBorder="1" applyAlignment="1" applyProtection="1">
      <alignment horizontal="center"/>
      <protection hidden="1"/>
    </xf>
    <xf numFmtId="4" fontId="2" fillId="4" borderId="1" xfId="0" applyNumberFormat="1" applyFont="1" applyFill="1" applyBorder="1" applyAlignment="1" applyProtection="1">
      <alignment horizontal="center"/>
      <protection hidden="1"/>
    </xf>
    <xf numFmtId="4" fontId="0" fillId="0" borderId="1" xfId="1" applyNumberFormat="1" applyFont="1" applyBorder="1" applyAlignment="1" applyProtection="1">
      <alignment horizontal="center" wrapText="1"/>
      <protection locked="0"/>
    </xf>
    <xf numFmtId="4" fontId="0" fillId="0" borderId="2" xfId="1" applyNumberFormat="1" applyFont="1" applyBorder="1" applyAlignment="1" applyProtection="1">
      <alignment horizontal="center" wrapText="1"/>
      <protection locked="0"/>
    </xf>
    <xf numFmtId="4" fontId="0" fillId="0" borderId="2" xfId="1" applyNumberFormat="1" applyFont="1" applyBorder="1" applyAlignment="1" applyProtection="1">
      <alignment horizontal="center"/>
      <protection locked="0"/>
    </xf>
    <xf numFmtId="4" fontId="2" fillId="4" borderId="2" xfId="1" applyNumberFormat="1" applyFont="1" applyFill="1" applyBorder="1" applyAlignment="1" applyProtection="1">
      <alignment horizontal="center"/>
    </xf>
    <xf numFmtId="4" fontId="2" fillId="6" borderId="2" xfId="1" applyNumberFormat="1" applyFont="1" applyFill="1" applyBorder="1" applyAlignment="1" applyProtection="1">
      <alignment horizontal="center"/>
      <protection hidden="1"/>
    </xf>
    <xf numFmtId="4" fontId="2" fillId="3" borderId="2" xfId="1" applyNumberFormat="1" applyFont="1" applyFill="1" applyBorder="1" applyAlignment="1" applyProtection="1">
      <alignment horizontal="center"/>
      <protection hidden="1"/>
    </xf>
    <xf numFmtId="4" fontId="2" fillId="4" borderId="1" xfId="1" applyNumberFormat="1" applyFont="1" applyFill="1" applyBorder="1" applyAlignment="1" applyProtection="1">
      <alignment horizontal="center"/>
      <protection hidden="1"/>
    </xf>
    <xf numFmtId="0" fontId="3" fillId="5" borderId="0" xfId="0" applyFont="1" applyFill="1" applyAlignment="1" applyProtection="1">
      <alignment horizontal="left"/>
    </xf>
    <xf numFmtId="0" fontId="2" fillId="5" borderId="0" xfId="0" applyFont="1" applyFill="1" applyAlignment="1" applyProtection="1">
      <alignment horizontal="left"/>
    </xf>
    <xf numFmtId="0" fontId="7" fillId="5" borderId="0" xfId="0" applyFont="1" applyFill="1" applyAlignment="1" applyProtection="1">
      <alignment horizontal="center" vertical="center" textRotation="45" wrapText="1"/>
    </xf>
    <xf numFmtId="0" fontId="2" fillId="5" borderId="0" xfId="0" applyFont="1" applyFill="1" applyAlignment="1" applyProtection="1">
      <alignment horizontal="center" vertical="center" wrapText="1"/>
    </xf>
    <xf numFmtId="0" fontId="2" fillId="5" borderId="5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4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 wrapText="1"/>
    </xf>
    <xf numFmtId="1" fontId="2" fillId="4" borderId="4" xfId="0" applyNumberFormat="1" applyFont="1" applyFill="1" applyBorder="1" applyAlignment="1" applyProtection="1">
      <alignment horizontal="center"/>
    </xf>
    <xf numFmtId="0" fontId="2" fillId="4" borderId="4" xfId="0" applyFont="1" applyFill="1" applyBorder="1" applyAlignment="1" applyProtection="1">
      <alignment horizontal="center"/>
    </xf>
    <xf numFmtId="3" fontId="0" fillId="3" borderId="2" xfId="1" applyNumberFormat="1" applyFont="1" applyFill="1" applyBorder="1" applyAlignment="1" applyProtection="1">
      <alignment horizontal="center" wrapText="1"/>
    </xf>
    <xf numFmtId="3" fontId="0" fillId="3" borderId="7" xfId="1" applyNumberFormat="1" applyFont="1" applyFill="1" applyBorder="1" applyAlignment="1" applyProtection="1">
      <alignment horizontal="center" wrapText="1"/>
    </xf>
    <xf numFmtId="164" fontId="0" fillId="3" borderId="2" xfId="1" applyNumberFormat="1" applyFont="1" applyFill="1" applyBorder="1" applyAlignment="1" applyProtection="1">
      <alignment horizontal="center"/>
    </xf>
    <xf numFmtId="164" fontId="0" fillId="3" borderId="7" xfId="1" applyNumberFormat="1" applyFont="1" applyFill="1" applyBorder="1" applyAlignment="1" applyProtection="1">
      <alignment horizontal="center"/>
    </xf>
    <xf numFmtId="164" fontId="2" fillId="3" borderId="2" xfId="1" applyNumberFormat="1" applyFont="1" applyFill="1" applyBorder="1" applyAlignment="1" applyProtection="1">
      <alignment horizontal="center"/>
    </xf>
    <xf numFmtId="164" fontId="2" fillId="3" borderId="7" xfId="1" applyNumberFormat="1" applyFont="1" applyFill="1" applyBorder="1" applyAlignment="1" applyProtection="1">
      <alignment horizontal="center"/>
    </xf>
    <xf numFmtId="0" fontId="0" fillId="5" borderId="0" xfId="0" applyFill="1" applyAlignment="1" applyProtection="1">
      <alignment horizontal="left"/>
      <protection locked="0"/>
    </xf>
    <xf numFmtId="0" fontId="2" fillId="4" borderId="3" xfId="0" applyFont="1" applyFill="1" applyBorder="1" applyAlignment="1" applyProtection="1">
      <alignment horizontal="center" vertical="center"/>
    </xf>
    <xf numFmtId="0" fontId="2" fillId="4" borderId="10" xfId="0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/>
    </xf>
    <xf numFmtId="9" fontId="0" fillId="3" borderId="3" xfId="1" applyFont="1" applyFill="1" applyBorder="1" applyAlignment="1" applyProtection="1">
      <alignment horizontal="center"/>
    </xf>
    <xf numFmtId="9" fontId="0" fillId="3" borderId="10" xfId="1" applyFont="1" applyFill="1" applyBorder="1" applyAlignment="1" applyProtection="1">
      <alignment horizontal="center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 wrapText="1"/>
      <protection hidden="1"/>
    </xf>
    <xf numFmtId="0" fontId="2" fillId="4" borderId="4" xfId="0" applyFont="1" applyFill="1" applyBorder="1" applyAlignment="1" applyProtection="1">
      <alignment horizontal="center" wrapText="1"/>
    </xf>
  </cellXfs>
  <cellStyles count="3">
    <cellStyle name="Millares [0]" xfId="2" builtinId="6"/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workbookViewId="0">
      <selection activeCell="D15" sqref="D15"/>
    </sheetView>
  </sheetViews>
  <sheetFormatPr baseColWidth="10" defaultRowHeight="15" x14ac:dyDescent="0.25"/>
  <cols>
    <col min="1" max="1" width="11.42578125" style="8"/>
    <col min="2" max="2" width="15.85546875" style="8" bestFit="1" customWidth="1"/>
    <col min="3" max="3" width="12.7109375" style="8" bestFit="1" customWidth="1"/>
    <col min="4" max="16384" width="11.42578125" style="8"/>
  </cols>
  <sheetData>
    <row r="2" spans="2:6" ht="18.75" x14ac:dyDescent="0.3">
      <c r="B2" s="76" t="s">
        <v>16</v>
      </c>
      <c r="C2" s="76"/>
      <c r="D2" s="76"/>
      <c r="E2" s="76"/>
      <c r="F2" s="76"/>
    </row>
    <row r="3" spans="2:6" x14ac:dyDescent="0.25">
      <c r="D3" s="56"/>
    </row>
    <row r="4" spans="2:6" ht="15.75" x14ac:dyDescent="0.25">
      <c r="B4" s="54" t="s">
        <v>32</v>
      </c>
      <c r="C4" s="55">
        <v>2021</v>
      </c>
      <c r="D4" s="56"/>
    </row>
    <row r="5" spans="2:6" ht="15.75" x14ac:dyDescent="0.25">
      <c r="B5" s="31" t="s">
        <v>29</v>
      </c>
      <c r="C5" s="57" t="s">
        <v>50</v>
      </c>
      <c r="D5" s="56"/>
    </row>
    <row r="6" spans="2:6" ht="15.75" x14ac:dyDescent="0.25">
      <c r="B6" s="31" t="s">
        <v>30</v>
      </c>
      <c r="C6" s="57" t="s">
        <v>51</v>
      </c>
      <c r="D6" s="56"/>
    </row>
    <row r="7" spans="2:6" ht="15.75" x14ac:dyDescent="0.25">
      <c r="B7" s="31" t="s">
        <v>31</v>
      </c>
      <c r="C7" s="57" t="s">
        <v>52</v>
      </c>
    </row>
    <row r="9" spans="2:6" x14ac:dyDescent="0.25">
      <c r="B9" s="77" t="s">
        <v>46</v>
      </c>
      <c r="C9" s="77"/>
      <c r="D9" s="77"/>
      <c r="E9" s="77"/>
    </row>
  </sheetData>
  <sheetProtection algorithmName="SHA-512" hashValue="H23F/cRaxwAHQhDAGEg9jG8lUKVnnL58Un0UQ0X0CcjEG5hsdx+nH8/4MNzmaOUWpzc0KiFQv7GYvoLcT+NI4Q==" saltValue="keI4ij8kmC+orjV0fawvdA==" spinCount="100000" sheet="1" objects="1" scenarios="1"/>
  <mergeCells count="2">
    <mergeCell ref="B2:F2"/>
    <mergeCell ref="B9:E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"/>
  <sheetViews>
    <sheetView showGridLines="0" zoomScale="90" zoomScaleNormal="90" workbookViewId="0">
      <selection activeCell="D9" sqref="D9"/>
    </sheetView>
  </sheetViews>
  <sheetFormatPr baseColWidth="10" defaultRowHeight="15" x14ac:dyDescent="0.25"/>
  <cols>
    <col min="1" max="1" width="28.140625" style="2" customWidth="1"/>
    <col min="2" max="2" width="13.42578125" style="2" customWidth="1"/>
    <col min="3" max="3" width="11.85546875" style="2" customWidth="1"/>
    <col min="4" max="4" width="10.42578125" style="1" customWidth="1"/>
    <col min="5" max="17" width="9.5703125" style="2" customWidth="1"/>
    <col min="18" max="18" width="10.85546875" style="2" customWidth="1"/>
    <col min="19" max="19" width="11.42578125" style="2"/>
    <col min="20" max="20" width="10" style="2" customWidth="1"/>
    <col min="21" max="16384" width="11.42578125" style="2"/>
  </cols>
  <sheetData>
    <row r="1" spans="1:20" x14ac:dyDescent="0.25">
      <c r="A1" s="11"/>
      <c r="B1" s="11"/>
      <c r="C1" s="11"/>
      <c r="D1" s="12"/>
      <c r="E1" s="11"/>
      <c r="F1" s="11"/>
      <c r="G1" s="78"/>
      <c r="H1" s="13"/>
      <c r="I1" s="14"/>
      <c r="J1" s="14"/>
      <c r="K1" s="14"/>
      <c r="L1" s="79" t="s">
        <v>38</v>
      </c>
      <c r="M1" s="79"/>
      <c r="N1" s="80"/>
      <c r="O1" s="15" t="s">
        <v>39</v>
      </c>
      <c r="P1" s="16">
        <f>D6</f>
        <v>2021</v>
      </c>
      <c r="Q1" s="16">
        <f>+D6+1</f>
        <v>2022</v>
      </c>
      <c r="R1" s="16">
        <f>+Q6+1</f>
        <v>2023</v>
      </c>
      <c r="S1" s="16">
        <f>+R6+1</f>
        <v>2024</v>
      </c>
      <c r="T1" s="11"/>
    </row>
    <row r="2" spans="1:20" ht="18.75" x14ac:dyDescent="0.3">
      <c r="A2" s="81" t="s">
        <v>40</v>
      </c>
      <c r="B2" s="81"/>
      <c r="C2" s="81"/>
      <c r="D2" s="12"/>
      <c r="E2" s="11"/>
      <c r="F2" s="11"/>
      <c r="G2" s="78"/>
      <c r="H2" s="13"/>
      <c r="I2" s="17"/>
      <c r="J2" s="17"/>
      <c r="K2" s="17"/>
      <c r="L2" s="79"/>
      <c r="M2" s="79"/>
      <c r="N2" s="80"/>
      <c r="O2" s="15" t="s">
        <v>41</v>
      </c>
      <c r="P2" s="18">
        <v>680</v>
      </c>
      <c r="Q2" s="18">
        <v>650</v>
      </c>
      <c r="R2" s="18">
        <v>650</v>
      </c>
      <c r="S2" s="18">
        <v>635</v>
      </c>
      <c r="T2" s="11"/>
    </row>
    <row r="3" spans="1:20" ht="18.75" x14ac:dyDescent="0.3">
      <c r="A3" s="19"/>
      <c r="B3" s="19"/>
      <c r="C3" s="19"/>
      <c r="D3" s="12"/>
      <c r="E3" s="11"/>
      <c r="F3" s="11"/>
      <c r="G3" s="78"/>
      <c r="H3" s="13"/>
      <c r="I3" s="17"/>
      <c r="J3" s="17"/>
      <c r="K3" s="17"/>
      <c r="L3" s="79"/>
      <c r="M3" s="79"/>
      <c r="N3" s="80"/>
      <c r="O3" s="15" t="s">
        <v>42</v>
      </c>
      <c r="P3" s="18">
        <v>102</v>
      </c>
      <c r="Q3" s="18">
        <v>102</v>
      </c>
      <c r="R3" s="18">
        <v>101</v>
      </c>
      <c r="S3" s="18">
        <v>101</v>
      </c>
      <c r="T3" s="11"/>
    </row>
    <row r="4" spans="1:20" ht="18.75" x14ac:dyDescent="0.3">
      <c r="A4" s="19"/>
      <c r="B4" s="19"/>
      <c r="C4" s="19"/>
      <c r="D4" s="12"/>
      <c r="E4" s="11"/>
      <c r="F4" s="11"/>
      <c r="G4" s="78"/>
      <c r="H4" s="13"/>
      <c r="I4" s="17"/>
      <c r="J4" s="17"/>
      <c r="K4" s="17"/>
      <c r="L4" s="79"/>
      <c r="M4" s="79"/>
      <c r="N4" s="80"/>
      <c r="O4" s="15" t="s">
        <v>43</v>
      </c>
      <c r="P4" s="18">
        <v>201</v>
      </c>
      <c r="Q4" s="18">
        <v>203</v>
      </c>
      <c r="R4" s="18">
        <v>205</v>
      </c>
      <c r="S4" s="18">
        <v>200</v>
      </c>
      <c r="T4" s="11"/>
    </row>
    <row r="5" spans="1:20" x14ac:dyDescent="0.25">
      <c r="A5" s="82" t="s">
        <v>20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</row>
    <row r="6" spans="1:20" ht="15" customHeight="1" x14ac:dyDescent="0.25">
      <c r="A6" s="83" t="s">
        <v>2</v>
      </c>
      <c r="B6" s="84" t="s">
        <v>28</v>
      </c>
      <c r="C6" s="84" t="s">
        <v>3</v>
      </c>
      <c r="D6" s="85">
        <f>General!C4</f>
        <v>2021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4">
        <f>+D6+1</f>
        <v>2022</v>
      </c>
      <c r="R6" s="84">
        <f>+Q6+1</f>
        <v>2023</v>
      </c>
      <c r="S6" s="84">
        <f t="shared" ref="S6" si="0">+R6+1</f>
        <v>2024</v>
      </c>
      <c r="T6" s="84" t="s">
        <v>23</v>
      </c>
    </row>
    <row r="7" spans="1:20" x14ac:dyDescent="0.25">
      <c r="A7" s="83"/>
      <c r="B7" s="84"/>
      <c r="C7" s="84"/>
      <c r="D7" s="29" t="s">
        <v>4</v>
      </c>
      <c r="E7" s="29" t="s">
        <v>5</v>
      </c>
      <c r="F7" s="29" t="s">
        <v>6</v>
      </c>
      <c r="G7" s="29" t="s">
        <v>7</v>
      </c>
      <c r="H7" s="29" t="s">
        <v>8</v>
      </c>
      <c r="I7" s="29" t="s">
        <v>9</v>
      </c>
      <c r="J7" s="29" t="s">
        <v>10</v>
      </c>
      <c r="K7" s="29" t="s">
        <v>11</v>
      </c>
      <c r="L7" s="29" t="s">
        <v>12</v>
      </c>
      <c r="M7" s="29" t="s">
        <v>13</v>
      </c>
      <c r="N7" s="29" t="s">
        <v>14</v>
      </c>
      <c r="O7" s="29" t="s">
        <v>15</v>
      </c>
      <c r="P7" s="30" t="s">
        <v>34</v>
      </c>
      <c r="Q7" s="84"/>
      <c r="R7" s="84"/>
      <c r="S7" s="84"/>
      <c r="T7" s="84"/>
    </row>
    <row r="8" spans="1:20" x14ac:dyDescent="0.25">
      <c r="A8" s="59" t="s">
        <v>19</v>
      </c>
      <c r="B8" s="20">
        <f>IFERROR(T8/$T$23,0)</f>
        <v>1</v>
      </c>
      <c r="C8" s="63">
        <f t="shared" ref="C8:O8" si="1">SUM(C9:C10)</f>
        <v>1</v>
      </c>
      <c r="D8" s="63">
        <f t="shared" si="1"/>
        <v>0</v>
      </c>
      <c r="E8" s="63">
        <f t="shared" si="1"/>
        <v>0</v>
      </c>
      <c r="F8" s="63">
        <f t="shared" si="1"/>
        <v>0</v>
      </c>
      <c r="G8" s="63">
        <f t="shared" si="1"/>
        <v>0</v>
      </c>
      <c r="H8" s="63">
        <f t="shared" si="1"/>
        <v>0</v>
      </c>
      <c r="I8" s="63">
        <f t="shared" si="1"/>
        <v>0</v>
      </c>
      <c r="J8" s="63">
        <f t="shared" si="1"/>
        <v>0</v>
      </c>
      <c r="K8" s="63">
        <f t="shared" si="1"/>
        <v>0</v>
      </c>
      <c r="L8" s="63">
        <f t="shared" si="1"/>
        <v>0</v>
      </c>
      <c r="M8" s="63">
        <f t="shared" si="1"/>
        <v>0</v>
      </c>
      <c r="N8" s="63">
        <f t="shared" si="1"/>
        <v>0</v>
      </c>
      <c r="O8" s="63">
        <f t="shared" si="1"/>
        <v>0</v>
      </c>
      <c r="P8" s="63">
        <f>SUM(P9:P10)</f>
        <v>0</v>
      </c>
      <c r="Q8" s="63">
        <f>SUM(Q9:Q10)</f>
        <v>0</v>
      </c>
      <c r="R8" s="63">
        <f t="shared" ref="R8:S8" si="2">SUM(R9:R10)</f>
        <v>0</v>
      </c>
      <c r="S8" s="63">
        <f t="shared" si="2"/>
        <v>0</v>
      </c>
      <c r="T8" s="64">
        <f t="shared" ref="T8:T25" si="3">SUM(P8:S8,C8)</f>
        <v>1</v>
      </c>
    </row>
    <row r="9" spans="1:20" x14ac:dyDescent="0.25">
      <c r="A9" s="21" t="s">
        <v>44</v>
      </c>
      <c r="B9" s="87"/>
      <c r="C9" s="65">
        <v>1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6">
        <f>SUM(D9:O9)</f>
        <v>0</v>
      </c>
      <c r="Q9" s="65">
        <v>0</v>
      </c>
      <c r="R9" s="65">
        <v>0</v>
      </c>
      <c r="S9" s="65">
        <v>0</v>
      </c>
      <c r="T9" s="67">
        <f>SUM(P9:S9,C9)</f>
        <v>1</v>
      </c>
    </row>
    <row r="10" spans="1:20" x14ac:dyDescent="0.25">
      <c r="A10" s="21" t="s">
        <v>45</v>
      </c>
      <c r="B10" s="88"/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6">
        <f>SUM(D10:O10)</f>
        <v>0</v>
      </c>
      <c r="Q10" s="65">
        <v>0</v>
      </c>
      <c r="R10" s="65">
        <v>0</v>
      </c>
      <c r="S10" s="65">
        <v>0</v>
      </c>
      <c r="T10" s="67">
        <f t="shared" si="3"/>
        <v>0</v>
      </c>
    </row>
    <row r="11" spans="1:20" x14ac:dyDescent="0.25">
      <c r="A11" s="60" t="s">
        <v>0</v>
      </c>
      <c r="B11" s="22">
        <f>IFERROR(T11/$T$23,0)</f>
        <v>0</v>
      </c>
      <c r="C11" s="63">
        <f t="shared" ref="C11" si="4">SUM(C12:C13)</f>
        <v>0</v>
      </c>
      <c r="D11" s="63">
        <f>SUM(D12:D13)</f>
        <v>0</v>
      </c>
      <c r="E11" s="63">
        <f>SUM(E12:E13)</f>
        <v>0</v>
      </c>
      <c r="F11" s="63">
        <f>SUM(F12:F13)</f>
        <v>0</v>
      </c>
      <c r="G11" s="63">
        <f>SUM(G12:G13)</f>
        <v>0</v>
      </c>
      <c r="H11" s="63">
        <f t="shared" ref="H11:O11" si="5">SUM(H12:H13)</f>
        <v>0</v>
      </c>
      <c r="I11" s="63">
        <f t="shared" si="5"/>
        <v>0</v>
      </c>
      <c r="J11" s="63">
        <f t="shared" si="5"/>
        <v>0</v>
      </c>
      <c r="K11" s="63">
        <f t="shared" si="5"/>
        <v>0</v>
      </c>
      <c r="L11" s="63">
        <f t="shared" si="5"/>
        <v>0</v>
      </c>
      <c r="M11" s="63">
        <f t="shared" si="5"/>
        <v>0</v>
      </c>
      <c r="N11" s="63">
        <f t="shared" si="5"/>
        <v>0</v>
      </c>
      <c r="O11" s="63">
        <f t="shared" si="5"/>
        <v>0</v>
      </c>
      <c r="P11" s="63">
        <f>SUM(P12:P13)</f>
        <v>0</v>
      </c>
      <c r="Q11" s="63">
        <f>SUM(Q12:Q13)</f>
        <v>0</v>
      </c>
      <c r="R11" s="63">
        <f t="shared" ref="R11:S11" si="6">SUM(R12:R13)</f>
        <v>0</v>
      </c>
      <c r="S11" s="63">
        <f t="shared" si="6"/>
        <v>0</v>
      </c>
      <c r="T11" s="68">
        <f t="shared" si="3"/>
        <v>0</v>
      </c>
    </row>
    <row r="12" spans="1:20" x14ac:dyDescent="0.25">
      <c r="A12" s="23" t="s">
        <v>44</v>
      </c>
      <c r="B12" s="89"/>
      <c r="C12" s="69">
        <v>0</v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6">
        <f>SUM(D12:O12)</f>
        <v>0</v>
      </c>
      <c r="Q12" s="65">
        <v>0</v>
      </c>
      <c r="R12" s="65">
        <v>0</v>
      </c>
      <c r="S12" s="65">
        <v>0</v>
      </c>
      <c r="T12" s="67">
        <f t="shared" si="3"/>
        <v>0</v>
      </c>
    </row>
    <row r="13" spans="1:20" x14ac:dyDescent="0.25">
      <c r="A13" s="23" t="s">
        <v>45</v>
      </c>
      <c r="B13" s="90"/>
      <c r="C13" s="69">
        <v>0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6">
        <f>SUM(D13:O13)</f>
        <v>0</v>
      </c>
      <c r="Q13" s="65">
        <v>0</v>
      </c>
      <c r="R13" s="65">
        <v>0</v>
      </c>
      <c r="S13" s="65">
        <v>0</v>
      </c>
      <c r="T13" s="67">
        <f t="shared" si="3"/>
        <v>0</v>
      </c>
    </row>
    <row r="14" spans="1:20" x14ac:dyDescent="0.25">
      <c r="A14" s="60" t="s">
        <v>1</v>
      </c>
      <c r="B14" s="22">
        <f>IFERROR(T14/$T$23,0)</f>
        <v>0</v>
      </c>
      <c r="C14" s="63">
        <f t="shared" ref="C14" si="7">SUM(C15:C16)</f>
        <v>0</v>
      </c>
      <c r="D14" s="63">
        <f>SUM(D15:D16)</f>
        <v>0</v>
      </c>
      <c r="E14" s="63">
        <f t="shared" ref="E14:O14" si="8">SUM(E15:E16)</f>
        <v>0</v>
      </c>
      <c r="F14" s="63">
        <f t="shared" si="8"/>
        <v>0</v>
      </c>
      <c r="G14" s="63">
        <f t="shared" si="8"/>
        <v>0</v>
      </c>
      <c r="H14" s="63">
        <f t="shared" si="8"/>
        <v>0</v>
      </c>
      <c r="I14" s="63">
        <f t="shared" si="8"/>
        <v>0</v>
      </c>
      <c r="J14" s="63">
        <f t="shared" si="8"/>
        <v>0</v>
      </c>
      <c r="K14" s="63">
        <f t="shared" si="8"/>
        <v>0</v>
      </c>
      <c r="L14" s="63">
        <f t="shared" si="8"/>
        <v>0</v>
      </c>
      <c r="M14" s="63">
        <f t="shared" si="8"/>
        <v>0</v>
      </c>
      <c r="N14" s="63">
        <f t="shared" si="8"/>
        <v>0</v>
      </c>
      <c r="O14" s="63">
        <f t="shared" si="8"/>
        <v>0</v>
      </c>
      <c r="P14" s="63">
        <f>SUM(P15:P16)</f>
        <v>0</v>
      </c>
      <c r="Q14" s="63">
        <f>SUM(Q15:Q16)</f>
        <v>0</v>
      </c>
      <c r="R14" s="63">
        <f t="shared" ref="R14:S14" si="9">SUM(R15:R16)</f>
        <v>0</v>
      </c>
      <c r="S14" s="63">
        <f t="shared" si="9"/>
        <v>0</v>
      </c>
      <c r="T14" s="68">
        <f t="shared" si="3"/>
        <v>0</v>
      </c>
    </row>
    <row r="15" spans="1:20" x14ac:dyDescent="0.25">
      <c r="A15" s="23" t="s">
        <v>44</v>
      </c>
      <c r="B15" s="89"/>
      <c r="C15" s="69">
        <v>0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6">
        <f>SUM(D15:O15)</f>
        <v>0</v>
      </c>
      <c r="Q15" s="65">
        <v>0</v>
      </c>
      <c r="R15" s="65">
        <v>0</v>
      </c>
      <c r="S15" s="65">
        <v>0</v>
      </c>
      <c r="T15" s="67">
        <f t="shared" si="3"/>
        <v>0</v>
      </c>
    </row>
    <row r="16" spans="1:20" x14ac:dyDescent="0.25">
      <c r="A16" s="23" t="s">
        <v>45</v>
      </c>
      <c r="B16" s="90"/>
      <c r="C16" s="69">
        <v>0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6">
        <f>SUM(D16:O16)</f>
        <v>0</v>
      </c>
      <c r="Q16" s="65">
        <v>0</v>
      </c>
      <c r="R16" s="65">
        <v>0</v>
      </c>
      <c r="S16" s="65">
        <v>0</v>
      </c>
      <c r="T16" s="67">
        <f t="shared" si="3"/>
        <v>0</v>
      </c>
    </row>
    <row r="17" spans="1:20" x14ac:dyDescent="0.25">
      <c r="A17" s="60" t="s">
        <v>21</v>
      </c>
      <c r="B17" s="22">
        <f>IFERROR(T17/$T$23,0)</f>
        <v>0</v>
      </c>
      <c r="C17" s="63">
        <f t="shared" ref="C17" si="10">SUM(C18:C19)</f>
        <v>0</v>
      </c>
      <c r="D17" s="63">
        <f>SUM(D18:D19)</f>
        <v>0</v>
      </c>
      <c r="E17" s="63">
        <f t="shared" ref="E17:O17" si="11">SUM(E18:E19)</f>
        <v>0</v>
      </c>
      <c r="F17" s="63">
        <f t="shared" si="11"/>
        <v>0</v>
      </c>
      <c r="G17" s="63">
        <f t="shared" si="11"/>
        <v>0</v>
      </c>
      <c r="H17" s="63">
        <f t="shared" si="11"/>
        <v>0</v>
      </c>
      <c r="I17" s="63">
        <f t="shared" si="11"/>
        <v>0</v>
      </c>
      <c r="J17" s="63">
        <f t="shared" si="11"/>
        <v>0</v>
      </c>
      <c r="K17" s="63">
        <f t="shared" si="11"/>
        <v>0</v>
      </c>
      <c r="L17" s="63">
        <f t="shared" si="11"/>
        <v>0</v>
      </c>
      <c r="M17" s="63">
        <f t="shared" si="11"/>
        <v>0</v>
      </c>
      <c r="N17" s="63">
        <f t="shared" si="11"/>
        <v>0</v>
      </c>
      <c r="O17" s="63">
        <f t="shared" si="11"/>
        <v>0</v>
      </c>
      <c r="P17" s="63">
        <f>SUM(P18:P19)</f>
        <v>0</v>
      </c>
      <c r="Q17" s="63">
        <f>SUM(Q18:Q19)</f>
        <v>0</v>
      </c>
      <c r="R17" s="63">
        <f t="shared" ref="R17:S17" si="12">SUM(R18:R19)</f>
        <v>0</v>
      </c>
      <c r="S17" s="63">
        <f t="shared" si="12"/>
        <v>0</v>
      </c>
      <c r="T17" s="68">
        <f t="shared" si="3"/>
        <v>0</v>
      </c>
    </row>
    <row r="18" spans="1:20" x14ac:dyDescent="0.25">
      <c r="A18" s="23" t="s">
        <v>44</v>
      </c>
      <c r="B18" s="89"/>
      <c r="C18" s="69">
        <v>0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6">
        <f>SUM(D18:O18)</f>
        <v>0</v>
      </c>
      <c r="Q18" s="65">
        <v>0</v>
      </c>
      <c r="R18" s="65">
        <v>0</v>
      </c>
      <c r="S18" s="65">
        <v>0</v>
      </c>
      <c r="T18" s="67">
        <f t="shared" si="3"/>
        <v>0</v>
      </c>
    </row>
    <row r="19" spans="1:20" x14ac:dyDescent="0.25">
      <c r="A19" s="23" t="s">
        <v>45</v>
      </c>
      <c r="B19" s="90"/>
      <c r="C19" s="69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6">
        <f>SUM(D19:O19)</f>
        <v>0</v>
      </c>
      <c r="Q19" s="65">
        <v>0</v>
      </c>
      <c r="R19" s="65">
        <v>0</v>
      </c>
      <c r="S19" s="65">
        <v>0</v>
      </c>
      <c r="T19" s="67">
        <f t="shared" si="3"/>
        <v>0</v>
      </c>
    </row>
    <row r="20" spans="1:20" x14ac:dyDescent="0.25">
      <c r="A20" s="60" t="s">
        <v>22</v>
      </c>
      <c r="B20" s="22">
        <f>IFERROR(T20/$T$23,0)</f>
        <v>0</v>
      </c>
      <c r="C20" s="63">
        <f t="shared" ref="C20" si="13">SUM(C21:C22)</f>
        <v>0</v>
      </c>
      <c r="D20" s="63">
        <f>SUM(D21:D22)</f>
        <v>0</v>
      </c>
      <c r="E20" s="63">
        <f t="shared" ref="E20:O20" si="14">SUM(E21:E22)</f>
        <v>0</v>
      </c>
      <c r="F20" s="63">
        <f t="shared" si="14"/>
        <v>0</v>
      </c>
      <c r="G20" s="63">
        <f t="shared" si="14"/>
        <v>0</v>
      </c>
      <c r="H20" s="63">
        <f t="shared" si="14"/>
        <v>0</v>
      </c>
      <c r="I20" s="63">
        <f t="shared" si="14"/>
        <v>0</v>
      </c>
      <c r="J20" s="63">
        <f t="shared" si="14"/>
        <v>0</v>
      </c>
      <c r="K20" s="63">
        <f t="shared" si="14"/>
        <v>0</v>
      </c>
      <c r="L20" s="63">
        <f t="shared" si="14"/>
        <v>0</v>
      </c>
      <c r="M20" s="63">
        <f t="shared" si="14"/>
        <v>0</v>
      </c>
      <c r="N20" s="63">
        <f t="shared" si="14"/>
        <v>0</v>
      </c>
      <c r="O20" s="63">
        <f t="shared" si="14"/>
        <v>0</v>
      </c>
      <c r="P20" s="63">
        <f>SUM(P21:P22)</f>
        <v>0</v>
      </c>
      <c r="Q20" s="63">
        <f>SUM(Q21:Q22)</f>
        <v>0</v>
      </c>
      <c r="R20" s="63">
        <f t="shared" ref="R20:S20" si="15">SUM(R21:R22)</f>
        <v>0</v>
      </c>
      <c r="S20" s="63">
        <f t="shared" si="15"/>
        <v>0</v>
      </c>
      <c r="T20" s="68">
        <f t="shared" si="3"/>
        <v>0</v>
      </c>
    </row>
    <row r="21" spans="1:20" x14ac:dyDescent="0.25">
      <c r="A21" s="23" t="s">
        <v>44</v>
      </c>
      <c r="B21" s="89"/>
      <c r="C21" s="70">
        <v>0</v>
      </c>
      <c r="D21" s="71">
        <v>0</v>
      </c>
      <c r="E21" s="71">
        <v>0</v>
      </c>
      <c r="F21" s="71">
        <v>0</v>
      </c>
      <c r="G21" s="71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66">
        <f>SUM(D21:O21)</f>
        <v>0</v>
      </c>
      <c r="Q21" s="71">
        <v>0</v>
      </c>
      <c r="R21" s="71">
        <v>0</v>
      </c>
      <c r="S21" s="71">
        <v>0</v>
      </c>
      <c r="T21" s="67">
        <f t="shared" si="3"/>
        <v>0</v>
      </c>
    </row>
    <row r="22" spans="1:20" x14ac:dyDescent="0.25">
      <c r="A22" s="23" t="s">
        <v>45</v>
      </c>
      <c r="B22" s="90"/>
      <c r="C22" s="70">
        <v>0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66">
        <f>SUM(D22:O22)</f>
        <v>0</v>
      </c>
      <c r="Q22" s="71">
        <v>0</v>
      </c>
      <c r="R22" s="71">
        <v>0</v>
      </c>
      <c r="S22" s="71">
        <v>0</v>
      </c>
      <c r="T22" s="67">
        <f t="shared" si="3"/>
        <v>0</v>
      </c>
    </row>
    <row r="23" spans="1:20" x14ac:dyDescent="0.25">
      <c r="A23" s="60" t="s">
        <v>36</v>
      </c>
      <c r="B23" s="22">
        <f>SUM(B8:B20)</f>
        <v>1</v>
      </c>
      <c r="C23" s="72">
        <f t="shared" ref="C23:S25" si="16">SUM(C8+C11+C14+C17+C20)</f>
        <v>1</v>
      </c>
      <c r="D23" s="72">
        <f t="shared" si="16"/>
        <v>0</v>
      </c>
      <c r="E23" s="72">
        <f t="shared" si="16"/>
        <v>0</v>
      </c>
      <c r="F23" s="72">
        <f t="shared" si="16"/>
        <v>0</v>
      </c>
      <c r="G23" s="72">
        <f t="shared" si="16"/>
        <v>0</v>
      </c>
      <c r="H23" s="72">
        <f t="shared" si="16"/>
        <v>0</v>
      </c>
      <c r="I23" s="72">
        <f t="shared" si="16"/>
        <v>0</v>
      </c>
      <c r="J23" s="72">
        <f t="shared" si="16"/>
        <v>0</v>
      </c>
      <c r="K23" s="72">
        <f t="shared" si="16"/>
        <v>0</v>
      </c>
      <c r="L23" s="72">
        <f t="shared" si="16"/>
        <v>0</v>
      </c>
      <c r="M23" s="72">
        <f t="shared" si="16"/>
        <v>0</v>
      </c>
      <c r="N23" s="72">
        <f t="shared" si="16"/>
        <v>0</v>
      </c>
      <c r="O23" s="72">
        <f t="shared" si="16"/>
        <v>0</v>
      </c>
      <c r="P23" s="72">
        <f t="shared" si="16"/>
        <v>0</v>
      </c>
      <c r="Q23" s="72">
        <f t="shared" si="16"/>
        <v>0</v>
      </c>
      <c r="R23" s="72">
        <f t="shared" si="16"/>
        <v>0</v>
      </c>
      <c r="S23" s="72">
        <f t="shared" si="16"/>
        <v>0</v>
      </c>
      <c r="T23" s="68">
        <f t="shared" si="3"/>
        <v>1</v>
      </c>
    </row>
    <row r="24" spans="1:20" x14ac:dyDescent="0.25">
      <c r="A24" s="23" t="s">
        <v>44</v>
      </c>
      <c r="B24" s="91"/>
      <c r="C24" s="73">
        <f t="shared" si="16"/>
        <v>1</v>
      </c>
      <c r="D24" s="73">
        <f t="shared" si="16"/>
        <v>0</v>
      </c>
      <c r="E24" s="73">
        <f t="shared" si="16"/>
        <v>0</v>
      </c>
      <c r="F24" s="73">
        <f t="shared" si="16"/>
        <v>0</v>
      </c>
      <c r="G24" s="73">
        <f t="shared" si="16"/>
        <v>0</v>
      </c>
      <c r="H24" s="73">
        <f t="shared" si="16"/>
        <v>0</v>
      </c>
      <c r="I24" s="73">
        <f t="shared" si="16"/>
        <v>0</v>
      </c>
      <c r="J24" s="73">
        <f t="shared" si="16"/>
        <v>0</v>
      </c>
      <c r="K24" s="73">
        <f t="shared" si="16"/>
        <v>0</v>
      </c>
      <c r="L24" s="73">
        <f t="shared" si="16"/>
        <v>0</v>
      </c>
      <c r="M24" s="73">
        <f t="shared" si="16"/>
        <v>0</v>
      </c>
      <c r="N24" s="73">
        <f t="shared" si="16"/>
        <v>0</v>
      </c>
      <c r="O24" s="73">
        <f t="shared" si="16"/>
        <v>0</v>
      </c>
      <c r="P24" s="74">
        <f t="shared" si="16"/>
        <v>0</v>
      </c>
      <c r="Q24" s="73">
        <f t="shared" si="16"/>
        <v>0</v>
      </c>
      <c r="R24" s="73">
        <f t="shared" si="16"/>
        <v>0</v>
      </c>
      <c r="S24" s="73">
        <f t="shared" si="16"/>
        <v>0</v>
      </c>
      <c r="T24" s="67">
        <f t="shared" si="3"/>
        <v>1</v>
      </c>
    </row>
    <row r="25" spans="1:20" x14ac:dyDescent="0.25">
      <c r="A25" s="23" t="s">
        <v>45</v>
      </c>
      <c r="B25" s="92"/>
      <c r="C25" s="73">
        <f t="shared" si="16"/>
        <v>0</v>
      </c>
      <c r="D25" s="73">
        <f t="shared" si="16"/>
        <v>0</v>
      </c>
      <c r="E25" s="73">
        <f t="shared" si="16"/>
        <v>0</v>
      </c>
      <c r="F25" s="73">
        <f t="shared" si="16"/>
        <v>0</v>
      </c>
      <c r="G25" s="73">
        <f t="shared" si="16"/>
        <v>0</v>
      </c>
      <c r="H25" s="73">
        <f t="shared" si="16"/>
        <v>0</v>
      </c>
      <c r="I25" s="73">
        <f t="shared" si="16"/>
        <v>0</v>
      </c>
      <c r="J25" s="73">
        <f t="shared" si="16"/>
        <v>0</v>
      </c>
      <c r="K25" s="73">
        <f t="shared" si="16"/>
        <v>0</v>
      </c>
      <c r="L25" s="73">
        <f t="shared" si="16"/>
        <v>0</v>
      </c>
      <c r="M25" s="73">
        <f t="shared" si="16"/>
        <v>0</v>
      </c>
      <c r="N25" s="73">
        <f t="shared" si="16"/>
        <v>0</v>
      </c>
      <c r="O25" s="73">
        <f t="shared" si="16"/>
        <v>0</v>
      </c>
      <c r="P25" s="74">
        <f t="shared" si="16"/>
        <v>0</v>
      </c>
      <c r="Q25" s="73">
        <f t="shared" si="16"/>
        <v>0</v>
      </c>
      <c r="R25" s="73">
        <f t="shared" si="16"/>
        <v>0</v>
      </c>
      <c r="S25" s="73">
        <f t="shared" si="16"/>
        <v>0</v>
      </c>
      <c r="T25" s="67">
        <f t="shared" si="3"/>
        <v>0</v>
      </c>
    </row>
    <row r="26" spans="1:20" x14ac:dyDescent="0.25">
      <c r="A26" s="60" t="s">
        <v>37</v>
      </c>
      <c r="B26" s="22">
        <f>+B23</f>
        <v>1</v>
      </c>
      <c r="C26" s="75">
        <f>C23</f>
        <v>1</v>
      </c>
      <c r="D26" s="75">
        <f>C26+D23</f>
        <v>1</v>
      </c>
      <c r="E26" s="75">
        <f t="shared" ref="E26:O26" si="17">D26+E23</f>
        <v>1</v>
      </c>
      <c r="F26" s="75">
        <f t="shared" si="17"/>
        <v>1</v>
      </c>
      <c r="G26" s="75">
        <f t="shared" si="17"/>
        <v>1</v>
      </c>
      <c r="H26" s="75">
        <f t="shared" si="17"/>
        <v>1</v>
      </c>
      <c r="I26" s="75">
        <f t="shared" si="17"/>
        <v>1</v>
      </c>
      <c r="J26" s="75">
        <f t="shared" si="17"/>
        <v>1</v>
      </c>
      <c r="K26" s="75">
        <f t="shared" si="17"/>
        <v>1</v>
      </c>
      <c r="L26" s="75">
        <f t="shared" si="17"/>
        <v>1</v>
      </c>
      <c r="M26" s="75">
        <f t="shared" si="17"/>
        <v>1</v>
      </c>
      <c r="N26" s="75">
        <f t="shared" si="17"/>
        <v>1</v>
      </c>
      <c r="O26" s="75">
        <f t="shared" si="17"/>
        <v>1</v>
      </c>
      <c r="P26" s="75">
        <f>O26</f>
        <v>1</v>
      </c>
      <c r="Q26" s="75">
        <f>P26+Q23</f>
        <v>1</v>
      </c>
      <c r="R26" s="75">
        <f t="shared" ref="R26:S26" si="18">Q26+R23</f>
        <v>1</v>
      </c>
      <c r="S26" s="75">
        <f t="shared" si="18"/>
        <v>1</v>
      </c>
      <c r="T26" s="75">
        <f>T23</f>
        <v>1</v>
      </c>
    </row>
    <row r="27" spans="1:20" x14ac:dyDescent="0.25">
      <c r="A27" s="11"/>
      <c r="B27" s="11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0" x14ac:dyDescent="0.25">
      <c r="A28" s="24" t="s">
        <v>24</v>
      </c>
      <c r="B28" s="24"/>
      <c r="E28" s="96" t="s">
        <v>47</v>
      </c>
      <c r="F28" s="96"/>
      <c r="G28" s="96"/>
      <c r="H28" s="96"/>
      <c r="I28" s="8"/>
      <c r="J28" s="8"/>
      <c r="K28" s="8"/>
    </row>
    <row r="29" spans="1:20" ht="30" x14ac:dyDescent="0.25">
      <c r="A29" s="25" t="s">
        <v>25</v>
      </c>
      <c r="B29" s="58">
        <f>General!C4</f>
        <v>2021</v>
      </c>
      <c r="C29" s="27" t="s">
        <v>23</v>
      </c>
      <c r="E29" s="94" t="s">
        <v>48</v>
      </c>
      <c r="F29" s="95"/>
      <c r="G29" s="94" t="s">
        <v>49</v>
      </c>
      <c r="H29" s="95"/>
      <c r="I29" s="9"/>
      <c r="J29" s="9"/>
      <c r="K29" s="9"/>
    </row>
    <row r="30" spans="1:20" x14ac:dyDescent="0.25">
      <c r="A30" s="7" t="s">
        <v>26</v>
      </c>
      <c r="B30" s="26">
        <f>IFERROR(P17/P23,0)</f>
        <v>0</v>
      </c>
      <c r="C30" s="28">
        <f>IFERROR(T17/T23,0)</f>
        <v>0</v>
      </c>
      <c r="E30" s="97">
        <f>T24*B23/T23</f>
        <v>1</v>
      </c>
      <c r="F30" s="98"/>
      <c r="G30" s="97">
        <f>T25*B23/T23</f>
        <v>0</v>
      </c>
      <c r="H30" s="98"/>
      <c r="I30" s="10"/>
      <c r="J30" s="10"/>
      <c r="K30" s="10"/>
    </row>
    <row r="31" spans="1:20" x14ac:dyDescent="0.25">
      <c r="A31" s="7" t="s">
        <v>27</v>
      </c>
      <c r="B31" s="26">
        <f>IFERROR(P20/(P23-P20),0)</f>
        <v>0</v>
      </c>
      <c r="C31" s="28">
        <f>IFERROR(T20/(T23-T20),0)</f>
        <v>0</v>
      </c>
      <c r="E31" s="93"/>
      <c r="F31" s="93"/>
      <c r="G31" s="93"/>
      <c r="H31" s="10"/>
      <c r="I31" s="10"/>
      <c r="J31" s="10"/>
      <c r="K31" s="10"/>
    </row>
    <row r="32" spans="1:20" x14ac:dyDescent="0.25">
      <c r="E32" s="8"/>
      <c r="F32" s="8"/>
      <c r="G32" s="8"/>
      <c r="H32" s="8"/>
      <c r="I32" s="8"/>
      <c r="J32" s="8"/>
      <c r="K32" s="8"/>
    </row>
    <row r="40" spans="5:18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6"/>
    </row>
    <row r="41" spans="5:18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</row>
    <row r="42" spans="5:18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6"/>
    </row>
    <row r="43" spans="5:18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</row>
    <row r="44" spans="5:18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</row>
  </sheetData>
  <sheetProtection algorithmName="SHA-512" hashValue="3az8zfpxSCIaYHcUXIm7A+J2Ce0DGeaDN5Yr+T6xPVhxlJLtt05/TzfwhDdmjx38g5luaNtLHwMdCqDOiMiNTA==" saltValue="qBnhyqch4ZoTjonXwCFr3Q==" spinCount="100000" sheet="1" objects="1" scenarios="1"/>
  <mergeCells count="24">
    <mergeCell ref="B24:B25"/>
    <mergeCell ref="E31:G31"/>
    <mergeCell ref="E29:F29"/>
    <mergeCell ref="G29:H29"/>
    <mergeCell ref="E28:H28"/>
    <mergeCell ref="E30:F30"/>
    <mergeCell ref="G30:H30"/>
    <mergeCell ref="B9:B10"/>
    <mergeCell ref="B12:B13"/>
    <mergeCell ref="B15:B16"/>
    <mergeCell ref="B18:B19"/>
    <mergeCell ref="B21:B22"/>
    <mergeCell ref="G1:G4"/>
    <mergeCell ref="L1:N4"/>
    <mergeCell ref="A2:C2"/>
    <mergeCell ref="A5:T5"/>
    <mergeCell ref="A6:A7"/>
    <mergeCell ref="B6:B7"/>
    <mergeCell ref="C6:C7"/>
    <mergeCell ref="D6:P6"/>
    <mergeCell ref="Q6:Q7"/>
    <mergeCell ref="R6:R7"/>
    <mergeCell ref="S6:S7"/>
    <mergeCell ref="T6:T7"/>
  </mergeCells>
  <pageMargins left="0.7" right="0.7" top="0.75" bottom="0.75" header="0.3" footer="0.3"/>
  <pageSetup orientation="portrait" r:id="rId1"/>
  <ignoredErrors>
    <ignoredError sqref="P11 P26" formula="1"/>
    <ignoredError sqref="P9:P10 P12:P13 P15:P16 P18:P19 P21:P22" formulaRange="1"/>
    <ignoredError sqref="P14 P17 P20" formula="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showGridLines="0" tabSelected="1" zoomScale="90" zoomScaleNormal="90" workbookViewId="0">
      <selection activeCell="B7" sqref="B7"/>
    </sheetView>
  </sheetViews>
  <sheetFormatPr baseColWidth="10" defaultRowHeight="15" x14ac:dyDescent="0.25"/>
  <cols>
    <col min="1" max="1" width="19.7109375" style="2" customWidth="1"/>
    <col min="2" max="2" width="13.140625" style="2" customWidth="1"/>
    <col min="3" max="3" width="10.42578125" style="1" customWidth="1"/>
    <col min="4" max="18" width="9.5703125" style="2" customWidth="1"/>
    <col min="19" max="19" width="10.85546875" style="2" customWidth="1"/>
    <col min="20" max="20" width="10.5703125" style="2" customWidth="1"/>
    <col min="21" max="16384" width="11.42578125" style="2"/>
  </cols>
  <sheetData>
    <row r="1" spans="1:20" ht="18.75" x14ac:dyDescent="0.3">
      <c r="A1" s="81" t="s">
        <v>33</v>
      </c>
      <c r="B1" s="81"/>
      <c r="C1" s="81"/>
      <c r="D1" s="81"/>
      <c r="E1" s="11"/>
      <c r="F1" s="11"/>
      <c r="G1" s="11"/>
      <c r="H1" s="11"/>
      <c r="I1" s="11"/>
      <c r="J1" s="11"/>
      <c r="K1" s="11"/>
      <c r="L1" s="11"/>
      <c r="M1" s="11"/>
      <c r="N1" s="11"/>
      <c r="O1" s="32"/>
      <c r="P1" s="11"/>
      <c r="Q1" s="11"/>
      <c r="R1" s="11"/>
      <c r="S1" s="11"/>
      <c r="T1" s="11"/>
    </row>
    <row r="2" spans="1:20" x14ac:dyDescent="0.25">
      <c r="A2" s="24" t="s">
        <v>18</v>
      </c>
      <c r="B2" s="24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2"/>
      <c r="P2" s="11"/>
      <c r="Q2" s="11"/>
      <c r="R2" s="11"/>
      <c r="S2" s="11"/>
      <c r="T2" s="11"/>
    </row>
    <row r="3" spans="1:20" ht="15" customHeight="1" x14ac:dyDescent="0.25">
      <c r="A3" s="99" t="s">
        <v>2</v>
      </c>
      <c r="B3" s="100" t="s">
        <v>17</v>
      </c>
      <c r="C3" s="101" t="s">
        <v>3</v>
      </c>
      <c r="D3" s="85">
        <f>General!C4</f>
        <v>2021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4">
        <f>+D3+1</f>
        <v>2022</v>
      </c>
      <c r="R3" s="84">
        <f>+Q3+1</f>
        <v>2023</v>
      </c>
      <c r="S3" s="84">
        <f>+R3+1</f>
        <v>2024</v>
      </c>
      <c r="T3" s="84" t="s">
        <v>35</v>
      </c>
    </row>
    <row r="4" spans="1:20" x14ac:dyDescent="0.25">
      <c r="A4" s="99"/>
      <c r="B4" s="100"/>
      <c r="C4" s="101"/>
      <c r="D4" s="33" t="s">
        <v>4</v>
      </c>
      <c r="E4" s="34" t="s">
        <v>5</v>
      </c>
      <c r="F4" s="34" t="s">
        <v>6</v>
      </c>
      <c r="G4" s="34" t="s">
        <v>7</v>
      </c>
      <c r="H4" s="34" t="s">
        <v>8</v>
      </c>
      <c r="I4" s="34" t="s">
        <v>9</v>
      </c>
      <c r="J4" s="34" t="s">
        <v>10</v>
      </c>
      <c r="K4" s="34" t="s">
        <v>11</v>
      </c>
      <c r="L4" s="34" t="s">
        <v>12</v>
      </c>
      <c r="M4" s="34" t="s">
        <v>13</v>
      </c>
      <c r="N4" s="34" t="s">
        <v>14</v>
      </c>
      <c r="O4" s="35" t="s">
        <v>15</v>
      </c>
      <c r="P4" s="15" t="s">
        <v>34</v>
      </c>
      <c r="Q4" s="84"/>
      <c r="R4" s="84"/>
      <c r="S4" s="84"/>
      <c r="T4" s="84"/>
    </row>
    <row r="5" spans="1:20" x14ac:dyDescent="0.25">
      <c r="A5" s="61" t="s">
        <v>19</v>
      </c>
      <c r="B5" s="52">
        <f>ImportFinanciero!T8/SUM(ImportFinanciero!T8,ImportFinanciero!T11,ImportFinanciero!T14)</f>
        <v>1</v>
      </c>
      <c r="C5" s="48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38">
        <f>SUM(D5:O5)</f>
        <v>0</v>
      </c>
      <c r="Q5" s="48">
        <v>0</v>
      </c>
      <c r="R5" s="48">
        <v>0</v>
      </c>
      <c r="S5" s="48">
        <v>0</v>
      </c>
      <c r="T5" s="44">
        <f>SUM(C5,P5,Q5,R5,S5)</f>
        <v>0</v>
      </c>
    </row>
    <row r="6" spans="1:20" x14ac:dyDescent="0.25">
      <c r="A6" s="62" t="s">
        <v>0</v>
      </c>
      <c r="B6" s="53">
        <f>ImportFinanciero!T11/SUM(ImportFinanciero!T8,ImportFinanciero!T11,ImportFinanciero!T14)</f>
        <v>0</v>
      </c>
      <c r="C6" s="49">
        <v>0</v>
      </c>
      <c r="D6" s="49">
        <v>0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39">
        <f t="shared" ref="P6:P7" si="0">SUM(D6:O6)</f>
        <v>0</v>
      </c>
      <c r="Q6" s="49">
        <v>0</v>
      </c>
      <c r="R6" s="49">
        <v>0</v>
      </c>
      <c r="S6" s="49">
        <v>0</v>
      </c>
      <c r="T6" s="45">
        <f t="shared" ref="T6:T7" si="1">SUM(C6,P6,Q6,R6,S6)</f>
        <v>0</v>
      </c>
    </row>
    <row r="7" spans="1:20" x14ac:dyDescent="0.25">
      <c r="A7" s="62" t="s">
        <v>1</v>
      </c>
      <c r="B7" s="53">
        <f>ImportFinanciero!T14/SUM(ImportFinanciero!T8,ImportFinanciero!T11,ImportFinanciero!T14)</f>
        <v>0</v>
      </c>
      <c r="C7" s="49">
        <v>0</v>
      </c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39">
        <f t="shared" si="0"/>
        <v>0</v>
      </c>
      <c r="Q7" s="49">
        <v>0</v>
      </c>
      <c r="R7" s="49">
        <v>0</v>
      </c>
      <c r="S7" s="49">
        <v>0</v>
      </c>
      <c r="T7" s="45">
        <f t="shared" si="1"/>
        <v>0</v>
      </c>
    </row>
    <row r="8" spans="1:20" x14ac:dyDescent="0.25">
      <c r="A8" s="62" t="s">
        <v>36</v>
      </c>
      <c r="B8" s="43">
        <f>SUM(B5:B7)</f>
        <v>1</v>
      </c>
      <c r="C8" s="36">
        <f t="shared" ref="C8:T8" si="2">SUMPRODUCT($B$5:$B$7,C5:C7)</f>
        <v>0</v>
      </c>
      <c r="D8" s="36">
        <f t="shared" si="2"/>
        <v>0</v>
      </c>
      <c r="E8" s="36">
        <f t="shared" si="2"/>
        <v>0</v>
      </c>
      <c r="F8" s="36">
        <f t="shared" si="2"/>
        <v>0</v>
      </c>
      <c r="G8" s="36">
        <f t="shared" si="2"/>
        <v>0</v>
      </c>
      <c r="H8" s="36">
        <f t="shared" si="2"/>
        <v>0</v>
      </c>
      <c r="I8" s="36">
        <f t="shared" si="2"/>
        <v>0</v>
      </c>
      <c r="J8" s="36">
        <f t="shared" si="2"/>
        <v>0</v>
      </c>
      <c r="K8" s="36">
        <f t="shared" si="2"/>
        <v>0</v>
      </c>
      <c r="L8" s="36">
        <f t="shared" si="2"/>
        <v>0</v>
      </c>
      <c r="M8" s="36">
        <f t="shared" si="2"/>
        <v>0</v>
      </c>
      <c r="N8" s="36">
        <f t="shared" si="2"/>
        <v>0</v>
      </c>
      <c r="O8" s="36">
        <f t="shared" si="2"/>
        <v>0</v>
      </c>
      <c r="P8" s="40">
        <f t="shared" si="2"/>
        <v>0</v>
      </c>
      <c r="Q8" s="42">
        <f t="shared" si="2"/>
        <v>0</v>
      </c>
      <c r="R8" s="42">
        <f t="shared" si="2"/>
        <v>0</v>
      </c>
      <c r="S8" s="42">
        <f t="shared" si="2"/>
        <v>0</v>
      </c>
      <c r="T8" s="46">
        <f t="shared" si="2"/>
        <v>0</v>
      </c>
    </row>
    <row r="9" spans="1:20" x14ac:dyDescent="0.25">
      <c r="A9" s="62" t="s">
        <v>37</v>
      </c>
      <c r="B9" s="43">
        <f>+B8</f>
        <v>1</v>
      </c>
      <c r="C9" s="37">
        <f>C8</f>
        <v>0</v>
      </c>
      <c r="D9" s="37">
        <f>C9+D8</f>
        <v>0</v>
      </c>
      <c r="E9" s="37">
        <f t="shared" ref="E9:O9" si="3">D9+E8</f>
        <v>0</v>
      </c>
      <c r="F9" s="37">
        <f t="shared" si="3"/>
        <v>0</v>
      </c>
      <c r="G9" s="37">
        <f t="shared" si="3"/>
        <v>0</v>
      </c>
      <c r="H9" s="37">
        <f t="shared" si="3"/>
        <v>0</v>
      </c>
      <c r="I9" s="37">
        <f t="shared" si="3"/>
        <v>0</v>
      </c>
      <c r="J9" s="37">
        <f t="shared" si="3"/>
        <v>0</v>
      </c>
      <c r="K9" s="37">
        <f t="shared" si="3"/>
        <v>0</v>
      </c>
      <c r="L9" s="37">
        <f t="shared" si="3"/>
        <v>0</v>
      </c>
      <c r="M9" s="37">
        <f t="shared" si="3"/>
        <v>0</v>
      </c>
      <c r="N9" s="37">
        <f t="shared" si="3"/>
        <v>0</v>
      </c>
      <c r="O9" s="37">
        <f t="shared" si="3"/>
        <v>0</v>
      </c>
      <c r="P9" s="41">
        <f>P8</f>
        <v>0</v>
      </c>
      <c r="Q9" s="43">
        <f>P9+Q8</f>
        <v>0</v>
      </c>
      <c r="R9" s="43">
        <f t="shared" ref="R9:S9" si="4">Q9+R8</f>
        <v>0</v>
      </c>
      <c r="S9" s="43">
        <f t="shared" si="4"/>
        <v>0</v>
      </c>
      <c r="T9" s="47">
        <f>T8</f>
        <v>0</v>
      </c>
    </row>
    <row r="10" spans="1:20" x14ac:dyDescent="0.25">
      <c r="O10" s="8"/>
      <c r="P10" s="8"/>
      <c r="Q10" s="50"/>
      <c r="R10" s="50"/>
      <c r="S10" s="8"/>
    </row>
    <row r="11" spans="1:20" x14ac:dyDescent="0.25">
      <c r="O11" s="8"/>
      <c r="P11" s="8"/>
      <c r="Q11" s="51"/>
      <c r="R11" s="51"/>
      <c r="S11" s="8"/>
    </row>
    <row r="12" spans="1:20" x14ac:dyDescent="0.25">
      <c r="O12" s="8"/>
      <c r="P12" s="8"/>
      <c r="Q12" s="8"/>
      <c r="R12" s="8"/>
      <c r="S12" s="8"/>
    </row>
  </sheetData>
  <sheetProtection algorithmName="SHA-512" hashValue="Fsu96DY7ZyP0RvE2N2ZSrDhGBlYLqds8rrsb4NERyBmMULcsvuwfC7W70DKZl6Ni6k3N5AHvyM+WJz5BsF72Nw==" saltValue="Gzh6KdgTS6rHcIQ410Z8UQ==" spinCount="100000" sheet="1" objects="1" scenarios="1"/>
  <mergeCells count="9">
    <mergeCell ref="T3:T4"/>
    <mergeCell ref="A1:D1"/>
    <mergeCell ref="A3:A4"/>
    <mergeCell ref="B3:B4"/>
    <mergeCell ref="C3:C4"/>
    <mergeCell ref="D3:P3"/>
    <mergeCell ref="Q3:Q4"/>
    <mergeCell ref="R3:R4"/>
    <mergeCell ref="S3:S4"/>
  </mergeCells>
  <pageMargins left="0.7" right="0.7" top="0.75" bottom="0.75" header="0.3" footer="0.3"/>
  <pageSetup orientation="portrait" r:id="rId1"/>
  <ignoredErrors>
    <ignoredError sqref="P9" formula="1"/>
    <ignoredError sqref="P5:P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ImportFinanciero</vt:lpstr>
      <vt:lpstr>ImportFisico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Sepulveda Cea</dc:creator>
  <cp:lastModifiedBy>Enrique Cuevas</cp:lastModifiedBy>
  <dcterms:created xsi:type="dcterms:W3CDTF">2018-11-19T12:49:45Z</dcterms:created>
  <dcterms:modified xsi:type="dcterms:W3CDTF">2020-05-06T22:23:07Z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3f08b14e-b4b8-4ea3-9365-63ecdb5f2107</vt:lpwstr>
  </property>
</Properties>
</file>