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LocalData\Prive\"/>
    </mc:Choice>
  </mc:AlternateContent>
  <xr:revisionPtr revIDLastSave="0" documentId="13_ncr:1_{A6E58B01-5E13-47E8-ABDB-C72616E03660}" xr6:coauthVersionLast="45" xr6:coauthVersionMax="45" xr10:uidLastSave="{00000000-0000-0000-0000-000000000000}"/>
  <bookViews>
    <workbookView xWindow="28680" yWindow="-120" windowWidth="24240" windowHeight="13140" xr2:uid="{00000000-000D-0000-FFFF-FFFF00000000}"/>
  </bookViews>
  <sheets>
    <sheet name="Invulformulier MMEM EK-pool '21" sheetId="2" r:id="rId1"/>
    <sheet name="Database" sheetId="1" state="hidden" r:id="rId2"/>
    <sheet name="Validatie" sheetId="3" state="hidden" r:id="rId3"/>
  </sheets>
  <definedNames>
    <definedName name="_xlnm._FilterDatabase" localSheetId="1" hidden="1">Database!$A$1:$K$52</definedName>
    <definedName name="TEAMS">Validatie!$A$1:$A$24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4" i="1" l="1"/>
  <c r="M85" i="1"/>
  <c r="M86" i="1"/>
  <c r="L86" i="1"/>
  <c r="L85" i="1"/>
  <c r="L84" i="1"/>
  <c r="L83" i="1"/>
  <c r="L82" i="1"/>
  <c r="L81" i="1"/>
  <c r="L78" i="1"/>
  <c r="L79" i="1"/>
  <c r="L80" i="1"/>
  <c r="L77" i="1"/>
  <c r="L70" i="1"/>
  <c r="L71" i="1"/>
  <c r="L72" i="1"/>
  <c r="L73" i="1"/>
  <c r="L74" i="1"/>
  <c r="L75" i="1"/>
  <c r="L76" i="1"/>
  <c r="L69" i="1"/>
  <c r="L62" i="1"/>
  <c r="L63" i="1"/>
  <c r="L64" i="1"/>
  <c r="L65" i="1"/>
  <c r="L66" i="1"/>
  <c r="L67" i="1"/>
  <c r="L68" i="1"/>
  <c r="L61" i="1"/>
  <c r="L54" i="1"/>
  <c r="L55" i="1"/>
  <c r="L56" i="1"/>
  <c r="L57" i="1"/>
  <c r="L58" i="1"/>
  <c r="L59" i="1"/>
  <c r="L60" i="1"/>
  <c r="L53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2" i="1"/>
  <c r="H52" i="1" l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I13" i="1"/>
  <c r="J13" i="1"/>
  <c r="I23" i="1"/>
  <c r="J23" i="1"/>
  <c r="I24" i="1"/>
  <c r="J24" i="1"/>
  <c r="I36" i="1"/>
  <c r="J36" i="1"/>
  <c r="I37" i="1"/>
  <c r="J37" i="1"/>
  <c r="J12" i="1"/>
  <c r="I12" i="1"/>
  <c r="H12" i="1" s="1"/>
  <c r="I11" i="1"/>
  <c r="H11" i="1" s="1"/>
  <c r="J11" i="1"/>
  <c r="I20" i="1"/>
  <c r="J20" i="1"/>
  <c r="I25" i="1"/>
  <c r="J25" i="1"/>
  <c r="I34" i="1"/>
  <c r="J34" i="1"/>
  <c r="I35" i="1"/>
  <c r="J35" i="1"/>
  <c r="J10" i="1"/>
  <c r="I10" i="1"/>
  <c r="H10" i="1" s="1"/>
  <c r="J9" i="1"/>
  <c r="J21" i="1"/>
  <c r="J22" i="1"/>
  <c r="J32" i="1"/>
  <c r="J33" i="1"/>
  <c r="J6" i="1"/>
  <c r="I9" i="1"/>
  <c r="H9" i="1" s="1"/>
  <c r="I21" i="1"/>
  <c r="H21" i="1" s="1"/>
  <c r="I22" i="1"/>
  <c r="H22" i="1" s="1"/>
  <c r="I32" i="1"/>
  <c r="H32" i="1" s="1"/>
  <c r="I33" i="1"/>
  <c r="H33" i="1" s="1"/>
  <c r="I6" i="1"/>
  <c r="H6" i="1" s="1"/>
  <c r="I8" i="1"/>
  <c r="J8" i="1"/>
  <c r="I17" i="1"/>
  <c r="J17" i="1"/>
  <c r="I19" i="1"/>
  <c r="J19" i="1"/>
  <c r="I28" i="1"/>
  <c r="J28" i="1"/>
  <c r="I29" i="1"/>
  <c r="J29" i="1"/>
  <c r="J7" i="1"/>
  <c r="I7" i="1"/>
  <c r="H7" i="1" s="1"/>
  <c r="I5" i="1"/>
  <c r="H5" i="1" s="1"/>
  <c r="J5" i="1"/>
  <c r="I14" i="1"/>
  <c r="J14" i="1"/>
  <c r="I18" i="1"/>
  <c r="J18" i="1"/>
  <c r="I30" i="1"/>
  <c r="J30" i="1"/>
  <c r="I31" i="1"/>
  <c r="J31" i="1"/>
  <c r="J4" i="1"/>
  <c r="I4" i="1"/>
  <c r="H4" i="1" s="1"/>
  <c r="I3" i="1"/>
  <c r="J3" i="1"/>
  <c r="I15" i="1"/>
  <c r="J15" i="1"/>
  <c r="I16" i="1"/>
  <c r="J16" i="1"/>
  <c r="I26" i="1"/>
  <c r="H26" i="1" s="1"/>
  <c r="J26" i="1"/>
  <c r="I27" i="1"/>
  <c r="J27" i="1"/>
  <c r="J2" i="1"/>
  <c r="I2" i="1"/>
  <c r="H2" i="1" s="1"/>
  <c r="M43" i="2"/>
  <c r="K37" i="1" s="1"/>
  <c r="M42" i="2"/>
  <c r="K36" i="1" s="1"/>
  <c r="M41" i="2"/>
  <c r="K24" i="1" s="1"/>
  <c r="M40" i="2"/>
  <c r="K23" i="1" s="1"/>
  <c r="M39" i="2"/>
  <c r="K13" i="1" s="1"/>
  <c r="M38" i="2"/>
  <c r="K12" i="1" s="1"/>
  <c r="M36" i="2"/>
  <c r="K35" i="1" s="1"/>
  <c r="M35" i="2"/>
  <c r="K34" i="1" s="1"/>
  <c r="M34" i="2"/>
  <c r="K25" i="1" s="1"/>
  <c r="M33" i="2"/>
  <c r="K20" i="1" s="1"/>
  <c r="M32" i="2"/>
  <c r="K11" i="1" s="1"/>
  <c r="M31" i="2"/>
  <c r="K10" i="1" s="1"/>
  <c r="M29" i="2"/>
  <c r="K33" i="1" s="1"/>
  <c r="M28" i="2"/>
  <c r="K32" i="1" s="1"/>
  <c r="M27" i="2"/>
  <c r="K22" i="1" s="1"/>
  <c r="M26" i="2"/>
  <c r="K21" i="1" s="1"/>
  <c r="M25" i="2"/>
  <c r="K9" i="1" s="1"/>
  <c r="M24" i="2"/>
  <c r="K6" i="1" s="1"/>
  <c r="M22" i="2"/>
  <c r="K29" i="1" s="1"/>
  <c r="M21" i="2"/>
  <c r="K28" i="1" s="1"/>
  <c r="M20" i="2"/>
  <c r="K19" i="1" s="1"/>
  <c r="M19" i="2"/>
  <c r="K17" i="1" s="1"/>
  <c r="M18" i="2"/>
  <c r="K8" i="1" s="1"/>
  <c r="M17" i="2"/>
  <c r="K7" i="1" s="1"/>
  <c r="M15" i="2"/>
  <c r="K31" i="1" s="1"/>
  <c r="M14" i="2"/>
  <c r="K30" i="1" s="1"/>
  <c r="M13" i="2"/>
  <c r="K18" i="1" s="1"/>
  <c r="M12" i="2"/>
  <c r="K14" i="1" s="1"/>
  <c r="M11" i="2"/>
  <c r="K5" i="1" s="1"/>
  <c r="M10" i="2"/>
  <c r="K4" i="1" s="1"/>
  <c r="M4" i="2"/>
  <c r="K3" i="1" s="1"/>
  <c r="M5" i="2"/>
  <c r="K15" i="1" s="1"/>
  <c r="M6" i="2"/>
  <c r="K16" i="1" s="1"/>
  <c r="M7" i="2"/>
  <c r="K26" i="1" s="1"/>
  <c r="M8" i="2"/>
  <c r="K27" i="1" s="1"/>
  <c r="M3" i="2"/>
  <c r="K2" i="1" s="1"/>
  <c r="H36" i="1" l="1"/>
  <c r="H8" i="1"/>
  <c r="H13" i="1"/>
  <c r="H34" i="1"/>
  <c r="H28" i="1"/>
  <c r="H30" i="1"/>
  <c r="H3" i="1"/>
  <c r="H27" i="1"/>
  <c r="H15" i="1"/>
  <c r="H31" i="1"/>
  <c r="H14" i="1"/>
  <c r="H29" i="1"/>
  <c r="H17" i="1"/>
  <c r="H35" i="1"/>
  <c r="H20" i="1"/>
  <c r="H37" i="1"/>
  <c r="H23" i="1"/>
  <c r="H16" i="1"/>
  <c r="H18" i="1"/>
  <c r="H19" i="1"/>
  <c r="H25" i="1"/>
  <c r="H24" i="1"/>
</calcChain>
</file>

<file path=xl/sharedStrings.xml><?xml version="1.0" encoding="utf-8"?>
<sst xmlns="http://schemas.openxmlformats.org/spreadsheetml/2006/main" count="458" uniqueCount="179">
  <si>
    <t>A</t>
  </si>
  <si>
    <t>Rome</t>
  </si>
  <si>
    <t>Turkije</t>
  </si>
  <si>
    <t>Italië</t>
  </si>
  <si>
    <t>Baku</t>
  </si>
  <si>
    <t>Wales</t>
  </si>
  <si>
    <t>Zwitserland</t>
  </si>
  <si>
    <t>B</t>
  </si>
  <si>
    <t>Kopenhagen</t>
  </si>
  <si>
    <t>Denemarken</t>
  </si>
  <si>
    <t>Finland</t>
  </si>
  <si>
    <t>Sint-Petersburg</t>
  </si>
  <si>
    <t>België</t>
  </si>
  <si>
    <t>Rusland</t>
  </si>
  <si>
    <t>D</t>
  </si>
  <si>
    <t>Londen</t>
  </si>
  <si>
    <t>Engeland</t>
  </si>
  <si>
    <t>Kroatië</t>
  </si>
  <si>
    <t>C</t>
  </si>
  <si>
    <t>Boekarest</t>
  </si>
  <si>
    <t>Oostenrijk</t>
  </si>
  <si>
    <t>Macedonië</t>
  </si>
  <si>
    <t>Amsterdam</t>
  </si>
  <si>
    <t>Nederland</t>
  </si>
  <si>
    <t>Oekraïne</t>
  </si>
  <si>
    <t>Glasgow</t>
  </si>
  <si>
    <t>Schotland</t>
  </si>
  <si>
    <t>Tsjechië</t>
  </si>
  <si>
    <t>E</t>
  </si>
  <si>
    <t>Polen</t>
  </si>
  <si>
    <t>Slowakije</t>
  </si>
  <si>
    <t>Sevilla</t>
  </si>
  <si>
    <t>Spanje</t>
  </si>
  <si>
    <t>Zweden</t>
  </si>
  <si>
    <t>F</t>
  </si>
  <si>
    <t>Budapest</t>
  </si>
  <si>
    <t>Hongarije</t>
  </si>
  <si>
    <t>Portugal</t>
  </si>
  <si>
    <t>München</t>
  </si>
  <si>
    <t>Frankrijk</t>
  </si>
  <si>
    <t>Duitsland</t>
  </si>
  <si>
    <t>Oekraíne</t>
  </si>
  <si>
    <t>Achtste finale</t>
  </si>
  <si>
    <t>2A</t>
  </si>
  <si>
    <t>2B</t>
  </si>
  <si>
    <t>1A</t>
  </si>
  <si>
    <t>2C</t>
  </si>
  <si>
    <t>1C</t>
  </si>
  <si>
    <t>3D/E/F</t>
  </si>
  <si>
    <t>1B</t>
  </si>
  <si>
    <t>3A/D/E/F</t>
  </si>
  <si>
    <t>2D</t>
  </si>
  <si>
    <t>2E</t>
  </si>
  <si>
    <t>1F</t>
  </si>
  <si>
    <t>3A/B/C</t>
  </si>
  <si>
    <t>1D</t>
  </si>
  <si>
    <t>2F</t>
  </si>
  <si>
    <t>1E</t>
  </si>
  <si>
    <t>3A/B/C/D</t>
  </si>
  <si>
    <t>Kwartfinale</t>
  </si>
  <si>
    <t>W41</t>
  </si>
  <si>
    <t>W42</t>
  </si>
  <si>
    <t>W39</t>
  </si>
  <si>
    <t>W37</t>
  </si>
  <si>
    <t>W40</t>
  </si>
  <si>
    <t>W38</t>
  </si>
  <si>
    <t>W43</t>
  </si>
  <si>
    <t>W44</t>
  </si>
  <si>
    <t>Halve finale</t>
  </si>
  <si>
    <t>W45</t>
  </si>
  <si>
    <t>W46</t>
  </si>
  <si>
    <t>W48</t>
  </si>
  <si>
    <t>W47</t>
  </si>
  <si>
    <t>Finale</t>
  </si>
  <si>
    <t>W49</t>
  </si>
  <si>
    <t>W50</t>
  </si>
  <si>
    <t>Naam:</t>
  </si>
  <si>
    <t>E-mailadres:</t>
  </si>
  <si>
    <t>ID Wedstrijd</t>
  </si>
  <si>
    <t>Datum</t>
  </si>
  <si>
    <t>Poule</t>
  </si>
  <si>
    <t>Locatie</t>
  </si>
  <si>
    <t>Thuisploeg</t>
  </si>
  <si>
    <t>Uitploeg</t>
  </si>
  <si>
    <t>Uitslag</t>
  </si>
  <si>
    <t>Voor</t>
  </si>
  <si>
    <t>Tegen</t>
  </si>
  <si>
    <t>Toto</t>
  </si>
  <si>
    <t>Wedstrijd</t>
  </si>
  <si>
    <t>Turkije - Italië</t>
  </si>
  <si>
    <t>Wales - Zwitserland</t>
  </si>
  <si>
    <t>Denemarken - Finland</t>
  </si>
  <si>
    <t>België - Rusland</t>
  </si>
  <si>
    <t>Engeland - Kroatië</t>
  </si>
  <si>
    <t>Oostenrijk - Macedonië</t>
  </si>
  <si>
    <t>Nederland - Oekraïne</t>
  </si>
  <si>
    <t>Schotland - Tsjechië</t>
  </si>
  <si>
    <t>Polen - Slowakije</t>
  </si>
  <si>
    <t>Spanje - Zweden</t>
  </si>
  <si>
    <t>Hongarije - Portugal</t>
  </si>
  <si>
    <t>Frankrijk - Duitsland</t>
  </si>
  <si>
    <t>Finland - Rusland</t>
  </si>
  <si>
    <t>Turkije - Wales</t>
  </si>
  <si>
    <t>Italië - Zwitserland</t>
  </si>
  <si>
    <t>Oekraíne - Macedonië</t>
  </si>
  <si>
    <t>Denemarken - België</t>
  </si>
  <si>
    <t>Nederland - Oostenrijk</t>
  </si>
  <si>
    <t>Zweden - Slowakije</t>
  </si>
  <si>
    <t>Kroatië - Tsjechië</t>
  </si>
  <si>
    <t>Engeland - Schotland</t>
  </si>
  <si>
    <t>Hongarije - Frankrijk</t>
  </si>
  <si>
    <t>Portugal - Duitsland</t>
  </si>
  <si>
    <t>Spanje - Polen</t>
  </si>
  <si>
    <t>Zwitserland - Turkije</t>
  </si>
  <si>
    <t>Italië - Wales</t>
  </si>
  <si>
    <t>Macedonië - Nederland</t>
  </si>
  <si>
    <t>Oekraíne - Oostenrijk</t>
  </si>
  <si>
    <t>Rusland - Denemarken</t>
  </si>
  <si>
    <t>Finland - België</t>
  </si>
  <si>
    <t>Kroatië - Schotland</t>
  </si>
  <si>
    <t>Tsjechië - Engeland</t>
  </si>
  <si>
    <t>Slowakije - Spanje</t>
  </si>
  <si>
    <t>Zweden - Polen</t>
  </si>
  <si>
    <t>Portugal - Frankrijk</t>
  </si>
  <si>
    <t>Duitsland - Hongarije</t>
  </si>
  <si>
    <t>2A - 2B</t>
  </si>
  <si>
    <t>1A - 2C</t>
  </si>
  <si>
    <t>1C - 3D/E/F</t>
  </si>
  <si>
    <t>1B - 3A/D/E/F</t>
  </si>
  <si>
    <t>2D - 2E</t>
  </si>
  <si>
    <t>1F - 3A/B/C</t>
  </si>
  <si>
    <t>1D - 2F</t>
  </si>
  <si>
    <t>1E - 3A/B/C/D</t>
  </si>
  <si>
    <t>W41 - W42</t>
  </si>
  <si>
    <t>W39 - W37</t>
  </si>
  <si>
    <t>W40 - W38</t>
  </si>
  <si>
    <t>W43 - W44</t>
  </si>
  <si>
    <t>W45 - W46</t>
  </si>
  <si>
    <t>W48 - W47</t>
  </si>
  <si>
    <t>W49 - W50</t>
  </si>
  <si>
    <t>Poule A</t>
  </si>
  <si>
    <t>Poule B</t>
  </si>
  <si>
    <t>-</t>
  </si>
  <si>
    <t>€ 10 betaald bij:</t>
  </si>
  <si>
    <t>Mobiel telefoonnummer:</t>
  </si>
  <si>
    <t>Poule C</t>
  </si>
  <si>
    <t>Poule D</t>
  </si>
  <si>
    <t>Poule E</t>
  </si>
  <si>
    <t>Poule F</t>
  </si>
  <si>
    <t>Kwartfinalisten:</t>
  </si>
  <si>
    <t>Halve finalisten:</t>
  </si>
  <si>
    <t>Europees Kampioen:</t>
  </si>
  <si>
    <t>Verliezend finalist:</t>
  </si>
  <si>
    <r>
      <t xml:space="preserve">MMEM </t>
    </r>
    <r>
      <rPr>
        <b/>
        <sz val="24"/>
        <color theme="1"/>
        <rFont val="Gill Sans Ultra Bold Condensed"/>
        <family val="2"/>
      </rPr>
      <t>EK poule 2021</t>
    </r>
  </si>
  <si>
    <r>
      <t xml:space="preserve">MMEM </t>
    </r>
    <r>
      <rPr>
        <b/>
        <sz val="24"/>
        <color theme="1"/>
        <rFont val="Gill Sans Ultra Bold Condensed"/>
        <family val="2"/>
      </rPr>
      <t>EK poule 2021 Reglement</t>
    </r>
  </si>
  <si>
    <t>Paraaf voor ontvangst:</t>
  </si>
  <si>
    <t>Datum ontvangst formulier &amp; inleg:</t>
  </si>
  <si>
    <t>Groepswedstrijden</t>
  </si>
  <si>
    <t>(kies 8 verschillende landen)</t>
  </si>
  <si>
    <t>(kies 4 verschillende landen)</t>
  </si>
  <si>
    <r>
      <t>Laatste 16</t>
    </r>
    <r>
      <rPr>
        <i/>
        <sz val="10"/>
        <color theme="1"/>
        <rFont val="Calibri"/>
        <family val="2"/>
        <scheme val="minor"/>
      </rPr>
      <t xml:space="preserve"> (kies 16 verschillende landen)</t>
    </r>
  </si>
  <si>
    <t>Zaterdag 17 juli 20.00 uur prijsuitreiking tijdens de wederopstandingsavond van de MMEM</t>
  </si>
  <si>
    <t>Aantal doelpunten totale toernooi*:</t>
  </si>
  <si>
    <t>Hoeveelste minuut snelste goal*:</t>
  </si>
  <si>
    <r>
      <t xml:space="preserve">Topscoorder EK </t>
    </r>
    <r>
      <rPr>
        <i/>
        <sz val="10"/>
        <color theme="1"/>
        <rFont val="Calibri"/>
        <family val="2"/>
        <scheme val="minor"/>
      </rPr>
      <t>(naam):</t>
    </r>
  </si>
  <si>
    <t>Landen</t>
  </si>
  <si>
    <t>Naam</t>
  </si>
  <si>
    <t>Achtste finales</t>
  </si>
  <si>
    <t>Kwart finales</t>
  </si>
  <si>
    <t>Halve finales</t>
  </si>
  <si>
    <t>Finales</t>
  </si>
  <si>
    <t>Winnaar</t>
  </si>
  <si>
    <t>Topscorer</t>
  </si>
  <si>
    <t>Doelpunten</t>
  </si>
  <si>
    <t>Minuut</t>
  </si>
  <si>
    <t>Rene Roelands</t>
  </si>
  <si>
    <t>sebassie</t>
  </si>
  <si>
    <t>rene.roelands@gmail.com</t>
  </si>
  <si>
    <t>mbappe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</si>
</sst>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4"/>
      <color theme="0"/>
      <name val="Gill Sans Ultra Bold Condensed"/>
      <family val="2"/>
    </font>
    <font>
      <b/>
      <sz val="24"/>
      <color theme="1"/>
      <name val="Gill Sans Ultra Bold Condensed"/>
      <family val="2"/>
    </font>
    <font>
      <b/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4" fontId="2" fillId="0" borderId="0" xfId="0" applyNumberFormat="1" applyFont="1" applyAlignment="1">
      <alignment horizontal="left" vertical="top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Border="1" applyAlignment="1">
      <alignment horizontal="left" vertical="top"/>
    </xf>
    <xf numFmtId="14" fontId="5" fillId="0" borderId="0" xfId="0" applyNumberFormat="1" applyFont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1" fontId="5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1" fontId="2" fillId="0" borderId="0" xfId="0" applyNumberFormat="1" applyFont="1" applyAlignment="1">
      <alignment horizontal="left" vertical="top"/>
    </xf>
    <xf numFmtId="0" fontId="5" fillId="2" borderId="1" xfId="0" applyFont="1" applyFill="1" applyBorder="1" applyAlignment="1" applyProtection="1">
      <alignment horizontal="left" vertical="center"/>
      <protection locked="0"/>
    </xf>
    <xf numFmtId="1" fontId="5" fillId="2" borderId="1" xfId="0" applyNumberFormat="1" applyFont="1" applyFill="1" applyBorder="1" applyAlignment="1" applyProtection="1">
      <alignment horizontal="center" vertical="center"/>
      <protection locked="0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80010</xdr:colOff>
      <xdr:row>0</xdr:row>
      <xdr:rowOff>19050</xdr:rowOff>
    </xdr:from>
    <xdr:to>
      <xdr:col>5</xdr:col>
      <xdr:colOff>360417</xdr:colOff>
      <xdr:row>1</xdr:row>
      <xdr:rowOff>3408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47335" y="19050"/>
          <a:ext cx="686172" cy="422508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571500</xdr:colOff>
      <xdr:row>0</xdr:row>
      <xdr:rowOff>38100</xdr:rowOff>
    </xdr:from>
    <xdr:to>
      <xdr:col>13</xdr:col>
      <xdr:colOff>358512</xdr:colOff>
      <xdr:row>1</xdr:row>
      <xdr:rowOff>18648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10950" y="38100"/>
          <a:ext cx="686172" cy="422508"/>
        </a:xfrm>
        <a:prstGeom prst="rect">
          <a:avLst/>
        </a:prstGeom>
      </xdr:spPr>
    </xdr:pic>
    <xdr:clientData/>
  </xdr:twoCellAnchor>
  <xdr:twoCellAnchor editAs="oneCell">
    <xdr:from>
      <xdr:col>18</xdr:col>
      <xdr:colOff>123825</xdr:colOff>
      <xdr:row>0</xdr:row>
      <xdr:rowOff>38100</xdr:rowOff>
    </xdr:from>
    <xdr:to>
      <xdr:col>19</xdr:col>
      <xdr:colOff>476622</xdr:colOff>
      <xdr:row>1</xdr:row>
      <xdr:rowOff>18648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45075" y="38100"/>
          <a:ext cx="686172" cy="422508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</xdr:colOff>
      <xdr:row>2</xdr:row>
      <xdr:rowOff>219075</xdr:rowOff>
    </xdr:from>
    <xdr:to>
      <xdr:col>19</xdr:col>
      <xdr:colOff>323133</xdr:colOff>
      <xdr:row>19</xdr:row>
      <xdr:rowOff>172155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01575" y="819150"/>
          <a:ext cx="5695233" cy="3982155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38102</xdr:colOff>
      <xdr:row>20</xdr:row>
      <xdr:rowOff>114299</xdr:rowOff>
    </xdr:from>
    <xdr:to>
      <xdr:col>19</xdr:col>
      <xdr:colOff>438597</xdr:colOff>
      <xdr:row>38</xdr:row>
      <xdr:rowOff>167640</xdr:rowOff>
    </xdr:to>
    <xdr:pic>
      <xdr:nvPicPr>
        <xdr:cNvPr id="7" name="Afbeelding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92052" y="4991099"/>
          <a:ext cx="5801170" cy="4343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7"/>
  <sheetViews>
    <sheetView showGridLines="0" tabSelected="1" zoomScaleNormal="100" workbookViewId="0">
      <selection activeCell="D8" sqref="D8"/>
    </sheetView>
  </sheetViews>
  <sheetFormatPr defaultColWidth="20.6640625" defaultRowHeight="16.5" customHeight="1" x14ac:dyDescent="0.3"/>
  <cols>
    <col min="1" max="1" width="6.109375" style="10" customWidth="1"/>
    <col min="2" max="2" width="32.44140625" style="10" customWidth="1"/>
    <col min="3" max="3" width="8" style="10" customWidth="1"/>
    <col min="4" max="4" width="32.44140625" style="9" customWidth="1"/>
    <col min="5" max="6" width="6.109375" style="10" customWidth="1"/>
    <col min="7" max="7" width="9.44140625" style="10" customWidth="1"/>
    <col min="8" max="8" width="13.33203125" style="10" customWidth="1"/>
    <col min="9" max="9" width="24.44140625" style="10" customWidth="1"/>
    <col min="10" max="10" width="7.88671875" style="12" customWidth="1"/>
    <col min="11" max="11" width="8.44140625" style="10" customWidth="1"/>
    <col min="12" max="12" width="7.88671875" style="12" customWidth="1"/>
    <col min="13" max="13" width="13.44140625" style="13" customWidth="1"/>
    <col min="14" max="15" width="6.109375" style="10" customWidth="1"/>
    <col min="16" max="17" width="26.33203125" style="1" customWidth="1"/>
    <col min="18" max="18" width="23.44140625" style="1" customWidth="1"/>
    <col min="19" max="19" width="5.109375" style="10" customWidth="1"/>
    <col min="20" max="20" width="7.88671875" style="1" customWidth="1"/>
    <col min="21" max="21" width="13.44140625" style="1" customWidth="1"/>
    <col min="22" max="16384" width="20.6640625" style="1"/>
  </cols>
  <sheetData>
    <row r="1" spans="2:21" ht="34.5" customHeight="1" x14ac:dyDescent="0.3">
      <c r="B1" s="24" t="s">
        <v>153</v>
      </c>
      <c r="C1" s="25"/>
      <c r="D1" s="26"/>
      <c r="G1" s="1"/>
      <c r="H1" s="9" t="s">
        <v>157</v>
      </c>
      <c r="P1" s="24" t="s">
        <v>154</v>
      </c>
      <c r="Q1" s="25"/>
      <c r="R1" s="26"/>
    </row>
    <row r="2" spans="2:21" ht="12.75" customHeight="1" x14ac:dyDescent="0.3"/>
    <row r="3" spans="2:21" ht="18.75" customHeight="1" x14ac:dyDescent="0.3">
      <c r="B3" s="10" t="s">
        <v>76</v>
      </c>
      <c r="D3" s="22" t="s">
        <v>175</v>
      </c>
      <c r="G3" s="10" t="s">
        <v>140</v>
      </c>
      <c r="H3" s="11">
        <v>44358.875</v>
      </c>
      <c r="I3" s="10" t="s">
        <v>89</v>
      </c>
      <c r="J3" s="23">
        <v>1</v>
      </c>
      <c r="K3" s="5" t="s">
        <v>142</v>
      </c>
      <c r="L3" s="23">
        <v>3</v>
      </c>
      <c r="M3" s="14" t="str">
        <f>IF(J3="","",IF(J3&gt;L3,"Toto = 1",IF(L3&gt;J3,"Toto = 2",IF(J3=L3,"Toto = 3","Niet goed ingevuld"))))</f>
        <v>Toto = 2</v>
      </c>
      <c r="U3" s="6"/>
    </row>
    <row r="4" spans="2:21" ht="18.75" customHeight="1" x14ac:dyDescent="0.3">
      <c r="B4" s="10" t="s">
        <v>143</v>
      </c>
      <c r="D4" s="22" t="s">
        <v>176</v>
      </c>
      <c r="H4" s="11">
        <v>44359.625</v>
      </c>
      <c r="I4" s="10" t="s">
        <v>90</v>
      </c>
      <c r="J4" s="23">
        <v>0</v>
      </c>
      <c r="K4" s="5" t="s">
        <v>142</v>
      </c>
      <c r="L4" s="23">
        <v>2</v>
      </c>
      <c r="M4" s="14" t="str">
        <f t="shared" ref="M4:M8" si="0">IF(J4="","",IF(J4&gt;L4,"Toto = 1",IF(L4&gt;J4,"Toto = 2",IF(J4=L4,"Toto = 3","Niet goed ingevuld"))))</f>
        <v>Toto = 2</v>
      </c>
      <c r="U4" s="6"/>
    </row>
    <row r="5" spans="2:21" ht="18.75" customHeight="1" x14ac:dyDescent="0.3">
      <c r="B5" s="10" t="s">
        <v>144</v>
      </c>
      <c r="D5" s="22">
        <v>31653444665</v>
      </c>
      <c r="H5" s="11">
        <v>44363.75</v>
      </c>
      <c r="I5" s="10" t="s">
        <v>102</v>
      </c>
      <c r="J5" s="23">
        <v>1</v>
      </c>
      <c r="K5" s="5" t="s">
        <v>142</v>
      </c>
      <c r="L5" s="23">
        <v>0</v>
      </c>
      <c r="M5" s="14" t="str">
        <f t="shared" si="0"/>
        <v>Toto = 1</v>
      </c>
      <c r="U5" s="6"/>
    </row>
    <row r="6" spans="2:21" ht="18.75" customHeight="1" x14ac:dyDescent="0.3">
      <c r="B6" s="10" t="s">
        <v>77</v>
      </c>
      <c r="D6" s="22" t="s">
        <v>177</v>
      </c>
      <c r="H6" s="11">
        <v>44363.875</v>
      </c>
      <c r="I6" s="10" t="s">
        <v>103</v>
      </c>
      <c r="J6" s="23">
        <v>2</v>
      </c>
      <c r="K6" s="5" t="s">
        <v>142</v>
      </c>
      <c r="L6" s="23">
        <v>1</v>
      </c>
      <c r="M6" s="14" t="str">
        <f t="shared" si="0"/>
        <v>Toto = 1</v>
      </c>
      <c r="U6" s="6"/>
    </row>
    <row r="7" spans="2:21" ht="18.75" customHeight="1" x14ac:dyDescent="0.3">
      <c r="H7" s="11">
        <v>44367.75</v>
      </c>
      <c r="I7" s="10" t="s">
        <v>113</v>
      </c>
      <c r="J7" s="23">
        <v>2</v>
      </c>
      <c r="K7" s="5" t="s">
        <v>142</v>
      </c>
      <c r="L7" s="23">
        <v>2</v>
      </c>
      <c r="M7" s="14" t="str">
        <f t="shared" si="0"/>
        <v>Toto = 3</v>
      </c>
      <c r="U7" s="6"/>
    </row>
    <row r="8" spans="2:21" ht="18.75" customHeight="1" x14ac:dyDescent="0.3">
      <c r="B8" s="10" t="s">
        <v>162</v>
      </c>
      <c r="D8" s="22">
        <v>154</v>
      </c>
      <c r="H8" s="11">
        <v>44367.75</v>
      </c>
      <c r="I8" s="10" t="s">
        <v>114</v>
      </c>
      <c r="J8" s="23">
        <v>1</v>
      </c>
      <c r="K8" s="5" t="s">
        <v>142</v>
      </c>
      <c r="L8" s="23">
        <v>0</v>
      </c>
      <c r="M8" s="14" t="str">
        <f t="shared" si="0"/>
        <v>Toto = 1</v>
      </c>
      <c r="U8" s="6"/>
    </row>
    <row r="9" spans="2:21" ht="18.75" customHeight="1" x14ac:dyDescent="0.3">
      <c r="B9" s="10" t="s">
        <v>163</v>
      </c>
      <c r="D9" s="22">
        <v>3</v>
      </c>
    </row>
    <row r="10" spans="2:21" ht="18.75" customHeight="1" x14ac:dyDescent="0.3">
      <c r="B10" s="10" t="s">
        <v>164</v>
      </c>
      <c r="D10" s="22" t="s">
        <v>178</v>
      </c>
      <c r="G10" s="10" t="s">
        <v>141</v>
      </c>
      <c r="H10" s="11">
        <v>44359.75</v>
      </c>
      <c r="I10" s="10" t="s">
        <v>91</v>
      </c>
      <c r="J10" s="23">
        <v>2</v>
      </c>
      <c r="K10" s="5" t="s">
        <v>142</v>
      </c>
      <c r="L10" s="23">
        <v>0</v>
      </c>
      <c r="M10" s="14" t="str">
        <f>IF(J10="","",IF(J10&gt;L10,"Toto = 1",IF(L10&gt;J10,"Toto = 2",IF(J10=L10,"Toto = 3","Niet goed ingevuld"))))</f>
        <v>Toto = 1</v>
      </c>
      <c r="U10" s="6"/>
    </row>
    <row r="11" spans="2:21" ht="18" customHeight="1" x14ac:dyDescent="0.3">
      <c r="H11" s="11">
        <v>44359.875</v>
      </c>
      <c r="I11" s="10" t="s">
        <v>92</v>
      </c>
      <c r="J11" s="23">
        <v>2</v>
      </c>
      <c r="K11" s="5" t="s">
        <v>142</v>
      </c>
      <c r="L11" s="23">
        <v>1</v>
      </c>
      <c r="M11" s="14" t="str">
        <f t="shared" ref="M11:M15" si="1">IF(J11="","",IF(J11&gt;L11,"Toto = 1",IF(L11&gt;J11,"Toto = 2",IF(J11=L11,"Toto = 3","Niet goed ingevuld"))))</f>
        <v>Toto = 1</v>
      </c>
      <c r="U11" s="6"/>
    </row>
    <row r="12" spans="2:21" ht="18.75" customHeight="1" x14ac:dyDescent="0.3">
      <c r="B12" s="10" t="s">
        <v>151</v>
      </c>
      <c r="D12" s="22" t="s">
        <v>39</v>
      </c>
      <c r="H12" s="11">
        <v>44363.625</v>
      </c>
      <c r="I12" s="10" t="s">
        <v>101</v>
      </c>
      <c r="J12" s="23">
        <v>1</v>
      </c>
      <c r="K12" s="5" t="s">
        <v>142</v>
      </c>
      <c r="L12" s="23">
        <v>3</v>
      </c>
      <c r="M12" s="14" t="str">
        <f t="shared" si="1"/>
        <v>Toto = 2</v>
      </c>
      <c r="U12" s="6"/>
    </row>
    <row r="13" spans="2:21" ht="18.75" customHeight="1" x14ac:dyDescent="0.3">
      <c r="B13" s="10" t="s">
        <v>152</v>
      </c>
      <c r="D13" s="22" t="s">
        <v>16</v>
      </c>
      <c r="H13" s="11">
        <v>44364.75</v>
      </c>
      <c r="I13" s="10" t="s">
        <v>105</v>
      </c>
      <c r="J13" s="23">
        <v>0</v>
      </c>
      <c r="K13" s="5" t="s">
        <v>142</v>
      </c>
      <c r="L13" s="23">
        <v>1</v>
      </c>
      <c r="M13" s="14" t="str">
        <f t="shared" si="1"/>
        <v>Toto = 2</v>
      </c>
      <c r="U13" s="6"/>
    </row>
    <row r="14" spans="2:21" ht="18.75" customHeight="1" x14ac:dyDescent="0.3">
      <c r="H14" s="11">
        <v>44368.875</v>
      </c>
      <c r="I14" s="10" t="s">
        <v>117</v>
      </c>
      <c r="J14" s="23">
        <v>1</v>
      </c>
      <c r="K14" s="5" t="s">
        <v>142</v>
      </c>
      <c r="L14" s="23">
        <v>1</v>
      </c>
      <c r="M14" s="14" t="str">
        <f t="shared" si="1"/>
        <v>Toto = 3</v>
      </c>
      <c r="U14" s="6"/>
    </row>
    <row r="15" spans="2:21" ht="18.75" customHeight="1" x14ac:dyDescent="0.3">
      <c r="B15" s="10" t="s">
        <v>150</v>
      </c>
      <c r="D15" s="22" t="s">
        <v>39</v>
      </c>
      <c r="H15" s="11">
        <v>44368.875</v>
      </c>
      <c r="I15" s="10" t="s">
        <v>118</v>
      </c>
      <c r="J15" s="23">
        <v>0</v>
      </c>
      <c r="K15" s="5" t="s">
        <v>142</v>
      </c>
      <c r="L15" s="23">
        <v>3</v>
      </c>
      <c r="M15" s="14" t="str">
        <f t="shared" si="1"/>
        <v>Toto = 2</v>
      </c>
      <c r="U15" s="6"/>
    </row>
    <row r="16" spans="2:21" ht="18.75" customHeight="1" x14ac:dyDescent="0.3">
      <c r="B16" s="19" t="s">
        <v>159</v>
      </c>
      <c r="D16" s="22" t="s">
        <v>3</v>
      </c>
    </row>
    <row r="17" spans="2:21" ht="18.75" customHeight="1" x14ac:dyDescent="0.3">
      <c r="D17" s="22" t="s">
        <v>37</v>
      </c>
      <c r="G17" s="10" t="s">
        <v>145</v>
      </c>
      <c r="H17" s="11">
        <v>44360.75</v>
      </c>
      <c r="I17" s="10" t="s">
        <v>94</v>
      </c>
      <c r="J17" s="23">
        <v>3</v>
      </c>
      <c r="K17" s="5" t="s">
        <v>142</v>
      </c>
      <c r="L17" s="23">
        <v>0</v>
      </c>
      <c r="M17" s="14" t="str">
        <f>IF(J17="","",IF(J17&gt;L17,"Toto = 1",IF(L17&gt;J17,"Toto = 2",IF(J17=L17,"Toto = 3","Niet goed ingevuld"))))</f>
        <v>Toto = 1</v>
      </c>
      <c r="U17" s="6"/>
    </row>
    <row r="18" spans="2:21" ht="18.75" customHeight="1" x14ac:dyDescent="0.3">
      <c r="B18" s="11"/>
      <c r="D18" s="22" t="s">
        <v>16</v>
      </c>
      <c r="H18" s="11">
        <v>44360.875</v>
      </c>
      <c r="I18" s="10" t="s">
        <v>95</v>
      </c>
      <c r="J18" s="23">
        <v>2</v>
      </c>
      <c r="K18" s="5" t="s">
        <v>142</v>
      </c>
      <c r="L18" s="23">
        <v>1</v>
      </c>
      <c r="M18" s="14" t="str">
        <f t="shared" ref="M18:M22" si="2">IF(J18="","",IF(J18&gt;L18,"Toto = 1",IF(L18&gt;J18,"Toto = 2",IF(J18=L18,"Toto = 3","Niet goed ingevuld"))))</f>
        <v>Toto = 1</v>
      </c>
      <c r="U18" s="6"/>
    </row>
    <row r="19" spans="2:21" ht="18.75" customHeight="1" x14ac:dyDescent="0.3">
      <c r="B19" s="11"/>
      <c r="H19" s="11">
        <v>44364.625</v>
      </c>
      <c r="I19" s="10" t="s">
        <v>104</v>
      </c>
      <c r="J19" s="23">
        <v>2</v>
      </c>
      <c r="K19" s="5" t="s">
        <v>142</v>
      </c>
      <c r="L19" s="23">
        <v>0</v>
      </c>
      <c r="M19" s="14" t="str">
        <f t="shared" si="2"/>
        <v>Toto = 1</v>
      </c>
      <c r="U19" s="6"/>
    </row>
    <row r="20" spans="2:21" ht="18.75" customHeight="1" x14ac:dyDescent="0.3">
      <c r="B20" s="11" t="s">
        <v>149</v>
      </c>
      <c r="D20" s="22" t="s">
        <v>17</v>
      </c>
      <c r="H20" s="11">
        <v>44364.875</v>
      </c>
      <c r="I20" s="10" t="s">
        <v>106</v>
      </c>
      <c r="J20" s="23">
        <v>2</v>
      </c>
      <c r="K20" s="5" t="s">
        <v>142</v>
      </c>
      <c r="L20" s="23">
        <v>0</v>
      </c>
      <c r="M20" s="14" t="str">
        <f t="shared" si="2"/>
        <v>Toto = 1</v>
      </c>
      <c r="U20" s="6"/>
    </row>
    <row r="21" spans="2:21" ht="18.75" customHeight="1" x14ac:dyDescent="0.3">
      <c r="B21" s="20" t="s">
        <v>158</v>
      </c>
      <c r="D21" s="22" t="s">
        <v>39</v>
      </c>
      <c r="H21" s="11">
        <v>44368.75</v>
      </c>
      <c r="I21" s="10" t="s">
        <v>115</v>
      </c>
      <c r="J21" s="23">
        <v>0</v>
      </c>
      <c r="K21" s="5" t="s">
        <v>142</v>
      </c>
      <c r="L21" s="23">
        <v>3</v>
      </c>
      <c r="M21" s="14" t="str">
        <f t="shared" si="2"/>
        <v>Toto = 2</v>
      </c>
      <c r="U21" s="6"/>
    </row>
    <row r="22" spans="2:21" ht="18.75" customHeight="1" x14ac:dyDescent="0.3">
      <c r="B22" s="11"/>
      <c r="D22" s="22" t="s">
        <v>3</v>
      </c>
      <c r="H22" s="11">
        <v>44368.75</v>
      </c>
      <c r="I22" s="10" t="s">
        <v>116</v>
      </c>
      <c r="J22" s="23">
        <v>0</v>
      </c>
      <c r="K22" s="5" t="s">
        <v>142</v>
      </c>
      <c r="L22" s="23">
        <v>3</v>
      </c>
      <c r="M22" s="14" t="str">
        <f t="shared" si="2"/>
        <v>Toto = 2</v>
      </c>
      <c r="U22" s="6"/>
    </row>
    <row r="23" spans="2:21" ht="18.75" customHeight="1" x14ac:dyDescent="0.3">
      <c r="B23" s="11"/>
      <c r="D23" s="22" t="s">
        <v>12</v>
      </c>
    </row>
    <row r="24" spans="2:21" ht="18.75" customHeight="1" x14ac:dyDescent="0.3">
      <c r="D24" s="22" t="s">
        <v>6</v>
      </c>
      <c r="G24" s="10" t="s">
        <v>146</v>
      </c>
      <c r="H24" s="11">
        <v>44360.625</v>
      </c>
      <c r="I24" s="10" t="s">
        <v>93</v>
      </c>
      <c r="J24" s="23">
        <v>1</v>
      </c>
      <c r="K24" s="5" t="s">
        <v>142</v>
      </c>
      <c r="L24" s="23">
        <v>0</v>
      </c>
      <c r="M24" s="14" t="str">
        <f>IF(J24="","",IF(J24&gt;L24,"Toto = 1",IF(L24&gt;J24,"Toto = 2",IF(J24=L24,"Toto = 3","Niet goed ingevuld"))))</f>
        <v>Toto = 1</v>
      </c>
    </row>
    <row r="25" spans="2:21" ht="18.75" customHeight="1" x14ac:dyDescent="0.3">
      <c r="D25" s="22" t="s">
        <v>37</v>
      </c>
      <c r="H25" s="11">
        <v>44361.625</v>
      </c>
      <c r="I25" s="10" t="s">
        <v>96</v>
      </c>
      <c r="J25" s="23">
        <v>1</v>
      </c>
      <c r="K25" s="5" t="s">
        <v>142</v>
      </c>
      <c r="L25" s="23">
        <v>1</v>
      </c>
      <c r="M25" s="14" t="str">
        <f t="shared" ref="M25:M29" si="3">IF(J25="","",IF(J25&gt;L25,"Toto = 1",IF(L25&gt;J25,"Toto = 2",IF(J25=L25,"Toto = 3","Niet goed ingevuld"))))</f>
        <v>Toto = 3</v>
      </c>
      <c r="U25" s="6"/>
    </row>
    <row r="26" spans="2:21" ht="18.75" customHeight="1" x14ac:dyDescent="0.3">
      <c r="D26" s="22" t="s">
        <v>16</v>
      </c>
      <c r="H26" s="11">
        <v>44365.75</v>
      </c>
      <c r="I26" s="10" t="s">
        <v>108</v>
      </c>
      <c r="J26" s="23">
        <v>1</v>
      </c>
      <c r="K26" s="5" t="s">
        <v>142</v>
      </c>
      <c r="L26" s="23">
        <v>0</v>
      </c>
      <c r="M26" s="14" t="str">
        <f t="shared" si="3"/>
        <v>Toto = 1</v>
      </c>
      <c r="U26" s="6"/>
    </row>
    <row r="27" spans="2:21" ht="18.75" customHeight="1" x14ac:dyDescent="0.3">
      <c r="D27" s="22" t="s">
        <v>32</v>
      </c>
      <c r="H27" s="11">
        <v>44365.875</v>
      </c>
      <c r="I27" s="10" t="s">
        <v>109</v>
      </c>
      <c r="J27" s="23">
        <v>2</v>
      </c>
      <c r="K27" s="5" t="s">
        <v>142</v>
      </c>
      <c r="L27" s="23">
        <v>1</v>
      </c>
      <c r="M27" s="14" t="str">
        <f t="shared" si="3"/>
        <v>Toto = 1</v>
      </c>
      <c r="U27" s="6"/>
    </row>
    <row r="28" spans="2:21" ht="18.75" customHeight="1" x14ac:dyDescent="0.3">
      <c r="H28" s="11">
        <v>44369.875</v>
      </c>
      <c r="I28" s="10" t="s">
        <v>119</v>
      </c>
      <c r="J28" s="23">
        <v>2</v>
      </c>
      <c r="K28" s="5" t="s">
        <v>142</v>
      </c>
      <c r="L28" s="23">
        <v>0</v>
      </c>
      <c r="M28" s="14" t="str">
        <f t="shared" si="3"/>
        <v>Toto = 1</v>
      </c>
      <c r="U28" s="6"/>
    </row>
    <row r="29" spans="2:21" ht="18.75" customHeight="1" x14ac:dyDescent="0.3">
      <c r="B29" s="10" t="s">
        <v>160</v>
      </c>
      <c r="H29" s="11">
        <v>44369.875</v>
      </c>
      <c r="I29" s="10" t="s">
        <v>120</v>
      </c>
      <c r="J29" s="23">
        <v>1</v>
      </c>
      <c r="K29" s="5" t="s">
        <v>142</v>
      </c>
      <c r="L29" s="23">
        <v>1</v>
      </c>
      <c r="M29" s="14" t="str">
        <f t="shared" si="3"/>
        <v>Toto = 3</v>
      </c>
      <c r="U29" s="6"/>
    </row>
    <row r="30" spans="2:21" ht="18.75" customHeight="1" x14ac:dyDescent="0.3">
      <c r="M30" s="14"/>
      <c r="U30" s="6"/>
    </row>
    <row r="31" spans="2:21" ht="18.75" customHeight="1" x14ac:dyDescent="0.3">
      <c r="B31" s="22" t="s">
        <v>17</v>
      </c>
      <c r="D31" s="22" t="s">
        <v>6</v>
      </c>
      <c r="H31" s="11">
        <v>44361.75</v>
      </c>
      <c r="I31" s="10" t="s">
        <v>97</v>
      </c>
      <c r="J31" s="23">
        <v>4</v>
      </c>
      <c r="K31" s="5" t="s">
        <v>142</v>
      </c>
      <c r="L31" s="23">
        <v>1</v>
      </c>
      <c r="M31" s="14" t="str">
        <f>IF(J31="","",IF(J31&gt;L31,"Toto = 1",IF(L31&gt;J31,"Toto = 2",IF(J31=L31,"Toto = 3","Niet goed ingevuld"))))</f>
        <v>Toto = 1</v>
      </c>
      <c r="U31" s="6"/>
    </row>
    <row r="32" spans="2:21" ht="18.75" customHeight="1" x14ac:dyDescent="0.3">
      <c r="B32" s="22" t="s">
        <v>29</v>
      </c>
      <c r="D32" s="22" t="s">
        <v>13</v>
      </c>
      <c r="G32" s="10" t="s">
        <v>147</v>
      </c>
      <c r="H32" s="11">
        <v>44361.875</v>
      </c>
      <c r="I32" s="10" t="s">
        <v>98</v>
      </c>
      <c r="J32" s="23">
        <v>3</v>
      </c>
      <c r="K32" s="5" t="s">
        <v>142</v>
      </c>
      <c r="L32" s="23">
        <v>1</v>
      </c>
      <c r="M32" s="14" t="str">
        <f t="shared" ref="M32:M36" si="4">IF(J32="","",IF(J32&gt;L32,"Toto = 1",IF(L32&gt;J32,"Toto = 2",IF(J32=L32,"Toto = 3","Niet goed ingevuld"))))</f>
        <v>Toto = 1</v>
      </c>
    </row>
    <row r="33" spans="2:19" ht="18.75" customHeight="1" x14ac:dyDescent="0.3">
      <c r="B33" s="22" t="s">
        <v>39</v>
      </c>
      <c r="D33" s="22" t="s">
        <v>23</v>
      </c>
      <c r="H33" s="11">
        <v>44365.625</v>
      </c>
      <c r="I33" s="10" t="s">
        <v>107</v>
      </c>
      <c r="J33" s="23">
        <v>1</v>
      </c>
      <c r="K33" s="5" t="s">
        <v>142</v>
      </c>
      <c r="L33" s="23">
        <v>0</v>
      </c>
      <c r="M33" s="14" t="str">
        <f t="shared" si="4"/>
        <v>Toto = 1</v>
      </c>
    </row>
    <row r="34" spans="2:19" ht="18.75" customHeight="1" x14ac:dyDescent="0.3">
      <c r="B34" s="22" t="s">
        <v>2</v>
      </c>
      <c r="D34" s="22" t="s">
        <v>37</v>
      </c>
      <c r="H34" s="11">
        <v>44366.875</v>
      </c>
      <c r="I34" s="10" t="s">
        <v>112</v>
      </c>
      <c r="J34" s="23">
        <v>3</v>
      </c>
      <c r="K34" s="5" t="s">
        <v>142</v>
      </c>
      <c r="L34" s="23">
        <v>2</v>
      </c>
      <c r="M34" s="14" t="str">
        <f t="shared" si="4"/>
        <v>Toto = 1</v>
      </c>
    </row>
    <row r="35" spans="2:19" ht="18.75" customHeight="1" x14ac:dyDescent="0.3">
      <c r="B35" s="22" t="s">
        <v>3</v>
      </c>
      <c r="D35" s="22" t="s">
        <v>16</v>
      </c>
      <c r="H35" s="11">
        <v>44370.75</v>
      </c>
      <c r="I35" s="10" t="s">
        <v>121</v>
      </c>
      <c r="J35" s="23">
        <v>0</v>
      </c>
      <c r="K35" s="5" t="s">
        <v>142</v>
      </c>
      <c r="L35" s="23">
        <v>2</v>
      </c>
      <c r="M35" s="14" t="str">
        <f t="shared" si="4"/>
        <v>Toto = 2</v>
      </c>
    </row>
    <row r="36" spans="2:19" ht="18.75" customHeight="1" x14ac:dyDescent="0.3">
      <c r="B36" s="22" t="s">
        <v>41</v>
      </c>
      <c r="D36" s="22" t="s">
        <v>40</v>
      </c>
      <c r="H36" s="11">
        <v>44370.75</v>
      </c>
      <c r="I36" s="10" t="s">
        <v>122</v>
      </c>
      <c r="J36" s="23">
        <v>1</v>
      </c>
      <c r="K36" s="5" t="s">
        <v>142</v>
      </c>
      <c r="L36" s="23">
        <v>1</v>
      </c>
      <c r="M36" s="14" t="str">
        <f t="shared" si="4"/>
        <v>Toto = 3</v>
      </c>
    </row>
    <row r="37" spans="2:19" ht="18.75" customHeight="1" x14ac:dyDescent="0.3">
      <c r="B37" s="22" t="s">
        <v>12</v>
      </c>
      <c r="D37" s="22" t="s">
        <v>32</v>
      </c>
    </row>
    <row r="38" spans="2:19" ht="18.75" customHeight="1" x14ac:dyDescent="0.3">
      <c r="B38" s="22" t="s">
        <v>33</v>
      </c>
      <c r="D38" s="22" t="s">
        <v>9</v>
      </c>
      <c r="H38" s="11">
        <v>44362.75</v>
      </c>
      <c r="I38" s="10" t="s">
        <v>99</v>
      </c>
      <c r="J38" s="23">
        <v>0</v>
      </c>
      <c r="K38" s="5" t="s">
        <v>142</v>
      </c>
      <c r="L38" s="23">
        <v>1</v>
      </c>
      <c r="M38" s="14" t="str">
        <f>IF(J38="","",IF(J38&gt;L38,"Toto = 1",IF(L38&gt;J38,"Toto = 2",IF(J38=L38,"Toto = 3","Niet goed ingevuld"))))</f>
        <v>Toto = 2</v>
      </c>
    </row>
    <row r="39" spans="2:19" ht="18.75" customHeight="1" x14ac:dyDescent="0.3">
      <c r="G39" s="10" t="s">
        <v>148</v>
      </c>
      <c r="H39" s="11">
        <v>44362.875</v>
      </c>
      <c r="I39" s="10" t="s">
        <v>100</v>
      </c>
      <c r="J39" s="23">
        <v>2</v>
      </c>
      <c r="K39" s="5" t="s">
        <v>142</v>
      </c>
      <c r="L39" s="23">
        <v>2</v>
      </c>
      <c r="M39" s="14" t="str">
        <f t="shared" ref="M39:M43" si="5">IF(J39="","",IF(J39&gt;L39,"Toto = 1",IF(L39&gt;J39,"Toto = 2",IF(J39=L39,"Toto = 3","Niet goed ingevuld"))))</f>
        <v>Toto = 3</v>
      </c>
    </row>
    <row r="40" spans="2:19" ht="18.75" customHeight="1" x14ac:dyDescent="0.3">
      <c r="B40" s="18" t="s">
        <v>155</v>
      </c>
      <c r="D40" s="18" t="s">
        <v>156</v>
      </c>
      <c r="H40" s="11">
        <v>44366.625</v>
      </c>
      <c r="I40" s="10" t="s">
        <v>110</v>
      </c>
      <c r="J40" s="23">
        <v>0</v>
      </c>
      <c r="K40" s="5" t="s">
        <v>142</v>
      </c>
      <c r="L40" s="23">
        <v>4</v>
      </c>
      <c r="M40" s="14" t="str">
        <f t="shared" si="5"/>
        <v>Toto = 2</v>
      </c>
    </row>
    <row r="41" spans="2:19" ht="18.75" customHeight="1" x14ac:dyDescent="0.3">
      <c r="D41" s="10"/>
      <c r="H41" s="11">
        <v>44366.75</v>
      </c>
      <c r="I41" s="10" t="s">
        <v>111</v>
      </c>
      <c r="J41" s="23">
        <v>2</v>
      </c>
      <c r="K41" s="5" t="s">
        <v>142</v>
      </c>
      <c r="L41" s="23">
        <v>2</v>
      </c>
      <c r="M41" s="14" t="str">
        <f t="shared" si="5"/>
        <v>Toto = 3</v>
      </c>
    </row>
    <row r="42" spans="2:19" ht="18.75" customHeight="1" x14ac:dyDescent="0.3">
      <c r="B42" s="15"/>
      <c r="D42" s="15"/>
      <c r="H42" s="11">
        <v>44370.875</v>
      </c>
      <c r="I42" s="10" t="s">
        <v>123</v>
      </c>
      <c r="J42" s="23">
        <v>1</v>
      </c>
      <c r="K42" s="5" t="s">
        <v>142</v>
      </c>
      <c r="L42" s="23">
        <v>2</v>
      </c>
      <c r="M42" s="14" t="str">
        <f t="shared" si="5"/>
        <v>Toto = 2</v>
      </c>
      <c r="P42" s="27" t="s">
        <v>161</v>
      </c>
      <c r="Q42" s="28"/>
      <c r="R42" s="28"/>
      <c r="S42" s="29"/>
    </row>
    <row r="43" spans="2:19" ht="18.75" customHeight="1" x14ac:dyDescent="0.3">
      <c r="B43" s="16"/>
      <c r="D43" s="16"/>
      <c r="H43" s="11">
        <v>44370.875</v>
      </c>
      <c r="I43" s="10" t="s">
        <v>124</v>
      </c>
      <c r="J43" s="23">
        <v>3</v>
      </c>
      <c r="K43" s="5" t="s">
        <v>142</v>
      </c>
      <c r="L43" s="23">
        <v>0</v>
      </c>
      <c r="M43" s="14" t="str">
        <f t="shared" si="5"/>
        <v>Toto = 1</v>
      </c>
    </row>
    <row r="44" spans="2:19" ht="18.75" customHeight="1" x14ac:dyDescent="0.3">
      <c r="B44" s="17"/>
      <c r="D44" s="17"/>
    </row>
    <row r="47" spans="2:19" ht="16.5" customHeight="1" x14ac:dyDescent="0.3">
      <c r="D47" s="10"/>
    </row>
  </sheetData>
  <sheetProtection sheet="1" objects="1" scenarios="1"/>
  <mergeCells count="3">
    <mergeCell ref="B1:D1"/>
    <mergeCell ref="P1:R1"/>
    <mergeCell ref="P42:S42"/>
  </mergeCells>
  <dataValidations count="1">
    <dataValidation type="list" allowBlank="1" showInputMessage="1" showErrorMessage="1" sqref="D12:D13 D15:D18 D20:D27 B31:B38 D31:D38" xr:uid="{00000000-0002-0000-0000-000000000000}">
      <formula1>TEAMS</formula1>
    </dataValidation>
  </dataValidations>
  <printOptions horizontalCentered="1" verticalCentered="1"/>
  <pageMargins left="0.39370078740157483" right="0.39370078740157483" top="0.19685039370078741" bottom="0.19685039370078741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6"/>
  <sheetViews>
    <sheetView workbookViewId="0">
      <pane ySplit="1" topLeftCell="A2" activePane="bottomLeft" state="frozen"/>
      <selection pane="bottomLeft" activeCell="L86" sqref="L86"/>
    </sheetView>
  </sheetViews>
  <sheetFormatPr defaultColWidth="14.5546875" defaultRowHeight="19.5" customHeight="1" x14ac:dyDescent="0.3"/>
  <cols>
    <col min="1" max="1" width="22.5546875" style="1" customWidth="1"/>
    <col min="2" max="2" width="22.5546875" style="4" customWidth="1"/>
    <col min="3" max="7" width="22.5546875" style="1" customWidth="1"/>
    <col min="8" max="16384" width="14.5546875" style="1"/>
  </cols>
  <sheetData>
    <row r="1" spans="1:13" s="3" customFormat="1" ht="19.5" customHeight="1" x14ac:dyDescent="0.3">
      <c r="A1" s="3" t="s">
        <v>78</v>
      </c>
      <c r="B1" s="7" t="s">
        <v>79</v>
      </c>
      <c r="C1" s="3" t="s">
        <v>88</v>
      </c>
      <c r="D1" s="3" t="s">
        <v>80</v>
      </c>
      <c r="E1" s="3" t="s">
        <v>81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165</v>
      </c>
      <c r="M1" s="3" t="s">
        <v>166</v>
      </c>
    </row>
    <row r="2" spans="1:13" ht="19.5" customHeight="1" x14ac:dyDescent="0.3">
      <c r="A2" s="1">
        <v>1</v>
      </c>
      <c r="B2" s="4">
        <v>44358.875</v>
      </c>
      <c r="C2" s="1" t="s">
        <v>89</v>
      </c>
      <c r="D2" s="1" t="s">
        <v>0</v>
      </c>
      <c r="E2" s="1" t="s">
        <v>1</v>
      </c>
      <c r="F2" s="1" t="s">
        <v>2</v>
      </c>
      <c r="G2" s="1" t="s">
        <v>3</v>
      </c>
      <c r="H2" s="1" t="str">
        <f>I2&amp;"-"&amp;J2</f>
        <v>1-3</v>
      </c>
      <c r="I2" s="21">
        <f>'Invulformulier MMEM EK-pool ''21'!J3</f>
        <v>1</v>
      </c>
      <c r="J2" s="21">
        <f>'Invulformulier MMEM EK-pool ''21'!L3</f>
        <v>3</v>
      </c>
      <c r="K2" s="1" t="str">
        <f>'Invulformulier MMEM EK-pool ''21'!M3</f>
        <v>Toto = 2</v>
      </c>
      <c r="M2" s="1" t="str">
        <f>'Invulformulier MMEM EK-pool ''21'!$D$3</f>
        <v>Rene Roelands</v>
      </c>
    </row>
    <row r="3" spans="1:13" ht="19.5" customHeight="1" x14ac:dyDescent="0.3">
      <c r="A3" s="1">
        <v>2</v>
      </c>
      <c r="B3" s="4">
        <v>44359.625</v>
      </c>
      <c r="C3" s="1" t="s">
        <v>90</v>
      </c>
      <c r="D3" s="1" t="s">
        <v>0</v>
      </c>
      <c r="E3" s="1" t="s">
        <v>4</v>
      </c>
      <c r="F3" s="1" t="s">
        <v>5</v>
      </c>
      <c r="G3" s="1" t="s">
        <v>6</v>
      </c>
      <c r="H3" s="1" t="str">
        <f>I3&amp;"-"&amp;J3</f>
        <v>0-2</v>
      </c>
      <c r="I3" s="21">
        <f>'Invulformulier MMEM EK-pool ''21'!J4</f>
        <v>0</v>
      </c>
      <c r="J3" s="21">
        <f>'Invulformulier MMEM EK-pool ''21'!L4</f>
        <v>2</v>
      </c>
      <c r="K3" s="1" t="str">
        <f>'Invulformulier MMEM EK-pool ''21'!M4</f>
        <v>Toto = 2</v>
      </c>
      <c r="M3" s="1" t="str">
        <f>'Invulformulier MMEM EK-pool ''21'!$D$3</f>
        <v>Rene Roelands</v>
      </c>
    </row>
    <row r="4" spans="1:13" ht="19.5" customHeight="1" x14ac:dyDescent="0.3">
      <c r="A4" s="1">
        <v>3</v>
      </c>
      <c r="B4" s="4">
        <v>44359.75</v>
      </c>
      <c r="C4" s="1" t="s">
        <v>91</v>
      </c>
      <c r="D4" s="1" t="s">
        <v>7</v>
      </c>
      <c r="E4" s="1" t="s">
        <v>8</v>
      </c>
      <c r="F4" s="1" t="s">
        <v>9</v>
      </c>
      <c r="G4" s="1" t="s">
        <v>10</v>
      </c>
      <c r="H4" s="1" t="str">
        <f t="shared" ref="H4:H52" si="0">I4&amp;"-"&amp;J4</f>
        <v>2-0</v>
      </c>
      <c r="I4" s="21">
        <f>'Invulformulier MMEM EK-pool ''21'!J10</f>
        <v>2</v>
      </c>
      <c r="J4" s="21">
        <f>'Invulformulier MMEM EK-pool ''21'!L10</f>
        <v>0</v>
      </c>
      <c r="K4" s="1" t="str">
        <f>'Invulformulier MMEM EK-pool ''21'!M10</f>
        <v>Toto = 1</v>
      </c>
      <c r="M4" s="1" t="str">
        <f>'Invulformulier MMEM EK-pool ''21'!$D$3</f>
        <v>Rene Roelands</v>
      </c>
    </row>
    <row r="5" spans="1:13" ht="19.5" customHeight="1" x14ac:dyDescent="0.3">
      <c r="A5" s="1">
        <v>4</v>
      </c>
      <c r="B5" s="4">
        <v>44359.875</v>
      </c>
      <c r="C5" s="1" t="s">
        <v>92</v>
      </c>
      <c r="D5" s="1" t="s">
        <v>7</v>
      </c>
      <c r="E5" s="1" t="s">
        <v>11</v>
      </c>
      <c r="F5" s="1" t="s">
        <v>12</v>
      </c>
      <c r="G5" s="1" t="s">
        <v>13</v>
      </c>
      <c r="H5" s="1" t="str">
        <f t="shared" si="0"/>
        <v>2-1</v>
      </c>
      <c r="I5" s="21">
        <f>'Invulformulier MMEM EK-pool ''21'!J11</f>
        <v>2</v>
      </c>
      <c r="J5" s="21">
        <f>'Invulformulier MMEM EK-pool ''21'!L11</f>
        <v>1</v>
      </c>
      <c r="K5" s="1" t="str">
        <f>'Invulformulier MMEM EK-pool ''21'!M11</f>
        <v>Toto = 1</v>
      </c>
      <c r="M5" s="1" t="str">
        <f>'Invulformulier MMEM EK-pool ''21'!$D$3</f>
        <v>Rene Roelands</v>
      </c>
    </row>
    <row r="6" spans="1:13" ht="19.5" customHeight="1" x14ac:dyDescent="0.3">
      <c r="A6" s="1">
        <v>5</v>
      </c>
      <c r="B6" s="4">
        <v>44360.625</v>
      </c>
      <c r="C6" s="1" t="s">
        <v>93</v>
      </c>
      <c r="D6" s="1" t="s">
        <v>14</v>
      </c>
      <c r="E6" s="1" t="s">
        <v>15</v>
      </c>
      <c r="F6" s="1" t="s">
        <v>16</v>
      </c>
      <c r="G6" s="1" t="s">
        <v>17</v>
      </c>
      <c r="H6" s="1" t="str">
        <f t="shared" si="0"/>
        <v>1-0</v>
      </c>
      <c r="I6" s="21">
        <f>'Invulformulier MMEM EK-pool ''21'!J24</f>
        <v>1</v>
      </c>
      <c r="J6" s="21">
        <f>'Invulformulier MMEM EK-pool ''21'!L24</f>
        <v>0</v>
      </c>
      <c r="K6" s="1" t="str">
        <f>'Invulformulier MMEM EK-pool ''21'!M24</f>
        <v>Toto = 1</v>
      </c>
      <c r="M6" s="1" t="str">
        <f>'Invulformulier MMEM EK-pool ''21'!$D$3</f>
        <v>Rene Roelands</v>
      </c>
    </row>
    <row r="7" spans="1:13" ht="19.5" customHeight="1" x14ac:dyDescent="0.3">
      <c r="A7" s="1">
        <v>6</v>
      </c>
      <c r="B7" s="4">
        <v>44360.75</v>
      </c>
      <c r="C7" s="1" t="s">
        <v>94</v>
      </c>
      <c r="D7" s="1" t="s">
        <v>18</v>
      </c>
      <c r="E7" s="1" t="s">
        <v>19</v>
      </c>
      <c r="F7" s="1" t="s">
        <v>20</v>
      </c>
      <c r="G7" s="1" t="s">
        <v>21</v>
      </c>
      <c r="H7" s="1" t="str">
        <f t="shared" si="0"/>
        <v>3-0</v>
      </c>
      <c r="I7" s="21">
        <f>'Invulformulier MMEM EK-pool ''21'!J17</f>
        <v>3</v>
      </c>
      <c r="J7" s="21">
        <f>'Invulformulier MMEM EK-pool ''21'!L17</f>
        <v>0</v>
      </c>
      <c r="K7" s="1" t="str">
        <f>'Invulformulier MMEM EK-pool ''21'!M17</f>
        <v>Toto = 1</v>
      </c>
      <c r="M7" s="1" t="str">
        <f>'Invulformulier MMEM EK-pool ''21'!$D$3</f>
        <v>Rene Roelands</v>
      </c>
    </row>
    <row r="8" spans="1:13" ht="19.5" customHeight="1" x14ac:dyDescent="0.3">
      <c r="A8" s="1">
        <v>7</v>
      </c>
      <c r="B8" s="4">
        <v>44360.875</v>
      </c>
      <c r="C8" s="1" t="s">
        <v>95</v>
      </c>
      <c r="D8" s="1" t="s">
        <v>18</v>
      </c>
      <c r="E8" s="1" t="s">
        <v>22</v>
      </c>
      <c r="F8" s="1" t="s">
        <v>23</v>
      </c>
      <c r="G8" s="1" t="s">
        <v>24</v>
      </c>
      <c r="H8" s="1" t="str">
        <f t="shared" si="0"/>
        <v>2-1</v>
      </c>
      <c r="I8" s="21">
        <f>'Invulformulier MMEM EK-pool ''21'!J18</f>
        <v>2</v>
      </c>
      <c r="J8" s="21">
        <f>'Invulformulier MMEM EK-pool ''21'!L18</f>
        <v>1</v>
      </c>
      <c r="K8" s="1" t="str">
        <f>'Invulformulier MMEM EK-pool ''21'!M18</f>
        <v>Toto = 1</v>
      </c>
      <c r="M8" s="1" t="str">
        <f>'Invulformulier MMEM EK-pool ''21'!$D$3</f>
        <v>Rene Roelands</v>
      </c>
    </row>
    <row r="9" spans="1:13" ht="19.5" customHeight="1" x14ac:dyDescent="0.3">
      <c r="A9" s="1">
        <v>8</v>
      </c>
      <c r="B9" s="4">
        <v>44361.625</v>
      </c>
      <c r="C9" s="1" t="s">
        <v>96</v>
      </c>
      <c r="D9" s="1" t="s">
        <v>14</v>
      </c>
      <c r="E9" s="1" t="s">
        <v>25</v>
      </c>
      <c r="F9" s="1" t="s">
        <v>26</v>
      </c>
      <c r="G9" s="1" t="s">
        <v>27</v>
      </c>
      <c r="H9" s="1" t="str">
        <f t="shared" si="0"/>
        <v>1-1</v>
      </c>
      <c r="I9" s="21">
        <f>'Invulformulier MMEM EK-pool ''21'!J25</f>
        <v>1</v>
      </c>
      <c r="J9" s="21">
        <f>'Invulformulier MMEM EK-pool ''21'!L25</f>
        <v>1</v>
      </c>
      <c r="K9" s="1" t="str">
        <f>'Invulformulier MMEM EK-pool ''21'!M25</f>
        <v>Toto = 3</v>
      </c>
      <c r="M9" s="1" t="str">
        <f>'Invulformulier MMEM EK-pool ''21'!$D$3</f>
        <v>Rene Roelands</v>
      </c>
    </row>
    <row r="10" spans="1:13" ht="19.5" customHeight="1" x14ac:dyDescent="0.3">
      <c r="A10" s="1">
        <v>9</v>
      </c>
      <c r="B10" s="4">
        <v>44361.75</v>
      </c>
      <c r="C10" s="1" t="s">
        <v>97</v>
      </c>
      <c r="D10" s="1" t="s">
        <v>28</v>
      </c>
      <c r="E10" s="1" t="s">
        <v>11</v>
      </c>
      <c r="F10" s="1" t="s">
        <v>29</v>
      </c>
      <c r="G10" s="1" t="s">
        <v>30</v>
      </c>
      <c r="H10" s="1" t="str">
        <f t="shared" si="0"/>
        <v>4-1</v>
      </c>
      <c r="I10" s="21">
        <f>'Invulformulier MMEM EK-pool ''21'!J31</f>
        <v>4</v>
      </c>
      <c r="J10" s="21">
        <f>'Invulformulier MMEM EK-pool ''21'!L31</f>
        <v>1</v>
      </c>
      <c r="K10" s="1" t="str">
        <f>'Invulformulier MMEM EK-pool ''21'!M31</f>
        <v>Toto = 1</v>
      </c>
      <c r="M10" s="1" t="str">
        <f>'Invulformulier MMEM EK-pool ''21'!$D$3</f>
        <v>Rene Roelands</v>
      </c>
    </row>
    <row r="11" spans="1:13" ht="19.5" customHeight="1" x14ac:dyDescent="0.3">
      <c r="A11" s="1">
        <v>10</v>
      </c>
      <c r="B11" s="4">
        <v>44361.875</v>
      </c>
      <c r="C11" s="1" t="s">
        <v>98</v>
      </c>
      <c r="D11" s="1" t="s">
        <v>28</v>
      </c>
      <c r="E11" s="1" t="s">
        <v>31</v>
      </c>
      <c r="F11" s="1" t="s">
        <v>32</v>
      </c>
      <c r="G11" s="1" t="s">
        <v>33</v>
      </c>
      <c r="H11" s="1" t="str">
        <f t="shared" si="0"/>
        <v>3-1</v>
      </c>
      <c r="I11" s="21">
        <f>'Invulformulier MMEM EK-pool ''21'!J32</f>
        <v>3</v>
      </c>
      <c r="J11" s="21">
        <f>'Invulformulier MMEM EK-pool ''21'!L32</f>
        <v>1</v>
      </c>
      <c r="K11" s="1" t="str">
        <f>'Invulformulier MMEM EK-pool ''21'!M32</f>
        <v>Toto = 1</v>
      </c>
      <c r="M11" s="1" t="str">
        <f>'Invulformulier MMEM EK-pool ''21'!$D$3</f>
        <v>Rene Roelands</v>
      </c>
    </row>
    <row r="12" spans="1:13" ht="19.5" customHeight="1" x14ac:dyDescent="0.3">
      <c r="A12" s="1">
        <v>11</v>
      </c>
      <c r="B12" s="4">
        <v>44362.75</v>
      </c>
      <c r="C12" s="1" t="s">
        <v>99</v>
      </c>
      <c r="D12" s="1" t="s">
        <v>34</v>
      </c>
      <c r="E12" s="1" t="s">
        <v>35</v>
      </c>
      <c r="F12" s="1" t="s">
        <v>36</v>
      </c>
      <c r="G12" s="1" t="s">
        <v>37</v>
      </c>
      <c r="H12" s="1" t="str">
        <f t="shared" si="0"/>
        <v>0-1</v>
      </c>
      <c r="I12" s="21">
        <f>'Invulformulier MMEM EK-pool ''21'!J38</f>
        <v>0</v>
      </c>
      <c r="J12" s="21">
        <f>'Invulformulier MMEM EK-pool ''21'!L38</f>
        <v>1</v>
      </c>
      <c r="K12" s="1" t="str">
        <f>'Invulformulier MMEM EK-pool ''21'!M38</f>
        <v>Toto = 2</v>
      </c>
      <c r="M12" s="1" t="str">
        <f>'Invulformulier MMEM EK-pool ''21'!$D$3</f>
        <v>Rene Roelands</v>
      </c>
    </row>
    <row r="13" spans="1:13" ht="19.5" customHeight="1" x14ac:dyDescent="0.3">
      <c r="A13" s="1">
        <v>12</v>
      </c>
      <c r="B13" s="4">
        <v>44362.875</v>
      </c>
      <c r="C13" s="1" t="s">
        <v>100</v>
      </c>
      <c r="D13" s="1" t="s">
        <v>34</v>
      </c>
      <c r="E13" s="1" t="s">
        <v>38</v>
      </c>
      <c r="F13" s="1" t="s">
        <v>39</v>
      </c>
      <c r="G13" s="1" t="s">
        <v>40</v>
      </c>
      <c r="H13" s="1" t="str">
        <f t="shared" si="0"/>
        <v>2-2</v>
      </c>
      <c r="I13" s="21">
        <f>'Invulformulier MMEM EK-pool ''21'!J39</f>
        <v>2</v>
      </c>
      <c r="J13" s="21">
        <f>'Invulformulier MMEM EK-pool ''21'!L39</f>
        <v>2</v>
      </c>
      <c r="K13" s="1" t="str">
        <f>'Invulformulier MMEM EK-pool ''21'!M39</f>
        <v>Toto = 3</v>
      </c>
      <c r="M13" s="1" t="str">
        <f>'Invulformulier MMEM EK-pool ''21'!$D$3</f>
        <v>Rene Roelands</v>
      </c>
    </row>
    <row r="14" spans="1:13" ht="19.5" customHeight="1" x14ac:dyDescent="0.3">
      <c r="A14" s="1">
        <v>13</v>
      </c>
      <c r="B14" s="4">
        <v>44363.625</v>
      </c>
      <c r="C14" s="1" t="s">
        <v>101</v>
      </c>
      <c r="D14" s="1" t="s">
        <v>7</v>
      </c>
      <c r="E14" s="1" t="s">
        <v>11</v>
      </c>
      <c r="F14" s="1" t="s">
        <v>10</v>
      </c>
      <c r="G14" s="1" t="s">
        <v>13</v>
      </c>
      <c r="H14" s="1" t="str">
        <f t="shared" si="0"/>
        <v>1-3</v>
      </c>
      <c r="I14" s="21">
        <f>'Invulformulier MMEM EK-pool ''21'!J12</f>
        <v>1</v>
      </c>
      <c r="J14" s="21">
        <f>'Invulformulier MMEM EK-pool ''21'!L12</f>
        <v>3</v>
      </c>
      <c r="K14" s="1" t="str">
        <f>'Invulformulier MMEM EK-pool ''21'!M12</f>
        <v>Toto = 2</v>
      </c>
      <c r="M14" s="1" t="str">
        <f>'Invulformulier MMEM EK-pool ''21'!$D$3</f>
        <v>Rene Roelands</v>
      </c>
    </row>
    <row r="15" spans="1:13" ht="19.5" customHeight="1" x14ac:dyDescent="0.3">
      <c r="A15" s="1">
        <v>14</v>
      </c>
      <c r="B15" s="4">
        <v>44363.75</v>
      </c>
      <c r="C15" s="1" t="s">
        <v>102</v>
      </c>
      <c r="D15" s="1" t="s">
        <v>0</v>
      </c>
      <c r="E15" s="1" t="s">
        <v>4</v>
      </c>
      <c r="F15" s="1" t="s">
        <v>2</v>
      </c>
      <c r="G15" s="1" t="s">
        <v>5</v>
      </c>
      <c r="H15" s="1" t="str">
        <f t="shared" si="0"/>
        <v>1-0</v>
      </c>
      <c r="I15" s="21">
        <f>'Invulformulier MMEM EK-pool ''21'!J5</f>
        <v>1</v>
      </c>
      <c r="J15" s="21">
        <f>'Invulformulier MMEM EK-pool ''21'!L5</f>
        <v>0</v>
      </c>
      <c r="K15" s="1" t="str">
        <f>'Invulformulier MMEM EK-pool ''21'!M5</f>
        <v>Toto = 1</v>
      </c>
      <c r="M15" s="1" t="str">
        <f>'Invulformulier MMEM EK-pool ''21'!$D$3</f>
        <v>Rene Roelands</v>
      </c>
    </row>
    <row r="16" spans="1:13" ht="19.5" customHeight="1" x14ac:dyDescent="0.3">
      <c r="A16" s="1">
        <v>15</v>
      </c>
      <c r="B16" s="4">
        <v>44363.875</v>
      </c>
      <c r="C16" s="1" t="s">
        <v>103</v>
      </c>
      <c r="D16" s="1" t="s">
        <v>0</v>
      </c>
      <c r="E16" s="1" t="s">
        <v>1</v>
      </c>
      <c r="F16" s="1" t="s">
        <v>3</v>
      </c>
      <c r="G16" s="1" t="s">
        <v>6</v>
      </c>
      <c r="H16" s="1" t="str">
        <f t="shared" si="0"/>
        <v>2-1</v>
      </c>
      <c r="I16" s="21">
        <f>'Invulformulier MMEM EK-pool ''21'!J6</f>
        <v>2</v>
      </c>
      <c r="J16" s="21">
        <f>'Invulformulier MMEM EK-pool ''21'!L6</f>
        <v>1</v>
      </c>
      <c r="K16" s="1" t="str">
        <f>'Invulformulier MMEM EK-pool ''21'!M6</f>
        <v>Toto = 1</v>
      </c>
      <c r="M16" s="1" t="str">
        <f>'Invulformulier MMEM EK-pool ''21'!$D$3</f>
        <v>Rene Roelands</v>
      </c>
    </row>
    <row r="17" spans="1:13" ht="19.5" customHeight="1" x14ac:dyDescent="0.3">
      <c r="A17" s="1">
        <v>16</v>
      </c>
      <c r="B17" s="4">
        <v>44364.625</v>
      </c>
      <c r="C17" s="1" t="s">
        <v>104</v>
      </c>
      <c r="D17" s="1" t="s">
        <v>18</v>
      </c>
      <c r="E17" s="1" t="s">
        <v>19</v>
      </c>
      <c r="F17" s="1" t="s">
        <v>41</v>
      </c>
      <c r="G17" s="1" t="s">
        <v>21</v>
      </c>
      <c r="H17" s="1" t="str">
        <f t="shared" si="0"/>
        <v>2-0</v>
      </c>
      <c r="I17" s="21">
        <f>'Invulformulier MMEM EK-pool ''21'!J19</f>
        <v>2</v>
      </c>
      <c r="J17" s="21">
        <f>'Invulformulier MMEM EK-pool ''21'!L19</f>
        <v>0</v>
      </c>
      <c r="K17" s="1" t="str">
        <f>'Invulformulier MMEM EK-pool ''21'!M19</f>
        <v>Toto = 1</v>
      </c>
      <c r="M17" s="1" t="str">
        <f>'Invulformulier MMEM EK-pool ''21'!$D$3</f>
        <v>Rene Roelands</v>
      </c>
    </row>
    <row r="18" spans="1:13" ht="19.5" customHeight="1" x14ac:dyDescent="0.3">
      <c r="A18" s="1">
        <v>17</v>
      </c>
      <c r="B18" s="4">
        <v>44364.75</v>
      </c>
      <c r="C18" s="1" t="s">
        <v>105</v>
      </c>
      <c r="D18" s="1" t="s">
        <v>7</v>
      </c>
      <c r="E18" s="1" t="s">
        <v>8</v>
      </c>
      <c r="F18" s="1" t="s">
        <v>9</v>
      </c>
      <c r="G18" s="1" t="s">
        <v>12</v>
      </c>
      <c r="H18" s="1" t="str">
        <f t="shared" si="0"/>
        <v>0-1</v>
      </c>
      <c r="I18" s="21">
        <f>'Invulformulier MMEM EK-pool ''21'!J13</f>
        <v>0</v>
      </c>
      <c r="J18" s="21">
        <f>'Invulformulier MMEM EK-pool ''21'!L13</f>
        <v>1</v>
      </c>
      <c r="K18" s="1" t="str">
        <f>'Invulformulier MMEM EK-pool ''21'!M13</f>
        <v>Toto = 2</v>
      </c>
      <c r="M18" s="1" t="str">
        <f>'Invulformulier MMEM EK-pool ''21'!$D$3</f>
        <v>Rene Roelands</v>
      </c>
    </row>
    <row r="19" spans="1:13" ht="19.5" customHeight="1" x14ac:dyDescent="0.3">
      <c r="A19" s="1">
        <v>18</v>
      </c>
      <c r="B19" s="4">
        <v>44364.875</v>
      </c>
      <c r="C19" s="1" t="s">
        <v>106</v>
      </c>
      <c r="D19" s="1" t="s">
        <v>18</v>
      </c>
      <c r="E19" s="1" t="s">
        <v>22</v>
      </c>
      <c r="F19" s="1" t="s">
        <v>23</v>
      </c>
      <c r="G19" s="1" t="s">
        <v>20</v>
      </c>
      <c r="H19" s="1" t="str">
        <f t="shared" si="0"/>
        <v>2-0</v>
      </c>
      <c r="I19" s="21">
        <f>'Invulformulier MMEM EK-pool ''21'!J20</f>
        <v>2</v>
      </c>
      <c r="J19" s="21">
        <f>'Invulformulier MMEM EK-pool ''21'!L20</f>
        <v>0</v>
      </c>
      <c r="K19" s="1" t="str">
        <f>'Invulformulier MMEM EK-pool ''21'!M20</f>
        <v>Toto = 1</v>
      </c>
      <c r="M19" s="1" t="str">
        <f>'Invulformulier MMEM EK-pool ''21'!$D$3</f>
        <v>Rene Roelands</v>
      </c>
    </row>
    <row r="20" spans="1:13" ht="19.5" customHeight="1" x14ac:dyDescent="0.3">
      <c r="A20" s="1">
        <v>19</v>
      </c>
      <c r="B20" s="4">
        <v>44365.625</v>
      </c>
      <c r="C20" s="1" t="s">
        <v>107</v>
      </c>
      <c r="D20" s="1" t="s">
        <v>28</v>
      </c>
      <c r="E20" s="1" t="s">
        <v>11</v>
      </c>
      <c r="F20" s="1" t="s">
        <v>33</v>
      </c>
      <c r="G20" s="1" t="s">
        <v>30</v>
      </c>
      <c r="H20" s="1" t="str">
        <f t="shared" si="0"/>
        <v>1-0</v>
      </c>
      <c r="I20" s="21">
        <f>'Invulformulier MMEM EK-pool ''21'!J33</f>
        <v>1</v>
      </c>
      <c r="J20" s="21">
        <f>'Invulformulier MMEM EK-pool ''21'!L33</f>
        <v>0</v>
      </c>
      <c r="K20" s="1" t="str">
        <f>'Invulformulier MMEM EK-pool ''21'!M33</f>
        <v>Toto = 1</v>
      </c>
      <c r="M20" s="1" t="str">
        <f>'Invulformulier MMEM EK-pool ''21'!$D$3</f>
        <v>Rene Roelands</v>
      </c>
    </row>
    <row r="21" spans="1:13" ht="19.5" customHeight="1" x14ac:dyDescent="0.3">
      <c r="A21" s="1">
        <v>20</v>
      </c>
      <c r="B21" s="4">
        <v>44365.75</v>
      </c>
      <c r="C21" s="1" t="s">
        <v>108</v>
      </c>
      <c r="D21" s="1" t="s">
        <v>14</v>
      </c>
      <c r="E21" s="1" t="s">
        <v>25</v>
      </c>
      <c r="F21" s="1" t="s">
        <v>17</v>
      </c>
      <c r="G21" s="1" t="s">
        <v>27</v>
      </c>
      <c r="H21" s="1" t="str">
        <f t="shared" si="0"/>
        <v>1-0</v>
      </c>
      <c r="I21" s="21">
        <f>'Invulformulier MMEM EK-pool ''21'!J26</f>
        <v>1</v>
      </c>
      <c r="J21" s="21">
        <f>'Invulformulier MMEM EK-pool ''21'!L26</f>
        <v>0</v>
      </c>
      <c r="K21" s="1" t="str">
        <f>'Invulformulier MMEM EK-pool ''21'!M26</f>
        <v>Toto = 1</v>
      </c>
      <c r="M21" s="1" t="str">
        <f>'Invulformulier MMEM EK-pool ''21'!$D$3</f>
        <v>Rene Roelands</v>
      </c>
    </row>
    <row r="22" spans="1:13" ht="19.5" customHeight="1" x14ac:dyDescent="0.3">
      <c r="A22" s="1">
        <v>21</v>
      </c>
      <c r="B22" s="4">
        <v>44365.875</v>
      </c>
      <c r="C22" s="1" t="s">
        <v>109</v>
      </c>
      <c r="D22" s="1" t="s">
        <v>14</v>
      </c>
      <c r="E22" s="1" t="s">
        <v>15</v>
      </c>
      <c r="F22" s="1" t="s">
        <v>16</v>
      </c>
      <c r="G22" s="1" t="s">
        <v>26</v>
      </c>
      <c r="H22" s="1" t="str">
        <f t="shared" si="0"/>
        <v>2-1</v>
      </c>
      <c r="I22" s="21">
        <f>'Invulformulier MMEM EK-pool ''21'!J27</f>
        <v>2</v>
      </c>
      <c r="J22" s="21">
        <f>'Invulformulier MMEM EK-pool ''21'!L27</f>
        <v>1</v>
      </c>
      <c r="K22" s="1" t="str">
        <f>'Invulformulier MMEM EK-pool ''21'!M27</f>
        <v>Toto = 1</v>
      </c>
      <c r="M22" s="1" t="str">
        <f>'Invulformulier MMEM EK-pool ''21'!$D$3</f>
        <v>Rene Roelands</v>
      </c>
    </row>
    <row r="23" spans="1:13" ht="19.5" customHeight="1" x14ac:dyDescent="0.3">
      <c r="A23" s="1">
        <v>22</v>
      </c>
      <c r="B23" s="4">
        <v>44366.625</v>
      </c>
      <c r="C23" s="1" t="s">
        <v>110</v>
      </c>
      <c r="D23" s="1" t="s">
        <v>34</v>
      </c>
      <c r="E23" s="1" t="s">
        <v>35</v>
      </c>
      <c r="F23" s="1" t="s">
        <v>36</v>
      </c>
      <c r="G23" s="1" t="s">
        <v>39</v>
      </c>
      <c r="H23" s="1" t="str">
        <f t="shared" si="0"/>
        <v>0-4</v>
      </c>
      <c r="I23" s="21">
        <f>'Invulformulier MMEM EK-pool ''21'!J40</f>
        <v>0</v>
      </c>
      <c r="J23" s="21">
        <f>'Invulformulier MMEM EK-pool ''21'!L40</f>
        <v>4</v>
      </c>
      <c r="K23" s="1" t="str">
        <f>'Invulformulier MMEM EK-pool ''21'!M40</f>
        <v>Toto = 2</v>
      </c>
      <c r="M23" s="1" t="str">
        <f>'Invulformulier MMEM EK-pool ''21'!$D$3</f>
        <v>Rene Roelands</v>
      </c>
    </row>
    <row r="24" spans="1:13" ht="19.5" customHeight="1" x14ac:dyDescent="0.3">
      <c r="A24" s="1">
        <v>23</v>
      </c>
      <c r="B24" s="4">
        <v>44366.75</v>
      </c>
      <c r="C24" s="1" t="s">
        <v>111</v>
      </c>
      <c r="D24" s="1" t="s">
        <v>34</v>
      </c>
      <c r="E24" s="1" t="s">
        <v>38</v>
      </c>
      <c r="F24" s="1" t="s">
        <v>37</v>
      </c>
      <c r="G24" s="1" t="s">
        <v>40</v>
      </c>
      <c r="H24" s="1" t="str">
        <f t="shared" si="0"/>
        <v>2-2</v>
      </c>
      <c r="I24" s="21">
        <f>'Invulformulier MMEM EK-pool ''21'!J41</f>
        <v>2</v>
      </c>
      <c r="J24" s="21">
        <f>'Invulformulier MMEM EK-pool ''21'!L41</f>
        <v>2</v>
      </c>
      <c r="K24" s="1" t="str">
        <f>'Invulformulier MMEM EK-pool ''21'!M41</f>
        <v>Toto = 3</v>
      </c>
      <c r="M24" s="1" t="str">
        <f>'Invulformulier MMEM EK-pool ''21'!$D$3</f>
        <v>Rene Roelands</v>
      </c>
    </row>
    <row r="25" spans="1:13" ht="19.5" customHeight="1" x14ac:dyDescent="0.3">
      <c r="A25" s="1">
        <v>24</v>
      </c>
      <c r="B25" s="4">
        <v>44366.875</v>
      </c>
      <c r="C25" s="1" t="s">
        <v>112</v>
      </c>
      <c r="D25" s="1" t="s">
        <v>28</v>
      </c>
      <c r="E25" s="1" t="s">
        <v>31</v>
      </c>
      <c r="F25" s="1" t="s">
        <v>32</v>
      </c>
      <c r="G25" s="1" t="s">
        <v>29</v>
      </c>
      <c r="H25" s="1" t="str">
        <f t="shared" si="0"/>
        <v>3-2</v>
      </c>
      <c r="I25" s="21">
        <f>'Invulformulier MMEM EK-pool ''21'!J34</f>
        <v>3</v>
      </c>
      <c r="J25" s="21">
        <f>'Invulformulier MMEM EK-pool ''21'!L34</f>
        <v>2</v>
      </c>
      <c r="K25" s="1" t="str">
        <f>'Invulformulier MMEM EK-pool ''21'!M34</f>
        <v>Toto = 1</v>
      </c>
      <c r="M25" s="1" t="str">
        <f>'Invulformulier MMEM EK-pool ''21'!$D$3</f>
        <v>Rene Roelands</v>
      </c>
    </row>
    <row r="26" spans="1:13" ht="19.5" customHeight="1" x14ac:dyDescent="0.3">
      <c r="A26" s="1">
        <v>25</v>
      </c>
      <c r="B26" s="4">
        <v>44367.75</v>
      </c>
      <c r="C26" s="1" t="s">
        <v>113</v>
      </c>
      <c r="D26" s="1" t="s">
        <v>0</v>
      </c>
      <c r="E26" s="1" t="s">
        <v>4</v>
      </c>
      <c r="F26" s="1" t="s">
        <v>6</v>
      </c>
      <c r="G26" s="1" t="s">
        <v>2</v>
      </c>
      <c r="H26" s="1" t="str">
        <f t="shared" si="0"/>
        <v>2-2</v>
      </c>
      <c r="I26" s="21">
        <f>'Invulformulier MMEM EK-pool ''21'!J7</f>
        <v>2</v>
      </c>
      <c r="J26" s="21">
        <f>'Invulformulier MMEM EK-pool ''21'!L7</f>
        <v>2</v>
      </c>
      <c r="K26" s="1" t="str">
        <f>'Invulformulier MMEM EK-pool ''21'!M7</f>
        <v>Toto = 3</v>
      </c>
      <c r="M26" s="1" t="str">
        <f>'Invulformulier MMEM EK-pool ''21'!$D$3</f>
        <v>Rene Roelands</v>
      </c>
    </row>
    <row r="27" spans="1:13" ht="19.5" customHeight="1" x14ac:dyDescent="0.3">
      <c r="A27" s="1">
        <v>26</v>
      </c>
      <c r="B27" s="4">
        <v>44367.75</v>
      </c>
      <c r="C27" s="1" t="s">
        <v>114</v>
      </c>
      <c r="D27" s="1" t="s">
        <v>0</v>
      </c>
      <c r="E27" s="1" t="s">
        <v>1</v>
      </c>
      <c r="F27" s="1" t="s">
        <v>3</v>
      </c>
      <c r="G27" s="1" t="s">
        <v>5</v>
      </c>
      <c r="H27" s="1" t="str">
        <f t="shared" si="0"/>
        <v>1-0</v>
      </c>
      <c r="I27" s="21">
        <f>'Invulformulier MMEM EK-pool ''21'!J8</f>
        <v>1</v>
      </c>
      <c r="J27" s="21">
        <f>'Invulformulier MMEM EK-pool ''21'!L8</f>
        <v>0</v>
      </c>
      <c r="K27" s="1" t="str">
        <f>'Invulformulier MMEM EK-pool ''21'!M8</f>
        <v>Toto = 1</v>
      </c>
      <c r="M27" s="1" t="str">
        <f>'Invulformulier MMEM EK-pool ''21'!$D$3</f>
        <v>Rene Roelands</v>
      </c>
    </row>
    <row r="28" spans="1:13" ht="19.5" customHeight="1" x14ac:dyDescent="0.3">
      <c r="A28" s="1">
        <v>27</v>
      </c>
      <c r="B28" s="4">
        <v>44368.75</v>
      </c>
      <c r="C28" s="1" t="s">
        <v>115</v>
      </c>
      <c r="D28" s="1" t="s">
        <v>18</v>
      </c>
      <c r="E28" s="1" t="s">
        <v>22</v>
      </c>
      <c r="F28" s="1" t="s">
        <v>21</v>
      </c>
      <c r="G28" s="1" t="s">
        <v>23</v>
      </c>
      <c r="H28" s="1" t="str">
        <f t="shared" si="0"/>
        <v>0-3</v>
      </c>
      <c r="I28" s="21">
        <f>'Invulformulier MMEM EK-pool ''21'!J21</f>
        <v>0</v>
      </c>
      <c r="J28" s="21">
        <f>'Invulformulier MMEM EK-pool ''21'!L21</f>
        <v>3</v>
      </c>
      <c r="K28" s="1" t="str">
        <f>'Invulformulier MMEM EK-pool ''21'!M21</f>
        <v>Toto = 2</v>
      </c>
      <c r="M28" s="1" t="str">
        <f>'Invulformulier MMEM EK-pool ''21'!$D$3</f>
        <v>Rene Roelands</v>
      </c>
    </row>
    <row r="29" spans="1:13" ht="19.5" customHeight="1" x14ac:dyDescent="0.3">
      <c r="A29" s="1">
        <v>28</v>
      </c>
      <c r="B29" s="4">
        <v>44368.75</v>
      </c>
      <c r="C29" s="1" t="s">
        <v>116</v>
      </c>
      <c r="D29" s="1" t="s">
        <v>18</v>
      </c>
      <c r="E29" s="1" t="s">
        <v>19</v>
      </c>
      <c r="F29" s="1" t="s">
        <v>41</v>
      </c>
      <c r="G29" s="1" t="s">
        <v>20</v>
      </c>
      <c r="H29" s="1" t="str">
        <f t="shared" si="0"/>
        <v>0-3</v>
      </c>
      <c r="I29" s="21">
        <f>'Invulformulier MMEM EK-pool ''21'!J22</f>
        <v>0</v>
      </c>
      <c r="J29" s="21">
        <f>'Invulformulier MMEM EK-pool ''21'!L22</f>
        <v>3</v>
      </c>
      <c r="K29" s="1" t="str">
        <f>'Invulformulier MMEM EK-pool ''21'!M22</f>
        <v>Toto = 2</v>
      </c>
      <c r="M29" s="1" t="str">
        <f>'Invulformulier MMEM EK-pool ''21'!$D$3</f>
        <v>Rene Roelands</v>
      </c>
    </row>
    <row r="30" spans="1:13" ht="19.5" customHeight="1" x14ac:dyDescent="0.3">
      <c r="A30" s="1">
        <v>29</v>
      </c>
      <c r="B30" s="4">
        <v>44368.875</v>
      </c>
      <c r="C30" s="1" t="s">
        <v>117</v>
      </c>
      <c r="D30" s="1" t="s">
        <v>7</v>
      </c>
      <c r="E30" s="1" t="s">
        <v>8</v>
      </c>
      <c r="F30" s="1" t="s">
        <v>13</v>
      </c>
      <c r="G30" s="1" t="s">
        <v>9</v>
      </c>
      <c r="H30" s="1" t="str">
        <f t="shared" si="0"/>
        <v>1-1</v>
      </c>
      <c r="I30" s="21">
        <f>'Invulformulier MMEM EK-pool ''21'!J14</f>
        <v>1</v>
      </c>
      <c r="J30" s="21">
        <f>'Invulformulier MMEM EK-pool ''21'!L14</f>
        <v>1</v>
      </c>
      <c r="K30" s="1" t="str">
        <f>'Invulformulier MMEM EK-pool ''21'!M14</f>
        <v>Toto = 3</v>
      </c>
      <c r="M30" s="1" t="str">
        <f>'Invulformulier MMEM EK-pool ''21'!$D$3</f>
        <v>Rene Roelands</v>
      </c>
    </row>
    <row r="31" spans="1:13" ht="19.5" customHeight="1" x14ac:dyDescent="0.3">
      <c r="A31" s="1">
        <v>30</v>
      </c>
      <c r="B31" s="4">
        <v>44368.875</v>
      </c>
      <c r="C31" s="1" t="s">
        <v>118</v>
      </c>
      <c r="D31" s="1" t="s">
        <v>7</v>
      </c>
      <c r="E31" s="1" t="s">
        <v>11</v>
      </c>
      <c r="F31" s="1" t="s">
        <v>10</v>
      </c>
      <c r="G31" s="1" t="s">
        <v>12</v>
      </c>
      <c r="H31" s="1" t="str">
        <f t="shared" si="0"/>
        <v>0-3</v>
      </c>
      <c r="I31" s="21">
        <f>'Invulformulier MMEM EK-pool ''21'!J15</f>
        <v>0</v>
      </c>
      <c r="J31" s="21">
        <f>'Invulformulier MMEM EK-pool ''21'!L15</f>
        <v>3</v>
      </c>
      <c r="K31" s="1" t="str">
        <f>'Invulformulier MMEM EK-pool ''21'!M15</f>
        <v>Toto = 2</v>
      </c>
      <c r="M31" s="1" t="str">
        <f>'Invulformulier MMEM EK-pool ''21'!$D$3</f>
        <v>Rene Roelands</v>
      </c>
    </row>
    <row r="32" spans="1:13" ht="19.5" customHeight="1" x14ac:dyDescent="0.3">
      <c r="A32" s="1">
        <v>31</v>
      </c>
      <c r="B32" s="4">
        <v>44369.875</v>
      </c>
      <c r="C32" s="1" t="s">
        <v>119</v>
      </c>
      <c r="D32" s="1" t="s">
        <v>14</v>
      </c>
      <c r="E32" s="1" t="s">
        <v>25</v>
      </c>
      <c r="F32" s="1" t="s">
        <v>17</v>
      </c>
      <c r="G32" s="1" t="s">
        <v>26</v>
      </c>
      <c r="H32" s="1" t="str">
        <f t="shared" si="0"/>
        <v>2-0</v>
      </c>
      <c r="I32" s="21">
        <f>'Invulformulier MMEM EK-pool ''21'!J28</f>
        <v>2</v>
      </c>
      <c r="J32" s="21">
        <f>'Invulformulier MMEM EK-pool ''21'!L28</f>
        <v>0</v>
      </c>
      <c r="K32" s="1" t="str">
        <f>'Invulformulier MMEM EK-pool ''21'!M28</f>
        <v>Toto = 1</v>
      </c>
      <c r="M32" s="1" t="str">
        <f>'Invulformulier MMEM EK-pool ''21'!$D$3</f>
        <v>Rene Roelands</v>
      </c>
    </row>
    <row r="33" spans="1:13" ht="19.5" customHeight="1" x14ac:dyDescent="0.3">
      <c r="A33" s="1">
        <v>32</v>
      </c>
      <c r="B33" s="4">
        <v>44369.875</v>
      </c>
      <c r="C33" s="1" t="s">
        <v>120</v>
      </c>
      <c r="D33" s="1" t="s">
        <v>14</v>
      </c>
      <c r="E33" s="1" t="s">
        <v>15</v>
      </c>
      <c r="F33" s="1" t="s">
        <v>27</v>
      </c>
      <c r="G33" s="1" t="s">
        <v>16</v>
      </c>
      <c r="H33" s="1" t="str">
        <f t="shared" si="0"/>
        <v>1-1</v>
      </c>
      <c r="I33" s="21">
        <f>'Invulformulier MMEM EK-pool ''21'!J29</f>
        <v>1</v>
      </c>
      <c r="J33" s="21">
        <f>'Invulformulier MMEM EK-pool ''21'!L29</f>
        <v>1</v>
      </c>
      <c r="K33" s="1" t="str">
        <f>'Invulformulier MMEM EK-pool ''21'!M29</f>
        <v>Toto = 3</v>
      </c>
      <c r="M33" s="1" t="str">
        <f>'Invulformulier MMEM EK-pool ''21'!$D$3</f>
        <v>Rene Roelands</v>
      </c>
    </row>
    <row r="34" spans="1:13" ht="19.5" customHeight="1" x14ac:dyDescent="0.3">
      <c r="A34" s="1">
        <v>33</v>
      </c>
      <c r="B34" s="4">
        <v>44370.75</v>
      </c>
      <c r="C34" s="1" t="s">
        <v>121</v>
      </c>
      <c r="D34" s="1" t="s">
        <v>28</v>
      </c>
      <c r="E34" s="1" t="s">
        <v>31</v>
      </c>
      <c r="F34" s="1" t="s">
        <v>30</v>
      </c>
      <c r="G34" s="1" t="s">
        <v>32</v>
      </c>
      <c r="H34" s="1" t="str">
        <f t="shared" si="0"/>
        <v>0-2</v>
      </c>
      <c r="I34" s="21">
        <f>'Invulformulier MMEM EK-pool ''21'!J35</f>
        <v>0</v>
      </c>
      <c r="J34" s="21">
        <f>'Invulformulier MMEM EK-pool ''21'!L35</f>
        <v>2</v>
      </c>
      <c r="K34" s="1" t="str">
        <f>'Invulformulier MMEM EK-pool ''21'!M35</f>
        <v>Toto = 2</v>
      </c>
      <c r="M34" s="1" t="str">
        <f>'Invulformulier MMEM EK-pool ''21'!$D$3</f>
        <v>Rene Roelands</v>
      </c>
    </row>
    <row r="35" spans="1:13" ht="19.5" customHeight="1" x14ac:dyDescent="0.3">
      <c r="A35" s="1">
        <v>34</v>
      </c>
      <c r="B35" s="4">
        <v>44370.75</v>
      </c>
      <c r="C35" s="1" t="s">
        <v>122</v>
      </c>
      <c r="D35" s="1" t="s">
        <v>28</v>
      </c>
      <c r="E35" s="1" t="s">
        <v>11</v>
      </c>
      <c r="F35" s="1" t="s">
        <v>33</v>
      </c>
      <c r="G35" s="1" t="s">
        <v>29</v>
      </c>
      <c r="H35" s="1" t="str">
        <f t="shared" si="0"/>
        <v>1-1</v>
      </c>
      <c r="I35" s="21">
        <f>'Invulformulier MMEM EK-pool ''21'!J36</f>
        <v>1</v>
      </c>
      <c r="J35" s="21">
        <f>'Invulformulier MMEM EK-pool ''21'!L36</f>
        <v>1</v>
      </c>
      <c r="K35" s="1" t="str">
        <f>'Invulformulier MMEM EK-pool ''21'!M36</f>
        <v>Toto = 3</v>
      </c>
      <c r="M35" s="1" t="str">
        <f>'Invulformulier MMEM EK-pool ''21'!$D$3</f>
        <v>Rene Roelands</v>
      </c>
    </row>
    <row r="36" spans="1:13" ht="19.5" customHeight="1" x14ac:dyDescent="0.3">
      <c r="A36" s="1">
        <v>35</v>
      </c>
      <c r="B36" s="4">
        <v>44370.875</v>
      </c>
      <c r="C36" s="1" t="s">
        <v>123</v>
      </c>
      <c r="D36" s="1" t="s">
        <v>34</v>
      </c>
      <c r="E36" s="1" t="s">
        <v>35</v>
      </c>
      <c r="F36" s="1" t="s">
        <v>37</v>
      </c>
      <c r="G36" s="1" t="s">
        <v>39</v>
      </c>
      <c r="H36" s="1" t="str">
        <f t="shared" si="0"/>
        <v>1-2</v>
      </c>
      <c r="I36" s="21">
        <f>'Invulformulier MMEM EK-pool ''21'!J42</f>
        <v>1</v>
      </c>
      <c r="J36" s="21">
        <f>'Invulformulier MMEM EK-pool ''21'!L42</f>
        <v>2</v>
      </c>
      <c r="K36" s="1" t="str">
        <f>'Invulformulier MMEM EK-pool ''21'!M42</f>
        <v>Toto = 2</v>
      </c>
      <c r="M36" s="1" t="str">
        <f>'Invulformulier MMEM EK-pool ''21'!$D$3</f>
        <v>Rene Roelands</v>
      </c>
    </row>
    <row r="37" spans="1:13" ht="19.5" customHeight="1" x14ac:dyDescent="0.3">
      <c r="A37" s="1">
        <v>36</v>
      </c>
      <c r="B37" s="4">
        <v>44370.875</v>
      </c>
      <c r="C37" s="1" t="s">
        <v>124</v>
      </c>
      <c r="D37" s="1" t="s">
        <v>34</v>
      </c>
      <c r="E37" s="1" t="s">
        <v>38</v>
      </c>
      <c r="F37" s="1" t="s">
        <v>40</v>
      </c>
      <c r="G37" s="1" t="s">
        <v>36</v>
      </c>
      <c r="H37" s="1" t="str">
        <f t="shared" si="0"/>
        <v>3-0</v>
      </c>
      <c r="I37" s="21">
        <f>'Invulformulier MMEM EK-pool ''21'!J43</f>
        <v>3</v>
      </c>
      <c r="J37" s="21">
        <f>'Invulformulier MMEM EK-pool ''21'!L43</f>
        <v>0</v>
      </c>
      <c r="K37" s="1" t="str">
        <f>'Invulformulier MMEM EK-pool ''21'!M43</f>
        <v>Toto = 1</v>
      </c>
      <c r="M37" s="1" t="str">
        <f>'Invulformulier MMEM EK-pool ''21'!$D$3</f>
        <v>Rene Roelands</v>
      </c>
    </row>
    <row r="38" spans="1:13" s="2" customFormat="1" ht="19.5" customHeight="1" x14ac:dyDescent="0.3">
      <c r="A38" s="2">
        <v>37</v>
      </c>
      <c r="B38" s="8">
        <v>44373.75</v>
      </c>
      <c r="C38" s="1" t="s">
        <v>126</v>
      </c>
      <c r="D38" s="2" t="s">
        <v>42</v>
      </c>
      <c r="E38" s="2" t="s">
        <v>15</v>
      </c>
      <c r="F38" s="2" t="s">
        <v>45</v>
      </c>
      <c r="G38" s="2" t="s">
        <v>46</v>
      </c>
      <c r="H38" s="1" t="str">
        <f t="shared" si="0"/>
        <v>-</v>
      </c>
      <c r="M38" s="1" t="str">
        <f>'Invulformulier MMEM EK-pool ''21'!$D$3</f>
        <v>Rene Roelands</v>
      </c>
    </row>
    <row r="39" spans="1:13" s="2" customFormat="1" ht="19.5" customHeight="1" x14ac:dyDescent="0.3">
      <c r="A39" s="2">
        <v>38</v>
      </c>
      <c r="B39" s="8">
        <v>44373.875</v>
      </c>
      <c r="C39" s="1" t="s">
        <v>125</v>
      </c>
      <c r="D39" s="2" t="s">
        <v>42</v>
      </c>
      <c r="E39" s="2" t="s">
        <v>22</v>
      </c>
      <c r="F39" s="2" t="s">
        <v>43</v>
      </c>
      <c r="G39" s="2" t="s">
        <v>44</v>
      </c>
      <c r="H39" s="1" t="str">
        <f t="shared" si="0"/>
        <v>-</v>
      </c>
      <c r="M39" s="1" t="str">
        <f>'Invulformulier MMEM EK-pool ''21'!$D$3</f>
        <v>Rene Roelands</v>
      </c>
    </row>
    <row r="40" spans="1:13" s="2" customFormat="1" ht="19.5" customHeight="1" x14ac:dyDescent="0.3">
      <c r="A40" s="2">
        <v>39</v>
      </c>
      <c r="B40" s="8">
        <v>44374.75</v>
      </c>
      <c r="C40" s="1" t="s">
        <v>128</v>
      </c>
      <c r="D40" s="2" t="s">
        <v>42</v>
      </c>
      <c r="E40" s="2" t="s">
        <v>31</v>
      </c>
      <c r="F40" s="2" t="s">
        <v>49</v>
      </c>
      <c r="G40" s="2" t="s">
        <v>50</v>
      </c>
      <c r="H40" s="1" t="str">
        <f t="shared" si="0"/>
        <v>-</v>
      </c>
      <c r="M40" s="1" t="str">
        <f>'Invulformulier MMEM EK-pool ''21'!$D$3</f>
        <v>Rene Roelands</v>
      </c>
    </row>
    <row r="41" spans="1:13" s="2" customFormat="1" ht="19.5" customHeight="1" x14ac:dyDescent="0.3">
      <c r="A41" s="2">
        <v>40</v>
      </c>
      <c r="B41" s="8">
        <v>44374.875</v>
      </c>
      <c r="C41" s="1" t="s">
        <v>127</v>
      </c>
      <c r="D41" s="2" t="s">
        <v>42</v>
      </c>
      <c r="E41" s="2" t="s">
        <v>35</v>
      </c>
      <c r="F41" s="2" t="s">
        <v>47</v>
      </c>
      <c r="G41" s="2" t="s">
        <v>48</v>
      </c>
      <c r="H41" s="1" t="str">
        <f t="shared" si="0"/>
        <v>-</v>
      </c>
      <c r="M41" s="1" t="str">
        <f>'Invulformulier MMEM EK-pool ''21'!$D$3</f>
        <v>Rene Roelands</v>
      </c>
    </row>
    <row r="42" spans="1:13" s="2" customFormat="1" ht="19.5" customHeight="1" x14ac:dyDescent="0.3">
      <c r="A42" s="2">
        <v>41</v>
      </c>
      <c r="B42" s="8">
        <v>44375.75</v>
      </c>
      <c r="C42" s="1" t="s">
        <v>130</v>
      </c>
      <c r="D42" s="2" t="s">
        <v>42</v>
      </c>
      <c r="E42" s="2" t="s">
        <v>19</v>
      </c>
      <c r="F42" s="2" t="s">
        <v>53</v>
      </c>
      <c r="G42" s="2" t="s">
        <v>54</v>
      </c>
      <c r="H42" s="1" t="str">
        <f t="shared" si="0"/>
        <v>-</v>
      </c>
      <c r="M42" s="1" t="str">
        <f>'Invulformulier MMEM EK-pool ''21'!$D$3</f>
        <v>Rene Roelands</v>
      </c>
    </row>
    <row r="43" spans="1:13" s="2" customFormat="1" ht="19.5" customHeight="1" x14ac:dyDescent="0.3">
      <c r="A43" s="2">
        <v>42</v>
      </c>
      <c r="B43" s="8">
        <v>44375.875</v>
      </c>
      <c r="C43" s="1" t="s">
        <v>129</v>
      </c>
      <c r="D43" s="2" t="s">
        <v>42</v>
      </c>
      <c r="E43" s="2" t="s">
        <v>8</v>
      </c>
      <c r="F43" s="2" t="s">
        <v>51</v>
      </c>
      <c r="G43" s="2" t="s">
        <v>52</v>
      </c>
      <c r="H43" s="1" t="str">
        <f t="shared" si="0"/>
        <v>-</v>
      </c>
      <c r="M43" s="1" t="str">
        <f>'Invulformulier MMEM EK-pool ''21'!$D$3</f>
        <v>Rene Roelands</v>
      </c>
    </row>
    <row r="44" spans="1:13" s="2" customFormat="1" ht="19.5" customHeight="1" x14ac:dyDescent="0.3">
      <c r="A44" s="2">
        <v>43</v>
      </c>
      <c r="B44" s="8">
        <v>44376.75</v>
      </c>
      <c r="C44" s="1" t="s">
        <v>132</v>
      </c>
      <c r="D44" s="2" t="s">
        <v>42</v>
      </c>
      <c r="E44" s="2" t="s">
        <v>25</v>
      </c>
      <c r="F44" s="2" t="s">
        <v>57</v>
      </c>
      <c r="G44" s="2" t="s">
        <v>58</v>
      </c>
      <c r="H44" s="1" t="str">
        <f t="shared" si="0"/>
        <v>-</v>
      </c>
      <c r="M44" s="1" t="str">
        <f>'Invulformulier MMEM EK-pool ''21'!$D$3</f>
        <v>Rene Roelands</v>
      </c>
    </row>
    <row r="45" spans="1:13" s="2" customFormat="1" ht="19.5" customHeight="1" x14ac:dyDescent="0.3">
      <c r="A45" s="2">
        <v>44</v>
      </c>
      <c r="B45" s="8">
        <v>44376.875</v>
      </c>
      <c r="C45" s="1" t="s">
        <v>131</v>
      </c>
      <c r="D45" s="2" t="s">
        <v>42</v>
      </c>
      <c r="E45" s="2" t="s">
        <v>15</v>
      </c>
      <c r="F45" s="2" t="s">
        <v>55</v>
      </c>
      <c r="G45" s="2" t="s">
        <v>56</v>
      </c>
      <c r="H45" s="1" t="str">
        <f t="shared" si="0"/>
        <v>-</v>
      </c>
      <c r="M45" s="1" t="str">
        <f>'Invulformulier MMEM EK-pool ''21'!$D$3</f>
        <v>Rene Roelands</v>
      </c>
    </row>
    <row r="46" spans="1:13" s="2" customFormat="1" ht="19.5" customHeight="1" x14ac:dyDescent="0.3">
      <c r="A46" s="2">
        <v>45</v>
      </c>
      <c r="B46" s="8">
        <v>44379.75</v>
      </c>
      <c r="C46" s="1" t="s">
        <v>133</v>
      </c>
      <c r="D46" s="2" t="s">
        <v>59</v>
      </c>
      <c r="E46" s="2" t="s">
        <v>11</v>
      </c>
      <c r="F46" s="2" t="s">
        <v>60</v>
      </c>
      <c r="G46" s="2" t="s">
        <v>61</v>
      </c>
      <c r="H46" s="1" t="str">
        <f t="shared" si="0"/>
        <v>-</v>
      </c>
      <c r="M46" s="1" t="str">
        <f>'Invulformulier MMEM EK-pool ''21'!$D$3</f>
        <v>Rene Roelands</v>
      </c>
    </row>
    <row r="47" spans="1:13" s="2" customFormat="1" ht="19.5" customHeight="1" x14ac:dyDescent="0.3">
      <c r="A47" s="2">
        <v>46</v>
      </c>
      <c r="B47" s="8">
        <v>44379.875</v>
      </c>
      <c r="C47" s="1" t="s">
        <v>134</v>
      </c>
      <c r="D47" s="2" t="s">
        <v>59</v>
      </c>
      <c r="E47" s="2" t="s">
        <v>38</v>
      </c>
      <c r="F47" s="2" t="s">
        <v>62</v>
      </c>
      <c r="G47" s="2" t="s">
        <v>63</v>
      </c>
      <c r="H47" s="1" t="str">
        <f t="shared" si="0"/>
        <v>-</v>
      </c>
      <c r="M47" s="1" t="str">
        <f>'Invulformulier MMEM EK-pool ''21'!$D$3</f>
        <v>Rene Roelands</v>
      </c>
    </row>
    <row r="48" spans="1:13" s="2" customFormat="1" ht="19.5" customHeight="1" x14ac:dyDescent="0.3">
      <c r="A48" s="2">
        <v>47</v>
      </c>
      <c r="B48" s="8">
        <v>44380.75</v>
      </c>
      <c r="C48" s="1" t="s">
        <v>135</v>
      </c>
      <c r="D48" s="2" t="s">
        <v>59</v>
      </c>
      <c r="E48" s="2" t="s">
        <v>4</v>
      </c>
      <c r="F48" s="2" t="s">
        <v>64</v>
      </c>
      <c r="G48" s="2" t="s">
        <v>65</v>
      </c>
      <c r="H48" s="1" t="str">
        <f t="shared" si="0"/>
        <v>-</v>
      </c>
      <c r="M48" s="1" t="str">
        <f>'Invulformulier MMEM EK-pool ''21'!$D$3</f>
        <v>Rene Roelands</v>
      </c>
    </row>
    <row r="49" spans="1:13" s="2" customFormat="1" ht="19.5" customHeight="1" x14ac:dyDescent="0.3">
      <c r="A49" s="2">
        <v>48</v>
      </c>
      <c r="B49" s="8">
        <v>44380.875</v>
      </c>
      <c r="C49" s="1" t="s">
        <v>136</v>
      </c>
      <c r="D49" s="2" t="s">
        <v>59</v>
      </c>
      <c r="E49" s="2" t="s">
        <v>1</v>
      </c>
      <c r="F49" s="2" t="s">
        <v>66</v>
      </c>
      <c r="G49" s="2" t="s">
        <v>67</v>
      </c>
      <c r="H49" s="1" t="str">
        <f t="shared" si="0"/>
        <v>-</v>
      </c>
      <c r="M49" s="1" t="str">
        <f>'Invulformulier MMEM EK-pool ''21'!$D$3</f>
        <v>Rene Roelands</v>
      </c>
    </row>
    <row r="50" spans="1:13" s="2" customFormat="1" ht="19.5" customHeight="1" x14ac:dyDescent="0.3">
      <c r="A50" s="2">
        <v>49</v>
      </c>
      <c r="B50" s="8">
        <v>44383.875</v>
      </c>
      <c r="C50" s="1" t="s">
        <v>137</v>
      </c>
      <c r="D50" s="2" t="s">
        <v>68</v>
      </c>
      <c r="E50" s="2" t="s">
        <v>15</v>
      </c>
      <c r="F50" s="2" t="s">
        <v>69</v>
      </c>
      <c r="G50" s="2" t="s">
        <v>70</v>
      </c>
      <c r="H50" s="1" t="str">
        <f t="shared" si="0"/>
        <v>-</v>
      </c>
      <c r="M50" s="1" t="str">
        <f>'Invulformulier MMEM EK-pool ''21'!$D$3</f>
        <v>Rene Roelands</v>
      </c>
    </row>
    <row r="51" spans="1:13" s="2" customFormat="1" ht="19.5" customHeight="1" x14ac:dyDescent="0.3">
      <c r="A51" s="2">
        <v>50</v>
      </c>
      <c r="B51" s="8">
        <v>44384.875</v>
      </c>
      <c r="C51" s="1" t="s">
        <v>138</v>
      </c>
      <c r="D51" s="2" t="s">
        <v>68</v>
      </c>
      <c r="E51" s="2" t="s">
        <v>15</v>
      </c>
      <c r="F51" s="2" t="s">
        <v>71</v>
      </c>
      <c r="G51" s="2" t="s">
        <v>72</v>
      </c>
      <c r="H51" s="1" t="str">
        <f t="shared" si="0"/>
        <v>-</v>
      </c>
      <c r="M51" s="1" t="str">
        <f>'Invulformulier MMEM EK-pool ''21'!$D$3</f>
        <v>Rene Roelands</v>
      </c>
    </row>
    <row r="52" spans="1:13" s="2" customFormat="1" ht="19.5" customHeight="1" x14ac:dyDescent="0.3">
      <c r="A52" s="2">
        <v>51</v>
      </c>
      <c r="B52" s="8">
        <v>44388.875</v>
      </c>
      <c r="C52" s="1" t="s">
        <v>139</v>
      </c>
      <c r="D52" s="2" t="s">
        <v>73</v>
      </c>
      <c r="E52" s="2" t="s">
        <v>15</v>
      </c>
      <c r="F52" s="2" t="s">
        <v>74</v>
      </c>
      <c r="G52" s="2" t="s">
        <v>75</v>
      </c>
      <c r="H52" s="1" t="str">
        <f t="shared" si="0"/>
        <v>-</v>
      </c>
      <c r="M52" s="1" t="str">
        <f>'Invulformulier MMEM EK-pool ''21'!$D$3</f>
        <v>Rene Roelands</v>
      </c>
    </row>
    <row r="53" spans="1:13" ht="19.5" customHeight="1" x14ac:dyDescent="0.3">
      <c r="A53" s="1">
        <v>52</v>
      </c>
      <c r="C53" s="1" t="s">
        <v>167</v>
      </c>
      <c r="L53" s="1" t="str">
        <f>'Invulformulier MMEM EK-pool ''21'!B31</f>
        <v>Kroatië</v>
      </c>
      <c r="M53" s="1" t="str">
        <f>'Invulformulier MMEM EK-pool ''21'!$D$3</f>
        <v>Rene Roelands</v>
      </c>
    </row>
    <row r="54" spans="1:13" ht="19.5" customHeight="1" x14ac:dyDescent="0.3">
      <c r="A54" s="1">
        <v>53</v>
      </c>
      <c r="C54" s="1" t="s">
        <v>167</v>
      </c>
      <c r="L54" s="1" t="str">
        <f>'Invulformulier MMEM EK-pool ''21'!B32</f>
        <v>Polen</v>
      </c>
      <c r="M54" s="1" t="str">
        <f>'Invulformulier MMEM EK-pool ''21'!$D$3</f>
        <v>Rene Roelands</v>
      </c>
    </row>
    <row r="55" spans="1:13" ht="19.5" customHeight="1" x14ac:dyDescent="0.3">
      <c r="A55" s="1">
        <v>54</v>
      </c>
      <c r="C55" s="1" t="s">
        <v>167</v>
      </c>
      <c r="L55" s="1" t="str">
        <f>'Invulformulier MMEM EK-pool ''21'!B33</f>
        <v>Frankrijk</v>
      </c>
      <c r="M55" s="1" t="str">
        <f>'Invulformulier MMEM EK-pool ''21'!$D$3</f>
        <v>Rene Roelands</v>
      </c>
    </row>
    <row r="56" spans="1:13" ht="19.5" customHeight="1" x14ac:dyDescent="0.3">
      <c r="A56" s="1">
        <v>55</v>
      </c>
      <c r="C56" s="1" t="s">
        <v>167</v>
      </c>
      <c r="L56" s="1" t="str">
        <f>'Invulformulier MMEM EK-pool ''21'!B34</f>
        <v>Turkije</v>
      </c>
      <c r="M56" s="1" t="str">
        <f>'Invulformulier MMEM EK-pool ''21'!$D$3</f>
        <v>Rene Roelands</v>
      </c>
    </row>
    <row r="57" spans="1:13" ht="19.5" customHeight="1" x14ac:dyDescent="0.3">
      <c r="A57" s="1">
        <v>56</v>
      </c>
      <c r="C57" s="1" t="s">
        <v>167</v>
      </c>
      <c r="L57" s="1" t="str">
        <f>'Invulformulier MMEM EK-pool ''21'!B35</f>
        <v>Italië</v>
      </c>
      <c r="M57" s="1" t="str">
        <f>'Invulformulier MMEM EK-pool ''21'!$D$3</f>
        <v>Rene Roelands</v>
      </c>
    </row>
    <row r="58" spans="1:13" ht="19.5" customHeight="1" x14ac:dyDescent="0.3">
      <c r="A58" s="1">
        <v>57</v>
      </c>
      <c r="C58" s="1" t="s">
        <v>167</v>
      </c>
      <c r="L58" s="1" t="str">
        <f>'Invulformulier MMEM EK-pool ''21'!B36</f>
        <v>Oekraíne</v>
      </c>
      <c r="M58" s="1" t="str">
        <f>'Invulformulier MMEM EK-pool ''21'!$D$3</f>
        <v>Rene Roelands</v>
      </c>
    </row>
    <row r="59" spans="1:13" ht="19.5" customHeight="1" x14ac:dyDescent="0.3">
      <c r="A59" s="1">
        <v>58</v>
      </c>
      <c r="C59" s="1" t="s">
        <v>167</v>
      </c>
      <c r="L59" s="1" t="str">
        <f>'Invulformulier MMEM EK-pool ''21'!B37</f>
        <v>België</v>
      </c>
      <c r="M59" s="1" t="str">
        <f>'Invulformulier MMEM EK-pool ''21'!$D$3</f>
        <v>Rene Roelands</v>
      </c>
    </row>
    <row r="60" spans="1:13" ht="19.5" customHeight="1" x14ac:dyDescent="0.3">
      <c r="A60" s="1">
        <v>59</v>
      </c>
      <c r="C60" s="1" t="s">
        <v>167</v>
      </c>
      <c r="L60" s="1" t="str">
        <f>'Invulformulier MMEM EK-pool ''21'!B38</f>
        <v>Zweden</v>
      </c>
      <c r="M60" s="1" t="str">
        <f>'Invulformulier MMEM EK-pool ''21'!$D$3</f>
        <v>Rene Roelands</v>
      </c>
    </row>
    <row r="61" spans="1:13" ht="19.5" customHeight="1" x14ac:dyDescent="0.3">
      <c r="A61" s="1">
        <v>60</v>
      </c>
      <c r="C61" s="1" t="s">
        <v>167</v>
      </c>
      <c r="L61" s="1" t="str">
        <f>'Invulformulier MMEM EK-pool ''21'!D31</f>
        <v>Zwitserland</v>
      </c>
      <c r="M61" s="1" t="str">
        <f>'Invulformulier MMEM EK-pool ''21'!$D$3</f>
        <v>Rene Roelands</v>
      </c>
    </row>
    <row r="62" spans="1:13" ht="19.5" customHeight="1" x14ac:dyDescent="0.3">
      <c r="A62" s="1">
        <v>61</v>
      </c>
      <c r="C62" s="1" t="s">
        <v>167</v>
      </c>
      <c r="L62" s="1" t="str">
        <f>'Invulformulier MMEM EK-pool ''21'!D32</f>
        <v>Rusland</v>
      </c>
      <c r="M62" s="1" t="str">
        <f>'Invulformulier MMEM EK-pool ''21'!$D$3</f>
        <v>Rene Roelands</v>
      </c>
    </row>
    <row r="63" spans="1:13" ht="19.5" customHeight="1" x14ac:dyDescent="0.3">
      <c r="A63" s="1">
        <v>62</v>
      </c>
      <c r="C63" s="1" t="s">
        <v>167</v>
      </c>
      <c r="L63" s="1" t="str">
        <f>'Invulformulier MMEM EK-pool ''21'!D33</f>
        <v>Nederland</v>
      </c>
      <c r="M63" s="1" t="str">
        <f>'Invulformulier MMEM EK-pool ''21'!$D$3</f>
        <v>Rene Roelands</v>
      </c>
    </row>
    <row r="64" spans="1:13" ht="19.5" customHeight="1" x14ac:dyDescent="0.3">
      <c r="A64" s="1">
        <v>63</v>
      </c>
      <c r="C64" s="1" t="s">
        <v>167</v>
      </c>
      <c r="L64" s="1" t="str">
        <f>'Invulformulier MMEM EK-pool ''21'!D34</f>
        <v>Portugal</v>
      </c>
      <c r="M64" s="1" t="str">
        <f>'Invulformulier MMEM EK-pool ''21'!$D$3</f>
        <v>Rene Roelands</v>
      </c>
    </row>
    <row r="65" spans="1:13" ht="19.5" customHeight="1" x14ac:dyDescent="0.3">
      <c r="A65" s="1">
        <v>64</v>
      </c>
      <c r="C65" s="1" t="s">
        <v>167</v>
      </c>
      <c r="L65" s="1" t="str">
        <f>'Invulformulier MMEM EK-pool ''21'!D35</f>
        <v>Engeland</v>
      </c>
      <c r="M65" s="1" t="str">
        <f>'Invulformulier MMEM EK-pool ''21'!$D$3</f>
        <v>Rene Roelands</v>
      </c>
    </row>
    <row r="66" spans="1:13" ht="19.5" customHeight="1" x14ac:dyDescent="0.3">
      <c r="A66" s="1">
        <v>65</v>
      </c>
      <c r="C66" s="1" t="s">
        <v>167</v>
      </c>
      <c r="L66" s="1" t="str">
        <f>'Invulformulier MMEM EK-pool ''21'!D36</f>
        <v>Duitsland</v>
      </c>
      <c r="M66" s="1" t="str">
        <f>'Invulformulier MMEM EK-pool ''21'!$D$3</f>
        <v>Rene Roelands</v>
      </c>
    </row>
    <row r="67" spans="1:13" ht="19.5" customHeight="1" x14ac:dyDescent="0.3">
      <c r="A67" s="1">
        <v>66</v>
      </c>
      <c r="C67" s="1" t="s">
        <v>167</v>
      </c>
      <c r="L67" s="1" t="str">
        <f>'Invulformulier MMEM EK-pool ''21'!D37</f>
        <v>Spanje</v>
      </c>
      <c r="M67" s="1" t="str">
        <f>'Invulformulier MMEM EK-pool ''21'!$D$3</f>
        <v>Rene Roelands</v>
      </c>
    </row>
    <row r="68" spans="1:13" ht="19.5" customHeight="1" x14ac:dyDescent="0.3">
      <c r="A68" s="1">
        <v>67</v>
      </c>
      <c r="C68" s="1" t="s">
        <v>167</v>
      </c>
      <c r="L68" s="1" t="str">
        <f>'Invulformulier MMEM EK-pool ''21'!D38</f>
        <v>Denemarken</v>
      </c>
      <c r="M68" s="1" t="str">
        <f>'Invulformulier MMEM EK-pool ''21'!$D$3</f>
        <v>Rene Roelands</v>
      </c>
    </row>
    <row r="69" spans="1:13" ht="19.5" customHeight="1" x14ac:dyDescent="0.3">
      <c r="A69" s="1">
        <v>68</v>
      </c>
      <c r="C69" s="1" t="s">
        <v>168</v>
      </c>
      <c r="L69" s="1" t="str">
        <f>'Invulformulier MMEM EK-pool ''21'!D20</f>
        <v>Kroatië</v>
      </c>
      <c r="M69" s="1" t="str">
        <f>'Invulformulier MMEM EK-pool ''21'!$D$3</f>
        <v>Rene Roelands</v>
      </c>
    </row>
    <row r="70" spans="1:13" ht="19.5" customHeight="1" x14ac:dyDescent="0.3">
      <c r="A70" s="1">
        <v>69</v>
      </c>
      <c r="C70" s="1" t="s">
        <v>168</v>
      </c>
      <c r="L70" s="1" t="str">
        <f>'Invulformulier MMEM EK-pool ''21'!D21</f>
        <v>Frankrijk</v>
      </c>
      <c r="M70" s="1" t="str">
        <f>'Invulformulier MMEM EK-pool ''21'!$D$3</f>
        <v>Rene Roelands</v>
      </c>
    </row>
    <row r="71" spans="1:13" ht="19.5" customHeight="1" x14ac:dyDescent="0.3">
      <c r="A71" s="1">
        <v>70</v>
      </c>
      <c r="C71" s="1" t="s">
        <v>168</v>
      </c>
      <c r="L71" s="1" t="str">
        <f>'Invulformulier MMEM EK-pool ''21'!D22</f>
        <v>Italië</v>
      </c>
      <c r="M71" s="1" t="str">
        <f>'Invulformulier MMEM EK-pool ''21'!$D$3</f>
        <v>Rene Roelands</v>
      </c>
    </row>
    <row r="72" spans="1:13" ht="19.5" customHeight="1" x14ac:dyDescent="0.3">
      <c r="A72" s="1">
        <v>71</v>
      </c>
      <c r="C72" s="1" t="s">
        <v>168</v>
      </c>
      <c r="L72" s="1" t="str">
        <f>'Invulformulier MMEM EK-pool ''21'!D23</f>
        <v>België</v>
      </c>
      <c r="M72" s="1" t="str">
        <f>'Invulformulier MMEM EK-pool ''21'!$D$3</f>
        <v>Rene Roelands</v>
      </c>
    </row>
    <row r="73" spans="1:13" ht="19.5" customHeight="1" x14ac:dyDescent="0.3">
      <c r="A73" s="1">
        <v>72</v>
      </c>
      <c r="C73" s="1" t="s">
        <v>168</v>
      </c>
      <c r="L73" s="1" t="str">
        <f>'Invulformulier MMEM EK-pool ''21'!D24</f>
        <v>Zwitserland</v>
      </c>
      <c r="M73" s="1" t="str">
        <f>'Invulformulier MMEM EK-pool ''21'!$D$3</f>
        <v>Rene Roelands</v>
      </c>
    </row>
    <row r="74" spans="1:13" ht="19.5" customHeight="1" x14ac:dyDescent="0.3">
      <c r="A74" s="1">
        <v>73</v>
      </c>
      <c r="C74" s="1" t="s">
        <v>168</v>
      </c>
      <c r="L74" s="1" t="str">
        <f>'Invulformulier MMEM EK-pool ''21'!D25</f>
        <v>Portugal</v>
      </c>
      <c r="M74" s="1" t="str">
        <f>'Invulformulier MMEM EK-pool ''21'!$D$3</f>
        <v>Rene Roelands</v>
      </c>
    </row>
    <row r="75" spans="1:13" ht="19.5" customHeight="1" x14ac:dyDescent="0.3">
      <c r="A75" s="1">
        <v>74</v>
      </c>
      <c r="C75" s="1" t="s">
        <v>168</v>
      </c>
      <c r="L75" s="1" t="str">
        <f>'Invulformulier MMEM EK-pool ''21'!D26</f>
        <v>Engeland</v>
      </c>
      <c r="M75" s="1" t="str">
        <f>'Invulformulier MMEM EK-pool ''21'!$D$3</f>
        <v>Rene Roelands</v>
      </c>
    </row>
    <row r="76" spans="1:13" ht="19.5" customHeight="1" x14ac:dyDescent="0.3">
      <c r="A76" s="1">
        <v>75</v>
      </c>
      <c r="C76" s="1" t="s">
        <v>168</v>
      </c>
      <c r="L76" s="1" t="str">
        <f>'Invulformulier MMEM EK-pool ''21'!D27</f>
        <v>Spanje</v>
      </c>
      <c r="M76" s="1" t="str">
        <f>'Invulformulier MMEM EK-pool ''21'!$D$3</f>
        <v>Rene Roelands</v>
      </c>
    </row>
    <row r="77" spans="1:13" ht="19.5" customHeight="1" x14ac:dyDescent="0.3">
      <c r="A77" s="1">
        <v>76</v>
      </c>
      <c r="C77" s="1" t="s">
        <v>169</v>
      </c>
      <c r="L77" s="1" t="str">
        <f>'Invulformulier MMEM EK-pool ''21'!D15</f>
        <v>Frankrijk</v>
      </c>
      <c r="M77" s="1" t="str">
        <f>'Invulformulier MMEM EK-pool ''21'!$D$3</f>
        <v>Rene Roelands</v>
      </c>
    </row>
    <row r="78" spans="1:13" ht="19.5" customHeight="1" x14ac:dyDescent="0.3">
      <c r="A78" s="1">
        <v>77</v>
      </c>
      <c r="C78" s="1" t="s">
        <v>169</v>
      </c>
      <c r="L78" s="1" t="str">
        <f>'Invulformulier MMEM EK-pool ''21'!D16</f>
        <v>Italië</v>
      </c>
      <c r="M78" s="1" t="str">
        <f>'Invulformulier MMEM EK-pool ''21'!$D$3</f>
        <v>Rene Roelands</v>
      </c>
    </row>
    <row r="79" spans="1:13" ht="19.5" customHeight="1" x14ac:dyDescent="0.3">
      <c r="A79" s="1">
        <v>78</v>
      </c>
      <c r="C79" s="1" t="s">
        <v>169</v>
      </c>
      <c r="L79" s="1" t="str">
        <f>'Invulformulier MMEM EK-pool ''21'!D17</f>
        <v>Portugal</v>
      </c>
      <c r="M79" s="1" t="str">
        <f>'Invulformulier MMEM EK-pool ''21'!$D$3</f>
        <v>Rene Roelands</v>
      </c>
    </row>
    <row r="80" spans="1:13" ht="19.5" customHeight="1" x14ac:dyDescent="0.3">
      <c r="A80" s="1">
        <v>79</v>
      </c>
      <c r="C80" s="1" t="s">
        <v>169</v>
      </c>
      <c r="L80" s="1" t="str">
        <f>'Invulformulier MMEM EK-pool ''21'!D18</f>
        <v>Engeland</v>
      </c>
      <c r="M80" s="1" t="str">
        <f>'Invulformulier MMEM EK-pool ''21'!$D$3</f>
        <v>Rene Roelands</v>
      </c>
    </row>
    <row r="81" spans="1:13" ht="19.5" customHeight="1" x14ac:dyDescent="0.3">
      <c r="A81" s="1">
        <v>80</v>
      </c>
      <c r="C81" s="1" t="s">
        <v>170</v>
      </c>
      <c r="L81" s="1" t="str">
        <f>'Invulformulier MMEM EK-pool ''21'!D12</f>
        <v>Frankrijk</v>
      </c>
      <c r="M81" s="1" t="str">
        <f>'Invulformulier MMEM EK-pool ''21'!$D$3</f>
        <v>Rene Roelands</v>
      </c>
    </row>
    <row r="82" spans="1:13" ht="19.5" customHeight="1" x14ac:dyDescent="0.3">
      <c r="A82" s="1">
        <v>81</v>
      </c>
      <c r="C82" s="1" t="s">
        <v>170</v>
      </c>
      <c r="L82" s="1" t="str">
        <f>'Invulformulier MMEM EK-pool ''21'!D13</f>
        <v>Engeland</v>
      </c>
      <c r="M82" s="1" t="str">
        <f>'Invulformulier MMEM EK-pool ''21'!$D$3</f>
        <v>Rene Roelands</v>
      </c>
    </row>
    <row r="83" spans="1:13" ht="19.5" customHeight="1" x14ac:dyDescent="0.3">
      <c r="A83" s="1">
        <v>82</v>
      </c>
      <c r="C83" s="1" t="s">
        <v>171</v>
      </c>
      <c r="L83" s="1" t="str">
        <f>'Invulformulier MMEM EK-pool ''21'!D12</f>
        <v>Frankrijk</v>
      </c>
      <c r="M83" s="1" t="str">
        <f>'Invulformulier MMEM EK-pool ''21'!$D$3</f>
        <v>Rene Roelands</v>
      </c>
    </row>
    <row r="84" spans="1:13" ht="19.5" customHeight="1" x14ac:dyDescent="0.3">
      <c r="C84" s="1" t="s">
        <v>172</v>
      </c>
      <c r="L84" s="1" t="str">
        <f>'Invulformulier MMEM EK-pool ''21'!D10</f>
        <v>mbappe</v>
      </c>
      <c r="M84" s="1" t="str">
        <f>'Invulformulier MMEM EK-pool ''21'!$D$3</f>
        <v>Rene Roelands</v>
      </c>
    </row>
    <row r="85" spans="1:13" ht="19.5" customHeight="1" x14ac:dyDescent="0.3">
      <c r="C85" s="1" t="s">
        <v>173</v>
      </c>
      <c r="L85" s="1">
        <f>'Invulformulier MMEM EK-pool ''21'!D8</f>
        <v>154</v>
      </c>
      <c r="M85" s="1" t="str">
        <f>'Invulformulier MMEM EK-pool ''21'!$D$3</f>
        <v>Rene Roelands</v>
      </c>
    </row>
    <row r="86" spans="1:13" ht="19.5" customHeight="1" x14ac:dyDescent="0.3">
      <c r="C86" s="1" t="s">
        <v>174</v>
      </c>
      <c r="L86" s="1">
        <f>'Invulformulier MMEM EK-pool ''21'!D9</f>
        <v>3</v>
      </c>
      <c r="M86" s="1" t="str">
        <f>'Invulformulier MMEM EK-pool ''21'!$D$3</f>
        <v>Rene Roelands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4"/>
  <sheetViews>
    <sheetView workbookViewId="0">
      <selection sqref="A1:A24"/>
    </sheetView>
  </sheetViews>
  <sheetFormatPr defaultRowHeight="14.4" x14ac:dyDescent="0.3"/>
  <sheetData>
    <row r="1" spans="1:1" x14ac:dyDescent="0.3">
      <c r="A1" s="1" t="s">
        <v>2</v>
      </c>
    </row>
    <row r="2" spans="1:1" x14ac:dyDescent="0.3">
      <c r="A2" s="1" t="s">
        <v>5</v>
      </c>
    </row>
    <row r="3" spans="1:1" x14ac:dyDescent="0.3">
      <c r="A3" s="1" t="s">
        <v>9</v>
      </c>
    </row>
    <row r="4" spans="1:1" x14ac:dyDescent="0.3">
      <c r="A4" s="1" t="s">
        <v>12</v>
      </c>
    </row>
    <row r="5" spans="1:1" x14ac:dyDescent="0.3">
      <c r="A5" s="1" t="s">
        <v>16</v>
      </c>
    </row>
    <row r="6" spans="1:1" x14ac:dyDescent="0.3">
      <c r="A6" s="1" t="s">
        <v>20</v>
      </c>
    </row>
    <row r="7" spans="1:1" x14ac:dyDescent="0.3">
      <c r="A7" s="1" t="s">
        <v>23</v>
      </c>
    </row>
    <row r="8" spans="1:1" x14ac:dyDescent="0.3">
      <c r="A8" s="1" t="s">
        <v>26</v>
      </c>
    </row>
    <row r="9" spans="1:1" x14ac:dyDescent="0.3">
      <c r="A9" s="1" t="s">
        <v>29</v>
      </c>
    </row>
    <row r="10" spans="1:1" x14ac:dyDescent="0.3">
      <c r="A10" s="1" t="s">
        <v>32</v>
      </c>
    </row>
    <row r="11" spans="1:1" x14ac:dyDescent="0.3">
      <c r="A11" s="1" t="s">
        <v>36</v>
      </c>
    </row>
    <row r="12" spans="1:1" x14ac:dyDescent="0.3">
      <c r="A12" s="1" t="s">
        <v>39</v>
      </c>
    </row>
    <row r="13" spans="1:1" x14ac:dyDescent="0.3">
      <c r="A13" s="1" t="s">
        <v>10</v>
      </c>
    </row>
    <row r="14" spans="1:1" x14ac:dyDescent="0.3">
      <c r="A14" s="1" t="s">
        <v>3</v>
      </c>
    </row>
    <row r="15" spans="1:1" x14ac:dyDescent="0.3">
      <c r="A15" s="1" t="s">
        <v>41</v>
      </c>
    </row>
    <row r="16" spans="1:1" x14ac:dyDescent="0.3">
      <c r="A16" s="1" t="s">
        <v>33</v>
      </c>
    </row>
    <row r="17" spans="1:1" x14ac:dyDescent="0.3">
      <c r="A17" s="1" t="s">
        <v>17</v>
      </c>
    </row>
    <row r="18" spans="1:1" x14ac:dyDescent="0.3">
      <c r="A18" s="1" t="s">
        <v>37</v>
      </c>
    </row>
    <row r="19" spans="1:1" x14ac:dyDescent="0.3">
      <c r="A19" s="1" t="s">
        <v>6</v>
      </c>
    </row>
    <row r="20" spans="1:1" x14ac:dyDescent="0.3">
      <c r="A20" s="1" t="s">
        <v>21</v>
      </c>
    </row>
    <row r="21" spans="1:1" x14ac:dyDescent="0.3">
      <c r="A21" s="1" t="s">
        <v>13</v>
      </c>
    </row>
    <row r="22" spans="1:1" x14ac:dyDescent="0.3">
      <c r="A22" s="1" t="s">
        <v>27</v>
      </c>
    </row>
    <row r="23" spans="1:1" x14ac:dyDescent="0.3">
      <c r="A23" s="1" t="s">
        <v>30</v>
      </c>
    </row>
    <row r="24" spans="1:1" x14ac:dyDescent="0.3">
      <c r="A24" s="1" t="s">
        <v>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7CE158F833D34AAC4A7C34AB8E390C" ma:contentTypeVersion="11" ma:contentTypeDescription="Create a new document." ma:contentTypeScope="" ma:versionID="8a1520f531e9c5b2063d8912ef4bf68d">
  <xsd:schema xmlns:xsd="http://www.w3.org/2001/XMLSchema" xmlns:xs="http://www.w3.org/2001/XMLSchema" xmlns:p="http://schemas.microsoft.com/office/2006/metadata/properties" xmlns:ns3="131ca1f7-aa9d-488a-bfb1-c41564e41ff8" xmlns:ns4="9ab4668f-c45e-4c46-bb59-13fa183050ec" targetNamespace="http://schemas.microsoft.com/office/2006/metadata/properties" ma:root="true" ma:fieldsID="fd706af2ed9f97c52ce1c2c6c10fd3f8" ns3:_="" ns4:_="">
    <xsd:import namespace="131ca1f7-aa9d-488a-bfb1-c41564e41ff8"/>
    <xsd:import namespace="9ab4668f-c45e-4c46-bb59-13fa183050e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1ca1f7-aa9d-488a-bfb1-c41564e41f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4668f-c45e-4c46-bb59-13fa183050e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737F94-482A-4C4F-A605-565F5F9B4906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9ab4668f-c45e-4c46-bb59-13fa183050ec"/>
    <ds:schemaRef ds:uri="131ca1f7-aa9d-488a-bfb1-c41564e41ff8"/>
    <ds:schemaRef ds:uri="http://schemas.microsoft.com/office/2006/documentManagement/typ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CBCD00E-9E5E-44FA-98A0-716057A389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BA9205-D25E-4358-AE9F-7C13B07B7E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1ca1f7-aa9d-488a-bfb1-c41564e41ff8"/>
    <ds:schemaRef ds:uri="9ab4668f-c45e-4c46-bb59-13fa183050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Invulformulier MMEM EK-pool '21</vt:lpstr>
      <vt:lpstr>Database</vt:lpstr>
      <vt:lpstr>Validatie</vt:lpstr>
      <vt:lpstr>TEAMS</vt:lpstr>
    </vt:vector>
  </TitlesOfParts>
  <Company>Rabobank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Westgeest</dc:creator>
  <cp:lastModifiedBy>Rene Roelands</cp:lastModifiedBy>
  <cp:lastPrinted>2021-06-03T15:44:10Z</cp:lastPrinted>
  <dcterms:created xsi:type="dcterms:W3CDTF">2021-06-01T09:32:04Z</dcterms:created>
  <dcterms:modified xsi:type="dcterms:W3CDTF">2021-06-11T10:57:02Z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0x010100F77CE158F833D34AAC4A7C34AB8E390C</vt:lpwstr>
  </property>
</Properties>
</file>