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enin\Desktop\"/>
    </mc:Choice>
  </mc:AlternateContent>
  <xr:revisionPtr revIDLastSave="0" documentId="13_ncr:1_{45E6882A-6444-485B-A41E-423B659BE41B}" xr6:coauthVersionLast="47" xr6:coauthVersionMax="47" xr10:uidLastSave="{00000000-0000-0000-0000-000000000000}"/>
  <bookViews>
    <workbookView xWindow="-108" yWindow="-108" windowWidth="23256" windowHeight="12456" xr2:uid="{6EF34C38-4AF8-47FE-B337-9A932D221C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3" i="1" l="1"/>
  <c r="B86" i="1" s="1"/>
  <c r="C64" i="1"/>
  <c r="B67" i="1" s="1"/>
  <c r="C31" i="1"/>
  <c r="C32" i="1"/>
  <c r="C33" i="1"/>
  <c r="C43" i="1"/>
  <c r="C44" i="1" s="1"/>
  <c r="C47" i="1" s="1"/>
  <c r="C42" i="1"/>
  <c r="D14" i="1"/>
  <c r="D17" i="1"/>
  <c r="D15" i="1"/>
  <c r="D16" i="1" s="1"/>
</calcChain>
</file>

<file path=xl/sharedStrings.xml><?xml version="1.0" encoding="utf-8"?>
<sst xmlns="http://schemas.openxmlformats.org/spreadsheetml/2006/main" count="44" uniqueCount="41">
  <si>
    <t>Description</t>
  </si>
  <si>
    <t>Value</t>
  </si>
  <si>
    <t>Cost per lJnit</t>
  </si>
  <si>
    <t>Fixed Costs</t>
  </si>
  <si>
    <t>Selling Price per unit</t>
  </si>
  <si>
    <t>Numbers of Units to Sell</t>
  </si>
  <si>
    <t xml:space="preserve">Total Revenue </t>
  </si>
  <si>
    <t xml:space="preserve">Total Costs </t>
  </si>
  <si>
    <t xml:space="preserve">Total Variable Costs </t>
  </si>
  <si>
    <t>Proflt</t>
  </si>
  <si>
    <t xml:space="preserve">Target Profit </t>
  </si>
  <si>
    <r>
      <t xml:space="preserve">  </t>
    </r>
    <r>
      <rPr>
        <sz val="12"/>
        <color theme="1"/>
        <rFont val="Aptos Narrow"/>
        <family val="2"/>
        <scheme val="minor"/>
      </rPr>
      <t>1.</t>
    </r>
    <r>
      <rPr>
        <sz val="11"/>
        <color theme="1"/>
        <rFont val="Aptos Narrow"/>
        <family val="2"/>
        <scheme val="minor"/>
      </rPr>
      <t xml:space="preserve"> Suppose you have a small business selling handcrafted items. You want to find out how many units you need to sell to reach a profit goal of $10,000.</t>
    </r>
  </si>
  <si>
    <t>Given:</t>
  </si>
  <si>
    <t>Selling price per unit: $50</t>
  </si>
  <si>
    <t>Cost per unit: $30</t>
  </si>
  <si>
    <t>Fixed costs: $4,000</t>
  </si>
  <si>
    <t>2. You have taken a loan of $20,000 to buy equipment for your business. The loan has an annual interest rate of 6%, and you want to determine the monthly payment needed to pay off the loan in 5 years.</t>
  </si>
  <si>
    <t>Loan amount: $20,000</t>
  </si>
  <si>
    <t>Annual interest rate: 6%</t>
  </si>
  <si>
    <t>Loan term: 5 years</t>
  </si>
  <si>
    <t>Loan Amount</t>
  </si>
  <si>
    <t>Annual Interest</t>
  </si>
  <si>
    <t>Loan Term</t>
  </si>
  <si>
    <t>Monthly Interest</t>
  </si>
  <si>
    <t>Loan Term in Months</t>
  </si>
  <si>
    <t>Monthly Payoff</t>
  </si>
  <si>
    <t>3.	You want to analyse how different interest rates affect the monthly payment of a loan. The loan amount is $15,000, and you want to see how the monthly payment changes for interest rates ranging from 4% to 8% in 0.5% increments over a 5-year term.</t>
  </si>
  <si>
    <t>Loan Term in Years</t>
  </si>
  <si>
    <t>Interest</t>
  </si>
  <si>
    <t>Monthly interest</t>
  </si>
  <si>
    <t>Monthly Payment - 4%</t>
  </si>
  <si>
    <t>4.      You want to analyze how changes in unit sales price and unit sales volume affect the total revenue. You have a unit sales price of $25 and a unit sales volume of 500. You want to create a table to see how total revenue changes with varying prices and volumes.</t>
  </si>
  <si>
    <t>Unit sales price</t>
  </si>
  <si>
    <t>Unit Sales volume</t>
  </si>
  <si>
    <t>Total nRevenue</t>
  </si>
  <si>
    <t>5.	You want to evaluate how changes in the cost of goods sold (COGS) and the number of units sold impact the total profit. You have a fixed selling price of $50 per unit and fixed costs of $1,000. You want to analyze how different combinations of COGS ( 20 to and units sold affect the total profit.</t>
  </si>
  <si>
    <t>Sellings per unit</t>
  </si>
  <si>
    <t>fixed cost</t>
  </si>
  <si>
    <t>unit sold</t>
  </si>
  <si>
    <t>COGS</t>
  </si>
  <si>
    <t>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</si>
</sst>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₹&quot;\ #,##0.00;[Red]&quot;₹&quot;\ \-#,##0.00"/>
    <numFmt numFmtId="164" formatCode="_-[$$-409]* #,##0.00_ ;_-[$$-409]* \-#,##0.00\ ;_-[$$-409]* &quot;-&quot;??_ ;_-@_ "/>
    <numFmt numFmtId="165" formatCode="_([$$-409]* #,##0_);_([$$-409]* \(#,##0\);_([$$-409]* &quot;-&quot;??_);_(@_)"/>
    <numFmt numFmtId="166" formatCode="0.000%"/>
    <numFmt numFmtId="167" formatCode="&quot;$&quot;#,##0.00_);[Red]\(&quot;$&quot;#,##0.00\)"/>
    <numFmt numFmtId="168" formatCode="&quot;₹&quot;\ #,##0.00"/>
  </numFmts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/>
      <bottom/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64" fontId="3" fillId="0" borderId="1" xfId="0" applyNumberFormat="1" applyFont="1" applyBorder="1"/>
    <xf numFmtId="9" fontId="0" fillId="0" borderId="1" xfId="0" applyNumberFormat="1" applyBorder="1"/>
    <xf numFmtId="8" fontId="0" fillId="0" borderId="1" xfId="0" applyNumberFormat="1" applyBorder="1"/>
    <xf numFmtId="165" fontId="0" fillId="4" borderId="1" xfId="0" applyNumberFormat="1" applyFill="1" applyBorder="1"/>
    <xf numFmtId="0" fontId="0" fillId="4" borderId="1" xfId="0" applyFill="1" applyBorder="1"/>
    <xf numFmtId="9" fontId="0" fillId="4" borderId="1" xfId="0" applyNumberFormat="1" applyFill="1" applyBorder="1"/>
    <xf numFmtId="166" fontId="0" fillId="0" borderId="1" xfId="0" applyNumberFormat="1" applyBorder="1"/>
    <xf numFmtId="167" fontId="0" fillId="0" borderId="1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3" fillId="0" borderId="0" xfId="0" applyNumberFormat="1" applyFont="1"/>
    <xf numFmtId="0" fontId="0" fillId="0" borderId="10" xfId="0" applyBorder="1"/>
    <xf numFmtId="168" fontId="0" fillId="0" borderId="10" xfId="0" applyNumberFormat="1" applyBorder="1"/>
    <xf numFmtId="0" fontId="0" fillId="5" borderId="1" xfId="0" applyFill="1" applyBorder="1"/>
    <xf numFmtId="9" fontId="0" fillId="5" borderId="10" xfId="0" applyNumberFormat="1" applyFill="1" applyBorder="1"/>
    <xf numFmtId="10" fontId="0" fillId="5" borderId="10" xfId="0" applyNumberFormat="1" applyFill="1" applyBorder="1"/>
    <xf numFmtId="167" fontId="0" fillId="5" borderId="10" xfId="0" applyNumberFormat="1" applyFill="1" applyBorder="1"/>
    <xf numFmtId="0" fontId="0" fillId="0" borderId="10" xfId="0" applyBorder="1"/>
    <xf numFmtId="0" fontId="3" fillId="0" borderId="0" xfId="0" applyFont="1" applyAlignment="1">
      <alignment vertical="center"/>
    </xf>
    <xf numFmtId="0" fontId="0" fillId="0" borderId="0" xfId="0"/>
    <xf numFmtId="0" fontId="0" fillId="0" borderId="2" xfId="0" applyBorder="1"/>
    <xf numFmtId="0" fontId="0" fillId="0" borderId="3" xfId="0" applyBorder="1"/>
    <xf numFmtId="0" fontId="0" fillId="4" borderId="2" xfId="0" applyFill="1" applyBorder="1"/>
    <xf numFmtId="0" fontId="0" fillId="4" borderId="3" xfId="0" applyFill="1" applyBorder="1"/>
    <xf numFmtId="164" fontId="3" fillId="0" borderId="0" xfId="0" applyNumberFormat="1" applyFont="1" applyAlignment="1">
      <alignment horizontal="left" vertical="center" indent="2"/>
    </xf>
    <xf numFmtId="0" fontId="3" fillId="0" borderId="0" xfId="0" applyFont="1" applyAlignment="1">
      <alignment horizontal="left" vertical="center" indent="2"/>
    </xf>
    <xf numFmtId="0" fontId="0" fillId="0" borderId="1" xfId="0" applyBorder="1"/>
    <xf numFmtId="0" fontId="3" fillId="0" borderId="0" xfId="0" applyFont="1"/>
    <xf numFmtId="0" fontId="2" fillId="0" borderId="0" xfId="0" applyFont="1" applyAlignment="1">
      <alignment horizontal="left" vertical="center" indent="2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E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5F840-E312-4167-8001-2008CE470C4F}">
  <sheetPr codeName="Sheet1"/>
  <dimension ref="A1:Z89"/>
  <sheetViews>
    <sheetView tabSelected="1" workbookViewId="0">
      <selection activeCell="G92" sqref="G92"/>
    </sheetView>
  </sheetViews>
  <sheetFormatPr defaultRowHeight="14.4" x14ac:dyDescent="0.3"/>
  <cols>
    <col min="1" max="1" width="8.33203125" customWidth="1"/>
    <col min="2" max="2" width="9.77734375" customWidth="1"/>
    <col min="3" max="3" width="11.88671875" customWidth="1"/>
    <col min="4" max="4" width="9.6640625" customWidth="1"/>
    <col min="5" max="5" width="9.21875" customWidth="1"/>
    <col min="6" max="6" width="9.44140625" customWidth="1"/>
    <col min="7" max="7" width="8.109375" bestFit="1" customWidth="1"/>
    <col min="21" max="21" width="8.88671875" customWidth="1"/>
  </cols>
  <sheetData>
    <row r="1" spans="1:10" ht="15.6" x14ac:dyDescent="0.3">
      <c r="A1" s="29" t="s">
        <v>11</v>
      </c>
      <c r="B1" s="29"/>
      <c r="C1" s="29"/>
      <c r="D1" s="29"/>
      <c r="E1" s="29"/>
      <c r="F1" s="29"/>
      <c r="G1" s="29"/>
      <c r="H1" s="29"/>
      <c r="I1" s="29"/>
      <c r="J1" s="29"/>
    </row>
    <row r="3" spans="1:10" x14ac:dyDescent="0.3">
      <c r="A3" s="4" t="s">
        <v>12</v>
      </c>
      <c r="B3" s="4"/>
      <c r="C3" s="4"/>
    </row>
    <row r="4" spans="1:10" x14ac:dyDescent="0.3">
      <c r="A4" s="5" t="s">
        <v>13</v>
      </c>
      <c r="B4" s="5"/>
      <c r="C4" s="5"/>
    </row>
    <row r="5" spans="1:10" x14ac:dyDescent="0.3">
      <c r="A5" s="5" t="s">
        <v>14</v>
      </c>
      <c r="B5" s="5"/>
      <c r="C5" s="5"/>
    </row>
    <row r="6" spans="1:10" x14ac:dyDescent="0.3">
      <c r="A6" s="5" t="s">
        <v>15</v>
      </c>
      <c r="B6" s="5"/>
      <c r="C6" s="5"/>
    </row>
    <row r="8" spans="1:10" x14ac:dyDescent="0.3">
      <c r="A8" s="39" t="s">
        <v>0</v>
      </c>
      <c r="B8" s="39"/>
      <c r="C8" s="39"/>
      <c r="D8" s="1" t="s">
        <v>1</v>
      </c>
    </row>
    <row r="9" spans="1:10" x14ac:dyDescent="0.3">
      <c r="A9" s="40" t="s">
        <v>4</v>
      </c>
      <c r="B9" s="40"/>
      <c r="C9" s="40"/>
      <c r="D9" s="2">
        <v>50</v>
      </c>
    </row>
    <row r="10" spans="1:10" x14ac:dyDescent="0.3">
      <c r="A10" s="40" t="s">
        <v>2</v>
      </c>
      <c r="B10" s="40"/>
      <c r="C10" s="40"/>
      <c r="D10" s="2">
        <v>30</v>
      </c>
    </row>
    <row r="11" spans="1:10" x14ac:dyDescent="0.3">
      <c r="A11" s="40" t="s">
        <v>3</v>
      </c>
      <c r="B11" s="40"/>
      <c r="C11" s="40"/>
      <c r="D11" s="2">
        <v>4000</v>
      </c>
    </row>
    <row r="12" spans="1:10" x14ac:dyDescent="0.3">
      <c r="A12" s="40" t="s">
        <v>10</v>
      </c>
      <c r="B12" s="40"/>
      <c r="C12" s="40"/>
      <c r="D12" s="2">
        <v>10000</v>
      </c>
    </row>
    <row r="13" spans="1:10" x14ac:dyDescent="0.3">
      <c r="A13" s="36" t="s">
        <v>5</v>
      </c>
      <c r="B13" s="36"/>
      <c r="C13" s="36"/>
      <c r="D13" s="3">
        <v>700</v>
      </c>
    </row>
    <row r="14" spans="1:10" x14ac:dyDescent="0.3">
      <c r="A14" s="36" t="s">
        <v>6</v>
      </c>
      <c r="B14" s="36"/>
      <c r="C14" s="36"/>
      <c r="D14" s="3">
        <f>D9*D13</f>
        <v>35000</v>
      </c>
    </row>
    <row r="15" spans="1:10" x14ac:dyDescent="0.3">
      <c r="A15" s="36" t="s">
        <v>8</v>
      </c>
      <c r="B15" s="36"/>
      <c r="C15" s="36"/>
      <c r="D15" s="3">
        <f>D10*D13</f>
        <v>21000</v>
      </c>
    </row>
    <row r="16" spans="1:10" x14ac:dyDescent="0.3">
      <c r="A16" s="36" t="s">
        <v>7</v>
      </c>
      <c r="B16" s="36"/>
      <c r="C16" s="36"/>
      <c r="D16" s="3">
        <f>D15+D11</f>
        <v>25000</v>
      </c>
    </row>
    <row r="17" spans="1:20" x14ac:dyDescent="0.3">
      <c r="A17" s="36" t="s">
        <v>9</v>
      </c>
      <c r="B17" s="36"/>
      <c r="C17" s="36"/>
      <c r="D17" s="3">
        <f>(D9-D10)*D13-D11</f>
        <v>10000</v>
      </c>
    </row>
    <row r="22" spans="1:20" x14ac:dyDescent="0.3">
      <c r="A22" s="37" t="s">
        <v>16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</row>
    <row r="23" spans="1:20" x14ac:dyDescent="0.3">
      <c r="A23" s="38" t="s">
        <v>12</v>
      </c>
      <c r="B23" s="38"/>
      <c r="C23" s="38"/>
    </row>
    <row r="24" spans="1:20" x14ac:dyDescent="0.3">
      <c r="A24" s="34" t="s">
        <v>17</v>
      </c>
      <c r="B24" s="34"/>
      <c r="C24" s="34"/>
    </row>
    <row r="25" spans="1:20" x14ac:dyDescent="0.3">
      <c r="A25" s="35" t="s">
        <v>18</v>
      </c>
      <c r="B25" s="35"/>
      <c r="C25" s="35"/>
    </row>
    <row r="26" spans="1:20" x14ac:dyDescent="0.3">
      <c r="A26" s="35" t="s">
        <v>19</v>
      </c>
      <c r="B26" s="35"/>
      <c r="C26" s="35"/>
    </row>
    <row r="28" spans="1:20" x14ac:dyDescent="0.3">
      <c r="A28" s="3" t="s">
        <v>20</v>
      </c>
      <c r="B28" s="3"/>
      <c r="C28" s="6">
        <v>20000</v>
      </c>
      <c r="D28" s="20"/>
    </row>
    <row r="29" spans="1:20" x14ac:dyDescent="0.3">
      <c r="A29" s="3" t="s">
        <v>21</v>
      </c>
      <c r="B29" s="3"/>
      <c r="C29" s="7">
        <v>0.06</v>
      </c>
    </row>
    <row r="30" spans="1:20" x14ac:dyDescent="0.3">
      <c r="A30" s="3" t="s">
        <v>22</v>
      </c>
      <c r="B30" s="3"/>
      <c r="C30" s="3">
        <v>5</v>
      </c>
    </row>
    <row r="31" spans="1:20" x14ac:dyDescent="0.3">
      <c r="A31" s="3" t="s">
        <v>23</v>
      </c>
      <c r="B31" s="3"/>
      <c r="C31" s="3">
        <f>C29/12</f>
        <v>5.0000000000000001E-3</v>
      </c>
    </row>
    <row r="32" spans="1:20" x14ac:dyDescent="0.3">
      <c r="A32" s="3" t="s">
        <v>24</v>
      </c>
      <c r="B32" s="3"/>
      <c r="C32" s="3">
        <f>C30*12</f>
        <v>60</v>
      </c>
    </row>
    <row r="33" spans="1:8" x14ac:dyDescent="0.3">
      <c r="A33" s="3" t="s">
        <v>25</v>
      </c>
      <c r="B33" s="3"/>
      <c r="C33" s="8">
        <f>PMT(C31,C32,-C28)</f>
        <v>386.65603058855828</v>
      </c>
    </row>
    <row r="37" spans="1:8" x14ac:dyDescent="0.3">
      <c r="A37" t="s">
        <v>26</v>
      </c>
    </row>
    <row r="39" spans="1:8" x14ac:dyDescent="0.3">
      <c r="A39" s="32" t="s">
        <v>20</v>
      </c>
      <c r="B39" s="33"/>
      <c r="C39" s="9">
        <v>15000</v>
      </c>
    </row>
    <row r="40" spans="1:8" x14ac:dyDescent="0.3">
      <c r="A40" s="32" t="s">
        <v>27</v>
      </c>
      <c r="B40" s="33"/>
      <c r="C40" s="10">
        <v>5</v>
      </c>
    </row>
    <row r="41" spans="1:8" x14ac:dyDescent="0.3">
      <c r="A41" s="32" t="s">
        <v>28</v>
      </c>
      <c r="B41" s="33"/>
      <c r="C41" s="11">
        <v>0.04</v>
      </c>
      <c r="G41" s="15"/>
      <c r="H41" s="16"/>
    </row>
    <row r="42" spans="1:8" x14ac:dyDescent="0.3">
      <c r="A42" s="30" t="s">
        <v>24</v>
      </c>
      <c r="B42" s="31"/>
      <c r="C42" s="3">
        <f>C40*12</f>
        <v>60</v>
      </c>
      <c r="G42" s="17"/>
      <c r="H42" s="14"/>
    </row>
    <row r="43" spans="1:8" x14ac:dyDescent="0.3">
      <c r="A43" s="30" t="s">
        <v>29</v>
      </c>
      <c r="B43" s="31"/>
      <c r="C43" s="12">
        <f>C41/12</f>
        <v>3.3333333333333335E-3</v>
      </c>
      <c r="G43" s="17"/>
      <c r="H43" s="14"/>
    </row>
    <row r="44" spans="1:8" x14ac:dyDescent="0.3">
      <c r="A44" s="30" t="s">
        <v>30</v>
      </c>
      <c r="B44" s="31"/>
      <c r="C44" s="13">
        <f>PMT(C43,C42,-C39)</f>
        <v>276.24783082899529</v>
      </c>
      <c r="G44" s="18"/>
      <c r="H44" s="19"/>
    </row>
    <row r="47" spans="1:8" x14ac:dyDescent="0.3">
      <c r="B47" s="21"/>
      <c r="C47" s="26">
        <f>C44</f>
        <v>276.24783082899529</v>
      </c>
    </row>
    <row r="48" spans="1:8" x14ac:dyDescent="0.3">
      <c r="B48" s="24">
        <v>0.04</v>
      </c>
      <c r="C48" s="22">
        <f t="dataTable" ref="C48:C56" dt2D="0" dtr="0" r1="C41"/>
        <v>276.24783082899529</v>
      </c>
    </row>
    <row r="49" spans="1:26" x14ac:dyDescent="0.3">
      <c r="B49" s="25">
        <v>4.4999999999999998E-2</v>
      </c>
      <c r="C49" s="22">
        <v>279.64528862274972</v>
      </c>
    </row>
    <row r="50" spans="1:26" x14ac:dyDescent="0.3">
      <c r="B50" s="24">
        <v>0.05</v>
      </c>
      <c r="C50" s="22">
        <v>283.06850466016402</v>
      </c>
    </row>
    <row r="51" spans="1:26" x14ac:dyDescent="0.3">
      <c r="B51" s="25">
        <v>5.5E-2</v>
      </c>
      <c r="C51" s="22">
        <v>286.51743257673365</v>
      </c>
    </row>
    <row r="52" spans="1:26" x14ac:dyDescent="0.3">
      <c r="B52" s="24">
        <v>0.06</v>
      </c>
      <c r="C52" s="22">
        <v>289.99202294141872</v>
      </c>
    </row>
    <row r="53" spans="1:26" x14ac:dyDescent="0.3">
      <c r="B53" s="25">
        <v>6.5000000000000002E-2</v>
      </c>
      <c r="C53" s="22">
        <v>293.4922232809281</v>
      </c>
    </row>
    <row r="54" spans="1:26" x14ac:dyDescent="0.3">
      <c r="B54" s="24">
        <v>7.0000000000000007E-2</v>
      </c>
      <c r="C54" s="22">
        <v>297.01797810524306</v>
      </c>
    </row>
    <row r="55" spans="1:26" x14ac:dyDescent="0.3">
      <c r="B55" s="25">
        <v>7.4999999999999997E-2</v>
      </c>
      <c r="C55" s="22">
        <v>300.56922893435649</v>
      </c>
    </row>
    <row r="56" spans="1:26" x14ac:dyDescent="0.3">
      <c r="B56" s="24">
        <v>0.08</v>
      </c>
      <c r="C56" s="22">
        <v>304.14591432620523</v>
      </c>
    </row>
    <row r="60" spans="1:26" x14ac:dyDescent="0.3">
      <c r="A60" s="28" t="s">
        <v>31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5"/>
    </row>
    <row r="62" spans="1:26" x14ac:dyDescent="0.3">
      <c r="A62" s="21" t="s">
        <v>32</v>
      </c>
      <c r="B62" s="21"/>
      <c r="C62" s="21">
        <v>25</v>
      </c>
    </row>
    <row r="63" spans="1:26" x14ac:dyDescent="0.3">
      <c r="A63" s="21" t="s">
        <v>33</v>
      </c>
      <c r="B63" s="21"/>
      <c r="C63" s="21">
        <v>500</v>
      </c>
    </row>
    <row r="64" spans="1:26" x14ac:dyDescent="0.3">
      <c r="A64" s="21" t="s">
        <v>34</v>
      </c>
      <c r="B64" s="21"/>
      <c r="C64" s="21">
        <f>C62*C63</f>
        <v>12500</v>
      </c>
    </row>
    <row r="67" spans="1:26" x14ac:dyDescent="0.3">
      <c r="B67" s="3">
        <f>C64</f>
        <v>12500</v>
      </c>
      <c r="C67" s="23">
        <v>350</v>
      </c>
      <c r="D67" s="23">
        <v>400</v>
      </c>
      <c r="E67" s="23">
        <v>450</v>
      </c>
      <c r="F67" s="23">
        <v>500</v>
      </c>
      <c r="G67" s="23">
        <v>550</v>
      </c>
      <c r="H67" s="23">
        <v>600</v>
      </c>
      <c r="I67" s="23">
        <v>650</v>
      </c>
    </row>
    <row r="68" spans="1:26" x14ac:dyDescent="0.3">
      <c r="B68" s="23">
        <v>15</v>
      </c>
      <c r="C68" s="3">
        <f t="dataTable" ref="C68:I73" dt2D="1" dtr="1" r1="C62" r2="C63"/>
        <v>5250</v>
      </c>
      <c r="D68" s="3">
        <v>6000</v>
      </c>
      <c r="E68" s="3">
        <v>6750</v>
      </c>
      <c r="F68" s="3">
        <v>7500</v>
      </c>
      <c r="G68" s="3">
        <v>8250</v>
      </c>
      <c r="H68" s="3">
        <v>9000</v>
      </c>
      <c r="I68" s="3">
        <v>9750</v>
      </c>
    </row>
    <row r="69" spans="1:26" x14ac:dyDescent="0.3">
      <c r="B69" s="23">
        <v>20</v>
      </c>
      <c r="C69" s="3">
        <v>7000</v>
      </c>
      <c r="D69" s="3">
        <v>8000</v>
      </c>
      <c r="E69" s="3">
        <v>9000</v>
      </c>
      <c r="F69" s="3">
        <v>10000</v>
      </c>
      <c r="G69" s="3">
        <v>11000</v>
      </c>
      <c r="H69" s="3">
        <v>12000</v>
      </c>
      <c r="I69" s="3">
        <v>13000</v>
      </c>
    </row>
    <row r="70" spans="1:26" x14ac:dyDescent="0.3">
      <c r="B70" s="23">
        <v>25</v>
      </c>
      <c r="C70" s="3">
        <v>8750</v>
      </c>
      <c r="D70" s="3">
        <v>10000</v>
      </c>
      <c r="E70" s="3">
        <v>11250</v>
      </c>
      <c r="F70" s="3">
        <v>12500</v>
      </c>
      <c r="G70" s="3">
        <v>13750</v>
      </c>
      <c r="H70" s="3">
        <v>15000</v>
      </c>
      <c r="I70" s="3">
        <v>16250</v>
      </c>
    </row>
    <row r="71" spans="1:26" x14ac:dyDescent="0.3">
      <c r="B71" s="23">
        <v>30</v>
      </c>
      <c r="C71" s="3">
        <v>10500</v>
      </c>
      <c r="D71" s="3">
        <v>12000</v>
      </c>
      <c r="E71" s="3">
        <v>13500</v>
      </c>
      <c r="F71" s="3">
        <v>15000</v>
      </c>
      <c r="G71" s="3">
        <v>16500</v>
      </c>
      <c r="H71" s="3">
        <v>18000</v>
      </c>
      <c r="I71" s="3">
        <v>19500</v>
      </c>
    </row>
    <row r="72" spans="1:26" x14ac:dyDescent="0.3">
      <c r="B72" s="23">
        <v>35</v>
      </c>
      <c r="C72" s="3">
        <v>12250</v>
      </c>
      <c r="D72" s="3">
        <v>14000</v>
      </c>
      <c r="E72" s="3">
        <v>15750</v>
      </c>
      <c r="F72" s="3">
        <v>17500</v>
      </c>
      <c r="G72" s="3">
        <v>19250</v>
      </c>
      <c r="H72" s="3">
        <v>21000</v>
      </c>
      <c r="I72" s="3">
        <v>22750</v>
      </c>
    </row>
    <row r="73" spans="1:26" x14ac:dyDescent="0.3">
      <c r="B73" s="23">
        <v>40</v>
      </c>
      <c r="C73" s="3">
        <v>14000</v>
      </c>
      <c r="D73" s="3">
        <v>16000</v>
      </c>
      <c r="E73" s="3">
        <v>18000</v>
      </c>
      <c r="F73" s="3">
        <v>20000</v>
      </c>
      <c r="G73" s="3">
        <v>22000</v>
      </c>
      <c r="H73" s="3">
        <v>24000</v>
      </c>
      <c r="I73" s="3">
        <v>26000</v>
      </c>
    </row>
    <row r="77" spans="1:26" x14ac:dyDescent="0.3">
      <c r="A77" s="29" t="s">
        <v>35</v>
      </c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9" spans="1:26" x14ac:dyDescent="0.3">
      <c r="A79" s="21" t="s">
        <v>36</v>
      </c>
      <c r="B79" s="21"/>
      <c r="C79" s="21">
        <v>50</v>
      </c>
    </row>
    <row r="80" spans="1:26" x14ac:dyDescent="0.3">
      <c r="A80" s="27" t="s">
        <v>37</v>
      </c>
      <c r="B80" s="27"/>
      <c r="C80" s="21">
        <v>1000</v>
      </c>
    </row>
    <row r="81" spans="1:5" x14ac:dyDescent="0.3">
      <c r="A81" s="27" t="s">
        <v>38</v>
      </c>
      <c r="B81" s="27"/>
      <c r="C81" s="21">
        <v>200</v>
      </c>
    </row>
    <row r="82" spans="1:5" x14ac:dyDescent="0.3">
      <c r="A82" s="27" t="s">
        <v>39</v>
      </c>
      <c r="B82" s="27"/>
      <c r="C82" s="21">
        <v>30</v>
      </c>
    </row>
    <row r="83" spans="1:5" x14ac:dyDescent="0.3">
      <c r="A83" s="21" t="s">
        <v>40</v>
      </c>
      <c r="B83" s="21"/>
      <c r="C83" s="21">
        <f>(C79-C82)*C81-C80</f>
        <v>3000</v>
      </c>
    </row>
    <row r="86" spans="1:5" x14ac:dyDescent="0.3">
      <c r="B86" s="3">
        <f>C83</f>
        <v>3000</v>
      </c>
      <c r="C86" s="23">
        <v>20</v>
      </c>
      <c r="D86" s="23">
        <v>25</v>
      </c>
      <c r="E86" s="23">
        <v>30</v>
      </c>
    </row>
    <row r="87" spans="1:5" x14ac:dyDescent="0.3">
      <c r="B87" s="23">
        <v>200</v>
      </c>
      <c r="C87">
        <f t="dataTable" ref="C87:E89" dt2D="1" dtr="1" r1="C82" r2="C81"/>
        <v>5000</v>
      </c>
      <c r="D87">
        <v>4000</v>
      </c>
      <c r="E87">
        <v>3000</v>
      </c>
    </row>
    <row r="88" spans="1:5" x14ac:dyDescent="0.3">
      <c r="B88" s="23">
        <v>300</v>
      </c>
      <c r="C88">
        <v>8000</v>
      </c>
      <c r="D88">
        <v>6500</v>
      </c>
      <c r="E88">
        <v>5000</v>
      </c>
    </row>
    <row r="89" spans="1:5" x14ac:dyDescent="0.3">
      <c r="B89" s="23">
        <v>400</v>
      </c>
      <c r="C89">
        <v>11000</v>
      </c>
      <c r="D89">
        <v>9000</v>
      </c>
      <c r="E89">
        <v>7000</v>
      </c>
    </row>
  </sheetData>
  <mergeCells count="27">
    <mergeCell ref="A13:C13"/>
    <mergeCell ref="A1:J1"/>
    <mergeCell ref="A8:C8"/>
    <mergeCell ref="A9:C9"/>
    <mergeCell ref="A10:C10"/>
    <mergeCell ref="A11:C11"/>
    <mergeCell ref="A12:C12"/>
    <mergeCell ref="A24:C24"/>
    <mergeCell ref="A25:C25"/>
    <mergeCell ref="A26:C26"/>
    <mergeCell ref="A14:C14"/>
    <mergeCell ref="A15:C15"/>
    <mergeCell ref="A16:C16"/>
    <mergeCell ref="A17:C17"/>
    <mergeCell ref="A22:T22"/>
    <mergeCell ref="A23:C23"/>
    <mergeCell ref="A42:B42"/>
    <mergeCell ref="A44:B44"/>
    <mergeCell ref="A43:B43"/>
    <mergeCell ref="A39:B39"/>
    <mergeCell ref="A40:B40"/>
    <mergeCell ref="A41:B41"/>
    <mergeCell ref="A82:B82"/>
    <mergeCell ref="A81:B81"/>
    <mergeCell ref="A80:B80"/>
    <mergeCell ref="A60:Y60"/>
    <mergeCell ref="A77:Z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Renin Rappai</dc:creator>
  <cp:lastModifiedBy>Renin Rappai</cp:lastModifiedBy>
  <dcterms:created xsi:type="dcterms:W3CDTF">2025-08-23T09:09:50Z</dcterms:created>
  <dcterms:modified xsi:type="dcterms:W3CDTF">2025-08-25T08:01:00Z</dcterms:modified>
</cp:coreProperties>
</file>