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240" yWindow="240" windowWidth="25360" windowHeight="14580" tabRatio="500" activeTab="1"/>
  </bookViews>
  <sheets>
    <sheet name="工作表2" sheetId="2" r:id="rId1"/>
    <sheet name="工作表1" sheetId="1" r:id="rId2"/>
  </sheets>
  <definedNames>
    <definedName name="coding_1_sat" localSheetId="1">工作表1!$A$1:$S$13</definedName>
    <definedName name="coding_2_all" localSheetId="1">工作表1!#REF!</definedName>
    <definedName name="coding_2_sat" localSheetId="0">工作表2!$A$1:$S$10</definedName>
    <definedName name="coding_2_sun" localSheetId="1">工作表1!#REF!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5" i="1" l="1"/>
  <c r="E54" i="1"/>
  <c r="E53" i="1"/>
  <c r="E56" i="1"/>
  <c r="E52" i="1"/>
  <c r="E51" i="1"/>
  <c r="E50" i="1"/>
  <c r="E49" i="1"/>
  <c r="E48" i="1"/>
  <c r="U52" i="1"/>
  <c r="X51" i="1"/>
  <c r="W51" i="1"/>
  <c r="V51" i="1"/>
  <c r="U51" i="1"/>
  <c r="X50" i="1"/>
  <c r="X49" i="1"/>
  <c r="X48" i="1"/>
  <c r="X46" i="1"/>
  <c r="X45" i="1"/>
  <c r="X44" i="1"/>
  <c r="W50" i="1"/>
  <c r="W49" i="1"/>
  <c r="W48" i="1"/>
  <c r="V50" i="1"/>
  <c r="V49" i="1"/>
  <c r="V48" i="1"/>
  <c r="U50" i="1"/>
  <c r="U49" i="1"/>
  <c r="U48" i="1"/>
  <c r="W46" i="1"/>
  <c r="W45" i="1"/>
  <c r="W44" i="1"/>
  <c r="V46" i="1"/>
  <c r="V45" i="1"/>
  <c r="V44" i="1"/>
  <c r="U46" i="1"/>
  <c r="U45" i="1"/>
  <c r="U44" i="1"/>
  <c r="W42" i="1"/>
  <c r="V42" i="1"/>
  <c r="U42" i="1"/>
  <c r="V15" i="1"/>
  <c r="U40" i="1"/>
  <c r="U15" i="1"/>
</calcChain>
</file>

<file path=xl/connections.xml><?xml version="1.0" encoding="utf-8"?>
<connections xmlns="http://schemas.openxmlformats.org/spreadsheetml/2006/main">
  <connection id="1" name="coding_1_sat" type="6" refreshedVersion="0" background="1" saveData="1">
    <textPr fileType="mac" codePage="10000" sourceFile="Macintosh HD:Users:JennyR:codingkid:coding_1_sat" delimiter=";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ding_2_sat" type="6" refreshedVersion="0" background="1" saveData="1">
    <textPr fileType="mac" codePage="10000" sourceFile="Macintosh HD:Users:JennyR:codingkid:coding_2_sat" delimiter=";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<sst xmlns="http://schemas.openxmlformats.org/spreadsheetml/2006/main" count="356" uniqueCount="232">
  <si>
    <t>id</t>
  </si>
  <si>
    <t>first_name</t>
  </si>
  <si>
    <t>last_name</t>
  </si>
  <si>
    <t>parent_name</t>
  </si>
  <si>
    <t>email1</t>
  </si>
  <si>
    <t>email2</t>
  </si>
  <si>
    <t>password_digest</t>
  </si>
  <si>
    <t>address</t>
  </si>
  <si>
    <t>cell_phone</t>
  </si>
  <si>
    <t>home_phone</t>
  </si>
  <si>
    <t>gender</t>
  </si>
  <si>
    <t>school</t>
  </si>
  <si>
    <t>grade</t>
  </si>
  <si>
    <t>age</t>
  </si>
  <si>
    <t>note</t>
  </si>
  <si>
    <t>admin</t>
  </si>
  <si>
    <t>created_at</t>
  </si>
  <si>
    <t>updated_at</t>
  </si>
  <si>
    <t>registration_time</t>
  </si>
  <si>
    <t>Apollo</t>
  </si>
  <si>
    <t>Lina</t>
  </si>
  <si>
    <t>yelina88@163.com</t>
  </si>
  <si>
    <t>$2a$10$FuIe0L59qZRngkSBpnIHw.XGbGl7FzhXAs1AD8kq03vs4nyup863e</t>
  </si>
  <si>
    <t>sat</t>
  </si>
  <si>
    <t>Cyan</t>
  </si>
  <si>
    <t>Ni_Ge</t>
  </si>
  <si>
    <t>Nijsjs@gmail.com</t>
  </si>
  <si>
    <t>$2a$10$T0Ivsv/XqvANQ4ZtTmdKT.vNGzC6nPuOSxStsP/orIg4BLUkrbIw2</t>
  </si>
  <si>
    <t>0015-09-01 20:10:00</t>
  </si>
  <si>
    <t>George</t>
  </si>
  <si>
    <t>Cao</t>
  </si>
  <si>
    <t>Lao_Cao</t>
  </si>
  <si>
    <t>Tong_ca@hotmail.com</t>
  </si>
  <si>
    <t>$2a$10$KBZpKM6dOXJDp7U4Fek1Kem4IemDL8iU3wum2Z2astU6vY12Kxjt2</t>
  </si>
  <si>
    <t>0015-09-03 02:35:00</t>
  </si>
  <si>
    <t>Felix</t>
  </si>
  <si>
    <t>Gao_Yuan</t>
  </si>
  <si>
    <t>goldagao@gamil.com</t>
  </si>
  <si>
    <t>$2a$10$tLRjuw5SoIzv78TSIaIO6OvG5t1XAYOVBrDkQqrjnsZ1rbuIPVcMG</t>
  </si>
  <si>
    <t>sat_a</t>
  </si>
  <si>
    <t>10:00~11:00</t>
  </si>
  <si>
    <t>0015-09-04 02:26:00</t>
  </si>
  <si>
    <t>Iris</t>
  </si>
  <si>
    <t>Mou</t>
  </si>
  <si>
    <t>Kelly_Wang</t>
  </si>
  <si>
    <t>kellyhaowang@hotmail.com</t>
  </si>
  <si>
    <t>$2a$10$Lye3VEW5aZ73seBMIPXcLe2yVM7.l9W0r9qZO8ptfHD6SWBctAT4e</t>
  </si>
  <si>
    <t>sat_p</t>
  </si>
  <si>
    <t>15:00~17:00</t>
  </si>
  <si>
    <t>0015-09-03 02:10:00</t>
  </si>
  <si>
    <t>Jonathan</t>
  </si>
  <si>
    <t>Lily</t>
  </si>
  <si>
    <t>Chen2li@hotmail.com</t>
  </si>
  <si>
    <t>$2a$10$10PDVwDtlq2gkd/e6.6kSOl0KyhRTDlkVncIalUdHIzbTLYSBcoe2</t>
  </si>
  <si>
    <t>13:00~15:00</t>
  </si>
  <si>
    <t>0015-09-03 02:19:00</t>
  </si>
  <si>
    <t>Mingxu</t>
  </si>
  <si>
    <t>Cai</t>
  </si>
  <si>
    <t>Cindy</t>
  </si>
  <si>
    <t>cindy@cindy.com</t>
  </si>
  <si>
    <t>$2a$10$Kz3z92R1K7IlSXVBQ3GbHeOpTQJq5NmAAuYj9JYZBH8tOvN5sxEii</t>
  </si>
  <si>
    <t>14429 29AVE Surrey BC V4P 1P5</t>
  </si>
  <si>
    <t>15:00~16:00</t>
  </si>
  <si>
    <t>0015-09-03 01:52:00</t>
  </si>
  <si>
    <t>Rainbow</t>
  </si>
  <si>
    <t>Gong</t>
  </si>
  <si>
    <t xml:space="preserve">Bella </t>
  </si>
  <si>
    <t>Gonghaiyu@126.com</t>
  </si>
  <si>
    <t>$2a$10$zMzVNuK99IZ5TtlMngpDk.XQDBo5e3aIl1f6zWSYyR.VpaY2tRg8e</t>
  </si>
  <si>
    <t>0015-09-02 12:44:00</t>
  </si>
  <si>
    <t>Ricky</t>
  </si>
  <si>
    <t>Younis</t>
  </si>
  <si>
    <t>younis_hu@126.com</t>
  </si>
  <si>
    <t>$2a$10$pgUqB/pbOe4SOYOJjguuZOxnUPml6gLqsPHTof4GOWaAJ55YX4IGW</t>
  </si>
  <si>
    <t>0015-09-02 13:36:00</t>
  </si>
  <si>
    <t>Stevenson</t>
  </si>
  <si>
    <t>Jenny_Cao</t>
  </si>
  <si>
    <t>weijuancao@qq.com</t>
  </si>
  <si>
    <t>$2a$10$lc2owhOGcmd9o8K8stX4p.IMMos70uCvPhHk6XbGYYAoejUic9g1W</t>
  </si>
  <si>
    <t>16:00~17:00</t>
  </si>
  <si>
    <t>0015-09-02 14:06:00</t>
  </si>
  <si>
    <t>Zixuan</t>
  </si>
  <si>
    <t>Lei</t>
  </si>
  <si>
    <t>Elizabeth_Lei</t>
  </si>
  <si>
    <t>lxy_dazheng@126.com</t>
  </si>
  <si>
    <t>$2a$10$K8nzbXm/QZjoWfKZjTgKb.AAqEb8xldVGk1YAXNtdGoC1PnnuMlim</t>
  </si>
  <si>
    <t>0015-09-02 12:48:00</t>
  </si>
  <si>
    <t>Daniel</t>
  </si>
  <si>
    <t>Nini</t>
  </si>
  <si>
    <t>fangqin@hotmail.com</t>
  </si>
  <si>
    <t>$2a$10$14.j/T4Pr81MCqhnCG0Ne.MTQ2YOVpOTy1wovgsmyh1274MEloFwi</t>
  </si>
  <si>
    <t>sat_p or sun</t>
  </si>
  <si>
    <t>0015-09-03 01:59:00</t>
  </si>
  <si>
    <t>Alex</t>
  </si>
  <si>
    <t>Liu</t>
  </si>
  <si>
    <t xml:space="preserve">Cynthia </t>
  </si>
  <si>
    <t>1847950665@qq.com</t>
  </si>
  <si>
    <t>$2a$10$HNwh6fcJXsVqERMz.vQvl.xw5M.i4MmF6ULLI1zvMnkt8p3f7f/Ni</t>
  </si>
  <si>
    <t>0015-09-02 06:07:00</t>
  </si>
  <si>
    <t>Gary</t>
  </si>
  <si>
    <t>Da_hao_Zhu</t>
  </si>
  <si>
    <t>mike12066@gmail.com</t>
  </si>
  <si>
    <t>$2a$10$NdXYv25R/mnRQo0MbGZCQO4VtMfWCvNB/3XHnEnnbjiKXW5OH5E..</t>
  </si>
  <si>
    <t>0015-08-21 06:38:00</t>
  </si>
  <si>
    <t>Sang</t>
  </si>
  <si>
    <t>Tian</t>
  </si>
  <si>
    <t>Helen_Wang</t>
  </si>
  <si>
    <t>Gainstar@yahoo.com</t>
  </si>
  <si>
    <t>$2a$10$k9eIRWk0ycMt3OHLcBLNH.NJgvMTXwUPo7UHjsDS1pbFQLV5okATG</t>
  </si>
  <si>
    <t>0015-09-01 22:51:00</t>
  </si>
  <si>
    <t>Thomas</t>
  </si>
  <si>
    <t>Zhou</t>
  </si>
  <si>
    <t>Lin_Qing</t>
  </si>
  <si>
    <t>962389734@qq.com</t>
  </si>
  <si>
    <t>$2a$10$f4B1PjSnkjiuWh9vs5/jI.qFzbyw9T0/jXLTOskDpsi3uVXZNzWme</t>
  </si>
  <si>
    <t>0015-09-01 12:37:00</t>
  </si>
  <si>
    <t>Tony</t>
  </si>
  <si>
    <t>Dong</t>
  </si>
  <si>
    <t>Sophia_Sun</t>
  </si>
  <si>
    <t>sophiasun1971@gmail.com</t>
  </si>
  <si>
    <t>$2a$10$C/49rpr6FrQ6Mm0hWwezsuuVP7LlqnEup9p6WvjmKAuVPtNCMbDpq</t>
  </si>
  <si>
    <t>0015-09-01 13:51:00</t>
  </si>
  <si>
    <t>Wenxin</t>
  </si>
  <si>
    <t>Lin_Xiao</t>
  </si>
  <si>
    <t>478497906@qq.com</t>
  </si>
  <si>
    <t>$2a$10$VaLfz5BDVC.9JC6Dq/Db8uAJE8cv12hpsXGVFmi7IcRDhhWUF2kMy</t>
  </si>
  <si>
    <t>0015-09-02 12:15:00</t>
  </si>
  <si>
    <t>Dale</t>
  </si>
  <si>
    <t>Guan</t>
  </si>
  <si>
    <t>Liang_Man</t>
  </si>
  <si>
    <t>1501590241@qq.com</t>
  </si>
  <si>
    <t>$2a$10$KMkwYJNXTu0xd9Ulz5i2YexX26T1WYHQzwSaAh68o1TB39RyrdCAu</t>
  </si>
  <si>
    <t>Johnny</t>
  </si>
  <si>
    <t>Tan</t>
  </si>
  <si>
    <t>Li_Jun_Mei</t>
  </si>
  <si>
    <t>Vivilee010927@gmail.com</t>
  </si>
  <si>
    <t>$2a$10$KJIJyxpHRbqeIzIfJGl7uuz4d3ZYST7EUGD5wRXZ30OetHOqDIL4K</t>
  </si>
  <si>
    <t>0015-09-03 01:39:00</t>
  </si>
  <si>
    <t>Vincent</t>
  </si>
  <si>
    <t>Ken_Wang</t>
  </si>
  <si>
    <t>kwang99@shaw.ca</t>
  </si>
  <si>
    <t>$2a$10$vzEi4RZXOPZ2TiEbZs4vI.W/1MFaxRiUzicXjcS8KvX4P5MvslEDy</t>
  </si>
  <si>
    <t>0015-09-01 21:36:00</t>
  </si>
  <si>
    <t>Ben</t>
  </si>
  <si>
    <t>Ningying_Li</t>
  </si>
  <si>
    <t>sarah3308@hotmail.com</t>
  </si>
  <si>
    <t>$2a$10$LMkrq6seSrOf.f1MA4aF9OZLmgm1IvztxgC.e1pnxfd/.n/2L9Soq</t>
  </si>
  <si>
    <t>all</t>
  </si>
  <si>
    <t>0015-09-03 03:55:00</t>
  </si>
  <si>
    <t>Ryan</t>
  </si>
  <si>
    <t>Wang</t>
  </si>
  <si>
    <t>Ryan_Wang</t>
  </si>
  <si>
    <t>ww58877138@gmail.com</t>
  </si>
  <si>
    <t>$2a$10$lQ0CwIgvjJGghWjFeGZzteCVGLnanAC..P9/YAyUX9BrbTYFmctyS</t>
  </si>
  <si>
    <t>0015-09-01 14:57:00</t>
  </si>
  <si>
    <t>Aaron</t>
  </si>
  <si>
    <t>Zhao</t>
  </si>
  <si>
    <t>Mike_hao</t>
  </si>
  <si>
    <t>cqz6760@163.com</t>
  </si>
  <si>
    <t>$2a$10$t7BuNt82WLC4pMguc3RM8uzg//5qH/UMzUFrZ.EXmc.e9Dry1ZP3K</t>
  </si>
  <si>
    <t>sun</t>
  </si>
  <si>
    <t>0015-09-01 13:21:00</t>
  </si>
  <si>
    <t>Mike</t>
  </si>
  <si>
    <t>Monica</t>
  </si>
  <si>
    <t>xiaoxiao8848@hotmail.com</t>
  </si>
  <si>
    <t>$2a$10$nmSKuVQtbhCKslUEmGld3exxszVJdbpgpwimq/fsDqqIdoc9UvTf2</t>
  </si>
  <si>
    <t>0015-09-03 01:02:00</t>
  </si>
  <si>
    <t>hongshuzi@gmail.com</t>
  </si>
  <si>
    <t>$2a$10$f5EdUcpn2Sj.UmzBcxRq6.y/ygiIIYlZqnTBpaajdBtgDd7DoX37y</t>
  </si>
  <si>
    <t>0015-09-03 12:22:00</t>
  </si>
  <si>
    <t>William</t>
  </si>
  <si>
    <t>Rachel_Zhang</t>
  </si>
  <si>
    <t>rachelzym@hotmail.com</t>
  </si>
  <si>
    <t>$2a$10$PGDm1nSoQQvQC.rpG0Pq3ubcCB4pW9/I1f6YPX2dEWpnpWxaCBrsS</t>
  </si>
  <si>
    <t>Beier</t>
  </si>
  <si>
    <t>Mu</t>
  </si>
  <si>
    <t>Tina</t>
  </si>
  <si>
    <t>linkupca@hotmail.com</t>
  </si>
  <si>
    <t>$2a$10$J6elfIDvEGR4imG8A96Noeizrr.d6MPI1CxrfVVR0yMldinEdBzv.</t>
  </si>
  <si>
    <t>0015-09-01 13:42:00</t>
  </si>
  <si>
    <t>Nicholas</t>
  </si>
  <si>
    <t>Shang</t>
  </si>
  <si>
    <t>May_Ren</t>
  </si>
  <si>
    <t>vanrengege@gmail.com</t>
  </si>
  <si>
    <t>$2a$10$zEvv9KPf5jEm73noTKKGiuWrvEpVNeNi1bqg.3C/MmfDxu4ievNia</t>
  </si>
  <si>
    <t>0015-09-02 10:36:00</t>
  </si>
  <si>
    <t>Peggy</t>
  </si>
  <si>
    <t>Li</t>
  </si>
  <si>
    <t>Li_Jie</t>
  </si>
  <si>
    <t>leejie73@qq.com</t>
  </si>
  <si>
    <t>$2a$10$kcOqzf5ML2kdiWlBMl8WDe.EXG5bNXLNu1He8H.SJtRrZSFbbpWCy</t>
  </si>
  <si>
    <t>0015-09-02 11:16:00</t>
  </si>
  <si>
    <t>Raina</t>
  </si>
  <si>
    <t>Grace_Zhang</t>
  </si>
  <si>
    <t>graceyinzh@hotmail.com</t>
  </si>
  <si>
    <t>$2a$10$dTRHN4YIVcmcgb54wTBFgeqdyRh60TlnJ1zp1XWI2wmqIu7u6UgdW</t>
  </si>
  <si>
    <t>0015-09-01 12:14:00</t>
  </si>
  <si>
    <t>Susan</t>
  </si>
  <si>
    <t>Julie_Hao</t>
  </si>
  <si>
    <t>gzhaoxf@Hotmail.com</t>
  </si>
  <si>
    <t>$2a$10$VVhnFHSe4QTIHRcf9PmPc.6Bg5S.muSRvhzmZ.3MuEfVxnKXANTxm</t>
  </si>
  <si>
    <t>0015-09-01 12:11:00</t>
  </si>
  <si>
    <t>TOM</t>
  </si>
  <si>
    <t>Li_Guang_Xin</t>
  </si>
  <si>
    <t>lgx662000@hotmail.com</t>
  </si>
  <si>
    <t>$2a$10$Ti.l4yHs8z7.ycJmdGsXauVVfvInetvaLofKTYhNByNUWrzWlQa3.</t>
  </si>
  <si>
    <t>0015-09-01 13:07:00</t>
  </si>
  <si>
    <t>Nie</t>
  </si>
  <si>
    <t>$2a$10$0keyOT3aIBHBMGQdhh3CVOZC5roprk86grpy8HK/MrsgpF2hjxetG</t>
  </si>
  <si>
    <t>0015-09-01 16:18:00</t>
  </si>
  <si>
    <t>Antonio</t>
  </si>
  <si>
    <t xml:space="preserve">Lia_Zhu </t>
  </si>
  <si>
    <t>zyxben@126.com</t>
  </si>
  <si>
    <t>$2a$10$WIFbWbdWHOfA4eQdNs1JyOVG.a.pF1fkRYmMX8qC7vGz6sYCZrcMi</t>
  </si>
  <si>
    <t>sun_p</t>
  </si>
  <si>
    <t>0015-09-03 06:09:00</t>
  </si>
  <si>
    <t>only 6</t>
    <phoneticPr fontId="2" type="noConversion"/>
  </si>
  <si>
    <t>only 7</t>
    <phoneticPr fontId="2" type="noConversion"/>
  </si>
  <si>
    <t>twodays</t>
    <phoneticPr fontId="2" type="noConversion"/>
  </si>
  <si>
    <t>get_w</t>
    <phoneticPr fontId="2" type="noConversion"/>
  </si>
  <si>
    <t>Jget_w</t>
    <phoneticPr fontId="2" type="noConversion"/>
  </si>
  <si>
    <t>Zget_w</t>
    <phoneticPr fontId="2" type="noConversion"/>
  </si>
  <si>
    <t>g_m</t>
    <phoneticPr fontId="2" type="noConversion"/>
  </si>
  <si>
    <t>Jget_m</t>
    <phoneticPr fontId="2" type="noConversion"/>
  </si>
  <si>
    <t>Zget_m</t>
    <phoneticPr fontId="2" type="noConversion"/>
  </si>
  <si>
    <t>tget_m</t>
    <phoneticPr fontId="2" type="noConversion"/>
  </si>
  <si>
    <t>tget_w</t>
    <phoneticPr fontId="2" type="noConversion"/>
  </si>
  <si>
    <t>J</t>
    <phoneticPr fontId="2" type="noConversion"/>
  </si>
  <si>
    <t>T</t>
    <phoneticPr fontId="2" type="noConversion"/>
  </si>
  <si>
    <t>净胜</t>
    <phoneticPr fontId="2" type="noConversion"/>
  </si>
  <si>
    <t>chang</t>
    <phoneticPr fontId="2" type="noConversion"/>
  </si>
  <si>
    <t>zhang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</si>
</sst>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7" fontId="0" fillId="0" borderId="0" xfId="0" applyNumberFormat="1"/>
    <xf numFmtId="0" fontId="0" fillId="2" borderId="0" xfId="0" applyFill="1"/>
  </cellXfs>
  <cellStyles count="2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oding_2_sat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ding_1_sa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B23" sqref="B23"/>
    </sheetView>
  </sheetViews>
  <sheetFormatPr baseColWidth="10" defaultRowHeight="15" x14ac:dyDescent="0"/>
  <cols>
    <col min="1" max="1" width="3.5" bestFit="1" customWidth="1"/>
    <col min="2" max="2" width="11.5" bestFit="1" customWidth="1"/>
    <col min="3" max="3" width="10.5" bestFit="1" customWidth="1"/>
    <col min="4" max="4" width="12.5" bestFit="1" customWidth="1"/>
    <col min="5" max="5" width="24.5" bestFit="1" customWidth="1"/>
    <col min="6" max="6" width="7.5" bestFit="1" customWidth="1"/>
    <col min="7" max="7" width="61.5" bestFit="1" customWidth="1"/>
    <col min="8" max="8" width="8.5" bestFit="1" customWidth="1"/>
    <col min="9" max="10" width="11.5" bestFit="1" customWidth="1"/>
    <col min="11" max="12" width="7.5" bestFit="1" customWidth="1"/>
    <col min="13" max="13" width="6.5" bestFit="1" customWidth="1"/>
    <col min="14" max="14" width="4.5" bestFit="1" customWidth="1"/>
    <col min="15" max="15" width="12.5" bestFit="1" customWidth="1"/>
    <col min="16" max="16" width="6.5" bestFit="1" customWidth="1"/>
    <col min="17" max="18" width="11.5" bestFit="1" customWidth="1"/>
    <col min="19" max="19" width="20.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27</v>
      </c>
      <c r="B2" t="s">
        <v>93</v>
      </c>
      <c r="C2" t="s">
        <v>94</v>
      </c>
      <c r="D2" t="s">
        <v>95</v>
      </c>
      <c r="E2" t="s">
        <v>96</v>
      </c>
      <c r="G2" t="s">
        <v>97</v>
      </c>
      <c r="I2">
        <v>6047875677</v>
      </c>
      <c r="L2" t="s">
        <v>23</v>
      </c>
      <c r="M2">
        <v>2</v>
      </c>
      <c r="N2">
        <v>13</v>
      </c>
      <c r="Q2" s="2">
        <v>42251.855668124997</v>
      </c>
      <c r="R2" s="2">
        <v>42251.855668124997</v>
      </c>
      <c r="S2" t="s">
        <v>98</v>
      </c>
    </row>
    <row r="3" spans="1:19">
      <c r="A3">
        <v>24</v>
      </c>
      <c r="B3" t="s">
        <v>99</v>
      </c>
      <c r="D3" t="s">
        <v>100</v>
      </c>
      <c r="E3" t="s">
        <v>101</v>
      </c>
      <c r="G3" t="s">
        <v>102</v>
      </c>
      <c r="I3">
        <v>6045619916</v>
      </c>
      <c r="L3" t="s">
        <v>23</v>
      </c>
      <c r="M3">
        <v>2</v>
      </c>
      <c r="N3">
        <v>14</v>
      </c>
      <c r="Q3" s="2">
        <v>42251.853950069446</v>
      </c>
      <c r="R3" s="2">
        <v>42251.853950069446</v>
      </c>
      <c r="S3" t="s">
        <v>103</v>
      </c>
    </row>
    <row r="4" spans="1:19">
      <c r="A4">
        <v>30</v>
      </c>
      <c r="B4" t="s">
        <v>104</v>
      </c>
      <c r="C4" t="s">
        <v>105</v>
      </c>
      <c r="D4" t="s">
        <v>106</v>
      </c>
      <c r="E4" t="s">
        <v>107</v>
      </c>
      <c r="G4" t="s">
        <v>108</v>
      </c>
      <c r="I4">
        <v>6048970402</v>
      </c>
      <c r="L4" t="s">
        <v>23</v>
      </c>
      <c r="M4">
        <v>2</v>
      </c>
      <c r="N4">
        <v>15</v>
      </c>
      <c r="Q4" s="2">
        <v>42251.878513483796</v>
      </c>
      <c r="R4" s="2">
        <v>42251.878513483796</v>
      </c>
      <c r="S4" t="s">
        <v>109</v>
      </c>
    </row>
    <row r="5" spans="1:19">
      <c r="A5">
        <v>34</v>
      </c>
      <c r="B5" t="s">
        <v>110</v>
      </c>
      <c r="C5" t="s">
        <v>111</v>
      </c>
      <c r="D5" t="s">
        <v>112</v>
      </c>
      <c r="E5" t="s">
        <v>113</v>
      </c>
      <c r="G5" t="s">
        <v>114</v>
      </c>
      <c r="I5">
        <v>7787122888</v>
      </c>
      <c r="L5" t="s">
        <v>23</v>
      </c>
      <c r="M5">
        <v>2</v>
      </c>
      <c r="N5">
        <v>16</v>
      </c>
      <c r="Q5" s="2">
        <v>42251.882465393515</v>
      </c>
      <c r="R5" s="2">
        <v>42251.882465393515</v>
      </c>
      <c r="S5" t="s">
        <v>115</v>
      </c>
    </row>
    <row r="6" spans="1:19">
      <c r="A6">
        <v>33</v>
      </c>
      <c r="B6" t="s">
        <v>116</v>
      </c>
      <c r="C6" t="s">
        <v>117</v>
      </c>
      <c r="D6" t="s">
        <v>118</v>
      </c>
      <c r="E6" t="s">
        <v>119</v>
      </c>
      <c r="G6" t="s">
        <v>120</v>
      </c>
      <c r="I6">
        <v>7787096777</v>
      </c>
      <c r="L6" t="s">
        <v>23</v>
      </c>
      <c r="M6">
        <v>2</v>
      </c>
      <c r="N6">
        <v>16</v>
      </c>
      <c r="Q6" s="2">
        <v>42251.881429456022</v>
      </c>
      <c r="R6" s="2">
        <v>42251.881429456022</v>
      </c>
      <c r="S6" t="s">
        <v>121</v>
      </c>
    </row>
    <row r="7" spans="1:19">
      <c r="A7">
        <v>36</v>
      </c>
      <c r="B7" t="s">
        <v>122</v>
      </c>
      <c r="D7" t="s">
        <v>123</v>
      </c>
      <c r="E7" t="s">
        <v>124</v>
      </c>
      <c r="G7" t="s">
        <v>125</v>
      </c>
      <c r="I7">
        <v>7788963097</v>
      </c>
      <c r="L7" t="s">
        <v>39</v>
      </c>
      <c r="M7">
        <v>2</v>
      </c>
      <c r="N7">
        <v>15</v>
      </c>
      <c r="Q7" s="2">
        <v>42251.884795300924</v>
      </c>
      <c r="R7" s="2">
        <v>42251.884795300924</v>
      </c>
      <c r="S7" t="s">
        <v>126</v>
      </c>
    </row>
    <row r="8" spans="1:19">
      <c r="A8">
        <v>32</v>
      </c>
      <c r="B8" t="s">
        <v>127</v>
      </c>
      <c r="C8" t="s">
        <v>128</v>
      </c>
      <c r="D8" t="s">
        <v>129</v>
      </c>
      <c r="E8" t="s">
        <v>130</v>
      </c>
      <c r="G8" t="s">
        <v>131</v>
      </c>
      <c r="I8">
        <v>7782401228</v>
      </c>
      <c r="L8" t="s">
        <v>47</v>
      </c>
      <c r="M8">
        <v>2</v>
      </c>
      <c r="N8">
        <v>16</v>
      </c>
      <c r="O8" t="s">
        <v>48</v>
      </c>
      <c r="Q8" s="2">
        <v>42251.880446527779</v>
      </c>
      <c r="R8" s="2">
        <v>42251.880446527779</v>
      </c>
    </row>
    <row r="9" spans="1:19">
      <c r="A9">
        <v>22</v>
      </c>
      <c r="B9" t="s">
        <v>132</v>
      </c>
      <c r="C9" t="s">
        <v>133</v>
      </c>
      <c r="D9" t="s">
        <v>134</v>
      </c>
      <c r="E9" t="s">
        <v>135</v>
      </c>
      <c r="G9" t="s">
        <v>136</v>
      </c>
      <c r="I9">
        <v>7889872827</v>
      </c>
      <c r="L9" t="s">
        <v>47</v>
      </c>
      <c r="M9">
        <v>2</v>
      </c>
      <c r="N9">
        <v>13</v>
      </c>
      <c r="O9" t="s">
        <v>48</v>
      </c>
      <c r="Q9" s="2">
        <v>42251.853012094907</v>
      </c>
      <c r="R9" s="2">
        <v>42251.853012094907</v>
      </c>
      <c r="S9" t="s">
        <v>137</v>
      </c>
    </row>
    <row r="10" spans="1:19">
      <c r="A10">
        <v>31</v>
      </c>
      <c r="B10" t="s">
        <v>138</v>
      </c>
      <c r="D10" t="s">
        <v>139</v>
      </c>
      <c r="E10" t="s">
        <v>140</v>
      </c>
      <c r="G10" t="s">
        <v>141</v>
      </c>
      <c r="I10">
        <v>6045126543</v>
      </c>
      <c r="L10" t="s">
        <v>47</v>
      </c>
      <c r="M10">
        <v>2</v>
      </c>
      <c r="N10">
        <v>17</v>
      </c>
      <c r="Q10" s="2">
        <v>42251.879246111108</v>
      </c>
      <c r="R10" s="2">
        <v>42251.879246111108</v>
      </c>
      <c r="S10" t="s">
        <v>142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topLeftCell="B45" workbookViewId="0">
      <selection activeCell="I70" sqref="I70"/>
    </sheetView>
  </sheetViews>
  <sheetFormatPr baseColWidth="10" defaultRowHeight="15" x14ac:dyDescent="0"/>
  <cols>
    <col min="4" max="4" width="18.33203125" customWidth="1"/>
    <col min="5" max="5" width="32.1640625" customWidth="1"/>
    <col min="6" max="6" width="0" hidden="1" customWidth="1"/>
    <col min="7" max="7" width="10.33203125" hidden="1" customWidth="1"/>
    <col min="8" max="8" width="16.6640625" customWidth="1"/>
    <col min="9" max="9" width="17.1640625" customWidth="1"/>
    <col min="10" max="11" width="0" hidden="1" customWidth="1"/>
    <col min="12" max="12" width="18.6640625" customWidth="1"/>
    <col min="14" max="14" width="6.83203125" hidden="1" customWidth="1"/>
    <col min="15" max="15" width="16" customWidth="1"/>
    <col min="17" max="19" width="0" hidden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3">
      <c r="A2">
        <v>3</v>
      </c>
      <c r="B2" t="s">
        <v>19</v>
      </c>
      <c r="D2" t="s">
        <v>20</v>
      </c>
      <c r="E2" t="s">
        <v>21</v>
      </c>
      <c r="G2" t="s">
        <v>22</v>
      </c>
      <c r="L2" t="s">
        <v>23</v>
      </c>
      <c r="M2">
        <v>1</v>
      </c>
      <c r="N2">
        <v>7</v>
      </c>
      <c r="Q2" s="2">
        <v>42251.772944976852</v>
      </c>
      <c r="R2" s="2">
        <v>42251.775156585645</v>
      </c>
      <c r="T2">
        <v>360</v>
      </c>
    </row>
    <row r="3" spans="1:23">
      <c r="A3">
        <v>13</v>
      </c>
      <c r="B3" t="s">
        <v>24</v>
      </c>
      <c r="D3" t="s">
        <v>25</v>
      </c>
      <c r="E3" t="s">
        <v>26</v>
      </c>
      <c r="G3" t="s">
        <v>27</v>
      </c>
      <c r="I3">
        <v>6047255158</v>
      </c>
      <c r="L3" t="s">
        <v>23</v>
      </c>
      <c r="M3">
        <v>1</v>
      </c>
      <c r="N3">
        <v>8</v>
      </c>
      <c r="Q3" s="2">
        <v>42251.839718993055</v>
      </c>
      <c r="R3" s="2">
        <v>42251.839718993055</v>
      </c>
      <c r="S3" t="s">
        <v>28</v>
      </c>
    </row>
    <row r="4" spans="1:23">
      <c r="A4">
        <v>6</v>
      </c>
      <c r="B4" t="s">
        <v>29</v>
      </c>
      <c r="C4" t="s">
        <v>30</v>
      </c>
      <c r="D4" t="s">
        <v>31</v>
      </c>
      <c r="E4" t="s">
        <v>32</v>
      </c>
      <c r="G4" t="s">
        <v>33</v>
      </c>
      <c r="I4">
        <v>7788550067</v>
      </c>
      <c r="L4" t="s">
        <v>23</v>
      </c>
      <c r="M4">
        <v>1</v>
      </c>
      <c r="N4">
        <v>7</v>
      </c>
      <c r="Q4" s="2">
        <v>42251.795147025463</v>
      </c>
      <c r="R4" s="2">
        <v>42251.795147025463</v>
      </c>
      <c r="S4" t="s">
        <v>34</v>
      </c>
    </row>
    <row r="5" spans="1:23">
      <c r="A5">
        <v>15</v>
      </c>
      <c r="B5" t="s">
        <v>35</v>
      </c>
      <c r="D5" t="s">
        <v>36</v>
      </c>
      <c r="E5" t="s">
        <v>37</v>
      </c>
      <c r="G5" t="s">
        <v>38</v>
      </c>
      <c r="I5">
        <v>7788349489</v>
      </c>
      <c r="L5" t="s">
        <v>39</v>
      </c>
      <c r="M5">
        <v>1</v>
      </c>
      <c r="N5">
        <v>9</v>
      </c>
      <c r="O5" t="s">
        <v>40</v>
      </c>
      <c r="Q5" s="2">
        <v>42251.842467627313</v>
      </c>
      <c r="R5" s="2">
        <v>42251.842467627313</v>
      </c>
      <c r="S5" t="s">
        <v>41</v>
      </c>
    </row>
    <row r="6" spans="1:23">
      <c r="A6">
        <v>8</v>
      </c>
      <c r="B6" t="s">
        <v>42</v>
      </c>
      <c r="C6" t="s">
        <v>43</v>
      </c>
      <c r="D6" t="s">
        <v>44</v>
      </c>
      <c r="E6" t="s">
        <v>45</v>
      </c>
      <c r="G6" t="s">
        <v>46</v>
      </c>
      <c r="I6">
        <v>7788553587</v>
      </c>
      <c r="L6" t="s">
        <v>47</v>
      </c>
      <c r="M6">
        <v>1</v>
      </c>
      <c r="N6">
        <v>8</v>
      </c>
      <c r="O6" t="s">
        <v>48</v>
      </c>
      <c r="Q6" s="2">
        <v>42251.798561365744</v>
      </c>
      <c r="R6" s="2">
        <v>42251.798561365744</v>
      </c>
      <c r="S6" t="s">
        <v>49</v>
      </c>
    </row>
    <row r="7" spans="1:23">
      <c r="A7">
        <v>7</v>
      </c>
      <c r="B7" t="s">
        <v>50</v>
      </c>
      <c r="D7" t="s">
        <v>51</v>
      </c>
      <c r="E7" t="s">
        <v>52</v>
      </c>
      <c r="G7" t="s">
        <v>53</v>
      </c>
      <c r="I7">
        <v>7788782306</v>
      </c>
      <c r="L7" t="s">
        <v>47</v>
      </c>
      <c r="M7">
        <v>1</v>
      </c>
      <c r="N7">
        <v>9</v>
      </c>
      <c r="O7" t="s">
        <v>54</v>
      </c>
      <c r="Q7" s="2">
        <v>42251.797193402781</v>
      </c>
      <c r="R7" s="2">
        <v>42251.797193402781</v>
      </c>
      <c r="S7" t="s">
        <v>55</v>
      </c>
    </row>
    <row r="8" spans="1:23">
      <c r="A8">
        <v>9</v>
      </c>
      <c r="B8" t="s">
        <v>56</v>
      </c>
      <c r="C8" t="s">
        <v>57</v>
      </c>
      <c r="D8" t="s">
        <v>58</v>
      </c>
      <c r="E8" t="s">
        <v>59</v>
      </c>
      <c r="G8" t="s">
        <v>60</v>
      </c>
      <c r="H8" t="s">
        <v>61</v>
      </c>
      <c r="I8">
        <v>7788818906</v>
      </c>
      <c r="L8" t="s">
        <v>47</v>
      </c>
      <c r="M8">
        <v>1</v>
      </c>
      <c r="N8">
        <v>7</v>
      </c>
      <c r="O8" t="s">
        <v>62</v>
      </c>
      <c r="Q8" s="2">
        <v>42251.800363483795</v>
      </c>
      <c r="R8" s="2">
        <v>42251.800363483795</v>
      </c>
      <c r="S8" t="s">
        <v>63</v>
      </c>
    </row>
    <row r="9" spans="1:23">
      <c r="A9">
        <v>12</v>
      </c>
      <c r="B9" t="s">
        <v>64</v>
      </c>
      <c r="C9" t="s">
        <v>65</v>
      </c>
      <c r="D9" t="s">
        <v>66</v>
      </c>
      <c r="E9" t="s">
        <v>67</v>
      </c>
      <c r="G9" t="s">
        <v>68</v>
      </c>
      <c r="I9">
        <v>7788553587</v>
      </c>
      <c r="L9" t="s">
        <v>47</v>
      </c>
      <c r="M9">
        <v>1</v>
      </c>
      <c r="N9">
        <v>8</v>
      </c>
      <c r="Q9" s="2">
        <v>42251.838839027776</v>
      </c>
      <c r="R9" s="2">
        <v>42251.838839027776</v>
      </c>
      <c r="S9" t="s">
        <v>69</v>
      </c>
    </row>
    <row r="10" spans="1:23">
      <c r="A10">
        <v>10</v>
      </c>
      <c r="B10" t="s">
        <v>70</v>
      </c>
      <c r="D10" t="s">
        <v>71</v>
      </c>
      <c r="E10" t="s">
        <v>72</v>
      </c>
      <c r="G10" t="s">
        <v>73</v>
      </c>
      <c r="I10">
        <v>7785582469</v>
      </c>
      <c r="L10" t="s">
        <v>47</v>
      </c>
      <c r="M10">
        <v>1</v>
      </c>
      <c r="N10">
        <v>8</v>
      </c>
      <c r="Q10" s="2">
        <v>42251.804744652778</v>
      </c>
      <c r="R10" s="2">
        <v>42251.804744652778</v>
      </c>
      <c r="S10" t="s">
        <v>74</v>
      </c>
    </row>
    <row r="11" spans="1:23">
      <c r="A11">
        <v>16</v>
      </c>
      <c r="B11" t="s">
        <v>75</v>
      </c>
      <c r="D11" t="s">
        <v>76</v>
      </c>
      <c r="E11" t="s">
        <v>77</v>
      </c>
      <c r="G11" t="s">
        <v>78</v>
      </c>
      <c r="I11">
        <v>6047736158</v>
      </c>
      <c r="L11" t="s">
        <v>47</v>
      </c>
      <c r="M11">
        <v>1</v>
      </c>
      <c r="N11">
        <v>12</v>
      </c>
      <c r="O11" t="s">
        <v>79</v>
      </c>
      <c r="Q11" s="2">
        <v>42251.848052395835</v>
      </c>
      <c r="R11" s="2">
        <v>42251.848052395835</v>
      </c>
      <c r="S11" t="s">
        <v>80</v>
      </c>
    </row>
    <row r="12" spans="1:23">
      <c r="A12">
        <v>11</v>
      </c>
      <c r="B12" t="s">
        <v>81</v>
      </c>
      <c r="C12" t="s">
        <v>82</v>
      </c>
      <c r="D12" t="s">
        <v>83</v>
      </c>
      <c r="E12" t="s">
        <v>84</v>
      </c>
      <c r="G12" t="s">
        <v>85</v>
      </c>
      <c r="I12">
        <v>13895709588</v>
      </c>
      <c r="L12" t="s">
        <v>47</v>
      </c>
      <c r="M12">
        <v>1</v>
      </c>
      <c r="N12">
        <v>9</v>
      </c>
      <c r="O12" t="s">
        <v>62</v>
      </c>
      <c r="Q12" s="2">
        <v>42251.837394722221</v>
      </c>
      <c r="R12" s="2">
        <v>42251.837394722221</v>
      </c>
      <c r="S12" t="s">
        <v>86</v>
      </c>
    </row>
    <row r="13" spans="1:23">
      <c r="A13">
        <v>17</v>
      </c>
      <c r="B13" t="s">
        <v>87</v>
      </c>
      <c r="D13" t="s">
        <v>88</v>
      </c>
      <c r="E13" t="s">
        <v>89</v>
      </c>
      <c r="G13" t="s">
        <v>90</v>
      </c>
      <c r="I13">
        <v>6047802311</v>
      </c>
      <c r="L13" t="s">
        <v>91</v>
      </c>
      <c r="M13">
        <v>1</v>
      </c>
      <c r="N13">
        <v>11</v>
      </c>
      <c r="Q13" s="2">
        <v>42251.849890393518</v>
      </c>
      <c r="R13" s="2">
        <v>42251.849890393518</v>
      </c>
      <c r="S13" t="s">
        <v>92</v>
      </c>
    </row>
    <row r="15" spans="1:23">
      <c r="A15">
        <v>27</v>
      </c>
      <c r="B15" t="s">
        <v>93</v>
      </c>
      <c r="C15" t="s">
        <v>94</v>
      </c>
      <c r="D15" t="s">
        <v>95</v>
      </c>
      <c r="E15" t="s">
        <v>96</v>
      </c>
      <c r="G15" t="s">
        <v>97</v>
      </c>
      <c r="I15">
        <v>6047875677</v>
      </c>
      <c r="L15" t="s">
        <v>23</v>
      </c>
      <c r="M15">
        <v>2</v>
      </c>
      <c r="N15">
        <v>13</v>
      </c>
      <c r="Q15" s="2">
        <v>42251.855668124997</v>
      </c>
      <c r="R15" s="2">
        <v>42251.855668124997</v>
      </c>
      <c r="S15" t="s">
        <v>98</v>
      </c>
      <c r="T15">
        <v>600</v>
      </c>
      <c r="U15">
        <f>T2+T15</f>
        <v>960</v>
      </c>
      <c r="V15">
        <f>6*30</f>
        <v>180</v>
      </c>
      <c r="W15">
        <v>100</v>
      </c>
    </row>
    <row r="16" spans="1:23">
      <c r="A16">
        <v>24</v>
      </c>
      <c r="B16" t="s">
        <v>99</v>
      </c>
      <c r="D16" t="s">
        <v>100</v>
      </c>
      <c r="E16" t="s">
        <v>101</v>
      </c>
      <c r="G16" t="s">
        <v>102</v>
      </c>
      <c r="I16">
        <v>6045619916</v>
      </c>
      <c r="L16" t="s">
        <v>23</v>
      </c>
      <c r="M16">
        <v>2</v>
      </c>
      <c r="N16">
        <v>14</v>
      </c>
      <c r="Q16" s="2">
        <v>42251.853950069446</v>
      </c>
      <c r="R16" s="2">
        <v>42251.853950069446</v>
      </c>
      <c r="S16" t="s">
        <v>103</v>
      </c>
    </row>
    <row r="17" spans="1:20">
      <c r="A17">
        <v>30</v>
      </c>
      <c r="B17" t="s">
        <v>104</v>
      </c>
      <c r="C17" t="s">
        <v>105</v>
      </c>
      <c r="D17" t="s">
        <v>106</v>
      </c>
      <c r="E17" t="s">
        <v>107</v>
      </c>
      <c r="G17" t="s">
        <v>108</v>
      </c>
      <c r="I17">
        <v>6048970402</v>
      </c>
      <c r="L17" t="s">
        <v>23</v>
      </c>
      <c r="M17">
        <v>2</v>
      </c>
      <c r="N17">
        <v>15</v>
      </c>
      <c r="Q17" s="2">
        <v>42251.878513483796</v>
      </c>
      <c r="R17" s="2">
        <v>42251.878513483796</v>
      </c>
      <c r="S17" t="s">
        <v>109</v>
      </c>
    </row>
    <row r="18" spans="1:20">
      <c r="A18">
        <v>34</v>
      </c>
      <c r="B18" t="s">
        <v>110</v>
      </c>
      <c r="C18" t="s">
        <v>111</v>
      </c>
      <c r="D18" t="s">
        <v>112</v>
      </c>
      <c r="E18" t="s">
        <v>113</v>
      </c>
      <c r="G18" t="s">
        <v>114</v>
      </c>
      <c r="I18">
        <v>7787122888</v>
      </c>
      <c r="L18" t="s">
        <v>23</v>
      </c>
      <c r="M18">
        <v>2</v>
      </c>
      <c r="N18">
        <v>16</v>
      </c>
      <c r="Q18" s="2">
        <v>42251.882465393515</v>
      </c>
      <c r="R18" s="2">
        <v>42251.882465393515</v>
      </c>
      <c r="S18" t="s">
        <v>115</v>
      </c>
    </row>
    <row r="19" spans="1:20">
      <c r="A19">
        <v>33</v>
      </c>
      <c r="B19" t="s">
        <v>116</v>
      </c>
      <c r="C19" t="s">
        <v>117</v>
      </c>
      <c r="D19" t="s">
        <v>118</v>
      </c>
      <c r="E19" t="s">
        <v>119</v>
      </c>
      <c r="G19" t="s">
        <v>120</v>
      </c>
      <c r="I19">
        <v>7787096777</v>
      </c>
      <c r="L19" t="s">
        <v>23</v>
      </c>
      <c r="M19">
        <v>2</v>
      </c>
      <c r="N19">
        <v>16</v>
      </c>
      <c r="Q19" s="2">
        <v>42251.881429456022</v>
      </c>
      <c r="R19" s="2">
        <v>42251.881429456022</v>
      </c>
      <c r="S19" t="s">
        <v>121</v>
      </c>
    </row>
    <row r="20" spans="1:20">
      <c r="A20">
        <v>36</v>
      </c>
      <c r="B20" t="s">
        <v>122</v>
      </c>
      <c r="D20" t="s">
        <v>123</v>
      </c>
      <c r="E20" t="s">
        <v>124</v>
      </c>
      <c r="G20" t="s">
        <v>125</v>
      </c>
      <c r="I20">
        <v>7788963097</v>
      </c>
      <c r="L20" t="s">
        <v>39</v>
      </c>
      <c r="M20">
        <v>2</v>
      </c>
      <c r="N20">
        <v>15</v>
      </c>
      <c r="Q20" s="2">
        <v>42251.884795300924</v>
      </c>
      <c r="R20" s="2">
        <v>42251.884795300924</v>
      </c>
      <c r="S20" t="s">
        <v>126</v>
      </c>
    </row>
    <row r="21" spans="1:20">
      <c r="A21">
        <v>32</v>
      </c>
      <c r="B21" t="s">
        <v>127</v>
      </c>
      <c r="C21" t="s">
        <v>128</v>
      </c>
      <c r="D21" t="s">
        <v>129</v>
      </c>
      <c r="E21" t="s">
        <v>130</v>
      </c>
      <c r="G21" t="s">
        <v>131</v>
      </c>
      <c r="I21">
        <v>7782401228</v>
      </c>
      <c r="L21" t="s">
        <v>47</v>
      </c>
      <c r="M21">
        <v>2</v>
      </c>
      <c r="N21">
        <v>16</v>
      </c>
      <c r="O21" t="s">
        <v>48</v>
      </c>
      <c r="Q21" s="2">
        <v>42251.880446527779</v>
      </c>
      <c r="R21" s="2">
        <v>42251.880446527779</v>
      </c>
    </row>
    <row r="22" spans="1:20">
      <c r="A22">
        <v>22</v>
      </c>
      <c r="B22" t="s">
        <v>132</v>
      </c>
      <c r="C22" t="s">
        <v>133</v>
      </c>
      <c r="D22" t="s">
        <v>134</v>
      </c>
      <c r="E22" t="s">
        <v>135</v>
      </c>
      <c r="G22" t="s">
        <v>136</v>
      </c>
      <c r="I22">
        <v>7889872827</v>
      </c>
      <c r="L22" t="s">
        <v>47</v>
      </c>
      <c r="M22">
        <v>2</v>
      </c>
      <c r="N22">
        <v>13</v>
      </c>
      <c r="O22" t="s">
        <v>48</v>
      </c>
      <c r="Q22" s="2">
        <v>42251.853012094907</v>
      </c>
      <c r="R22" s="2">
        <v>42251.853012094907</v>
      </c>
      <c r="S22" t="s">
        <v>137</v>
      </c>
    </row>
    <row r="23" spans="1:20">
      <c r="A23">
        <v>31</v>
      </c>
      <c r="B23" t="s">
        <v>138</v>
      </c>
      <c r="D23" t="s">
        <v>139</v>
      </c>
      <c r="E23" t="s">
        <v>140</v>
      </c>
      <c r="G23" t="s">
        <v>141</v>
      </c>
      <c r="I23">
        <v>6045126543</v>
      </c>
      <c r="L23" t="s">
        <v>47</v>
      </c>
      <c r="M23">
        <v>2</v>
      </c>
      <c r="N23">
        <v>17</v>
      </c>
      <c r="Q23" s="2">
        <v>42251.879246111108</v>
      </c>
      <c r="R23" s="2">
        <v>42251.879246111108</v>
      </c>
      <c r="S23" t="s">
        <v>142</v>
      </c>
    </row>
    <row r="25" spans="1:20">
      <c r="A25">
        <v>23</v>
      </c>
      <c r="B25" t="s">
        <v>143</v>
      </c>
      <c r="C25" t="s">
        <v>94</v>
      </c>
      <c r="D25" t="s">
        <v>144</v>
      </c>
      <c r="E25" t="s">
        <v>145</v>
      </c>
      <c r="G25" t="s">
        <v>146</v>
      </c>
      <c r="I25">
        <v>6045357072</v>
      </c>
      <c r="L25" t="s">
        <v>147</v>
      </c>
      <c r="M25">
        <v>2</v>
      </c>
      <c r="N25">
        <v>13</v>
      </c>
      <c r="Q25" s="2">
        <v>42251.853587835649</v>
      </c>
      <c r="R25" s="2">
        <v>42251.853587835649</v>
      </c>
      <c r="S25" t="s">
        <v>148</v>
      </c>
    </row>
    <row r="26" spans="1:20">
      <c r="A26">
        <v>38</v>
      </c>
      <c r="B26" t="s">
        <v>149</v>
      </c>
      <c r="C26" t="s">
        <v>150</v>
      </c>
      <c r="D26" t="s">
        <v>151</v>
      </c>
      <c r="E26" t="s">
        <v>152</v>
      </c>
      <c r="G26" t="s">
        <v>153</v>
      </c>
      <c r="I26">
        <v>7788397158</v>
      </c>
      <c r="L26" t="s">
        <v>147</v>
      </c>
      <c r="M26">
        <v>2</v>
      </c>
      <c r="N26">
        <v>16</v>
      </c>
      <c r="Q26" s="2">
        <v>42251.886717870373</v>
      </c>
      <c r="R26" s="2">
        <v>42251.886717870373</v>
      </c>
      <c r="S26" t="s">
        <v>154</v>
      </c>
    </row>
    <row r="28" spans="1:20">
      <c r="A28">
        <v>19</v>
      </c>
      <c r="B28" t="s">
        <v>155</v>
      </c>
      <c r="C28" t="s">
        <v>156</v>
      </c>
      <c r="D28" t="s">
        <v>157</v>
      </c>
      <c r="E28" t="s">
        <v>158</v>
      </c>
      <c r="G28" t="s">
        <v>159</v>
      </c>
      <c r="I28">
        <v>6045384180</v>
      </c>
      <c r="L28" t="s">
        <v>160</v>
      </c>
      <c r="M28">
        <v>1</v>
      </c>
      <c r="N28">
        <v>12</v>
      </c>
      <c r="Q28" s="2">
        <v>42251.85153896991</v>
      </c>
      <c r="R28" s="2">
        <v>42251.85153896991</v>
      </c>
      <c r="S28" t="s">
        <v>161</v>
      </c>
      <c r="T28">
        <v>120</v>
      </c>
    </row>
    <row r="29" spans="1:20">
      <c r="A29">
        <v>21</v>
      </c>
      <c r="B29" t="s">
        <v>162</v>
      </c>
      <c r="D29" t="s">
        <v>163</v>
      </c>
      <c r="E29" t="s">
        <v>164</v>
      </c>
      <c r="G29" t="s">
        <v>165</v>
      </c>
      <c r="I29">
        <v>7788661808</v>
      </c>
      <c r="L29" t="s">
        <v>160</v>
      </c>
      <c r="M29">
        <v>1</v>
      </c>
      <c r="N29">
        <v>12</v>
      </c>
      <c r="Q29" s="2">
        <v>42251.852398136572</v>
      </c>
      <c r="R29" s="2">
        <v>42251.852398136572</v>
      </c>
      <c r="S29" t="s">
        <v>166</v>
      </c>
    </row>
    <row r="30" spans="1:20">
      <c r="A30">
        <v>18</v>
      </c>
      <c r="B30" t="s">
        <v>149</v>
      </c>
      <c r="D30" t="s">
        <v>64</v>
      </c>
      <c r="E30" t="s">
        <v>167</v>
      </c>
      <c r="G30" t="s">
        <v>168</v>
      </c>
      <c r="I30">
        <v>7788882308</v>
      </c>
      <c r="L30" t="s">
        <v>160</v>
      </c>
      <c r="M30">
        <v>1</v>
      </c>
      <c r="N30">
        <v>10</v>
      </c>
      <c r="Q30" s="2">
        <v>42251.850675543981</v>
      </c>
      <c r="R30" s="2">
        <v>42251.850675543981</v>
      </c>
      <c r="S30" t="s">
        <v>169</v>
      </c>
    </row>
    <row r="31" spans="1:20">
      <c r="A31">
        <v>14</v>
      </c>
      <c r="B31" t="s">
        <v>170</v>
      </c>
      <c r="D31" t="s">
        <v>171</v>
      </c>
      <c r="E31" t="s">
        <v>172</v>
      </c>
      <c r="G31" t="s">
        <v>173</v>
      </c>
      <c r="I31">
        <v>6043158967</v>
      </c>
      <c r="L31" t="s">
        <v>160</v>
      </c>
      <c r="M31">
        <v>1</v>
      </c>
      <c r="N31">
        <v>8</v>
      </c>
      <c r="Q31" s="2">
        <v>42251.840915995374</v>
      </c>
      <c r="R31" s="2">
        <v>42251.840915995374</v>
      </c>
    </row>
    <row r="33" spans="1:24">
      <c r="A33">
        <v>39</v>
      </c>
      <c r="B33" t="s">
        <v>174</v>
      </c>
      <c r="C33" t="s">
        <v>175</v>
      </c>
      <c r="D33" t="s">
        <v>176</v>
      </c>
      <c r="E33" t="s">
        <v>177</v>
      </c>
      <c r="G33" t="s">
        <v>178</v>
      </c>
      <c r="I33">
        <v>7788629011</v>
      </c>
      <c r="L33" t="s">
        <v>160</v>
      </c>
      <c r="M33">
        <v>2</v>
      </c>
      <c r="N33">
        <v>16</v>
      </c>
      <c r="Q33" s="2">
        <v>42251.887870856481</v>
      </c>
      <c r="R33" s="2">
        <v>42251.887870856481</v>
      </c>
      <c r="S33" t="s">
        <v>179</v>
      </c>
      <c r="T33">
        <v>480</v>
      </c>
    </row>
    <row r="34" spans="1:24">
      <c r="A34">
        <v>37</v>
      </c>
      <c r="B34" t="s">
        <v>180</v>
      </c>
      <c r="C34" t="s">
        <v>181</v>
      </c>
      <c r="D34" t="s">
        <v>182</v>
      </c>
      <c r="E34" t="s">
        <v>183</v>
      </c>
      <c r="G34" t="s">
        <v>184</v>
      </c>
      <c r="I34">
        <v>7788832159</v>
      </c>
      <c r="L34" t="s">
        <v>160</v>
      </c>
      <c r="M34">
        <v>2</v>
      </c>
      <c r="N34">
        <v>15</v>
      </c>
      <c r="Q34" s="2">
        <v>42251.885545011573</v>
      </c>
      <c r="R34" s="2">
        <v>42251.885545011573</v>
      </c>
      <c r="S34" t="s">
        <v>185</v>
      </c>
    </row>
    <row r="35" spans="1:24">
      <c r="A35">
        <v>25</v>
      </c>
      <c r="B35" t="s">
        <v>186</v>
      </c>
      <c r="C35" t="s">
        <v>187</v>
      </c>
      <c r="D35" t="s">
        <v>188</v>
      </c>
      <c r="E35" t="s">
        <v>189</v>
      </c>
      <c r="G35" t="s">
        <v>190</v>
      </c>
      <c r="I35">
        <v>7789267199</v>
      </c>
      <c r="L35" t="s">
        <v>160</v>
      </c>
      <c r="M35">
        <v>2</v>
      </c>
      <c r="N35">
        <v>13</v>
      </c>
      <c r="Q35" s="2">
        <v>42251.854964039354</v>
      </c>
      <c r="R35" s="2">
        <v>42251.854964039354</v>
      </c>
      <c r="S35" t="s">
        <v>191</v>
      </c>
    </row>
    <row r="36" spans="1:24">
      <c r="A36">
        <v>28</v>
      </c>
      <c r="B36" t="s">
        <v>192</v>
      </c>
      <c r="C36" t="s">
        <v>187</v>
      </c>
      <c r="D36" t="s">
        <v>193</v>
      </c>
      <c r="E36" t="s">
        <v>194</v>
      </c>
      <c r="G36" t="s">
        <v>195</v>
      </c>
      <c r="I36">
        <v>6043647618</v>
      </c>
      <c r="L36" t="s">
        <v>160</v>
      </c>
      <c r="M36">
        <v>2</v>
      </c>
      <c r="N36">
        <v>14</v>
      </c>
      <c r="Q36" s="2">
        <v>42251.876598576389</v>
      </c>
      <c r="R36" s="2">
        <v>42251.876598576389</v>
      </c>
      <c r="S36" t="s">
        <v>196</v>
      </c>
    </row>
    <row r="37" spans="1:24">
      <c r="A37">
        <v>29</v>
      </c>
      <c r="B37" t="s">
        <v>197</v>
      </c>
      <c r="C37" t="s">
        <v>187</v>
      </c>
      <c r="D37" t="s">
        <v>198</v>
      </c>
      <c r="E37" t="s">
        <v>199</v>
      </c>
      <c r="G37" t="s">
        <v>200</v>
      </c>
      <c r="I37">
        <v>7789994042</v>
      </c>
      <c r="L37" t="s">
        <v>160</v>
      </c>
      <c r="M37">
        <v>2</v>
      </c>
      <c r="N37">
        <v>14</v>
      </c>
      <c r="Q37" s="2">
        <v>42251.877699571756</v>
      </c>
      <c r="R37" s="2">
        <v>42251.877699571756</v>
      </c>
      <c r="S37" t="s">
        <v>201</v>
      </c>
    </row>
    <row r="38" spans="1:24">
      <c r="A38">
        <v>40</v>
      </c>
      <c r="B38" t="s">
        <v>202</v>
      </c>
      <c r="C38" t="s">
        <v>187</v>
      </c>
      <c r="D38" t="s">
        <v>203</v>
      </c>
      <c r="E38" t="s">
        <v>204</v>
      </c>
      <c r="G38" t="s">
        <v>205</v>
      </c>
      <c r="I38">
        <v>7782519758</v>
      </c>
      <c r="L38" t="s">
        <v>160</v>
      </c>
      <c r="M38">
        <v>2</v>
      </c>
      <c r="N38">
        <v>15</v>
      </c>
      <c r="Q38" s="2">
        <v>42251.888923125</v>
      </c>
      <c r="R38" s="2">
        <v>42251.888923125</v>
      </c>
      <c r="S38" t="s">
        <v>206</v>
      </c>
    </row>
    <row r="39" spans="1:24">
      <c r="A39">
        <v>26</v>
      </c>
      <c r="B39" t="s">
        <v>110</v>
      </c>
      <c r="C39" t="s">
        <v>207</v>
      </c>
      <c r="D39" t="s">
        <v>171</v>
      </c>
      <c r="E39" t="s">
        <v>172</v>
      </c>
      <c r="G39" t="s">
        <v>208</v>
      </c>
      <c r="I39">
        <v>6043158967</v>
      </c>
      <c r="L39" t="s">
        <v>160</v>
      </c>
      <c r="M39">
        <v>2</v>
      </c>
      <c r="N39">
        <v>14</v>
      </c>
      <c r="Q39" s="2">
        <v>42251.855245555555</v>
      </c>
      <c r="R39" s="2">
        <v>42251.855245555555</v>
      </c>
      <c r="S39" t="s">
        <v>209</v>
      </c>
    </row>
    <row r="40" spans="1:24">
      <c r="A40">
        <v>35</v>
      </c>
      <c r="B40" t="s">
        <v>210</v>
      </c>
      <c r="D40" t="s">
        <v>211</v>
      </c>
      <c r="E40" t="s">
        <v>212</v>
      </c>
      <c r="G40" t="s">
        <v>213</v>
      </c>
      <c r="I40">
        <v>7788992308</v>
      </c>
      <c r="L40" t="s">
        <v>214</v>
      </c>
      <c r="M40">
        <v>2</v>
      </c>
      <c r="N40">
        <v>16</v>
      </c>
      <c r="O40" t="s">
        <v>54</v>
      </c>
      <c r="Q40" s="2">
        <v>42251.883743368053</v>
      </c>
      <c r="R40" s="2">
        <v>42251.883743368053</v>
      </c>
      <c r="S40" t="s">
        <v>215</v>
      </c>
      <c r="U40">
        <f>T28+T33</f>
        <v>600</v>
      </c>
      <c r="V40">
        <v>90</v>
      </c>
      <c r="W40">
        <v>100</v>
      </c>
    </row>
    <row r="42" spans="1:24">
      <c r="U42">
        <f>U40+U15</f>
        <v>1560</v>
      </c>
      <c r="V42">
        <f>V40+V15</f>
        <v>270</v>
      </c>
      <c r="W42">
        <f>W40+W15</f>
        <v>200</v>
      </c>
    </row>
    <row r="43" spans="1:24">
      <c r="U43" t="s">
        <v>219</v>
      </c>
      <c r="V43" t="s">
        <v>220</v>
      </c>
      <c r="W43" t="s">
        <v>221</v>
      </c>
      <c r="X43" t="s">
        <v>226</v>
      </c>
    </row>
    <row r="44" spans="1:24">
      <c r="T44" t="s">
        <v>216</v>
      </c>
      <c r="U44">
        <f>U15-V15-W15</f>
        <v>680</v>
      </c>
      <c r="V44">
        <f>U15*25/100</f>
        <v>240</v>
      </c>
      <c r="W44">
        <f>U44-V44</f>
        <v>440</v>
      </c>
      <c r="X44">
        <f>V15</f>
        <v>180</v>
      </c>
    </row>
    <row r="45" spans="1:24">
      <c r="T45" t="s">
        <v>217</v>
      </c>
      <c r="U45">
        <f>U40-V40-W40</f>
        <v>410</v>
      </c>
      <c r="V45">
        <f>U40*25/100</f>
        <v>150</v>
      </c>
      <c r="W45">
        <f>U45-V45</f>
        <v>260</v>
      </c>
      <c r="X45">
        <f>V40</f>
        <v>90</v>
      </c>
    </row>
    <row r="46" spans="1:24">
      <c r="T46" t="s">
        <v>218</v>
      </c>
      <c r="U46">
        <f>U44+U45</f>
        <v>1090</v>
      </c>
      <c r="V46">
        <f>V44+V45</f>
        <v>390</v>
      </c>
      <c r="W46">
        <f>W44+W45</f>
        <v>700</v>
      </c>
      <c r="X46">
        <f>X44+X45</f>
        <v>270</v>
      </c>
    </row>
    <row r="47" spans="1:24">
      <c r="U47" t="s">
        <v>222</v>
      </c>
      <c r="V47" t="s">
        <v>223</v>
      </c>
      <c r="W47" t="s">
        <v>224</v>
      </c>
      <c r="X47" t="s">
        <v>225</v>
      </c>
    </row>
    <row r="48" spans="1:24">
      <c r="E48">
        <f>20*10*60</f>
        <v>12000</v>
      </c>
      <c r="T48" t="s">
        <v>216</v>
      </c>
      <c r="U48">
        <f>U44*4</f>
        <v>2720</v>
      </c>
      <c r="V48">
        <f>V44*4</f>
        <v>960</v>
      </c>
      <c r="W48">
        <f>W44*4</f>
        <v>1760</v>
      </c>
      <c r="X48">
        <f>X44*4</f>
        <v>720</v>
      </c>
    </row>
    <row r="49" spans="5:24">
      <c r="E49">
        <f>20*10*30</f>
        <v>6000</v>
      </c>
      <c r="T49" t="s">
        <v>217</v>
      </c>
      <c r="U49">
        <f>U45*4</f>
        <v>1640</v>
      </c>
      <c r="V49">
        <f>V45*4</f>
        <v>600</v>
      </c>
      <c r="W49">
        <f>W45*4</f>
        <v>1040</v>
      </c>
      <c r="X49">
        <f>X45*4</f>
        <v>360</v>
      </c>
    </row>
    <row r="50" spans="5:24">
      <c r="E50">
        <f>E48+E49</f>
        <v>18000</v>
      </c>
      <c r="T50" t="s">
        <v>218</v>
      </c>
      <c r="U50">
        <f>U46*4</f>
        <v>4360</v>
      </c>
      <c r="V50">
        <f>V46*4</f>
        <v>1560</v>
      </c>
      <c r="W50">
        <f>W46*4</f>
        <v>2800</v>
      </c>
      <c r="X50">
        <f>X48+X49</f>
        <v>1080</v>
      </c>
    </row>
    <row r="51" spans="5:24">
      <c r="E51">
        <f>E50/4</f>
        <v>4500</v>
      </c>
      <c r="H51" s="3" t="s">
        <v>227</v>
      </c>
      <c r="U51">
        <f>U50*2.5</f>
        <v>10900</v>
      </c>
      <c r="V51">
        <f>V50*2.5</f>
        <v>3900</v>
      </c>
      <c r="W51">
        <f>W50*2.5</f>
        <v>7000</v>
      </c>
      <c r="X51">
        <f>X50*2.5</f>
        <v>2700</v>
      </c>
    </row>
    <row r="52" spans="5:24">
      <c r="E52">
        <f>E50-E51</f>
        <v>13500</v>
      </c>
      <c r="U52">
        <f>U51*25/100</f>
        <v>2725</v>
      </c>
    </row>
    <row r="53" spans="5:24">
      <c r="E53">
        <f>E52-4200</f>
        <v>9300</v>
      </c>
      <c r="H53" t="s">
        <v>229</v>
      </c>
    </row>
    <row r="54" spans="5:24">
      <c r="E54">
        <f>E53/4</f>
        <v>2325</v>
      </c>
      <c r="H54" s="3" t="s">
        <v>230</v>
      </c>
    </row>
    <row r="55" spans="5:24">
      <c r="E55">
        <f>E53-E54</f>
        <v>6975</v>
      </c>
      <c r="H55" s="3" t="s">
        <v>231</v>
      </c>
    </row>
    <row r="56" spans="5:24">
      <c r="E56">
        <f>25*7*8*3</f>
        <v>4200</v>
      </c>
      <c r="H56" s="3" t="s">
        <v>228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>Peafair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R</dc:creator>
  <cp:lastModifiedBy>J R</cp:lastModifiedBy>
  <dcterms:created xsi:type="dcterms:W3CDTF">2015-09-05T02:58:17Z</dcterms:created>
  <dcterms:modified xsi:type="dcterms:W3CDTF">2015-09-06T03:33:59Z</dcterms:modified>
</cp:coreProperties>
</file>