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0AC3D139-A893-457E-835B-79F3E25EAEC0}" xr6:coauthVersionLast="47" xr6:coauthVersionMax="47" xr10:uidLastSave="{00000000-0000-0000-0000-000000000000}"/>
  <bookViews>
    <workbookView minimized="1" xWindow="780" yWindow="780" windowWidth="21600" windowHeight="11295" firstSheet="2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6" i="6" s="1"/>
  <c r="K15" i="6" l="1"/>
  <c r="K14" i="6"/>
  <c r="K13" i="6"/>
  <c r="J4" i="6"/>
  <c r="L13" i="6" l="1"/>
  <c r="L14" i="6"/>
  <c r="L15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<sst xmlns="http://schemas.openxmlformats.org/spreadsheetml/2006/main" count="307" uniqueCount="165">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</sst>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3:L104"/>
  <sheetViews>
    <sheetView tabSelected="1" topLeftCell="A25" zoomScaleNormal="100" workbookViewId="0">
      <selection activeCell="B37" sqref="B37"/>
    </sheetView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3" spans="2:12" x14ac:dyDescent="0.4">
      <c r="B3" s="31"/>
      <c r="C3" s="40" t="s">
        <v>127</v>
      </c>
      <c r="D3" s="34" t="s">
        <v>119</v>
      </c>
      <c r="E3" s="39" t="s">
        <v>154</v>
      </c>
      <c r="F3" s="39" t="s">
        <v>120</v>
      </c>
      <c r="I3" t="s">
        <v>118</v>
      </c>
    </row>
    <row r="4" spans="2:12" x14ac:dyDescent="0.4">
      <c r="B4" s="46" t="s">
        <v>67</v>
      </c>
      <c r="C4" s="32"/>
      <c r="D4" s="34">
        <v>4</v>
      </c>
      <c r="E4" s="34">
        <v>4</v>
      </c>
      <c r="F4" s="34" t="s">
        <v>121</v>
      </c>
      <c r="I4" s="46" t="s">
        <v>138</v>
      </c>
      <c r="J4" s="33">
        <f>SUM(D4:D104)</f>
        <v>137</v>
      </c>
    </row>
    <row r="5" spans="2:12" x14ac:dyDescent="0.4">
      <c r="B5" s="46" t="s">
        <v>156</v>
      </c>
      <c r="C5" s="32"/>
      <c r="D5" s="34">
        <v>6</v>
      </c>
      <c r="E5" s="34">
        <v>6</v>
      </c>
      <c r="F5" s="34" t="s">
        <v>121</v>
      </c>
      <c r="I5" s="49" t="s">
        <v>139</v>
      </c>
      <c r="J5" s="33">
        <v>52</v>
      </c>
    </row>
    <row r="6" spans="2:12" x14ac:dyDescent="0.4">
      <c r="B6" s="46" t="s">
        <v>149</v>
      </c>
      <c r="C6" s="47"/>
      <c r="D6" s="48"/>
      <c r="E6" s="48"/>
      <c r="F6" s="48"/>
      <c r="I6" s="50" t="s">
        <v>140</v>
      </c>
      <c r="J6" s="21">
        <f ca="1">NETWORKDAYS(J7,J8)</f>
        <v>32</v>
      </c>
    </row>
    <row r="7" spans="2:12" x14ac:dyDescent="0.4">
      <c r="B7" s="26"/>
      <c r="C7" t="s">
        <v>107</v>
      </c>
      <c r="D7" s="29">
        <v>2</v>
      </c>
      <c r="E7" s="29">
        <v>2</v>
      </c>
      <c r="F7" s="28" t="s">
        <v>121</v>
      </c>
      <c r="I7" s="51" t="s">
        <v>159</v>
      </c>
      <c r="J7" s="44">
        <v>45554</v>
      </c>
    </row>
    <row r="8" spans="2:12" x14ac:dyDescent="0.4">
      <c r="B8" s="26"/>
      <c r="C8" t="s">
        <v>45</v>
      </c>
      <c r="D8" s="29">
        <v>3</v>
      </c>
      <c r="E8" s="29">
        <v>3</v>
      </c>
      <c r="F8" s="29" t="s">
        <v>121</v>
      </c>
      <c r="I8" s="51" t="s">
        <v>160</v>
      </c>
      <c r="J8" s="44">
        <f ca="1">TODAY()</f>
        <v>45597</v>
      </c>
    </row>
    <row r="9" spans="2:12" x14ac:dyDescent="0.4">
      <c r="B9" s="26"/>
      <c r="C9" t="s">
        <v>108</v>
      </c>
      <c r="D9" s="29">
        <v>0.5</v>
      </c>
      <c r="E9" s="29"/>
      <c r="F9" s="29" t="s">
        <v>129</v>
      </c>
    </row>
    <row r="10" spans="2:12" x14ac:dyDescent="0.4">
      <c r="B10" s="26"/>
      <c r="C10" t="s">
        <v>109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65</v>
      </c>
      <c r="D11" s="29">
        <v>2</v>
      </c>
      <c r="E11" s="29"/>
      <c r="F11" s="29" t="s">
        <v>129</v>
      </c>
    </row>
    <row r="12" spans="2:12" x14ac:dyDescent="0.4">
      <c r="B12" s="46" t="s">
        <v>62</v>
      </c>
      <c r="C12" s="32"/>
      <c r="D12" s="34"/>
      <c r="E12" s="34"/>
      <c r="F12" s="34"/>
      <c r="K12" s="52" t="s">
        <v>161</v>
      </c>
      <c r="L12" s="52" t="s">
        <v>162</v>
      </c>
    </row>
    <row r="13" spans="2:12" x14ac:dyDescent="0.4">
      <c r="B13" s="26"/>
      <c r="C13" t="s">
        <v>84</v>
      </c>
      <c r="D13" s="29">
        <v>1</v>
      </c>
      <c r="E13" s="29">
        <v>1</v>
      </c>
      <c r="F13" s="28" t="s">
        <v>121</v>
      </c>
      <c r="I13" s="45" t="s">
        <v>136</v>
      </c>
      <c r="J13" s="44">
        <v>45646</v>
      </c>
      <c r="K13" s="31">
        <f ca="1">NETWORKDAYS(J8,J13)</f>
        <v>36</v>
      </c>
      <c r="L13" s="53">
        <f ca="1">($J$4 - $J$5) / K13</f>
        <v>2.3611111111111112</v>
      </c>
    </row>
    <row r="14" spans="2:12" x14ac:dyDescent="0.4">
      <c r="B14" s="26"/>
      <c r="C14" t="s">
        <v>25</v>
      </c>
      <c r="D14" s="29">
        <v>1</v>
      </c>
      <c r="E14" s="29">
        <v>1</v>
      </c>
      <c r="F14" s="29" t="s">
        <v>121</v>
      </c>
      <c r="I14" s="41" t="s">
        <v>135</v>
      </c>
      <c r="J14" s="42">
        <v>45670</v>
      </c>
      <c r="K14" s="31">
        <f ca="1">NETWORKDAYS(J8,J14)</f>
        <v>52</v>
      </c>
      <c r="L14" s="53">
        <f ca="1">($J$4 - $J$5) / K14</f>
        <v>1.6346153846153846</v>
      </c>
    </row>
    <row r="15" spans="2:12" x14ac:dyDescent="0.4">
      <c r="B15" s="26"/>
      <c r="C15" t="s">
        <v>26</v>
      </c>
      <c r="D15" s="29">
        <v>1</v>
      </c>
      <c r="E15" s="29">
        <v>1</v>
      </c>
      <c r="F15" s="29" t="s">
        <v>121</v>
      </c>
      <c r="I15" s="43" t="s">
        <v>137</v>
      </c>
      <c r="J15" s="44">
        <v>45684</v>
      </c>
      <c r="K15" s="31">
        <f ca="1">NETWORKDAYS(J8,J15)</f>
        <v>62</v>
      </c>
      <c r="L15" s="53">
        <f ca="1">($J$4 - $J$5) / K15</f>
        <v>1.3709677419354838</v>
      </c>
    </row>
    <row r="16" spans="2:12" x14ac:dyDescent="0.4">
      <c r="B16" s="26"/>
      <c r="C16" t="s">
        <v>27</v>
      </c>
      <c r="D16" s="29">
        <v>1</v>
      </c>
      <c r="E16" s="29">
        <v>2</v>
      </c>
      <c r="F16" s="29" t="s">
        <v>121</v>
      </c>
    </row>
    <row r="17" spans="2:6" x14ac:dyDescent="0.4">
      <c r="B17" s="26"/>
      <c r="C17" t="s">
        <v>85</v>
      </c>
      <c r="D17" s="29">
        <v>1</v>
      </c>
      <c r="E17" s="29">
        <v>0.5</v>
      </c>
      <c r="F17" s="29" t="s">
        <v>121</v>
      </c>
    </row>
    <row r="18" spans="2:6" x14ac:dyDescent="0.4">
      <c r="B18" s="26"/>
      <c r="C18" t="s">
        <v>163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147</v>
      </c>
      <c r="D19" s="29">
        <v>4</v>
      </c>
      <c r="E19" s="29"/>
      <c r="F19" s="29" t="s">
        <v>129</v>
      </c>
    </row>
    <row r="20" spans="2:6" x14ac:dyDescent="0.4">
      <c r="B20" s="26"/>
      <c r="C20" t="s">
        <v>88</v>
      </c>
      <c r="D20" s="29">
        <v>4</v>
      </c>
      <c r="E20" s="29"/>
      <c r="F20" s="29" t="s">
        <v>129</v>
      </c>
    </row>
    <row r="21" spans="2:6" x14ac:dyDescent="0.4">
      <c r="B21" s="26"/>
      <c r="C21" t="s">
        <v>148</v>
      </c>
      <c r="D21" s="29">
        <v>2</v>
      </c>
      <c r="E21" s="29">
        <v>2</v>
      </c>
      <c r="F21" s="29" t="s">
        <v>121</v>
      </c>
    </row>
    <row r="22" spans="2:6" x14ac:dyDescent="0.4">
      <c r="B22" s="26"/>
      <c r="C22" t="s">
        <v>157</v>
      </c>
      <c r="D22" s="29">
        <v>2</v>
      </c>
      <c r="E22" s="29">
        <v>1</v>
      </c>
      <c r="F22" s="29" t="s">
        <v>121</v>
      </c>
    </row>
    <row r="23" spans="2:6" x14ac:dyDescent="0.4">
      <c r="B23" s="26"/>
      <c r="C23" t="s">
        <v>86</v>
      </c>
      <c r="D23" s="29">
        <v>3</v>
      </c>
      <c r="E23" s="29">
        <v>2</v>
      </c>
      <c r="F23" s="29" t="s">
        <v>121</v>
      </c>
    </row>
    <row r="24" spans="2:6" x14ac:dyDescent="0.4">
      <c r="B24" s="26"/>
      <c r="C24" t="s">
        <v>23</v>
      </c>
      <c r="D24" s="29">
        <v>0.5</v>
      </c>
      <c r="E24" s="29">
        <v>0.5</v>
      </c>
      <c r="F24" s="29" t="s">
        <v>121</v>
      </c>
    </row>
    <row r="25" spans="2:6" x14ac:dyDescent="0.4">
      <c r="B25" s="26"/>
      <c r="C25" t="s">
        <v>24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87</v>
      </c>
      <c r="D26" s="29">
        <v>0.5</v>
      </c>
      <c r="E26" s="29">
        <v>0.5</v>
      </c>
      <c r="F26" s="30" t="s">
        <v>121</v>
      </c>
    </row>
    <row r="27" spans="2:6" x14ac:dyDescent="0.4">
      <c r="B27" s="46" t="s">
        <v>63</v>
      </c>
      <c r="C27" s="32"/>
      <c r="D27" s="34"/>
      <c r="E27" s="34"/>
      <c r="F27" s="34"/>
    </row>
    <row r="28" spans="2:6" x14ac:dyDescent="0.4">
      <c r="B28" s="26"/>
      <c r="C28" t="s">
        <v>143</v>
      </c>
      <c r="D28" s="29">
        <v>16</v>
      </c>
      <c r="E28" s="29"/>
      <c r="F28" s="29" t="s">
        <v>129</v>
      </c>
    </row>
    <row r="29" spans="2:6" x14ac:dyDescent="0.4">
      <c r="B29" s="26"/>
      <c r="C29" t="s">
        <v>84</v>
      </c>
      <c r="D29" s="29">
        <v>2</v>
      </c>
      <c r="E29" s="29">
        <v>1</v>
      </c>
      <c r="F29" s="29" t="s">
        <v>121</v>
      </c>
    </row>
    <row r="30" spans="2:6" x14ac:dyDescent="0.4">
      <c r="B30" s="26"/>
      <c r="C30" t="s">
        <v>19</v>
      </c>
      <c r="D30" s="29">
        <v>1</v>
      </c>
      <c r="E30" s="29">
        <v>1</v>
      </c>
      <c r="F30" s="29" t="s">
        <v>121</v>
      </c>
    </row>
    <row r="31" spans="2:6" x14ac:dyDescent="0.4">
      <c r="B31" s="26"/>
      <c r="C31" t="s">
        <v>52</v>
      </c>
      <c r="D31" s="29">
        <v>1</v>
      </c>
      <c r="E31" s="29">
        <v>0.5</v>
      </c>
      <c r="F31" s="29" t="s">
        <v>121</v>
      </c>
    </row>
    <row r="32" spans="2:6" x14ac:dyDescent="0.4">
      <c r="B32" s="26"/>
      <c r="C32" t="s">
        <v>25</v>
      </c>
      <c r="D32" s="29">
        <v>0.5</v>
      </c>
      <c r="E32" s="29">
        <v>0.5</v>
      </c>
      <c r="F32" s="29" t="s">
        <v>121</v>
      </c>
    </row>
    <row r="33" spans="2:6" x14ac:dyDescent="0.4">
      <c r="B33" s="26"/>
      <c r="C33" t="s">
        <v>26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27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85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163</v>
      </c>
      <c r="D36" s="29">
        <v>1</v>
      </c>
      <c r="E36" s="29">
        <v>0.5</v>
      </c>
      <c r="F36" s="29" t="s">
        <v>121</v>
      </c>
    </row>
    <row r="37" spans="2:6" x14ac:dyDescent="0.4">
      <c r="B37" s="26"/>
      <c r="C37" t="s">
        <v>141</v>
      </c>
      <c r="D37" s="29">
        <v>0.5</v>
      </c>
      <c r="E37" s="29">
        <v>0.5</v>
      </c>
      <c r="F37" s="29" t="s">
        <v>121</v>
      </c>
    </row>
    <row r="38" spans="2:6" x14ac:dyDescent="0.4">
      <c r="B38" s="26"/>
      <c r="C38" t="s">
        <v>23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145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90</v>
      </c>
      <c r="D40" s="29">
        <v>0.5</v>
      </c>
      <c r="E40" s="29"/>
      <c r="F40" s="29" t="s">
        <v>129</v>
      </c>
    </row>
    <row r="41" spans="2:6" x14ac:dyDescent="0.4">
      <c r="B41" s="46" t="s">
        <v>89</v>
      </c>
      <c r="C41" s="38"/>
      <c r="D41" s="34"/>
      <c r="E41" s="34"/>
      <c r="F41" s="34"/>
    </row>
    <row r="42" spans="2:6" x14ac:dyDescent="0.4">
      <c r="B42" s="26"/>
      <c r="C42" s="23" t="s">
        <v>130</v>
      </c>
      <c r="D42" s="28">
        <v>1</v>
      </c>
      <c r="E42" s="28">
        <v>1</v>
      </c>
      <c r="F42" s="28" t="s">
        <v>121</v>
      </c>
    </row>
    <row r="43" spans="2:6" x14ac:dyDescent="0.4">
      <c r="B43" s="26"/>
      <c r="C43" s="23" t="s">
        <v>132</v>
      </c>
      <c r="D43" s="29">
        <v>0.5</v>
      </c>
      <c r="E43" s="29">
        <v>0.5</v>
      </c>
      <c r="F43" s="29" t="s">
        <v>121</v>
      </c>
    </row>
    <row r="44" spans="2:6" x14ac:dyDescent="0.4">
      <c r="B44" s="26"/>
      <c r="C44" s="23" t="s">
        <v>131</v>
      </c>
      <c r="D44" s="29">
        <v>1</v>
      </c>
      <c r="E44" s="29">
        <v>0.5</v>
      </c>
      <c r="F44" s="29" t="s">
        <v>121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121</v>
      </c>
    </row>
    <row r="46" spans="2:6" x14ac:dyDescent="0.4">
      <c r="B46" s="46" t="s">
        <v>70</v>
      </c>
      <c r="C46" s="32"/>
      <c r="D46" s="34"/>
      <c r="E46" s="34"/>
      <c r="F46" s="34"/>
    </row>
    <row r="47" spans="2:6" x14ac:dyDescent="0.4">
      <c r="B47" s="26"/>
      <c r="C47" t="s">
        <v>93</v>
      </c>
      <c r="D47" s="29">
        <v>2</v>
      </c>
      <c r="E47" s="29">
        <v>2</v>
      </c>
      <c r="F47" s="29" t="s">
        <v>121</v>
      </c>
    </row>
    <row r="48" spans="2:6" x14ac:dyDescent="0.4">
      <c r="B48" s="26"/>
      <c r="C48" t="s">
        <v>94</v>
      </c>
      <c r="D48" s="29">
        <v>1</v>
      </c>
      <c r="E48" s="29">
        <v>1</v>
      </c>
      <c r="F48" s="29" t="s">
        <v>121</v>
      </c>
    </row>
    <row r="49" spans="1:7" x14ac:dyDescent="0.4">
      <c r="B49" s="26"/>
      <c r="C49" t="s">
        <v>30</v>
      </c>
      <c r="D49" s="29">
        <v>1</v>
      </c>
      <c r="E49" s="29">
        <v>1</v>
      </c>
      <c r="F49" s="29" t="s">
        <v>121</v>
      </c>
    </row>
    <row r="50" spans="1:7" x14ac:dyDescent="0.4">
      <c r="B50" s="45" t="s">
        <v>71</v>
      </c>
      <c r="C50" s="38"/>
      <c r="D50" s="34"/>
      <c r="E50" s="34"/>
      <c r="F50" s="34"/>
    </row>
    <row r="51" spans="1:7" x14ac:dyDescent="0.4">
      <c r="B51" s="23"/>
      <c r="C51" s="22" t="s">
        <v>117</v>
      </c>
      <c r="D51" s="29">
        <v>0.5</v>
      </c>
      <c r="E51" s="29">
        <v>0.5</v>
      </c>
      <c r="F51" s="29" t="s">
        <v>121</v>
      </c>
    </row>
    <row r="52" spans="1:7" x14ac:dyDescent="0.4">
      <c r="B52" s="23"/>
      <c r="C52" s="23" t="s">
        <v>92</v>
      </c>
      <c r="D52" s="29">
        <v>1</v>
      </c>
      <c r="E52" s="29">
        <v>1</v>
      </c>
      <c r="F52" s="29" t="s">
        <v>121</v>
      </c>
    </row>
    <row r="53" spans="1:7" x14ac:dyDescent="0.4">
      <c r="B53" s="26"/>
      <c r="C53" s="23" t="s">
        <v>48</v>
      </c>
      <c r="D53" s="29">
        <v>0.5</v>
      </c>
      <c r="E53" s="29">
        <v>0.5</v>
      </c>
      <c r="F53" s="29" t="s">
        <v>121</v>
      </c>
    </row>
    <row r="54" spans="1:7" x14ac:dyDescent="0.4">
      <c r="B54" s="24"/>
      <c r="C54" s="24" t="s">
        <v>144</v>
      </c>
      <c r="D54" s="30">
        <v>2</v>
      </c>
      <c r="E54" s="30"/>
      <c r="F54" s="30" t="s">
        <v>129</v>
      </c>
    </row>
    <row r="55" spans="1:7" x14ac:dyDescent="0.4">
      <c r="B55" s="45" t="s">
        <v>61</v>
      </c>
      <c r="C55" s="38"/>
      <c r="D55" s="34"/>
      <c r="E55" s="34"/>
      <c r="F55" s="34"/>
    </row>
    <row r="56" spans="1:7" x14ac:dyDescent="0.4">
      <c r="B56" s="25"/>
      <c r="C56" s="22" t="s">
        <v>123</v>
      </c>
      <c r="D56" s="29">
        <v>1</v>
      </c>
      <c r="E56" s="29">
        <v>0.5</v>
      </c>
      <c r="F56" s="29" t="s">
        <v>121</v>
      </c>
    </row>
    <row r="57" spans="1:7" x14ac:dyDescent="0.4">
      <c r="B57" s="26"/>
      <c r="C57" s="23" t="s">
        <v>150</v>
      </c>
      <c r="D57" s="29">
        <v>0.5</v>
      </c>
      <c r="E57" s="35">
        <v>0.5</v>
      </c>
      <c r="F57" s="35" t="s">
        <v>121</v>
      </c>
    </row>
    <row r="58" spans="1:7" x14ac:dyDescent="0.4">
      <c r="B58" s="23"/>
      <c r="C58" s="23" t="s">
        <v>155</v>
      </c>
      <c r="D58" s="29">
        <v>1</v>
      </c>
      <c r="E58" s="35">
        <v>1</v>
      </c>
      <c r="F58" s="35" t="s">
        <v>121</v>
      </c>
    </row>
    <row r="59" spans="1:7" x14ac:dyDescent="0.4">
      <c r="A59" s="19"/>
      <c r="B59" s="45" t="s">
        <v>64</v>
      </c>
      <c r="C59" s="38"/>
      <c r="D59" s="34"/>
      <c r="E59" s="39"/>
      <c r="F59" s="39"/>
      <c r="G59" s="19"/>
    </row>
    <row r="60" spans="1:7" x14ac:dyDescent="0.4">
      <c r="B60" s="22"/>
      <c r="C60" s="22" t="s">
        <v>91</v>
      </c>
      <c r="D60" s="28">
        <v>1</v>
      </c>
      <c r="E60" s="28">
        <v>1</v>
      </c>
      <c r="F60" s="28" t="s">
        <v>121</v>
      </c>
    </row>
    <row r="61" spans="1:7" x14ac:dyDescent="0.4">
      <c r="B61" s="23"/>
      <c r="C61" s="23" t="s">
        <v>93</v>
      </c>
      <c r="D61" s="29">
        <v>1</v>
      </c>
      <c r="E61" s="29">
        <v>1</v>
      </c>
      <c r="F61" s="29" t="s">
        <v>121</v>
      </c>
    </row>
    <row r="62" spans="1:7" x14ac:dyDescent="0.4">
      <c r="B62" s="23"/>
      <c r="C62" s="23" t="s">
        <v>164</v>
      </c>
      <c r="D62" s="29">
        <v>1</v>
      </c>
      <c r="E62" s="29"/>
      <c r="F62" s="29" t="s">
        <v>129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/>
      <c r="F74" s="35" t="s">
        <v>128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/>
      <c r="F84" s="35" t="s">
        <v>128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>
        <v>0.5</v>
      </c>
      <c r="F94" s="28" t="s">
        <v>121</v>
      </c>
    </row>
    <row r="95" spans="2:6" x14ac:dyDescent="0.4">
      <c r="B95" s="26"/>
      <c r="C95" t="s">
        <v>104</v>
      </c>
      <c r="D95" s="29">
        <v>0.5</v>
      </c>
      <c r="E95" s="35">
        <v>0.5</v>
      </c>
      <c r="F95" s="29" t="s">
        <v>121</v>
      </c>
    </row>
    <row r="96" spans="2:6" x14ac:dyDescent="0.4">
      <c r="B96" s="26"/>
      <c r="C96" t="s">
        <v>106</v>
      </c>
      <c r="D96" s="29">
        <v>0.5</v>
      </c>
      <c r="E96" s="35">
        <v>0.5</v>
      </c>
      <c r="F96" s="35" t="s">
        <v>121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2024-11-01T07:42:46Z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