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nk\Box\ARG_Research\QuadrotorOptimization\COMPONENTS\"/>
    </mc:Choice>
  </mc:AlternateContent>
  <xr:revisionPtr revIDLastSave="0" documentId="13_ncr:1_{1F677F85-E322-4C5E-9066-994342AA59DA}" xr6:coauthVersionLast="46" xr6:coauthVersionMax="46" xr10:uidLastSave="{00000000-0000-0000-0000-000000000000}"/>
  <bookViews>
    <workbookView xWindow="-108" yWindow="-108" windowWidth="23256" windowHeight="12576" xr2:uid="{8F288171-6AB8-4A33-A0EB-2050650AE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E9" i="1"/>
  <c r="H8" i="1"/>
  <c r="C7" i="1"/>
  <c r="H7" i="1"/>
  <c r="H6" i="1"/>
  <c r="H5" i="1"/>
  <c r="G4" i="1"/>
  <c r="F4" i="1"/>
  <c r="H4" i="1"/>
  <c r="G3" i="1"/>
  <c r="F3" i="1"/>
  <c r="H3" i="1"/>
  <c r="G2" i="1"/>
  <c r="F2" i="1"/>
  <c r="H2" i="1"/>
</calcChain>
</file>

<file path=xl/sharedStrings.xml><?xml version="1.0" encoding="utf-8"?>
<sst xmlns="http://schemas.openxmlformats.org/spreadsheetml/2006/main" count="24" uniqueCount="19">
  <si>
    <t>Manufacturer</t>
  </si>
  <si>
    <t>Model</t>
  </si>
  <si>
    <t>DJI</t>
  </si>
  <si>
    <t>Mini 2</t>
  </si>
  <si>
    <t>Prop_Diameter_m</t>
  </si>
  <si>
    <t>Prop_Pitch_m</t>
  </si>
  <si>
    <t>Flight_Time_s</t>
  </si>
  <si>
    <t>Weight_kg</t>
  </si>
  <si>
    <t>Mavic 2 Pro</t>
  </si>
  <si>
    <t>Battery_Voltage</t>
  </si>
  <si>
    <t>Battery_Capacity_Ah</t>
  </si>
  <si>
    <t>Mavic Air 2</t>
  </si>
  <si>
    <t>Autel</t>
  </si>
  <si>
    <t>EVO II</t>
  </si>
  <si>
    <t>Phantom 4 Pro v2.0</t>
  </si>
  <si>
    <t>Inspire 2</t>
  </si>
  <si>
    <t>Freefly</t>
  </si>
  <si>
    <t>Astro</t>
  </si>
  <si>
    <t>Alta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</si>
</sst>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EB2C-4666-4B92-B202-B6DA82C5D597}">
  <dimension ref="A1:H9"/>
  <sheetViews>
    <sheetView tabSelected="1" workbookViewId="0">
      <selection activeCell="G19" sqref="G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7</v>
      </c>
      <c r="D1" t="s">
        <v>9</v>
      </c>
      <c r="E1" t="s">
        <v>10</v>
      </c>
      <c r="F1" t="s">
        <v>4</v>
      </c>
      <c r="G1" t="s">
        <v>5</v>
      </c>
      <c r="H1" t="s">
        <v>6</v>
      </c>
    </row>
    <row r="2" spans="1:8" x14ac:dyDescent="0.3">
      <c r="A2" t="s">
        <v>2</v>
      </c>
      <c r="B2" t="s">
        <v>3</v>
      </c>
      <c r="C2">
        <v>0.249</v>
      </c>
      <c r="D2">
        <v>7.7</v>
      </c>
      <c r="E2">
        <v>2.25</v>
      </c>
      <c r="F2">
        <f>119.38/1000</f>
        <v>0.11938</v>
      </c>
      <c r="G2">
        <f>66.04/1000</f>
        <v>6.6040000000000001E-2</v>
      </c>
      <c r="H2">
        <f>31*60</f>
        <v>1860</v>
      </c>
    </row>
    <row r="3" spans="1:8" x14ac:dyDescent="0.3">
      <c r="A3" t="s">
        <v>2</v>
      </c>
      <c r="B3" t="s">
        <v>8</v>
      </c>
      <c r="C3">
        <v>0.90700000000000003</v>
      </c>
      <c r="D3">
        <v>15.4</v>
      </c>
      <c r="E3">
        <v>3.85</v>
      </c>
      <c r="F3">
        <f>22/100</f>
        <v>0.22</v>
      </c>
      <c r="G3">
        <f>10.92/100</f>
        <v>0.10920000000000001</v>
      </c>
      <c r="H3">
        <f>31*60</f>
        <v>1860</v>
      </c>
    </row>
    <row r="4" spans="1:8" x14ac:dyDescent="0.3">
      <c r="A4" s="1" t="s">
        <v>2</v>
      </c>
      <c r="B4" s="1" t="s">
        <v>11</v>
      </c>
      <c r="C4" s="1">
        <v>0.56999999999999995</v>
      </c>
      <c r="D4" s="1">
        <v>11.55</v>
      </c>
      <c r="E4" s="1">
        <v>3.5</v>
      </c>
      <c r="F4" s="1">
        <f>18.2/100</f>
        <v>0.182</v>
      </c>
      <c r="G4" s="1">
        <f>9.7/100</f>
        <v>9.6999999999999989E-2</v>
      </c>
      <c r="H4" s="1">
        <f>34*60</f>
        <v>2040</v>
      </c>
    </row>
    <row r="5" spans="1:8" x14ac:dyDescent="0.3">
      <c r="A5" t="s">
        <v>12</v>
      </c>
      <c r="B5" t="s">
        <v>13</v>
      </c>
      <c r="C5">
        <v>1.1499999999999999</v>
      </c>
      <c r="D5">
        <v>11.55</v>
      </c>
      <c r="E5">
        <v>7.1</v>
      </c>
      <c r="F5">
        <v>0.2286</v>
      </c>
      <c r="G5">
        <v>7.6200000000000004E-2</v>
      </c>
      <c r="H5">
        <f>40*60</f>
        <v>2400</v>
      </c>
    </row>
    <row r="6" spans="1:8" x14ac:dyDescent="0.3">
      <c r="A6" t="s">
        <v>2</v>
      </c>
      <c r="B6" t="s">
        <v>14</v>
      </c>
      <c r="C6">
        <v>1.375</v>
      </c>
      <c r="D6">
        <v>17.399999999999999</v>
      </c>
      <c r="E6">
        <v>5.87</v>
      </c>
      <c r="F6">
        <v>0.24</v>
      </c>
      <c r="G6">
        <v>0.13969999999999999</v>
      </c>
      <c r="H6">
        <f>30*60</f>
        <v>1800</v>
      </c>
    </row>
    <row r="7" spans="1:8" x14ac:dyDescent="0.3">
      <c r="A7" t="s">
        <v>2</v>
      </c>
      <c r="B7" t="s">
        <v>15</v>
      </c>
      <c r="C7">
        <f>3.44+0.253</f>
        <v>3.6930000000000001</v>
      </c>
      <c r="D7">
        <v>22.8</v>
      </c>
      <c r="E7">
        <v>4.28</v>
      </c>
      <c r="F7">
        <v>0.38</v>
      </c>
      <c r="G7">
        <v>0.128</v>
      </c>
      <c r="H7">
        <f>27*60</f>
        <v>1620</v>
      </c>
    </row>
    <row r="8" spans="1:8" x14ac:dyDescent="0.3">
      <c r="A8" t="s">
        <v>16</v>
      </c>
      <c r="B8" t="s">
        <v>17</v>
      </c>
      <c r="D8">
        <v>22.2</v>
      </c>
      <c r="F8">
        <v>0.53339999999999999</v>
      </c>
      <c r="G8">
        <v>0.17780000000000001</v>
      </c>
      <c r="H8">
        <f>38*60</f>
        <v>2280</v>
      </c>
    </row>
    <row r="9" spans="1:8" x14ac:dyDescent="0.3">
      <c r="A9" t="s">
        <v>16</v>
      </c>
      <c r="B9" t="s">
        <v>18</v>
      </c>
      <c r="C9">
        <v>19.631</v>
      </c>
      <c r="D9">
        <v>44.4</v>
      </c>
      <c r="E9">
        <f>2*16</f>
        <v>32</v>
      </c>
      <c r="F9">
        <v>0.83819999999999995</v>
      </c>
      <c r="G9">
        <v>0.2286</v>
      </c>
      <c r="H9">
        <f>50*60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Renkert</dc:creator>
  <cp:lastModifiedBy>Philip Renkert</cp:lastModifiedBy>
  <dcterms:created xsi:type="dcterms:W3CDTF">2021-02-23T19:25:58Z</dcterms:created>
  <dcterms:modified xsi:type="dcterms:W3CDTF">2021-02-24T03:02:58Z</dcterms:modified>
</cp:coreProperties>
</file>