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ders/SCode/SavvyCoders/Homework/week2/"/>
    </mc:Choice>
  </mc:AlternateContent>
  <xr:revisionPtr revIDLastSave="0" documentId="10_ncr:8100000_{9E88E8D2-6C11-A746-9396-D321FDCCC2CB}" xr6:coauthVersionLast="34" xr6:coauthVersionMax="34" xr10:uidLastSave="{00000000-0000-0000-0000-000000000000}"/>
  <bookViews>
    <workbookView xWindow="4860" yWindow="500" windowWidth="28740" windowHeight="18940" activeTab="3" xr2:uid="{C77B9F4F-9901-5B42-810A-096FB97AE417}"/>
  </bookViews>
  <sheets>
    <sheet name="Roster" sheetId="1" r:id="rId1"/>
    <sheet name="Credit Card Debt" sheetId="2" r:id="rId2"/>
    <sheet name="Expenses" sheetId="4" r:id="rId3"/>
    <sheet name="Payments" sheetId="8" r:id="rId4"/>
  </sheets>
  <calcPr calcId="162913"/>
  <pivotCaches>
    <pivotCache cacheId="5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G5" i="2" l="1"/>
  <c r="G6" i="2"/>
  <c r="G7" i="2"/>
  <c r="G8" i="2"/>
  <c r="G4" i="2"/>
  <c r="F5" i="2"/>
  <c r="F6" i="2"/>
  <c r="F7" i="2"/>
  <c r="F8" i="2"/>
  <c r="F4" i="2"/>
  <c r="E5" i="2"/>
  <c r="E6" i="2"/>
  <c r="E7" i="2"/>
  <c r="E8" i="2"/>
  <c r="E4" i="2"/>
  <c r="D20" i="1"/>
  <c r="D19" i="1"/>
  <c r="D18" i="1"/>
  <c r="D17" i="1"/>
  <c r="D16" i="1"/>
  <c r="C20" i="1"/>
  <c r="C18" i="1"/>
  <c r="C17" i="1"/>
  <c r="C16" i="1"/>
  <c r="B21" i="1"/>
</calcChain>
</file>

<file path=xl/sharedStrings.xml><?xml version="1.0" encoding="utf-8"?>
<sst xmlns="http://schemas.openxmlformats.org/spreadsheetml/2006/main" count="1312" uniqueCount="170">
  <si>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</si>
  <si>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</si>
  <si>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</si>
  <si>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</si>
  <si>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</si>
  <si>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</si>
  <si>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</si>
  <si>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</si>
  <si>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</si>
  <si>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</si>
  <si>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</si>
  <si>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Student Name</t>
  </si>
  <si>
    <t>Age</t>
  </si>
  <si>
    <t>Grade</t>
  </si>
  <si>
    <t>Class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</si>
  <si>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</si>
  <si>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</si>
  <si>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</si>
  <si>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</si>
  <si>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</si>
  <si>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</si>
  <si>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</si>
  <si>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</si>
  <si>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</si>
  <si>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Discover</t>
  </si>
  <si>
    <t>Capital One</t>
  </si>
  <si>
    <t>Citi Card</t>
  </si>
  <si>
    <t>Target</t>
  </si>
  <si>
    <t>Wal-Mart</t>
  </si>
  <si>
    <t>Monthly Payment</t>
  </si>
  <si>
    <t>Balance</t>
  </si>
  <si>
    <t>Interest Rate</t>
  </si>
  <si>
    <t>Credit Card</t>
  </si>
  <si>
    <t>Months</t>
  </si>
  <si>
    <t>Interest Paid</t>
  </si>
  <si>
    <t>Total Loan Amount</t>
  </si>
  <si>
    <t>IS-600</t>
  </si>
  <si>
    <t>B1</t>
  </si>
  <si>
    <t>E</t>
  </si>
  <si>
    <t>Provisional Tax</t>
  </si>
  <si>
    <t>Return</t>
  </si>
  <si>
    <t>Inland Revenue</t>
  </si>
  <si>
    <t>BS-399</t>
  </si>
  <si>
    <t>PC</t>
  </si>
  <si>
    <t>Petty Cash Reimbursement</t>
  </si>
  <si>
    <t>Bank Statement</t>
  </si>
  <si>
    <t>Example (Pty) Ltd</t>
  </si>
  <si>
    <t>IS-350</t>
  </si>
  <si>
    <t>A</t>
  </si>
  <si>
    <t>Rent</t>
  </si>
  <si>
    <t>Debit Order</t>
  </si>
  <si>
    <t>PR Properties</t>
  </si>
  <si>
    <t>IS-500</t>
  </si>
  <si>
    <t>Interest paid</t>
  </si>
  <si>
    <t>HP Finance</t>
  </si>
  <si>
    <t>BS-700</t>
  </si>
  <si>
    <t>Capital repayment</t>
  </si>
  <si>
    <t>IS-365</t>
  </si>
  <si>
    <t>B2</t>
  </si>
  <si>
    <t>Salaries</t>
  </si>
  <si>
    <t>Payroll</t>
  </si>
  <si>
    <t>BS-100</t>
  </si>
  <si>
    <t>Office equipment</t>
  </si>
  <si>
    <t>Invoice</t>
  </si>
  <si>
    <t>DF Equipment</t>
  </si>
  <si>
    <t>IS-345</t>
  </si>
  <si>
    <t>Flowers</t>
  </si>
  <si>
    <t>Cash</t>
  </si>
  <si>
    <t>Interflora</t>
  </si>
  <si>
    <t>BS-600</t>
  </si>
  <si>
    <t>Sales Tax</t>
  </si>
  <si>
    <t>Inter Account Transfer</t>
  </si>
  <si>
    <t>Transfer</t>
  </si>
  <si>
    <t>IS-305</t>
  </si>
  <si>
    <t>Bookkeeping</t>
  </si>
  <si>
    <t>IAS Accountants</t>
  </si>
  <si>
    <t>IS-315</t>
  </si>
  <si>
    <t>Service Fees</t>
  </si>
  <si>
    <t>Capital Bank</t>
  </si>
  <si>
    <t>IS-370</t>
  </si>
  <si>
    <t>Stationery</t>
  </si>
  <si>
    <t>Waltons</t>
  </si>
  <si>
    <t>IS-340</t>
  </si>
  <si>
    <t>Insurance</t>
  </si>
  <si>
    <t>EAG Brokers</t>
  </si>
  <si>
    <t>IS-380</t>
  </si>
  <si>
    <t>Internet Service Provider</t>
  </si>
  <si>
    <t>Invoice EXP33</t>
  </si>
  <si>
    <t>IS Communications</t>
  </si>
  <si>
    <t>IS-320</t>
  </si>
  <si>
    <t>Commission</t>
  </si>
  <si>
    <t>Invoice 14278</t>
  </si>
  <si>
    <t>XY Traders</t>
  </si>
  <si>
    <t>IS-385</t>
  </si>
  <si>
    <t>Training</t>
  </si>
  <si>
    <t>Training Inc</t>
  </si>
  <si>
    <t>Invoice EXP32</t>
  </si>
  <si>
    <t>IS-325</t>
  </si>
  <si>
    <t>Consumables</t>
  </si>
  <si>
    <t>IN1192</t>
  </si>
  <si>
    <t>GF Supplies</t>
  </si>
  <si>
    <t>Invoice 13432</t>
  </si>
  <si>
    <t>IS-375</t>
  </si>
  <si>
    <t>Subscriptions</t>
  </si>
  <si>
    <t>M00353051</t>
  </si>
  <si>
    <t>Newscorp</t>
  </si>
  <si>
    <t>Invoice EXP31</t>
  </si>
  <si>
    <t>Invoice 12987</t>
  </si>
  <si>
    <t>Invoice EXP30</t>
  </si>
  <si>
    <t>IS-390</t>
  </si>
  <si>
    <t>Travel</t>
  </si>
  <si>
    <t>SA12741</t>
  </si>
  <si>
    <t>SA Airlines</t>
  </si>
  <si>
    <t>IN1185</t>
  </si>
  <si>
    <t>Invoice EXP29</t>
  </si>
  <si>
    <t>Invoice11203</t>
  </si>
  <si>
    <t>IS-360</t>
  </si>
  <si>
    <t>Legal advice</t>
  </si>
  <si>
    <t>QA Attorneys</t>
  </si>
  <si>
    <t>IS-395</t>
  </si>
  <si>
    <t>Rates</t>
  </si>
  <si>
    <t>Statement</t>
  </si>
  <si>
    <t>Municipality</t>
  </si>
  <si>
    <t>Course</t>
  </si>
  <si>
    <t>Invoice EXP28</t>
  </si>
  <si>
    <t>BS-200</t>
  </si>
  <si>
    <t>Share investment</t>
  </si>
  <si>
    <t>Remittance</t>
  </si>
  <si>
    <t>JSE Brokers</t>
  </si>
  <si>
    <t>SA11988</t>
  </si>
  <si>
    <t>Invoice 9987</t>
  </si>
  <si>
    <t>Invoice EXP27</t>
  </si>
  <si>
    <t>Annual Membership</t>
  </si>
  <si>
    <t>M00321037</t>
  </si>
  <si>
    <t>ACC Institute</t>
  </si>
  <si>
    <t>IN1181</t>
  </si>
  <si>
    <t>Invoice EXP26</t>
  </si>
  <si>
    <t>SA11235</t>
  </si>
  <si>
    <t>Invoice EXP25</t>
  </si>
  <si>
    <t>Accommodation</t>
  </si>
  <si>
    <t>S50037</t>
  </si>
  <si>
    <t>City Lodge</t>
  </si>
  <si>
    <t>Invoice EXP24</t>
  </si>
  <si>
    <t>IN1179</t>
  </si>
  <si>
    <t>Furniture</t>
  </si>
  <si>
    <t>Furniture City</t>
  </si>
  <si>
    <t>Invoice EXP23</t>
  </si>
  <si>
    <t>Parking</t>
  </si>
  <si>
    <t>TR6998</t>
  </si>
  <si>
    <t>QQ International</t>
  </si>
  <si>
    <t>I381119</t>
  </si>
  <si>
    <t>Invoice EXP22</t>
  </si>
  <si>
    <t>BS-500</t>
  </si>
  <si>
    <t>Opening Balance</t>
  </si>
  <si>
    <t>S77782</t>
  </si>
  <si>
    <t>XY Solutions</t>
  </si>
  <si>
    <t>Payment Date</t>
  </si>
  <si>
    <t>Account Code</t>
  </si>
  <si>
    <t>Bank Code</t>
  </si>
  <si>
    <t>Tax Inclusive Amount</t>
  </si>
  <si>
    <t>Description</t>
  </si>
  <si>
    <t>Reference</t>
  </si>
  <si>
    <t>Supplier</t>
  </si>
  <si>
    <t>Document Date</t>
  </si>
  <si>
    <t>Expenses</t>
  </si>
  <si>
    <t>Row Labels</t>
  </si>
  <si>
    <t>Grand Total</t>
  </si>
  <si>
    <t>Tax Code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</si>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</sst>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1" applyFont="1"/>
    <xf numFmtId="0" fontId="6" fillId="0" borderId="0" xfId="2" applyFont="1"/>
    <xf numFmtId="14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43" fontId="6" fillId="0" borderId="0" xfId="3" applyFont="1"/>
    <xf numFmtId="14" fontId="6" fillId="0" borderId="0" xfId="2" applyNumberFormat="1" applyFont="1" applyAlignment="1">
      <alignment horizontal="left"/>
    </xf>
    <xf numFmtId="14" fontId="7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2" applyFont="1"/>
    <xf numFmtId="14" fontId="7" fillId="0" borderId="0" xfId="2" applyNumberFormat="1" applyFont="1" applyAlignment="1">
      <alignment horizontal="left"/>
    </xf>
    <xf numFmtId="0" fontId="8" fillId="0" borderId="0" xfId="2" applyFont="1" applyAlignment="1">
      <alignment wrapText="1"/>
    </xf>
    <xf numFmtId="0" fontId="6" fillId="0" borderId="0" xfId="3" applyNumberFormat="1" applyFont="1"/>
    <xf numFmtId="0" fontId="9" fillId="0" borderId="0" xfId="2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4" fontId="0" fillId="0" borderId="0" xfId="0" applyNumberFormat="1"/>
    <xf numFmtId="44" fontId="7" fillId="0" borderId="0" xfId="3" applyNumberFormat="1" applyFont="1" applyFill="1" applyBorder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2" borderId="1" xfId="2" applyFont="1" applyFill="1" applyBorder="1" applyAlignment="1">
      <alignment horizontal="left" wrapText="1"/>
    </xf>
    <xf numFmtId="0" fontId="8" fillId="2" borderId="1" xfId="2" applyFont="1" applyFill="1" applyBorder="1" applyAlignment="1">
      <alignment wrapText="1"/>
    </xf>
    <xf numFmtId="0" fontId="8" fillId="2" borderId="1" xfId="3" applyNumberFormat="1" applyFont="1" applyFill="1" applyBorder="1" applyAlignment="1">
      <alignment horizontal="center" wrapText="1"/>
    </xf>
    <xf numFmtId="0" fontId="8" fillId="2" borderId="1" xfId="2" applyFont="1" applyFill="1" applyBorder="1" applyAlignment="1">
      <alignment horizontal="center" wrapText="1"/>
    </xf>
  </cellXfs>
  <cellStyles count="4">
    <cellStyle name="Comma 2" xfId="3" xr:uid="{560218A6-CEF6-4445-B4D3-710828CF8FA1}"/>
    <cellStyle name="Normal" xfId="0" builtinId="0"/>
    <cellStyle name="Normal 2" xfId="2" xr:uid="{E1D55408-A78C-7049-B85E-3EF0B003B4D1}"/>
    <cellStyle name="Percent" xfId="1" builtinId="5"/>
  </cellStyles>
  <dxfs count="25"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'Credit Card Debt'!$G$3:$G$3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DD-E140-A542-71C2A6A54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58523951"/>
        <c:axId val="1358186047"/>
      </c:barChart>
      <c:catAx>
        <c:axId val="13585239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86047"/>
        <c:crosses val="autoZero"/>
        <c:auto val="1"/>
        <c:lblAlgn val="ctr"/>
        <c:lblOffset val="100"/>
        <c:noMultiLvlLbl val="0"/>
      </c:catAx>
      <c:valAx>
        <c:axId val="13581860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2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3-B646-AA34-893FE16B395F}"/>
            </c:ext>
          </c:extLst>
        </c:ser>
        <c:ser>
          <c:idx val="5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D3-B646-AA34-893FE16B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1651855"/>
        <c:axId val="991653535"/>
      </c:barChart>
      <c:catAx>
        <c:axId val="99165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53535"/>
        <c:crosses val="autoZero"/>
        <c:auto val="1"/>
        <c:lblAlgn val="ctr"/>
        <c:lblOffset val="100"/>
        <c:noMultiLvlLbl val="0"/>
      </c:catAx>
      <c:valAx>
        <c:axId val="9916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43045129775444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51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[RennerC_Week2Homework.xlsx]Payments!PivotTable4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1/2/12</c:v>
                </c:pt>
                <c:pt idx="1">
                  <c:v>1/5/12</c:v>
                </c:pt>
                <c:pt idx="2">
                  <c:v>1/15/12</c:v>
                </c:pt>
                <c:pt idx="3">
                  <c:v>1/16/12</c:v>
                </c:pt>
                <c:pt idx="4">
                  <c:v>1/20/12</c:v>
                </c:pt>
                <c:pt idx="5">
                  <c:v>1/21/12</c:v>
                </c:pt>
                <c:pt idx="6">
                  <c:v>1/26/12</c:v>
                </c:pt>
                <c:pt idx="7">
                  <c:v>1/31/12</c:v>
                </c:pt>
                <c:pt idx="8">
                  <c:v>2/2/12</c:v>
                </c:pt>
                <c:pt idx="9">
                  <c:v>2/5/12</c:v>
                </c:pt>
                <c:pt idx="10">
                  <c:v>2/15/12</c:v>
                </c:pt>
                <c:pt idx="11">
                  <c:v>2/20/12</c:v>
                </c:pt>
                <c:pt idx="12">
                  <c:v>2/25/12</c:v>
                </c:pt>
                <c:pt idx="13">
                  <c:v>2/26/12</c:v>
                </c:pt>
                <c:pt idx="14">
                  <c:v>2/27/12</c:v>
                </c:pt>
                <c:pt idx="15">
                  <c:v>2/29/12</c:v>
                </c:pt>
              </c:strCache>
            </c:strRef>
          </c:cat>
          <c:val>
            <c:numRef>
              <c:f>Payments!$B$5:$B$21</c:f>
              <c:numCache>
                <c:formatCode>_("$"* #,##0.00_);_("$"* \(#,##0.00\);_("$"*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9-9846-9181-F5043B02B9F1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1/2/12</c:v>
                </c:pt>
                <c:pt idx="1">
                  <c:v>1/5/12</c:v>
                </c:pt>
                <c:pt idx="2">
                  <c:v>1/15/12</c:v>
                </c:pt>
                <c:pt idx="3">
                  <c:v>1/16/12</c:v>
                </c:pt>
                <c:pt idx="4">
                  <c:v>1/20/12</c:v>
                </c:pt>
                <c:pt idx="5">
                  <c:v>1/21/12</c:v>
                </c:pt>
                <c:pt idx="6">
                  <c:v>1/26/12</c:v>
                </c:pt>
                <c:pt idx="7">
                  <c:v>1/31/12</c:v>
                </c:pt>
                <c:pt idx="8">
                  <c:v>2/2/12</c:v>
                </c:pt>
                <c:pt idx="9">
                  <c:v>2/5/12</c:v>
                </c:pt>
                <c:pt idx="10">
                  <c:v>2/15/12</c:v>
                </c:pt>
                <c:pt idx="11">
                  <c:v>2/20/12</c:v>
                </c:pt>
                <c:pt idx="12">
                  <c:v>2/25/12</c:v>
                </c:pt>
                <c:pt idx="13">
                  <c:v>2/26/12</c:v>
                </c:pt>
                <c:pt idx="14">
                  <c:v>2/27/12</c:v>
                </c:pt>
                <c:pt idx="15">
                  <c:v>2/29/12</c:v>
                </c:pt>
              </c:strCache>
            </c:strRef>
          </c:cat>
          <c:val>
            <c:numRef>
              <c:f>Payments!$C$5:$C$21</c:f>
              <c:numCache>
                <c:formatCode>_("$"* #,##0.00_);_("$"* \(#,##0.00\);_("$"*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9-9846-9181-F5043B02B9F1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1/2/12</c:v>
                </c:pt>
                <c:pt idx="1">
                  <c:v>1/5/12</c:v>
                </c:pt>
                <c:pt idx="2">
                  <c:v>1/15/12</c:v>
                </c:pt>
                <c:pt idx="3">
                  <c:v>1/16/12</c:v>
                </c:pt>
                <c:pt idx="4">
                  <c:v>1/20/12</c:v>
                </c:pt>
                <c:pt idx="5">
                  <c:v>1/21/12</c:v>
                </c:pt>
                <c:pt idx="6">
                  <c:v>1/26/12</c:v>
                </c:pt>
                <c:pt idx="7">
                  <c:v>1/31/12</c:v>
                </c:pt>
                <c:pt idx="8">
                  <c:v>2/2/12</c:v>
                </c:pt>
                <c:pt idx="9">
                  <c:v>2/5/12</c:v>
                </c:pt>
                <c:pt idx="10">
                  <c:v>2/15/12</c:v>
                </c:pt>
                <c:pt idx="11">
                  <c:v>2/20/12</c:v>
                </c:pt>
                <c:pt idx="12">
                  <c:v>2/25/12</c:v>
                </c:pt>
                <c:pt idx="13">
                  <c:v>2/26/12</c:v>
                </c:pt>
                <c:pt idx="14">
                  <c:v>2/27/12</c:v>
                </c:pt>
                <c:pt idx="15">
                  <c:v>2/29/12</c:v>
                </c:pt>
              </c:strCache>
            </c:strRef>
          </c:cat>
          <c:val>
            <c:numRef>
              <c:f>Payments!$D$5:$D$21</c:f>
              <c:numCache>
                <c:formatCode>_("$"* #,##0.00_);_("$"* \(#,##0.00\);_("$"*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9-9846-9181-F5043B02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194415"/>
        <c:axId val="491259935"/>
      </c:barChart>
      <c:catAx>
        <c:axId val="938194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59935"/>
        <c:crosses val="autoZero"/>
        <c:auto val="1"/>
        <c:lblAlgn val="ctr"/>
        <c:lblOffset val="100"/>
        <c:noMultiLvlLbl val="0"/>
      </c:catAx>
      <c:valAx>
        <c:axId val="4912599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9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12701</xdr:rowOff>
    </xdr:from>
    <xdr:to>
      <xdr:col>5</xdr:col>
      <xdr:colOff>38100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B375C-DFBC-EB42-9155-D2CA7B98C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107950</xdr:colOff>
      <xdr:row>9</xdr:row>
      <xdr:rowOff>3174</xdr:rowOff>
    </xdr:from>
    <xdr:to>
      <xdr:col>9</xdr:col>
      <xdr:colOff>565150</xdr:colOff>
      <xdr:row>22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66151D-A558-5845-9EBB-9C64A2A33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114300</xdr:rowOff>
    </xdr:from>
    <xdr:to>
      <xdr:col>7</xdr:col>
      <xdr:colOff>342900</xdr:colOff>
      <xdr:row>54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C0518-9C31-1F47-AD41-9A2D4B39D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13.668729166668" createdVersion="6" refreshedVersion="6" minRefreshableVersion="3" recordCount="208" xr:uid="{511A6AEA-E4DB-D842-A0E9-B823F860B54F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EA97-4C2A-A84F-B2D6-6BF47A7FED10}" name="PivotTable4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1" firstHeaderRow="1" firstDataRow="2" firstDataCol="1"/>
  <pivotFields count="9">
    <pivotField numFmtId="14" showAll="0"/>
    <pivotField showAll="0"/>
    <pivotField showAll="0"/>
    <pivotField showAll="0"/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12">
    <format dxfId="11">
      <pivotArea collapsedLevelsAreSubtotals="1" fieldPosition="0">
        <references count="1">
          <reference field="8" count="1">
            <x v="0"/>
          </reference>
        </references>
      </pivotArea>
    </format>
    <format dxfId="10">
      <pivotArea collapsedLevelsAreSubtotals="1" fieldPosition="0">
        <references count="1">
          <reference field="8" count="10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</reference>
        </references>
      </pivotArea>
    </format>
    <format dxfId="9">
      <pivotArea grandRow="1" outline="0" collapsedLevelsAreSubtotals="1" fieldPosition="0"/>
    </format>
    <format dxfId="8">
      <pivotArea field="8" type="button" dataOnly="0" labelOnly="1" outline="0" axis="axisRow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Col="1" outline="0" fieldPosition="0"/>
    </format>
    <format dxfId="5">
      <pivotArea field="8" type="button" dataOnly="0" labelOnly="1" outline="0" axis="axisRow" fieldPosition="0"/>
    </format>
    <format dxfId="4">
      <pivotArea dataOnly="0" labelOnly="1" fieldPosition="0">
        <references count="1">
          <reference field="6" count="0"/>
        </references>
      </pivotArea>
    </format>
    <format dxfId="3">
      <pivotArea dataOnly="0" labelOnly="1" grandCol="1" outline="0" fieldPosition="0"/>
    </format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" evalOrder="-1" id="2">
      <autoFilter ref="A1">
        <filterColumn colId="0">
          <customFilters>
            <customFilter operator="greaterThan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19778-CDD2-2342-9ADA-AF05EEB0EC21}" name="Table2" displayName="Table2" ref="A2:I210" totalsRowShown="0" headerRowDxfId="24" dataDxfId="22" headerRowBorderDxfId="23" tableBorderDxfId="21" headerRowCellStyle="Normal 2" dataCellStyle="Normal 2">
  <autoFilter ref="A2:I210" xr:uid="{E473F716-3695-914C-88A0-8B6FB8E3A749}"/>
  <tableColumns count="9">
    <tableColumn id="1" xr3:uid="{A5D6E2B1-41F6-2048-BAF0-02D9A13CDB85}" name="Document Date" dataDxfId="20" dataCellStyle="Normal 2"/>
    <tableColumn id="2" xr3:uid="{DABE555B-9B4E-5D40-8749-04293AF84D3F}" name="Supplier" dataDxfId="19" dataCellStyle="Normal 2"/>
    <tableColumn id="3" xr3:uid="{5EB6E741-2806-D14E-885F-E1429761FC7A}" name="Reference" dataDxfId="18" dataCellStyle="Normal 2"/>
    <tableColumn id="4" xr3:uid="{17277453-44E1-974B-A164-B16B57789E6F}" name="Description" dataDxfId="17" dataCellStyle="Normal 2"/>
    <tableColumn id="5" xr3:uid="{246E15B2-AA40-334F-9C4A-F2CD56DEDECE}" name="Tax Inclusive Amount" dataDxfId="16" dataCellStyle="Comma 2"/>
    <tableColumn id="6" xr3:uid="{1F45BB57-65CC-BC4F-AD44-A2EA703AA9F2}" name="Tax Code" dataDxfId="15" dataCellStyle="Normal 2"/>
    <tableColumn id="7" xr3:uid="{8915F682-ACE9-A54F-B02F-D1AF6C9A196D}" name="Bank Code" dataDxfId="14" dataCellStyle="Normal 2"/>
    <tableColumn id="8" xr3:uid="{7175B8F9-A273-CB48-AEA5-681726783ACA}" name="Account Code" dataDxfId="13" dataCellStyle="Normal 2"/>
    <tableColumn id="9" xr3:uid="{4F85F3E6-9B0A-524F-B01D-51C9B9162E7D}" name="Payment Date" dataDxfId="1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A52B-B29F-C944-B3EA-2DD2700A67CA}">
  <dimension ref="A1:E21"/>
  <sheetViews>
    <sheetView topLeftCell="A7" zoomScale="222" workbookViewId="0">
      <selection activeCell="D19" sqref="D19"/>
    </sheetView>
  </sheetViews>
  <sheetFormatPr baseColWidth="10" defaultRowHeight="16" x14ac:dyDescent="0.2"/>
  <cols>
    <col min="1" max="1" width="15.33203125" bestFit="1" customWidth="1"/>
    <col min="2" max="2" width="19.1640625" bestFit="1" customWidth="1"/>
    <col min="5" max="5" width="12.5" bestFit="1" customWidth="1"/>
  </cols>
  <sheetData>
    <row r="1" spans="1:5" x14ac:dyDescent="0.2">
      <c r="A1" s="2" t="s">
        <v>16</v>
      </c>
    </row>
    <row r="3" spans="1:5" x14ac:dyDescent="0.2">
      <c r="B3" s="4" t="s">
        <v>11</v>
      </c>
      <c r="C3" s="4" t="s">
        <v>12</v>
      </c>
      <c r="D3" s="4" t="s">
        <v>13</v>
      </c>
      <c r="E3" s="4" t="s">
        <v>14</v>
      </c>
    </row>
    <row r="4" spans="1:5" x14ac:dyDescent="0.2">
      <c r="B4" s="2" t="s">
        <v>0</v>
      </c>
      <c r="C4" s="1">
        <v>12</v>
      </c>
      <c r="D4">
        <v>85</v>
      </c>
      <c r="E4" s="3" t="s">
        <v>15</v>
      </c>
    </row>
    <row r="5" spans="1:5" x14ac:dyDescent="0.2">
      <c r="B5" s="2" t="s">
        <v>1</v>
      </c>
      <c r="C5" s="1">
        <v>11</v>
      </c>
      <c r="D5">
        <v>72</v>
      </c>
      <c r="E5" s="3" t="s">
        <v>15</v>
      </c>
    </row>
    <row r="6" spans="1:5" x14ac:dyDescent="0.2">
      <c r="B6" s="2" t="s">
        <v>2</v>
      </c>
      <c r="C6" s="1">
        <v>13</v>
      </c>
      <c r="D6">
        <v>60</v>
      </c>
      <c r="E6" s="3" t="s">
        <v>15</v>
      </c>
    </row>
    <row r="7" spans="1:5" x14ac:dyDescent="0.2">
      <c r="B7" s="2" t="s">
        <v>3</v>
      </c>
      <c r="C7" s="1">
        <v>12</v>
      </c>
      <c r="D7">
        <v>95</v>
      </c>
      <c r="E7" s="3" t="s">
        <v>15</v>
      </c>
    </row>
    <row r="8" spans="1:5" x14ac:dyDescent="0.2">
      <c r="B8" s="2" t="s">
        <v>4</v>
      </c>
      <c r="C8" s="1">
        <v>14</v>
      </c>
      <c r="D8">
        <v>88</v>
      </c>
      <c r="E8" s="3" t="s">
        <v>15</v>
      </c>
    </row>
    <row r="9" spans="1:5" x14ac:dyDescent="0.2">
      <c r="B9" s="2" t="s">
        <v>5</v>
      </c>
      <c r="C9" s="1">
        <v>12</v>
      </c>
      <c r="D9">
        <v>99</v>
      </c>
      <c r="E9" s="3" t="s">
        <v>15</v>
      </c>
    </row>
    <row r="10" spans="1:5" x14ac:dyDescent="0.2">
      <c r="B10" s="2" t="s">
        <v>6</v>
      </c>
      <c r="C10" s="1">
        <v>11</v>
      </c>
      <c r="D10">
        <v>75</v>
      </c>
      <c r="E10" s="3" t="s">
        <v>15</v>
      </c>
    </row>
    <row r="11" spans="1:5" x14ac:dyDescent="0.2">
      <c r="B11" s="2" t="s">
        <v>7</v>
      </c>
      <c r="C11" s="1">
        <v>13</v>
      </c>
      <c r="D11">
        <v>100</v>
      </c>
      <c r="E11" s="3" t="s">
        <v>15</v>
      </c>
    </row>
    <row r="12" spans="1:5" x14ac:dyDescent="0.2">
      <c r="B12" s="2" t="s">
        <v>8</v>
      </c>
      <c r="C12" s="1">
        <v>13</v>
      </c>
      <c r="D12">
        <v>75</v>
      </c>
      <c r="E12" s="3" t="s">
        <v>15</v>
      </c>
    </row>
    <row r="13" spans="1:5" x14ac:dyDescent="0.2">
      <c r="B13" s="2" t="s">
        <v>9</v>
      </c>
      <c r="C13" s="1">
        <v>15</v>
      </c>
      <c r="D13">
        <v>85</v>
      </c>
      <c r="E13" s="3" t="s">
        <v>15</v>
      </c>
    </row>
    <row r="14" spans="1:5" x14ac:dyDescent="0.2">
      <c r="B14" s="2" t="s">
        <v>10</v>
      </c>
      <c r="C14" s="1">
        <v>11</v>
      </c>
      <c r="D14">
        <v>85</v>
      </c>
      <c r="E14" s="3" t="s">
        <v>15</v>
      </c>
    </row>
    <row r="15" spans="1:5" x14ac:dyDescent="0.2">
      <c r="C15" s="1"/>
    </row>
    <row r="16" spans="1:5" x14ac:dyDescent="0.2">
      <c r="A16" t="s">
        <v>17</v>
      </c>
      <c r="C16" s="1">
        <f>MIN(C4:C14)</f>
        <v>11</v>
      </c>
      <c r="D16">
        <f>MIN(D4:D14)</f>
        <v>60</v>
      </c>
    </row>
    <row r="17" spans="1:4" x14ac:dyDescent="0.2">
      <c r="A17" t="s">
        <v>18</v>
      </c>
      <c r="C17" s="1">
        <f>MAX(C4:C14)</f>
        <v>15</v>
      </c>
      <c r="D17">
        <f>MAX(D4:D14)</f>
        <v>100</v>
      </c>
    </row>
    <row r="18" spans="1:4" x14ac:dyDescent="0.2">
      <c r="A18" t="s">
        <v>19</v>
      </c>
      <c r="C18" s="1">
        <f>AVERAGE(C4:C14)</f>
        <v>12.454545454545455</v>
      </c>
      <c r="D18">
        <f>AVERAGE(D4:D14)</f>
        <v>83.545454545454547</v>
      </c>
    </row>
    <row r="19" spans="1:4" x14ac:dyDescent="0.2">
      <c r="A19" t="s">
        <v>20</v>
      </c>
      <c r="C19" s="1">
        <f>MODE(C4:C14)</f>
        <v>12</v>
      </c>
      <c r="D19">
        <f>_xlfn.MODE.SNGL(D4:D14)</f>
        <v>85</v>
      </c>
    </row>
    <row r="20" spans="1:4" x14ac:dyDescent="0.2">
      <c r="A20" t="s">
        <v>21</v>
      </c>
      <c r="C20" s="1">
        <f>MEDIAN(C4:C14)</f>
        <v>12</v>
      </c>
      <c r="D20">
        <f>MEDIAN(D4:D14)</f>
        <v>85</v>
      </c>
    </row>
    <row r="21" spans="1:4" x14ac:dyDescent="0.2">
      <c r="A21" t="s">
        <v>22</v>
      </c>
      <c r="B21">
        <f>COUNTA(B4:B14)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39E0-ADB8-8941-A57D-94DAE6DCDC51}">
  <dimension ref="A1:G8"/>
  <sheetViews>
    <sheetView topLeftCell="A6" zoomScale="193" workbookViewId="0">
      <selection activeCell="H7" sqref="H7"/>
    </sheetView>
  </sheetViews>
  <sheetFormatPr baseColWidth="10" defaultRowHeight="16" x14ac:dyDescent="0.2"/>
  <cols>
    <col min="1" max="1" width="14.5" bestFit="1" customWidth="1"/>
    <col min="3" max="3" width="11.83203125" bestFit="1" customWidth="1"/>
    <col min="5" max="5" width="11.5" bestFit="1" customWidth="1"/>
    <col min="6" max="6" width="17.1640625" customWidth="1"/>
    <col min="7" max="7" width="15.5" bestFit="1" customWidth="1"/>
  </cols>
  <sheetData>
    <row r="1" spans="1:7" x14ac:dyDescent="0.2">
      <c r="A1" t="s">
        <v>23</v>
      </c>
    </row>
    <row r="3" spans="1:7" x14ac:dyDescent="0.2">
      <c r="A3" t="s">
        <v>32</v>
      </c>
      <c r="B3" t="s">
        <v>30</v>
      </c>
      <c r="C3" t="s">
        <v>31</v>
      </c>
      <c r="D3" t="s">
        <v>33</v>
      </c>
      <c r="E3" t="s">
        <v>34</v>
      </c>
      <c r="F3" t="s">
        <v>35</v>
      </c>
      <c r="G3" t="s">
        <v>29</v>
      </c>
    </row>
    <row r="4" spans="1:7" x14ac:dyDescent="0.2">
      <c r="A4" t="s">
        <v>24</v>
      </c>
      <c r="B4">
        <v>2000</v>
      </c>
      <c r="C4" s="5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 x14ac:dyDescent="0.2">
      <c r="A5" t="s">
        <v>25</v>
      </c>
      <c r="B5">
        <v>450</v>
      </c>
      <c r="C5" s="5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 x14ac:dyDescent="0.2">
      <c r="A6" t="s">
        <v>26</v>
      </c>
      <c r="B6">
        <v>975</v>
      </c>
      <c r="C6" s="5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x14ac:dyDescent="0.2">
      <c r="A7" t="s">
        <v>27</v>
      </c>
      <c r="B7">
        <v>1500</v>
      </c>
      <c r="C7" s="5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 x14ac:dyDescent="0.2">
      <c r="A8" t="s">
        <v>28</v>
      </c>
      <c r="B8">
        <v>780</v>
      </c>
      <c r="C8" s="5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0B8A-D4D6-3446-8AE5-D9718C7B0888}">
  <dimension ref="A1:I210"/>
  <sheetViews>
    <sheetView workbookViewId="0">
      <selection activeCell="A2" sqref="A2:I210"/>
    </sheetView>
  </sheetViews>
  <sheetFormatPr baseColWidth="10" defaultColWidth="9.1640625" defaultRowHeight="16" x14ac:dyDescent="0.2"/>
  <cols>
    <col min="1" max="1" width="18.33203125" style="10" customWidth="1"/>
    <col min="2" max="2" width="20.5" style="6" bestFit="1" customWidth="1"/>
    <col min="3" max="3" width="16.6640625" style="6" bestFit="1" customWidth="1"/>
    <col min="4" max="4" width="28.6640625" style="6" bestFit="1" customWidth="1"/>
    <col min="5" max="5" width="24" style="9" customWidth="1"/>
    <col min="6" max="6" width="12.5" style="8" customWidth="1"/>
    <col min="7" max="7" width="14" style="8" customWidth="1"/>
    <col min="8" max="8" width="17" style="8" customWidth="1"/>
    <col min="9" max="9" width="17" style="7" customWidth="1"/>
    <col min="10" max="16384" width="9.1640625" style="6"/>
  </cols>
  <sheetData>
    <row r="1" spans="1:9" ht="15" customHeight="1" x14ac:dyDescent="0.2">
      <c r="A1" s="17" t="s">
        <v>164</v>
      </c>
      <c r="E1" s="16"/>
      <c r="I1" s="8"/>
    </row>
    <row r="2" spans="1:9" s="15" customFormat="1" x14ac:dyDescent="0.2">
      <c r="A2" s="25" t="s">
        <v>163</v>
      </c>
      <c r="B2" s="26" t="s">
        <v>162</v>
      </c>
      <c r="C2" s="26" t="s">
        <v>161</v>
      </c>
      <c r="D2" s="26" t="s">
        <v>160</v>
      </c>
      <c r="E2" s="27" t="s">
        <v>159</v>
      </c>
      <c r="F2" s="28" t="s">
        <v>167</v>
      </c>
      <c r="G2" s="28" t="s">
        <v>158</v>
      </c>
      <c r="H2" s="28" t="s">
        <v>157</v>
      </c>
      <c r="I2" s="28" t="s">
        <v>156</v>
      </c>
    </row>
    <row r="3" spans="1:9" ht="15" customHeight="1" x14ac:dyDescent="0.2">
      <c r="A3" s="14">
        <v>40588</v>
      </c>
      <c r="B3" s="13" t="s">
        <v>155</v>
      </c>
      <c r="C3" s="13" t="s">
        <v>154</v>
      </c>
      <c r="D3" s="13" t="s">
        <v>153</v>
      </c>
      <c r="E3" s="22">
        <v>5100</v>
      </c>
      <c r="F3" s="12" t="s">
        <v>48</v>
      </c>
      <c r="G3" s="12" t="s">
        <v>37</v>
      </c>
      <c r="H3" s="12" t="s">
        <v>152</v>
      </c>
      <c r="I3" s="11">
        <v>40604</v>
      </c>
    </row>
    <row r="4" spans="1:9" ht="15" customHeight="1" x14ac:dyDescent="0.2">
      <c r="A4" s="14">
        <v>40603</v>
      </c>
      <c r="B4" s="13" t="s">
        <v>88</v>
      </c>
      <c r="C4" s="13" t="s">
        <v>151</v>
      </c>
      <c r="D4" s="13" t="s">
        <v>86</v>
      </c>
      <c r="E4" s="22">
        <v>179</v>
      </c>
      <c r="F4" s="12" t="s">
        <v>48</v>
      </c>
      <c r="G4" s="12" t="s">
        <v>37</v>
      </c>
      <c r="H4" s="12" t="s">
        <v>85</v>
      </c>
      <c r="I4" s="11">
        <v>40633</v>
      </c>
    </row>
    <row r="5" spans="1:9" ht="15" customHeight="1" x14ac:dyDescent="0.2">
      <c r="A5" s="14">
        <v>40604</v>
      </c>
      <c r="B5" s="13" t="s">
        <v>105</v>
      </c>
      <c r="C5" s="13" t="s">
        <v>150</v>
      </c>
      <c r="D5" s="13" t="s">
        <v>103</v>
      </c>
      <c r="E5" s="22">
        <v>478</v>
      </c>
      <c r="F5" s="12" t="s">
        <v>48</v>
      </c>
      <c r="G5" s="12" t="s">
        <v>37</v>
      </c>
      <c r="H5" s="12" t="s">
        <v>102</v>
      </c>
      <c r="I5" s="11">
        <v>40634</v>
      </c>
    </row>
    <row r="6" spans="1:9" ht="15" customHeight="1" x14ac:dyDescent="0.2">
      <c r="A6" s="14">
        <v>40607</v>
      </c>
      <c r="B6" s="13" t="s">
        <v>84</v>
      </c>
      <c r="C6" s="13" t="s">
        <v>50</v>
      </c>
      <c r="D6" s="13" t="s">
        <v>83</v>
      </c>
      <c r="E6" s="22">
        <v>340</v>
      </c>
      <c r="F6" s="12" t="s">
        <v>48</v>
      </c>
      <c r="G6" s="12" t="s">
        <v>37</v>
      </c>
      <c r="H6" s="12" t="s">
        <v>82</v>
      </c>
      <c r="I6" s="11">
        <v>40607</v>
      </c>
    </row>
    <row r="7" spans="1:9" ht="15" customHeight="1" x14ac:dyDescent="0.2">
      <c r="A7" s="14">
        <v>40617</v>
      </c>
      <c r="B7" s="13" t="s">
        <v>78</v>
      </c>
      <c r="C7" s="13" t="s">
        <v>45</v>
      </c>
      <c r="D7" s="13" t="s">
        <v>77</v>
      </c>
      <c r="E7" s="22">
        <v>50</v>
      </c>
      <c r="F7" s="12" t="s">
        <v>48</v>
      </c>
      <c r="G7" s="12" t="s">
        <v>37</v>
      </c>
      <c r="H7" s="12" t="s">
        <v>76</v>
      </c>
      <c r="I7" s="11">
        <v>40617</v>
      </c>
    </row>
    <row r="8" spans="1:9" ht="15" customHeight="1" x14ac:dyDescent="0.2">
      <c r="A8" s="14">
        <v>40617</v>
      </c>
      <c r="B8" s="13" t="s">
        <v>78</v>
      </c>
      <c r="C8" s="13" t="s">
        <v>45</v>
      </c>
      <c r="D8" s="13" t="s">
        <v>77</v>
      </c>
      <c r="E8" s="22">
        <v>35</v>
      </c>
      <c r="F8" s="12" t="s">
        <v>48</v>
      </c>
      <c r="G8" s="12" t="s">
        <v>58</v>
      </c>
      <c r="H8" s="12" t="s">
        <v>76</v>
      </c>
      <c r="I8" s="11">
        <v>40617</v>
      </c>
    </row>
    <row r="9" spans="1:9" ht="15" customHeight="1" x14ac:dyDescent="0.2">
      <c r="A9" s="14">
        <v>40617</v>
      </c>
      <c r="B9" s="13" t="s">
        <v>75</v>
      </c>
      <c r="C9" s="13" t="s">
        <v>63</v>
      </c>
      <c r="D9" s="13" t="s">
        <v>74</v>
      </c>
      <c r="E9" s="22">
        <v>1000</v>
      </c>
      <c r="F9" s="12" t="s">
        <v>48</v>
      </c>
      <c r="G9" s="12" t="s">
        <v>37</v>
      </c>
      <c r="H9" s="12" t="s">
        <v>73</v>
      </c>
      <c r="I9" s="11">
        <v>40635</v>
      </c>
    </row>
    <row r="10" spans="1:9" ht="15" customHeight="1" x14ac:dyDescent="0.2">
      <c r="A10" s="14">
        <v>40617</v>
      </c>
      <c r="B10" s="13" t="s">
        <v>68</v>
      </c>
      <c r="C10" s="13" t="s">
        <v>67</v>
      </c>
      <c r="D10" s="13" t="s">
        <v>66</v>
      </c>
      <c r="E10" s="22">
        <v>90</v>
      </c>
      <c r="F10" s="12" t="s">
        <v>48</v>
      </c>
      <c r="G10" s="12" t="s">
        <v>43</v>
      </c>
      <c r="H10" s="12" t="s">
        <v>65</v>
      </c>
      <c r="I10" s="11">
        <v>40617</v>
      </c>
    </row>
    <row r="11" spans="1:9" ht="15" customHeight="1" x14ac:dyDescent="0.2">
      <c r="A11" s="14">
        <v>40620</v>
      </c>
      <c r="B11" s="13" t="s">
        <v>149</v>
      </c>
      <c r="C11" s="13" t="s">
        <v>148</v>
      </c>
      <c r="D11" s="13" t="s">
        <v>147</v>
      </c>
      <c r="E11" s="22">
        <v>200</v>
      </c>
      <c r="F11" s="12" t="s">
        <v>48</v>
      </c>
      <c r="G11" s="12" t="s">
        <v>37</v>
      </c>
      <c r="H11" s="12" t="s">
        <v>109</v>
      </c>
      <c r="I11" s="11">
        <v>40620</v>
      </c>
    </row>
    <row r="12" spans="1:9" ht="15" customHeight="1" x14ac:dyDescent="0.2">
      <c r="A12" s="14">
        <v>40622</v>
      </c>
      <c r="B12" s="13" t="s">
        <v>46</v>
      </c>
      <c r="C12" s="13" t="s">
        <v>72</v>
      </c>
      <c r="D12" s="13" t="s">
        <v>71</v>
      </c>
      <c r="E12" s="22">
        <v>-15000</v>
      </c>
      <c r="F12" s="12" t="s">
        <v>38</v>
      </c>
      <c r="G12" s="12" t="s">
        <v>58</v>
      </c>
      <c r="H12" s="12" t="s">
        <v>42</v>
      </c>
      <c r="I12" s="11">
        <v>40622</v>
      </c>
    </row>
    <row r="13" spans="1:9" ht="15" customHeight="1" x14ac:dyDescent="0.2">
      <c r="A13" s="14">
        <v>40622</v>
      </c>
      <c r="B13" s="13" t="s">
        <v>46</v>
      </c>
      <c r="C13" s="13" t="s">
        <v>72</v>
      </c>
      <c r="D13" s="13" t="s">
        <v>71</v>
      </c>
      <c r="E13" s="22">
        <v>15000</v>
      </c>
      <c r="F13" s="12" t="s">
        <v>38</v>
      </c>
      <c r="G13" s="12" t="s">
        <v>37</v>
      </c>
      <c r="H13" s="12" t="s">
        <v>42</v>
      </c>
      <c r="I13" s="11">
        <v>40622</v>
      </c>
    </row>
    <row r="14" spans="1:9" ht="15" customHeight="1" x14ac:dyDescent="0.2">
      <c r="A14" s="14">
        <v>40628</v>
      </c>
      <c r="B14" s="13" t="s">
        <v>46</v>
      </c>
      <c r="C14" s="13" t="s">
        <v>60</v>
      </c>
      <c r="D14" s="13" t="s">
        <v>59</v>
      </c>
      <c r="E14" s="22">
        <v>13000</v>
      </c>
      <c r="F14" s="12" t="s">
        <v>38</v>
      </c>
      <c r="G14" s="12" t="s">
        <v>58</v>
      </c>
      <c r="H14" s="12" t="s">
        <v>57</v>
      </c>
      <c r="I14" s="11">
        <v>40628</v>
      </c>
    </row>
    <row r="15" spans="1:9" ht="15" customHeight="1" x14ac:dyDescent="0.2">
      <c r="A15" s="14">
        <v>40628</v>
      </c>
      <c r="B15" s="13" t="s">
        <v>54</v>
      </c>
      <c r="C15" s="13" t="s">
        <v>50</v>
      </c>
      <c r="D15" s="13" t="s">
        <v>56</v>
      </c>
      <c r="E15" s="22">
        <v>220</v>
      </c>
      <c r="F15" s="12" t="s">
        <v>38</v>
      </c>
      <c r="G15" s="12" t="s">
        <v>37</v>
      </c>
      <c r="H15" s="12" t="s">
        <v>55</v>
      </c>
      <c r="I15" s="11">
        <v>40628</v>
      </c>
    </row>
    <row r="16" spans="1:9" ht="15" customHeight="1" x14ac:dyDescent="0.2">
      <c r="A16" s="14">
        <v>40628</v>
      </c>
      <c r="B16" s="13" t="s">
        <v>54</v>
      </c>
      <c r="C16" s="13" t="s">
        <v>50</v>
      </c>
      <c r="D16" s="13" t="s">
        <v>53</v>
      </c>
      <c r="E16" s="22">
        <v>100</v>
      </c>
      <c r="F16" s="12" t="s">
        <v>38</v>
      </c>
      <c r="G16" s="12" t="s">
        <v>37</v>
      </c>
      <c r="H16" s="12" t="s">
        <v>52</v>
      </c>
      <c r="I16" s="11">
        <v>40628</v>
      </c>
    </row>
    <row r="17" spans="1:9" ht="15" customHeight="1" x14ac:dyDescent="0.2">
      <c r="A17" s="14">
        <v>40628</v>
      </c>
      <c r="B17" s="13" t="s">
        <v>51</v>
      </c>
      <c r="C17" s="13" t="s">
        <v>50</v>
      </c>
      <c r="D17" s="13" t="s">
        <v>49</v>
      </c>
      <c r="E17" s="22">
        <v>6400</v>
      </c>
      <c r="F17" s="12" t="s">
        <v>48</v>
      </c>
      <c r="G17" s="12" t="s">
        <v>37</v>
      </c>
      <c r="H17" s="12" t="s">
        <v>47</v>
      </c>
      <c r="I17" s="11">
        <v>40628</v>
      </c>
    </row>
    <row r="18" spans="1:9" ht="15" customHeight="1" x14ac:dyDescent="0.2">
      <c r="A18" s="14">
        <v>40633</v>
      </c>
      <c r="B18" s="13" t="s">
        <v>46</v>
      </c>
      <c r="C18" s="13" t="s">
        <v>45</v>
      </c>
      <c r="D18" s="13" t="s">
        <v>44</v>
      </c>
      <c r="E18" s="22">
        <v>100</v>
      </c>
      <c r="F18" s="12" t="s">
        <v>38</v>
      </c>
      <c r="G18" s="12" t="s">
        <v>37</v>
      </c>
      <c r="H18" s="12" t="s">
        <v>42</v>
      </c>
      <c r="I18" s="11">
        <v>40633</v>
      </c>
    </row>
    <row r="19" spans="1:9" ht="15" customHeight="1" x14ac:dyDescent="0.2">
      <c r="A19" s="14">
        <v>40633</v>
      </c>
      <c r="B19" s="13" t="s">
        <v>46</v>
      </c>
      <c r="C19" s="13" t="s">
        <v>45</v>
      </c>
      <c r="D19" s="13" t="s">
        <v>44</v>
      </c>
      <c r="E19" s="22">
        <v>-100</v>
      </c>
      <c r="F19" s="12" t="s">
        <v>38</v>
      </c>
      <c r="G19" s="12" t="s">
        <v>43</v>
      </c>
      <c r="H19" s="12" t="s">
        <v>42</v>
      </c>
      <c r="I19" s="11">
        <v>40633</v>
      </c>
    </row>
    <row r="20" spans="1:9" ht="15" customHeight="1" x14ac:dyDescent="0.2">
      <c r="A20" s="14">
        <v>40634</v>
      </c>
      <c r="B20" s="13" t="s">
        <v>88</v>
      </c>
      <c r="C20" s="13" t="s">
        <v>146</v>
      </c>
      <c r="D20" s="13" t="s">
        <v>86</v>
      </c>
      <c r="E20" s="22">
        <v>179</v>
      </c>
      <c r="F20" s="12" t="s">
        <v>48</v>
      </c>
      <c r="G20" s="12" t="s">
        <v>37</v>
      </c>
      <c r="H20" s="12" t="s">
        <v>85</v>
      </c>
      <c r="I20" s="11">
        <v>40664</v>
      </c>
    </row>
    <row r="21" spans="1:9" ht="15" customHeight="1" x14ac:dyDescent="0.2">
      <c r="A21" s="14">
        <v>40638</v>
      </c>
      <c r="B21" s="13" t="s">
        <v>84</v>
      </c>
      <c r="C21" s="13" t="s">
        <v>50</v>
      </c>
      <c r="D21" s="13" t="s">
        <v>83</v>
      </c>
      <c r="E21" s="22">
        <v>340</v>
      </c>
      <c r="F21" s="12" t="s">
        <v>48</v>
      </c>
      <c r="G21" s="12" t="s">
        <v>37</v>
      </c>
      <c r="H21" s="12" t="s">
        <v>82</v>
      </c>
      <c r="I21" s="11">
        <v>40638</v>
      </c>
    </row>
    <row r="22" spans="1:9" ht="15" customHeight="1" x14ac:dyDescent="0.2">
      <c r="A22" s="14">
        <v>40645</v>
      </c>
      <c r="B22" s="13" t="s">
        <v>68</v>
      </c>
      <c r="C22" s="13" t="s">
        <v>67</v>
      </c>
      <c r="D22" s="13" t="s">
        <v>66</v>
      </c>
      <c r="E22" s="22">
        <v>87</v>
      </c>
      <c r="F22" s="12" t="s">
        <v>48</v>
      </c>
      <c r="G22" s="12" t="s">
        <v>43</v>
      </c>
      <c r="H22" s="12" t="s">
        <v>65</v>
      </c>
      <c r="I22" s="11">
        <v>40645</v>
      </c>
    </row>
    <row r="23" spans="1:9" ht="15" customHeight="1" x14ac:dyDescent="0.2">
      <c r="A23" s="14">
        <v>40648</v>
      </c>
      <c r="B23" s="13" t="s">
        <v>78</v>
      </c>
      <c r="C23" s="13" t="s">
        <v>45</v>
      </c>
      <c r="D23" s="13" t="s">
        <v>77</v>
      </c>
      <c r="E23" s="22">
        <v>80</v>
      </c>
      <c r="F23" s="12" t="s">
        <v>48</v>
      </c>
      <c r="G23" s="12" t="s">
        <v>37</v>
      </c>
      <c r="H23" s="12" t="s">
        <v>76</v>
      </c>
      <c r="I23" s="11">
        <v>40648</v>
      </c>
    </row>
    <row r="24" spans="1:9" ht="15" customHeight="1" x14ac:dyDescent="0.2">
      <c r="A24" s="14">
        <v>40648</v>
      </c>
      <c r="B24" s="13" t="s">
        <v>78</v>
      </c>
      <c r="C24" s="13" t="s">
        <v>45</v>
      </c>
      <c r="D24" s="13" t="s">
        <v>77</v>
      </c>
      <c r="E24" s="22">
        <v>35</v>
      </c>
      <c r="F24" s="12" t="s">
        <v>48</v>
      </c>
      <c r="G24" s="12" t="s">
        <v>58</v>
      </c>
      <c r="H24" s="12" t="s">
        <v>76</v>
      </c>
      <c r="I24" s="11">
        <v>40648</v>
      </c>
    </row>
    <row r="25" spans="1:9" ht="15" customHeight="1" x14ac:dyDescent="0.2">
      <c r="A25" s="14">
        <v>40648</v>
      </c>
      <c r="B25" s="13" t="s">
        <v>75</v>
      </c>
      <c r="C25" s="13" t="s">
        <v>63</v>
      </c>
      <c r="D25" s="13" t="s">
        <v>74</v>
      </c>
      <c r="E25" s="22">
        <v>1000</v>
      </c>
      <c r="F25" s="12" t="s">
        <v>48</v>
      </c>
      <c r="G25" s="12" t="s">
        <v>37</v>
      </c>
      <c r="H25" s="12" t="s">
        <v>73</v>
      </c>
      <c r="I25" s="11">
        <v>40666</v>
      </c>
    </row>
    <row r="26" spans="1:9" ht="15" customHeight="1" x14ac:dyDescent="0.2">
      <c r="A26" s="14">
        <v>40653</v>
      </c>
      <c r="B26" s="13" t="s">
        <v>46</v>
      </c>
      <c r="C26" s="13" t="s">
        <v>72</v>
      </c>
      <c r="D26" s="13" t="s">
        <v>71</v>
      </c>
      <c r="E26" s="22">
        <v>-20000</v>
      </c>
      <c r="F26" s="12" t="s">
        <v>38</v>
      </c>
      <c r="G26" s="12" t="s">
        <v>58</v>
      </c>
      <c r="H26" s="12" t="s">
        <v>42</v>
      </c>
      <c r="I26" s="11">
        <v>40653</v>
      </c>
    </row>
    <row r="27" spans="1:9" ht="15" customHeight="1" x14ac:dyDescent="0.2">
      <c r="A27" s="14">
        <v>40653</v>
      </c>
      <c r="B27" s="13" t="s">
        <v>46</v>
      </c>
      <c r="C27" s="13" t="s">
        <v>72</v>
      </c>
      <c r="D27" s="13" t="s">
        <v>71</v>
      </c>
      <c r="E27" s="22">
        <v>20000</v>
      </c>
      <c r="F27" s="12" t="s">
        <v>38</v>
      </c>
      <c r="G27" s="12" t="s">
        <v>37</v>
      </c>
      <c r="H27" s="12" t="s">
        <v>42</v>
      </c>
      <c r="I27" s="11">
        <v>40653</v>
      </c>
    </row>
    <row r="28" spans="1:9" ht="15" customHeight="1" x14ac:dyDescent="0.2">
      <c r="A28" s="14">
        <v>40658</v>
      </c>
      <c r="B28" s="13" t="s">
        <v>41</v>
      </c>
      <c r="C28" s="13" t="s">
        <v>40</v>
      </c>
      <c r="D28" s="13" t="s">
        <v>70</v>
      </c>
      <c r="E28" s="22">
        <v>1300</v>
      </c>
      <c r="F28" s="12" t="s">
        <v>38</v>
      </c>
      <c r="G28" s="12" t="s">
        <v>37</v>
      </c>
      <c r="H28" s="12" t="s">
        <v>69</v>
      </c>
      <c r="I28" s="11">
        <v>40658</v>
      </c>
    </row>
    <row r="29" spans="1:9" ht="15" customHeight="1" x14ac:dyDescent="0.2">
      <c r="A29" s="14">
        <v>40659</v>
      </c>
      <c r="B29" s="13" t="s">
        <v>46</v>
      </c>
      <c r="C29" s="13" t="s">
        <v>60</v>
      </c>
      <c r="D29" s="13" t="s">
        <v>59</v>
      </c>
      <c r="E29" s="22">
        <v>20000</v>
      </c>
      <c r="F29" s="12" t="s">
        <v>38</v>
      </c>
      <c r="G29" s="12" t="s">
        <v>58</v>
      </c>
      <c r="H29" s="12" t="s">
        <v>57</v>
      </c>
      <c r="I29" s="11">
        <v>40659</v>
      </c>
    </row>
    <row r="30" spans="1:9" ht="15" customHeight="1" x14ac:dyDescent="0.2">
      <c r="A30" s="14">
        <v>40659</v>
      </c>
      <c r="B30" s="13" t="s">
        <v>145</v>
      </c>
      <c r="C30" s="13" t="s">
        <v>63</v>
      </c>
      <c r="D30" s="13" t="s">
        <v>144</v>
      </c>
      <c r="E30" s="22">
        <v>3000</v>
      </c>
      <c r="F30" s="12" t="s">
        <v>48</v>
      </c>
      <c r="G30" s="12" t="s">
        <v>37</v>
      </c>
      <c r="H30" s="12" t="s">
        <v>61</v>
      </c>
      <c r="I30" s="11">
        <v>40689</v>
      </c>
    </row>
    <row r="31" spans="1:9" ht="15" customHeight="1" x14ac:dyDescent="0.2">
      <c r="A31" s="14">
        <v>40659</v>
      </c>
      <c r="B31" s="13" t="s">
        <v>54</v>
      </c>
      <c r="C31" s="13" t="s">
        <v>50</v>
      </c>
      <c r="D31" s="13" t="s">
        <v>56</v>
      </c>
      <c r="E31" s="22">
        <v>220</v>
      </c>
      <c r="F31" s="12" t="s">
        <v>38</v>
      </c>
      <c r="G31" s="12" t="s">
        <v>37</v>
      </c>
      <c r="H31" s="12" t="s">
        <v>55</v>
      </c>
      <c r="I31" s="11">
        <v>40659</v>
      </c>
    </row>
    <row r="32" spans="1:9" ht="15" customHeight="1" x14ac:dyDescent="0.2">
      <c r="A32" s="14">
        <v>40659</v>
      </c>
      <c r="B32" s="13" t="s">
        <v>54</v>
      </c>
      <c r="C32" s="13" t="s">
        <v>50</v>
      </c>
      <c r="D32" s="13" t="s">
        <v>53</v>
      </c>
      <c r="E32" s="22">
        <v>100</v>
      </c>
      <c r="F32" s="12" t="s">
        <v>38</v>
      </c>
      <c r="G32" s="12" t="s">
        <v>37</v>
      </c>
      <c r="H32" s="12" t="s">
        <v>52</v>
      </c>
      <c r="I32" s="11">
        <v>40659</v>
      </c>
    </row>
    <row r="33" spans="1:9" ht="15" customHeight="1" x14ac:dyDescent="0.2">
      <c r="A33" s="14">
        <v>40659</v>
      </c>
      <c r="B33" s="13" t="s">
        <v>51</v>
      </c>
      <c r="C33" s="13" t="s">
        <v>50</v>
      </c>
      <c r="D33" s="13" t="s">
        <v>49</v>
      </c>
      <c r="E33" s="22">
        <v>6400</v>
      </c>
      <c r="F33" s="12" t="s">
        <v>48</v>
      </c>
      <c r="G33" s="12" t="s">
        <v>37</v>
      </c>
      <c r="H33" s="12" t="s">
        <v>47</v>
      </c>
      <c r="I33" s="11">
        <v>40659</v>
      </c>
    </row>
    <row r="34" spans="1:9" ht="15" customHeight="1" x14ac:dyDescent="0.2">
      <c r="A34" s="14">
        <v>40662</v>
      </c>
      <c r="B34" s="13" t="s">
        <v>100</v>
      </c>
      <c r="C34" s="13" t="s">
        <v>143</v>
      </c>
      <c r="D34" s="13" t="s">
        <v>98</v>
      </c>
      <c r="E34" s="22">
        <v>41</v>
      </c>
      <c r="F34" s="12" t="s">
        <v>48</v>
      </c>
      <c r="G34" s="12" t="s">
        <v>43</v>
      </c>
      <c r="H34" s="12" t="s">
        <v>97</v>
      </c>
      <c r="I34" s="11">
        <v>40692</v>
      </c>
    </row>
    <row r="35" spans="1:9" ht="15" customHeight="1" x14ac:dyDescent="0.2">
      <c r="A35" s="14">
        <v>40663</v>
      </c>
      <c r="B35" s="13" t="s">
        <v>46</v>
      </c>
      <c r="C35" s="13" t="s">
        <v>45</v>
      </c>
      <c r="D35" s="13" t="s">
        <v>44</v>
      </c>
      <c r="E35" s="22">
        <v>100</v>
      </c>
      <c r="F35" s="12" t="s">
        <v>38</v>
      </c>
      <c r="G35" s="12" t="s">
        <v>37</v>
      </c>
      <c r="H35" s="12" t="s">
        <v>42</v>
      </c>
      <c r="I35" s="11">
        <v>40663</v>
      </c>
    </row>
    <row r="36" spans="1:9" ht="15" customHeight="1" x14ac:dyDescent="0.2">
      <c r="A36" s="14">
        <v>40663</v>
      </c>
      <c r="B36" s="13" t="s">
        <v>46</v>
      </c>
      <c r="C36" s="13" t="s">
        <v>45</v>
      </c>
      <c r="D36" s="13" t="s">
        <v>44</v>
      </c>
      <c r="E36" s="22">
        <v>-100</v>
      </c>
      <c r="F36" s="12" t="s">
        <v>38</v>
      </c>
      <c r="G36" s="12" t="s">
        <v>43</v>
      </c>
      <c r="H36" s="12" t="s">
        <v>42</v>
      </c>
      <c r="I36" s="11">
        <v>40663</v>
      </c>
    </row>
    <row r="37" spans="1:9" ht="15" customHeight="1" x14ac:dyDescent="0.2">
      <c r="A37" s="14">
        <v>40664</v>
      </c>
      <c r="B37" s="13" t="s">
        <v>88</v>
      </c>
      <c r="C37" s="13" t="s">
        <v>142</v>
      </c>
      <c r="D37" s="13" t="s">
        <v>86</v>
      </c>
      <c r="E37" s="22">
        <v>179</v>
      </c>
      <c r="F37" s="12" t="s">
        <v>48</v>
      </c>
      <c r="G37" s="12" t="s">
        <v>37</v>
      </c>
      <c r="H37" s="12" t="s">
        <v>85</v>
      </c>
      <c r="I37" s="11">
        <v>40694</v>
      </c>
    </row>
    <row r="38" spans="1:9" ht="15" customHeight="1" x14ac:dyDescent="0.2">
      <c r="A38" s="14">
        <v>40664</v>
      </c>
      <c r="B38" s="13" t="s">
        <v>95</v>
      </c>
      <c r="C38" s="13" t="s">
        <v>63</v>
      </c>
      <c r="D38" s="13" t="s">
        <v>123</v>
      </c>
      <c r="E38" s="22">
        <v>220</v>
      </c>
      <c r="F38" s="12" t="s">
        <v>48</v>
      </c>
      <c r="G38" s="12" t="s">
        <v>37</v>
      </c>
      <c r="H38" s="12" t="s">
        <v>93</v>
      </c>
      <c r="I38" s="11">
        <v>40694</v>
      </c>
    </row>
    <row r="39" spans="1:9" ht="15" customHeight="1" x14ac:dyDescent="0.2">
      <c r="A39" s="14">
        <v>40668</v>
      </c>
      <c r="B39" s="13" t="s">
        <v>84</v>
      </c>
      <c r="C39" s="13" t="s">
        <v>50</v>
      </c>
      <c r="D39" s="13" t="s">
        <v>83</v>
      </c>
      <c r="E39" s="22">
        <v>340</v>
      </c>
      <c r="F39" s="12" t="s">
        <v>48</v>
      </c>
      <c r="G39" s="12" t="s">
        <v>37</v>
      </c>
      <c r="H39" s="12" t="s">
        <v>82</v>
      </c>
      <c r="I39" s="11">
        <v>40668</v>
      </c>
    </row>
    <row r="40" spans="1:9" ht="15" customHeight="1" x14ac:dyDescent="0.2">
      <c r="A40" s="14">
        <v>40670</v>
      </c>
      <c r="B40" s="13" t="s">
        <v>141</v>
      </c>
      <c r="C40" s="13" t="s">
        <v>140</v>
      </c>
      <c r="D40" s="13" t="s">
        <v>139</v>
      </c>
      <c r="E40" s="22">
        <v>563</v>
      </c>
      <c r="F40" s="12" t="s">
        <v>48</v>
      </c>
      <c r="G40" s="12" t="s">
        <v>37</v>
      </c>
      <c r="H40" s="12" t="s">
        <v>109</v>
      </c>
      <c r="I40" s="11">
        <v>40670</v>
      </c>
    </row>
    <row r="41" spans="1:9" ht="15" customHeight="1" x14ac:dyDescent="0.2">
      <c r="A41" s="14">
        <v>40670</v>
      </c>
      <c r="B41" s="13" t="s">
        <v>81</v>
      </c>
      <c r="C41" s="13" t="s">
        <v>63</v>
      </c>
      <c r="D41" s="13" t="s">
        <v>80</v>
      </c>
      <c r="E41" s="22">
        <v>982</v>
      </c>
      <c r="F41" s="12" t="s">
        <v>48</v>
      </c>
      <c r="G41" s="12" t="s">
        <v>37</v>
      </c>
      <c r="H41" s="12" t="s">
        <v>79</v>
      </c>
      <c r="I41" s="11">
        <v>40700</v>
      </c>
    </row>
    <row r="42" spans="1:9" ht="15" customHeight="1" x14ac:dyDescent="0.2">
      <c r="A42" s="14">
        <v>40678</v>
      </c>
      <c r="B42" s="13" t="s">
        <v>78</v>
      </c>
      <c r="C42" s="13" t="s">
        <v>45</v>
      </c>
      <c r="D42" s="13" t="s">
        <v>77</v>
      </c>
      <c r="E42" s="22">
        <v>80</v>
      </c>
      <c r="F42" s="12" t="s">
        <v>48</v>
      </c>
      <c r="G42" s="12" t="s">
        <v>37</v>
      </c>
      <c r="H42" s="12" t="s">
        <v>76</v>
      </c>
      <c r="I42" s="11">
        <v>40678</v>
      </c>
    </row>
    <row r="43" spans="1:9" ht="15" customHeight="1" x14ac:dyDescent="0.2">
      <c r="A43" s="14">
        <v>40678</v>
      </c>
      <c r="B43" s="13" t="s">
        <v>78</v>
      </c>
      <c r="C43" s="13" t="s">
        <v>45</v>
      </c>
      <c r="D43" s="13" t="s">
        <v>77</v>
      </c>
      <c r="E43" s="22">
        <v>35</v>
      </c>
      <c r="F43" s="12" t="s">
        <v>48</v>
      </c>
      <c r="G43" s="12" t="s">
        <v>58</v>
      </c>
      <c r="H43" s="12" t="s">
        <v>76</v>
      </c>
      <c r="I43" s="11">
        <v>40678</v>
      </c>
    </row>
    <row r="44" spans="1:9" ht="15" customHeight="1" x14ac:dyDescent="0.2">
      <c r="A44" s="14">
        <v>40678</v>
      </c>
      <c r="B44" s="13" t="s">
        <v>75</v>
      </c>
      <c r="C44" s="13" t="s">
        <v>63</v>
      </c>
      <c r="D44" s="13" t="s">
        <v>74</v>
      </c>
      <c r="E44" s="22">
        <v>1000</v>
      </c>
      <c r="F44" s="12" t="s">
        <v>48</v>
      </c>
      <c r="G44" s="12" t="s">
        <v>37</v>
      </c>
      <c r="H44" s="12" t="s">
        <v>73</v>
      </c>
      <c r="I44" s="11">
        <v>40696</v>
      </c>
    </row>
    <row r="45" spans="1:9" ht="15" customHeight="1" x14ac:dyDescent="0.2">
      <c r="A45" s="14">
        <v>40683</v>
      </c>
      <c r="B45" s="13" t="s">
        <v>46</v>
      </c>
      <c r="C45" s="13" t="s">
        <v>72</v>
      </c>
      <c r="D45" s="13" t="s">
        <v>71</v>
      </c>
      <c r="E45" s="22">
        <v>-20000</v>
      </c>
      <c r="F45" s="12" t="s">
        <v>38</v>
      </c>
      <c r="G45" s="12" t="s">
        <v>58</v>
      </c>
      <c r="H45" s="12" t="s">
        <v>42</v>
      </c>
      <c r="I45" s="11">
        <v>40683</v>
      </c>
    </row>
    <row r="46" spans="1:9" ht="15" customHeight="1" x14ac:dyDescent="0.2">
      <c r="A46" s="14">
        <v>40683</v>
      </c>
      <c r="B46" s="13" t="s">
        <v>46</v>
      </c>
      <c r="C46" s="13" t="s">
        <v>72</v>
      </c>
      <c r="D46" s="13" t="s">
        <v>71</v>
      </c>
      <c r="E46" s="22">
        <v>20000</v>
      </c>
      <c r="F46" s="12" t="s">
        <v>38</v>
      </c>
      <c r="G46" s="12" t="s">
        <v>37</v>
      </c>
      <c r="H46" s="12" t="s">
        <v>42</v>
      </c>
      <c r="I46" s="11">
        <v>40683</v>
      </c>
    </row>
    <row r="47" spans="1:9" ht="15" customHeight="1" x14ac:dyDescent="0.2">
      <c r="A47" s="14">
        <v>40689</v>
      </c>
      <c r="B47" s="13" t="s">
        <v>46</v>
      </c>
      <c r="C47" s="13" t="s">
        <v>60</v>
      </c>
      <c r="D47" s="13" t="s">
        <v>59</v>
      </c>
      <c r="E47" s="22">
        <v>20000</v>
      </c>
      <c r="F47" s="12" t="s">
        <v>38</v>
      </c>
      <c r="G47" s="12" t="s">
        <v>58</v>
      </c>
      <c r="H47" s="12" t="s">
        <v>57</v>
      </c>
      <c r="I47" s="11">
        <v>40689</v>
      </c>
    </row>
    <row r="48" spans="1:9" ht="15" customHeight="1" x14ac:dyDescent="0.2">
      <c r="A48" s="14">
        <v>40689</v>
      </c>
      <c r="B48" s="13" t="s">
        <v>54</v>
      </c>
      <c r="C48" s="13" t="s">
        <v>50</v>
      </c>
      <c r="D48" s="13" t="s">
        <v>56</v>
      </c>
      <c r="E48" s="22">
        <v>220</v>
      </c>
      <c r="F48" s="12" t="s">
        <v>38</v>
      </c>
      <c r="G48" s="12" t="s">
        <v>37</v>
      </c>
      <c r="H48" s="12" t="s">
        <v>55</v>
      </c>
      <c r="I48" s="11">
        <v>40689</v>
      </c>
    </row>
    <row r="49" spans="1:9" ht="15" customHeight="1" x14ac:dyDescent="0.2">
      <c r="A49" s="14">
        <v>40689</v>
      </c>
      <c r="B49" s="13" t="s">
        <v>54</v>
      </c>
      <c r="C49" s="13" t="s">
        <v>50</v>
      </c>
      <c r="D49" s="13" t="s">
        <v>53</v>
      </c>
      <c r="E49" s="22">
        <v>100</v>
      </c>
      <c r="F49" s="12" t="s">
        <v>38</v>
      </c>
      <c r="G49" s="12" t="s">
        <v>37</v>
      </c>
      <c r="H49" s="12" t="s">
        <v>52</v>
      </c>
      <c r="I49" s="11">
        <v>40689</v>
      </c>
    </row>
    <row r="50" spans="1:9" ht="15" customHeight="1" x14ac:dyDescent="0.2">
      <c r="A50" s="14">
        <v>40689</v>
      </c>
      <c r="B50" s="13" t="s">
        <v>51</v>
      </c>
      <c r="C50" s="13" t="s">
        <v>50</v>
      </c>
      <c r="D50" s="13" t="s">
        <v>49</v>
      </c>
      <c r="E50" s="22">
        <v>6400</v>
      </c>
      <c r="F50" s="12" t="s">
        <v>48</v>
      </c>
      <c r="G50" s="12" t="s">
        <v>37</v>
      </c>
      <c r="H50" s="12" t="s">
        <v>47</v>
      </c>
      <c r="I50" s="11">
        <v>40689</v>
      </c>
    </row>
    <row r="51" spans="1:9" ht="15" customHeight="1" x14ac:dyDescent="0.2">
      <c r="A51" s="14">
        <v>40692</v>
      </c>
      <c r="B51" s="13" t="s">
        <v>68</v>
      </c>
      <c r="C51" s="13" t="s">
        <v>67</v>
      </c>
      <c r="D51" s="13" t="s">
        <v>66</v>
      </c>
      <c r="E51" s="22">
        <v>65</v>
      </c>
      <c r="F51" s="12" t="s">
        <v>48</v>
      </c>
      <c r="G51" s="12" t="s">
        <v>43</v>
      </c>
      <c r="H51" s="12" t="s">
        <v>65</v>
      </c>
      <c r="I51" s="11">
        <v>40692</v>
      </c>
    </row>
    <row r="52" spans="1:9" ht="15" customHeight="1" x14ac:dyDescent="0.2">
      <c r="A52" s="14">
        <v>40694</v>
      </c>
      <c r="B52" s="13" t="s">
        <v>46</v>
      </c>
      <c r="C52" s="13" t="s">
        <v>45</v>
      </c>
      <c r="D52" s="13" t="s">
        <v>44</v>
      </c>
      <c r="E52" s="22">
        <v>100</v>
      </c>
      <c r="F52" s="12" t="s">
        <v>38</v>
      </c>
      <c r="G52" s="12" t="s">
        <v>37</v>
      </c>
      <c r="H52" s="12" t="s">
        <v>42</v>
      </c>
      <c r="I52" s="11">
        <v>40694</v>
      </c>
    </row>
    <row r="53" spans="1:9" ht="15" customHeight="1" x14ac:dyDescent="0.2">
      <c r="A53" s="14">
        <v>40694</v>
      </c>
      <c r="B53" s="13" t="s">
        <v>46</v>
      </c>
      <c r="C53" s="13" t="s">
        <v>45</v>
      </c>
      <c r="D53" s="13" t="s">
        <v>44</v>
      </c>
      <c r="E53" s="22">
        <v>-100</v>
      </c>
      <c r="F53" s="12" t="s">
        <v>38</v>
      </c>
      <c r="G53" s="12" t="s">
        <v>43</v>
      </c>
      <c r="H53" s="12" t="s">
        <v>42</v>
      </c>
      <c r="I53" s="11">
        <v>40694</v>
      </c>
    </row>
    <row r="54" spans="1:9" ht="15" customHeight="1" x14ac:dyDescent="0.2">
      <c r="A54" s="14">
        <v>40695</v>
      </c>
      <c r="B54" s="13" t="s">
        <v>88</v>
      </c>
      <c r="C54" s="13" t="s">
        <v>138</v>
      </c>
      <c r="D54" s="13" t="s">
        <v>86</v>
      </c>
      <c r="E54" s="22">
        <v>179</v>
      </c>
      <c r="F54" s="12" t="s">
        <v>48</v>
      </c>
      <c r="G54" s="12" t="s">
        <v>37</v>
      </c>
      <c r="H54" s="12" t="s">
        <v>85</v>
      </c>
      <c r="I54" s="11">
        <v>40725</v>
      </c>
    </row>
    <row r="55" spans="1:9" ht="15" customHeight="1" x14ac:dyDescent="0.2">
      <c r="A55" s="14">
        <v>40699</v>
      </c>
      <c r="B55" s="13" t="s">
        <v>84</v>
      </c>
      <c r="C55" s="13" t="s">
        <v>50</v>
      </c>
      <c r="D55" s="13" t="s">
        <v>83</v>
      </c>
      <c r="E55" s="22">
        <v>340</v>
      </c>
      <c r="F55" s="12" t="s">
        <v>48</v>
      </c>
      <c r="G55" s="12" t="s">
        <v>37</v>
      </c>
      <c r="H55" s="12" t="s">
        <v>82</v>
      </c>
      <c r="I55" s="11">
        <v>40699</v>
      </c>
    </row>
    <row r="56" spans="1:9" ht="15" customHeight="1" x14ac:dyDescent="0.2">
      <c r="A56" s="14">
        <v>40709</v>
      </c>
      <c r="B56" s="13" t="s">
        <v>78</v>
      </c>
      <c r="C56" s="13" t="s">
        <v>45</v>
      </c>
      <c r="D56" s="13" t="s">
        <v>77</v>
      </c>
      <c r="E56" s="22">
        <v>80</v>
      </c>
      <c r="F56" s="12" t="s">
        <v>48</v>
      </c>
      <c r="G56" s="12" t="s">
        <v>37</v>
      </c>
      <c r="H56" s="12" t="s">
        <v>76</v>
      </c>
      <c r="I56" s="11">
        <v>40709</v>
      </c>
    </row>
    <row r="57" spans="1:9" ht="15" customHeight="1" x14ac:dyDescent="0.2">
      <c r="A57" s="14">
        <v>40709</v>
      </c>
      <c r="B57" s="13" t="s">
        <v>78</v>
      </c>
      <c r="C57" s="13" t="s">
        <v>45</v>
      </c>
      <c r="D57" s="13" t="s">
        <v>77</v>
      </c>
      <c r="E57" s="22">
        <v>35</v>
      </c>
      <c r="F57" s="12" t="s">
        <v>48</v>
      </c>
      <c r="G57" s="12" t="s">
        <v>58</v>
      </c>
      <c r="H57" s="12" t="s">
        <v>76</v>
      </c>
      <c r="I57" s="11">
        <v>40709</v>
      </c>
    </row>
    <row r="58" spans="1:9" ht="15" customHeight="1" x14ac:dyDescent="0.2">
      <c r="A58" s="14">
        <v>40709</v>
      </c>
      <c r="B58" s="13" t="s">
        <v>75</v>
      </c>
      <c r="C58" s="13" t="s">
        <v>63</v>
      </c>
      <c r="D58" s="13" t="s">
        <v>74</v>
      </c>
      <c r="E58" s="22">
        <v>1000</v>
      </c>
      <c r="F58" s="12" t="s">
        <v>48</v>
      </c>
      <c r="G58" s="12" t="s">
        <v>37</v>
      </c>
      <c r="H58" s="12" t="s">
        <v>73</v>
      </c>
      <c r="I58" s="11">
        <v>40727</v>
      </c>
    </row>
    <row r="59" spans="1:9" ht="15" customHeight="1" x14ac:dyDescent="0.2">
      <c r="A59" s="14">
        <v>40714</v>
      </c>
      <c r="B59" s="13" t="s">
        <v>46</v>
      </c>
      <c r="C59" s="13" t="s">
        <v>72</v>
      </c>
      <c r="D59" s="13" t="s">
        <v>71</v>
      </c>
      <c r="E59" s="22">
        <v>-20000</v>
      </c>
      <c r="F59" s="12" t="s">
        <v>38</v>
      </c>
      <c r="G59" s="12" t="s">
        <v>58</v>
      </c>
      <c r="H59" s="12" t="s">
        <v>42</v>
      </c>
      <c r="I59" s="11">
        <v>40714</v>
      </c>
    </row>
    <row r="60" spans="1:9" ht="15" customHeight="1" x14ac:dyDescent="0.2">
      <c r="A60" s="14">
        <v>40714</v>
      </c>
      <c r="B60" s="13" t="s">
        <v>46</v>
      </c>
      <c r="C60" s="13" t="s">
        <v>72</v>
      </c>
      <c r="D60" s="13" t="s">
        <v>71</v>
      </c>
      <c r="E60" s="22">
        <v>20000</v>
      </c>
      <c r="F60" s="12" t="s">
        <v>38</v>
      </c>
      <c r="G60" s="12" t="s">
        <v>37</v>
      </c>
      <c r="H60" s="12" t="s">
        <v>42</v>
      </c>
      <c r="I60" s="11">
        <v>40714</v>
      </c>
    </row>
    <row r="61" spans="1:9" ht="15" customHeight="1" x14ac:dyDescent="0.2">
      <c r="A61" s="14">
        <v>40716</v>
      </c>
      <c r="B61" s="13" t="s">
        <v>68</v>
      </c>
      <c r="C61" s="13" t="s">
        <v>67</v>
      </c>
      <c r="D61" s="13" t="s">
        <v>66</v>
      </c>
      <c r="E61" s="22">
        <v>110</v>
      </c>
      <c r="F61" s="12" t="s">
        <v>48</v>
      </c>
      <c r="G61" s="12" t="s">
        <v>43</v>
      </c>
      <c r="H61" s="12" t="s">
        <v>65</v>
      </c>
      <c r="I61" s="11">
        <v>40716</v>
      </c>
    </row>
    <row r="62" spans="1:9" ht="15" customHeight="1" x14ac:dyDescent="0.2">
      <c r="A62" s="14">
        <v>40719</v>
      </c>
      <c r="B62" s="13" t="s">
        <v>41</v>
      </c>
      <c r="C62" s="13" t="s">
        <v>40</v>
      </c>
      <c r="D62" s="13" t="s">
        <v>70</v>
      </c>
      <c r="E62" s="22">
        <v>8700</v>
      </c>
      <c r="F62" s="12" t="s">
        <v>38</v>
      </c>
      <c r="G62" s="12" t="s">
        <v>37</v>
      </c>
      <c r="H62" s="12" t="s">
        <v>69</v>
      </c>
      <c r="I62" s="11">
        <v>40719</v>
      </c>
    </row>
    <row r="63" spans="1:9" ht="15" customHeight="1" x14ac:dyDescent="0.2">
      <c r="A63" s="14">
        <v>40720</v>
      </c>
      <c r="B63" s="13" t="s">
        <v>46</v>
      </c>
      <c r="C63" s="13" t="s">
        <v>60</v>
      </c>
      <c r="D63" s="13" t="s">
        <v>59</v>
      </c>
      <c r="E63" s="22">
        <v>20000</v>
      </c>
      <c r="F63" s="12" t="s">
        <v>38</v>
      </c>
      <c r="G63" s="12" t="s">
        <v>58</v>
      </c>
      <c r="H63" s="12" t="s">
        <v>57</v>
      </c>
      <c r="I63" s="11">
        <v>40720</v>
      </c>
    </row>
    <row r="64" spans="1:9" ht="15" customHeight="1" x14ac:dyDescent="0.2">
      <c r="A64" s="14">
        <v>40720</v>
      </c>
      <c r="B64" s="13" t="s">
        <v>54</v>
      </c>
      <c r="C64" s="13" t="s">
        <v>50</v>
      </c>
      <c r="D64" s="13" t="s">
        <v>56</v>
      </c>
      <c r="E64" s="22">
        <v>220</v>
      </c>
      <c r="F64" s="12" t="s">
        <v>38</v>
      </c>
      <c r="G64" s="12" t="s">
        <v>37</v>
      </c>
      <c r="H64" s="12" t="s">
        <v>55</v>
      </c>
      <c r="I64" s="11">
        <v>40720</v>
      </c>
    </row>
    <row r="65" spans="1:9" ht="15" customHeight="1" x14ac:dyDescent="0.2">
      <c r="A65" s="14">
        <v>40720</v>
      </c>
      <c r="B65" s="13" t="s">
        <v>54</v>
      </c>
      <c r="C65" s="13" t="s">
        <v>50</v>
      </c>
      <c r="D65" s="13" t="s">
        <v>53</v>
      </c>
      <c r="E65" s="22">
        <v>100</v>
      </c>
      <c r="F65" s="12" t="s">
        <v>38</v>
      </c>
      <c r="G65" s="12" t="s">
        <v>37</v>
      </c>
      <c r="H65" s="12" t="s">
        <v>52</v>
      </c>
      <c r="I65" s="11">
        <v>40720</v>
      </c>
    </row>
    <row r="66" spans="1:9" ht="15" customHeight="1" x14ac:dyDescent="0.2">
      <c r="A66" s="14">
        <v>40720</v>
      </c>
      <c r="B66" s="13" t="s">
        <v>51</v>
      </c>
      <c r="C66" s="13" t="s">
        <v>50</v>
      </c>
      <c r="D66" s="13" t="s">
        <v>49</v>
      </c>
      <c r="E66" s="22">
        <v>6400</v>
      </c>
      <c r="F66" s="12" t="s">
        <v>48</v>
      </c>
      <c r="G66" s="12" t="s">
        <v>37</v>
      </c>
      <c r="H66" s="12" t="s">
        <v>47</v>
      </c>
      <c r="I66" s="11">
        <v>40720</v>
      </c>
    </row>
    <row r="67" spans="1:9" ht="15" customHeight="1" x14ac:dyDescent="0.2">
      <c r="A67" s="14">
        <v>40720</v>
      </c>
      <c r="B67" s="13" t="s">
        <v>112</v>
      </c>
      <c r="C67" s="13" t="s">
        <v>137</v>
      </c>
      <c r="D67" s="13" t="s">
        <v>110</v>
      </c>
      <c r="E67" s="22">
        <v>1782</v>
      </c>
      <c r="F67" s="12" t="s">
        <v>48</v>
      </c>
      <c r="G67" s="12" t="s">
        <v>37</v>
      </c>
      <c r="H67" s="12" t="s">
        <v>109</v>
      </c>
      <c r="I67" s="11">
        <v>40720</v>
      </c>
    </row>
    <row r="68" spans="1:9" ht="15" customHeight="1" x14ac:dyDescent="0.2">
      <c r="A68" s="14">
        <v>40724</v>
      </c>
      <c r="B68" s="13" t="s">
        <v>46</v>
      </c>
      <c r="C68" s="13" t="s">
        <v>45</v>
      </c>
      <c r="D68" s="13" t="s">
        <v>44</v>
      </c>
      <c r="E68" s="22">
        <v>100</v>
      </c>
      <c r="F68" s="12" t="s">
        <v>38</v>
      </c>
      <c r="G68" s="12" t="s">
        <v>37</v>
      </c>
      <c r="H68" s="12" t="s">
        <v>42</v>
      </c>
      <c r="I68" s="11">
        <v>40724</v>
      </c>
    </row>
    <row r="69" spans="1:9" ht="15" customHeight="1" x14ac:dyDescent="0.2">
      <c r="A69" s="14">
        <v>40724</v>
      </c>
      <c r="B69" s="13" t="s">
        <v>46</v>
      </c>
      <c r="C69" s="13" t="s">
        <v>45</v>
      </c>
      <c r="D69" s="13" t="s">
        <v>44</v>
      </c>
      <c r="E69" s="22">
        <v>-100</v>
      </c>
      <c r="F69" s="12" t="s">
        <v>38</v>
      </c>
      <c r="G69" s="12" t="s">
        <v>43</v>
      </c>
      <c r="H69" s="12" t="s">
        <v>42</v>
      </c>
      <c r="I69" s="11">
        <v>40724</v>
      </c>
    </row>
    <row r="70" spans="1:9" ht="15" customHeight="1" x14ac:dyDescent="0.2">
      <c r="A70" s="14">
        <v>40725</v>
      </c>
      <c r="B70" s="13" t="s">
        <v>88</v>
      </c>
      <c r="C70" s="13" t="s">
        <v>136</v>
      </c>
      <c r="D70" s="13" t="s">
        <v>86</v>
      </c>
      <c r="E70" s="22">
        <v>179</v>
      </c>
      <c r="F70" s="12" t="s">
        <v>48</v>
      </c>
      <c r="G70" s="12" t="s">
        <v>37</v>
      </c>
      <c r="H70" s="12" t="s">
        <v>85</v>
      </c>
      <c r="I70" s="11">
        <v>40755</v>
      </c>
    </row>
    <row r="71" spans="1:9" ht="15" customHeight="1" x14ac:dyDescent="0.2">
      <c r="A71" s="14">
        <v>40726</v>
      </c>
      <c r="B71" s="13" t="s">
        <v>81</v>
      </c>
      <c r="C71" s="13" t="s">
        <v>63</v>
      </c>
      <c r="D71" s="13" t="s">
        <v>80</v>
      </c>
      <c r="E71" s="22">
        <v>761</v>
      </c>
      <c r="F71" s="12" t="s">
        <v>48</v>
      </c>
      <c r="G71" s="12" t="s">
        <v>37</v>
      </c>
      <c r="H71" s="12" t="s">
        <v>79</v>
      </c>
      <c r="I71" s="11">
        <v>40756</v>
      </c>
    </row>
    <row r="72" spans="1:9" ht="15" customHeight="1" x14ac:dyDescent="0.2">
      <c r="A72" s="14">
        <v>40729</v>
      </c>
      <c r="B72" s="13" t="s">
        <v>84</v>
      </c>
      <c r="C72" s="13" t="s">
        <v>50</v>
      </c>
      <c r="D72" s="13" t="s">
        <v>83</v>
      </c>
      <c r="E72" s="22">
        <v>340</v>
      </c>
      <c r="F72" s="12" t="s">
        <v>48</v>
      </c>
      <c r="G72" s="12" t="s">
        <v>37</v>
      </c>
      <c r="H72" s="12" t="s">
        <v>82</v>
      </c>
      <c r="I72" s="11">
        <v>40729</v>
      </c>
    </row>
    <row r="73" spans="1:9" ht="15" customHeight="1" x14ac:dyDescent="0.2">
      <c r="A73" s="14">
        <v>40739</v>
      </c>
      <c r="B73" s="13" t="s">
        <v>78</v>
      </c>
      <c r="C73" s="13" t="s">
        <v>45</v>
      </c>
      <c r="D73" s="13" t="s">
        <v>77</v>
      </c>
      <c r="E73" s="22">
        <v>80</v>
      </c>
      <c r="F73" s="12" t="s">
        <v>48</v>
      </c>
      <c r="G73" s="12" t="s">
        <v>37</v>
      </c>
      <c r="H73" s="12" t="s">
        <v>76</v>
      </c>
      <c r="I73" s="11">
        <v>40739</v>
      </c>
    </row>
    <row r="74" spans="1:9" ht="15" customHeight="1" x14ac:dyDescent="0.2">
      <c r="A74" s="14">
        <v>40739</v>
      </c>
      <c r="B74" s="13" t="s">
        <v>78</v>
      </c>
      <c r="C74" s="13" t="s">
        <v>45</v>
      </c>
      <c r="D74" s="13" t="s">
        <v>77</v>
      </c>
      <c r="E74" s="22">
        <v>35</v>
      </c>
      <c r="F74" s="12" t="s">
        <v>48</v>
      </c>
      <c r="G74" s="12" t="s">
        <v>58</v>
      </c>
      <c r="H74" s="12" t="s">
        <v>76</v>
      </c>
      <c r="I74" s="11">
        <v>40739</v>
      </c>
    </row>
    <row r="75" spans="1:9" ht="15" customHeight="1" x14ac:dyDescent="0.2">
      <c r="A75" s="14">
        <v>40739</v>
      </c>
      <c r="B75" s="13" t="s">
        <v>75</v>
      </c>
      <c r="C75" s="13" t="s">
        <v>63</v>
      </c>
      <c r="D75" s="13" t="s">
        <v>74</v>
      </c>
      <c r="E75" s="22">
        <v>1000</v>
      </c>
      <c r="F75" s="12" t="s">
        <v>48</v>
      </c>
      <c r="G75" s="12" t="s">
        <v>37</v>
      </c>
      <c r="H75" s="12" t="s">
        <v>73</v>
      </c>
      <c r="I75" s="11">
        <v>40757</v>
      </c>
    </row>
    <row r="76" spans="1:9" ht="15" customHeight="1" x14ac:dyDescent="0.2">
      <c r="A76" s="14">
        <v>40740</v>
      </c>
      <c r="B76" s="13" t="s">
        <v>68</v>
      </c>
      <c r="C76" s="13" t="s">
        <v>67</v>
      </c>
      <c r="D76" s="13" t="s">
        <v>66</v>
      </c>
      <c r="E76" s="22">
        <v>29</v>
      </c>
      <c r="F76" s="12" t="s">
        <v>48</v>
      </c>
      <c r="G76" s="12" t="s">
        <v>43</v>
      </c>
      <c r="H76" s="12" t="s">
        <v>65</v>
      </c>
      <c r="I76" s="11">
        <v>40740</v>
      </c>
    </row>
    <row r="77" spans="1:9" ht="15" customHeight="1" x14ac:dyDescent="0.2">
      <c r="A77" s="14">
        <v>40741</v>
      </c>
      <c r="B77" s="13" t="s">
        <v>100</v>
      </c>
      <c r="C77" s="13" t="s">
        <v>135</v>
      </c>
      <c r="D77" s="13" t="s">
        <v>98</v>
      </c>
      <c r="E77" s="22">
        <v>937</v>
      </c>
      <c r="F77" s="12" t="s">
        <v>48</v>
      </c>
      <c r="G77" s="12" t="s">
        <v>37</v>
      </c>
      <c r="H77" s="12" t="s">
        <v>97</v>
      </c>
      <c r="I77" s="11">
        <v>40771</v>
      </c>
    </row>
    <row r="78" spans="1:9" ht="15" customHeight="1" x14ac:dyDescent="0.2">
      <c r="A78" s="14">
        <v>40744</v>
      </c>
      <c r="B78" s="13" t="s">
        <v>46</v>
      </c>
      <c r="C78" s="13" t="s">
        <v>72</v>
      </c>
      <c r="D78" s="13" t="s">
        <v>71</v>
      </c>
      <c r="E78" s="22">
        <v>-20000</v>
      </c>
      <c r="F78" s="12" t="s">
        <v>38</v>
      </c>
      <c r="G78" s="12" t="s">
        <v>58</v>
      </c>
      <c r="H78" s="12" t="s">
        <v>42</v>
      </c>
      <c r="I78" s="11">
        <v>40744</v>
      </c>
    </row>
    <row r="79" spans="1:9" ht="15" customHeight="1" x14ac:dyDescent="0.2">
      <c r="A79" s="14">
        <v>40744</v>
      </c>
      <c r="B79" s="13" t="s">
        <v>46</v>
      </c>
      <c r="C79" s="13" t="s">
        <v>72</v>
      </c>
      <c r="D79" s="13" t="s">
        <v>71</v>
      </c>
      <c r="E79" s="22">
        <v>20000</v>
      </c>
      <c r="F79" s="12" t="s">
        <v>38</v>
      </c>
      <c r="G79" s="12" t="s">
        <v>37</v>
      </c>
      <c r="H79" s="12" t="s">
        <v>42</v>
      </c>
      <c r="I79" s="11">
        <v>40744</v>
      </c>
    </row>
    <row r="80" spans="1:9" ht="15" customHeight="1" x14ac:dyDescent="0.2">
      <c r="A80" s="14">
        <v>40749</v>
      </c>
      <c r="B80" s="13" t="s">
        <v>134</v>
      </c>
      <c r="C80" s="13" t="s">
        <v>133</v>
      </c>
      <c r="D80" s="13" t="s">
        <v>132</v>
      </c>
      <c r="E80" s="22">
        <v>2000</v>
      </c>
      <c r="F80" s="12" t="s">
        <v>48</v>
      </c>
      <c r="G80" s="12" t="s">
        <v>37</v>
      </c>
      <c r="H80" s="12" t="s">
        <v>102</v>
      </c>
      <c r="I80" s="11">
        <v>40779</v>
      </c>
    </row>
    <row r="81" spans="1:9" ht="15" customHeight="1" x14ac:dyDescent="0.2">
      <c r="A81" s="14">
        <v>40750</v>
      </c>
      <c r="B81" s="13" t="s">
        <v>46</v>
      </c>
      <c r="C81" s="13" t="s">
        <v>60</v>
      </c>
      <c r="D81" s="13" t="s">
        <v>59</v>
      </c>
      <c r="E81" s="22">
        <v>20000</v>
      </c>
      <c r="F81" s="12" t="s">
        <v>38</v>
      </c>
      <c r="G81" s="12" t="s">
        <v>58</v>
      </c>
      <c r="H81" s="12" t="s">
        <v>57</v>
      </c>
      <c r="I81" s="11">
        <v>40750</v>
      </c>
    </row>
    <row r="82" spans="1:9" ht="15" customHeight="1" x14ac:dyDescent="0.2">
      <c r="A82" s="14">
        <v>40750</v>
      </c>
      <c r="B82" s="13" t="s">
        <v>54</v>
      </c>
      <c r="C82" s="13" t="s">
        <v>50</v>
      </c>
      <c r="D82" s="13" t="s">
        <v>56</v>
      </c>
      <c r="E82" s="22">
        <v>220</v>
      </c>
      <c r="F82" s="12" t="s">
        <v>38</v>
      </c>
      <c r="G82" s="12" t="s">
        <v>37</v>
      </c>
      <c r="H82" s="12" t="s">
        <v>55</v>
      </c>
      <c r="I82" s="11">
        <v>40750</v>
      </c>
    </row>
    <row r="83" spans="1:9" ht="15" customHeight="1" x14ac:dyDescent="0.2">
      <c r="A83" s="14">
        <v>40750</v>
      </c>
      <c r="B83" s="13" t="s">
        <v>54</v>
      </c>
      <c r="C83" s="13" t="s">
        <v>50</v>
      </c>
      <c r="D83" s="13" t="s">
        <v>53</v>
      </c>
      <c r="E83" s="22">
        <v>100</v>
      </c>
      <c r="F83" s="12" t="s">
        <v>38</v>
      </c>
      <c r="G83" s="12" t="s">
        <v>37</v>
      </c>
      <c r="H83" s="12" t="s">
        <v>52</v>
      </c>
      <c r="I83" s="11">
        <v>40750</v>
      </c>
    </row>
    <row r="84" spans="1:9" ht="15" customHeight="1" x14ac:dyDescent="0.2">
      <c r="A84" s="14">
        <v>40750</v>
      </c>
      <c r="B84" s="13" t="s">
        <v>51</v>
      </c>
      <c r="C84" s="13" t="s">
        <v>50</v>
      </c>
      <c r="D84" s="13" t="s">
        <v>49</v>
      </c>
      <c r="E84" s="22">
        <v>6400</v>
      </c>
      <c r="F84" s="12" t="s">
        <v>48</v>
      </c>
      <c r="G84" s="12" t="s">
        <v>37</v>
      </c>
      <c r="H84" s="12" t="s">
        <v>47</v>
      </c>
      <c r="I84" s="11">
        <v>40750</v>
      </c>
    </row>
    <row r="85" spans="1:9" ht="15" customHeight="1" x14ac:dyDescent="0.2">
      <c r="A85" s="14">
        <v>40755</v>
      </c>
      <c r="B85" s="13" t="s">
        <v>46</v>
      </c>
      <c r="C85" s="13" t="s">
        <v>45</v>
      </c>
      <c r="D85" s="13" t="s">
        <v>44</v>
      </c>
      <c r="E85" s="22">
        <v>50</v>
      </c>
      <c r="F85" s="12" t="s">
        <v>38</v>
      </c>
      <c r="G85" s="12" t="s">
        <v>37</v>
      </c>
      <c r="H85" s="12" t="s">
        <v>42</v>
      </c>
      <c r="I85" s="11">
        <v>40755</v>
      </c>
    </row>
    <row r="86" spans="1:9" ht="15" customHeight="1" x14ac:dyDescent="0.2">
      <c r="A86" s="14">
        <v>40755</v>
      </c>
      <c r="B86" s="13" t="s">
        <v>46</v>
      </c>
      <c r="C86" s="13" t="s">
        <v>45</v>
      </c>
      <c r="D86" s="13" t="s">
        <v>44</v>
      </c>
      <c r="E86" s="22">
        <v>-50</v>
      </c>
      <c r="F86" s="12" t="s">
        <v>38</v>
      </c>
      <c r="G86" s="12" t="s">
        <v>43</v>
      </c>
      <c r="H86" s="12" t="s">
        <v>42</v>
      </c>
      <c r="I86" s="11">
        <v>40755</v>
      </c>
    </row>
    <row r="87" spans="1:9" ht="15" customHeight="1" x14ac:dyDescent="0.2">
      <c r="A87" s="14">
        <v>40756</v>
      </c>
      <c r="B87" s="13" t="s">
        <v>88</v>
      </c>
      <c r="C87" s="13" t="s">
        <v>131</v>
      </c>
      <c r="D87" s="13" t="s">
        <v>86</v>
      </c>
      <c r="E87" s="22">
        <v>179</v>
      </c>
      <c r="F87" s="12" t="s">
        <v>48</v>
      </c>
      <c r="G87" s="12" t="s">
        <v>37</v>
      </c>
      <c r="H87" s="12" t="s">
        <v>85</v>
      </c>
      <c r="I87" s="11">
        <v>40786</v>
      </c>
    </row>
    <row r="88" spans="1:9" ht="15" customHeight="1" x14ac:dyDescent="0.2">
      <c r="A88" s="14">
        <v>40760</v>
      </c>
      <c r="B88" s="13" t="s">
        <v>84</v>
      </c>
      <c r="C88" s="13" t="s">
        <v>50</v>
      </c>
      <c r="D88" s="13" t="s">
        <v>83</v>
      </c>
      <c r="E88" s="22">
        <v>340</v>
      </c>
      <c r="F88" s="12" t="s">
        <v>48</v>
      </c>
      <c r="G88" s="12" t="s">
        <v>37</v>
      </c>
      <c r="H88" s="12" t="s">
        <v>82</v>
      </c>
      <c r="I88" s="11">
        <v>40760</v>
      </c>
    </row>
    <row r="89" spans="1:9" ht="15" customHeight="1" x14ac:dyDescent="0.2">
      <c r="A89" s="14">
        <v>40764</v>
      </c>
      <c r="B89" s="13" t="s">
        <v>68</v>
      </c>
      <c r="C89" s="13" t="s">
        <v>67</v>
      </c>
      <c r="D89" s="13" t="s">
        <v>66</v>
      </c>
      <c r="E89" s="22">
        <v>78</v>
      </c>
      <c r="F89" s="12" t="s">
        <v>48</v>
      </c>
      <c r="G89" s="12" t="s">
        <v>43</v>
      </c>
      <c r="H89" s="12" t="s">
        <v>65</v>
      </c>
      <c r="I89" s="11">
        <v>40764</v>
      </c>
    </row>
    <row r="90" spans="1:9" ht="15" customHeight="1" x14ac:dyDescent="0.2">
      <c r="A90" s="14">
        <v>40768</v>
      </c>
      <c r="B90" s="13" t="s">
        <v>92</v>
      </c>
      <c r="C90" s="13" t="s">
        <v>130</v>
      </c>
      <c r="D90" s="13" t="s">
        <v>90</v>
      </c>
      <c r="E90" s="22">
        <v>747</v>
      </c>
      <c r="F90" s="12" t="s">
        <v>48</v>
      </c>
      <c r="G90" s="12" t="s">
        <v>37</v>
      </c>
      <c r="H90" s="12" t="s">
        <v>89</v>
      </c>
      <c r="I90" s="11">
        <v>40798</v>
      </c>
    </row>
    <row r="91" spans="1:9" ht="15" customHeight="1" x14ac:dyDescent="0.2">
      <c r="A91" s="14">
        <v>40770</v>
      </c>
      <c r="B91" s="13" t="s">
        <v>78</v>
      </c>
      <c r="C91" s="13" t="s">
        <v>45</v>
      </c>
      <c r="D91" s="13" t="s">
        <v>77</v>
      </c>
      <c r="E91" s="22">
        <v>80</v>
      </c>
      <c r="F91" s="12" t="s">
        <v>48</v>
      </c>
      <c r="G91" s="12" t="s">
        <v>37</v>
      </c>
      <c r="H91" s="12" t="s">
        <v>76</v>
      </c>
      <c r="I91" s="11">
        <v>40770</v>
      </c>
    </row>
    <row r="92" spans="1:9" ht="15" customHeight="1" x14ac:dyDescent="0.2">
      <c r="A92" s="14">
        <v>40770</v>
      </c>
      <c r="B92" s="13" t="s">
        <v>78</v>
      </c>
      <c r="C92" s="13" t="s">
        <v>45</v>
      </c>
      <c r="D92" s="13" t="s">
        <v>77</v>
      </c>
      <c r="E92" s="22">
        <v>35</v>
      </c>
      <c r="F92" s="12" t="s">
        <v>48</v>
      </c>
      <c r="G92" s="12" t="s">
        <v>58</v>
      </c>
      <c r="H92" s="12" t="s">
        <v>76</v>
      </c>
      <c r="I92" s="11">
        <v>40770</v>
      </c>
    </row>
    <row r="93" spans="1:9" ht="15" customHeight="1" x14ac:dyDescent="0.2">
      <c r="A93" s="14">
        <v>40770</v>
      </c>
      <c r="B93" s="13" t="s">
        <v>75</v>
      </c>
      <c r="C93" s="13" t="s">
        <v>63</v>
      </c>
      <c r="D93" s="13" t="s">
        <v>74</v>
      </c>
      <c r="E93" s="22">
        <v>1000</v>
      </c>
      <c r="F93" s="12" t="s">
        <v>48</v>
      </c>
      <c r="G93" s="12" t="s">
        <v>37</v>
      </c>
      <c r="H93" s="12" t="s">
        <v>73</v>
      </c>
      <c r="I93" s="11">
        <v>40788</v>
      </c>
    </row>
    <row r="94" spans="1:9" ht="15" customHeight="1" x14ac:dyDescent="0.2">
      <c r="A94" s="14">
        <v>40770</v>
      </c>
      <c r="B94" s="13" t="s">
        <v>112</v>
      </c>
      <c r="C94" s="13" t="s">
        <v>129</v>
      </c>
      <c r="D94" s="13" t="s">
        <v>110</v>
      </c>
      <c r="E94" s="22">
        <v>1278</v>
      </c>
      <c r="F94" s="12" t="s">
        <v>48</v>
      </c>
      <c r="G94" s="12" t="s">
        <v>37</v>
      </c>
      <c r="H94" s="12" t="s">
        <v>109</v>
      </c>
      <c r="I94" s="11">
        <v>40770</v>
      </c>
    </row>
    <row r="95" spans="1:9" ht="15" customHeight="1" x14ac:dyDescent="0.2">
      <c r="A95" s="14">
        <v>40775</v>
      </c>
      <c r="B95" s="13" t="s">
        <v>46</v>
      </c>
      <c r="C95" s="13" t="s">
        <v>72</v>
      </c>
      <c r="D95" s="13" t="s">
        <v>71</v>
      </c>
      <c r="E95" s="22">
        <v>-20000</v>
      </c>
      <c r="F95" s="12" t="s">
        <v>38</v>
      </c>
      <c r="G95" s="12" t="s">
        <v>58</v>
      </c>
      <c r="H95" s="12" t="s">
        <v>42</v>
      </c>
      <c r="I95" s="11">
        <v>40775</v>
      </c>
    </row>
    <row r="96" spans="1:9" ht="15" customHeight="1" x14ac:dyDescent="0.2">
      <c r="A96" s="14">
        <v>40775</v>
      </c>
      <c r="B96" s="13" t="s">
        <v>46</v>
      </c>
      <c r="C96" s="13" t="s">
        <v>72</v>
      </c>
      <c r="D96" s="13" t="s">
        <v>71</v>
      </c>
      <c r="E96" s="22">
        <v>20000</v>
      </c>
      <c r="F96" s="12" t="s">
        <v>38</v>
      </c>
      <c r="G96" s="12" t="s">
        <v>37</v>
      </c>
      <c r="H96" s="12" t="s">
        <v>42</v>
      </c>
      <c r="I96" s="11">
        <v>40775</v>
      </c>
    </row>
    <row r="97" spans="1:9" ht="15" customHeight="1" x14ac:dyDescent="0.2">
      <c r="A97" s="14">
        <v>40776</v>
      </c>
      <c r="B97" s="13" t="s">
        <v>128</v>
      </c>
      <c r="C97" s="13" t="s">
        <v>127</v>
      </c>
      <c r="D97" s="13" t="s">
        <v>126</v>
      </c>
      <c r="E97" s="22">
        <v>3750</v>
      </c>
      <c r="F97" s="12" t="s">
        <v>38</v>
      </c>
      <c r="G97" s="12" t="s">
        <v>37</v>
      </c>
      <c r="H97" s="12" t="s">
        <v>125</v>
      </c>
      <c r="I97" s="11">
        <v>40776</v>
      </c>
    </row>
    <row r="98" spans="1:9" ht="15" customHeight="1" x14ac:dyDescent="0.2">
      <c r="A98" s="14">
        <v>40780</v>
      </c>
      <c r="B98" s="13" t="s">
        <v>41</v>
      </c>
      <c r="C98" s="13" t="s">
        <v>40</v>
      </c>
      <c r="D98" s="13" t="s">
        <v>70</v>
      </c>
      <c r="E98" s="22">
        <v>6600</v>
      </c>
      <c r="F98" s="12" t="s">
        <v>38</v>
      </c>
      <c r="G98" s="12" t="s">
        <v>37</v>
      </c>
      <c r="H98" s="12" t="s">
        <v>69</v>
      </c>
      <c r="I98" s="11">
        <v>40780</v>
      </c>
    </row>
    <row r="99" spans="1:9" ht="15" customHeight="1" x14ac:dyDescent="0.2">
      <c r="A99" s="14">
        <v>40781</v>
      </c>
      <c r="B99" s="13" t="s">
        <v>46</v>
      </c>
      <c r="C99" s="13" t="s">
        <v>60</v>
      </c>
      <c r="D99" s="13" t="s">
        <v>59</v>
      </c>
      <c r="E99" s="22">
        <v>20000</v>
      </c>
      <c r="F99" s="12" t="s">
        <v>38</v>
      </c>
      <c r="G99" s="12" t="s">
        <v>58</v>
      </c>
      <c r="H99" s="12" t="s">
        <v>57</v>
      </c>
      <c r="I99" s="11">
        <v>40781</v>
      </c>
    </row>
    <row r="100" spans="1:9" ht="15" customHeight="1" x14ac:dyDescent="0.2">
      <c r="A100" s="14">
        <v>40781</v>
      </c>
      <c r="B100" s="13" t="s">
        <v>54</v>
      </c>
      <c r="C100" s="13" t="s">
        <v>50</v>
      </c>
      <c r="D100" s="13" t="s">
        <v>56</v>
      </c>
      <c r="E100" s="22">
        <v>220</v>
      </c>
      <c r="F100" s="12" t="s">
        <v>38</v>
      </c>
      <c r="G100" s="12" t="s">
        <v>37</v>
      </c>
      <c r="H100" s="12" t="s">
        <v>55</v>
      </c>
      <c r="I100" s="11">
        <v>40781</v>
      </c>
    </row>
    <row r="101" spans="1:9" ht="15" customHeight="1" x14ac:dyDescent="0.2">
      <c r="A101" s="14">
        <v>40781</v>
      </c>
      <c r="B101" s="13" t="s">
        <v>54</v>
      </c>
      <c r="C101" s="13" t="s">
        <v>50</v>
      </c>
      <c r="D101" s="13" t="s">
        <v>53</v>
      </c>
      <c r="E101" s="22">
        <v>100</v>
      </c>
      <c r="F101" s="12" t="s">
        <v>38</v>
      </c>
      <c r="G101" s="12" t="s">
        <v>37</v>
      </c>
      <c r="H101" s="12" t="s">
        <v>52</v>
      </c>
      <c r="I101" s="11">
        <v>40781</v>
      </c>
    </row>
    <row r="102" spans="1:9" ht="15" customHeight="1" x14ac:dyDescent="0.2">
      <c r="A102" s="14">
        <v>40781</v>
      </c>
      <c r="B102" s="13" t="s">
        <v>51</v>
      </c>
      <c r="C102" s="13" t="s">
        <v>50</v>
      </c>
      <c r="D102" s="13" t="s">
        <v>49</v>
      </c>
      <c r="E102" s="22">
        <v>6400</v>
      </c>
      <c r="F102" s="12" t="s">
        <v>48</v>
      </c>
      <c r="G102" s="12" t="s">
        <v>37</v>
      </c>
      <c r="H102" s="12" t="s">
        <v>47</v>
      </c>
      <c r="I102" s="11">
        <v>40781</v>
      </c>
    </row>
    <row r="103" spans="1:9" ht="15" customHeight="1" x14ac:dyDescent="0.2">
      <c r="A103" s="14">
        <v>40782</v>
      </c>
      <c r="B103" s="13" t="s">
        <v>81</v>
      </c>
      <c r="C103" s="13" t="s">
        <v>63</v>
      </c>
      <c r="D103" s="13" t="s">
        <v>80</v>
      </c>
      <c r="E103" s="22">
        <v>234</v>
      </c>
      <c r="F103" s="12" t="s">
        <v>48</v>
      </c>
      <c r="G103" s="12" t="s">
        <v>37</v>
      </c>
      <c r="H103" s="12" t="s">
        <v>79</v>
      </c>
      <c r="I103" s="11">
        <v>40812</v>
      </c>
    </row>
    <row r="104" spans="1:9" ht="15" customHeight="1" x14ac:dyDescent="0.2">
      <c r="A104" s="14">
        <v>40786</v>
      </c>
      <c r="B104" s="13" t="s">
        <v>46</v>
      </c>
      <c r="C104" s="13" t="s">
        <v>45</v>
      </c>
      <c r="D104" s="13" t="s">
        <v>44</v>
      </c>
      <c r="E104" s="22">
        <v>50</v>
      </c>
      <c r="F104" s="12" t="s">
        <v>38</v>
      </c>
      <c r="G104" s="12" t="s">
        <v>37</v>
      </c>
      <c r="H104" s="12" t="s">
        <v>42</v>
      </c>
      <c r="I104" s="11">
        <v>40786</v>
      </c>
    </row>
    <row r="105" spans="1:9" ht="15" customHeight="1" x14ac:dyDescent="0.2">
      <c r="A105" s="14">
        <v>40786</v>
      </c>
      <c r="B105" s="13" t="s">
        <v>46</v>
      </c>
      <c r="C105" s="13" t="s">
        <v>45</v>
      </c>
      <c r="D105" s="13" t="s">
        <v>44</v>
      </c>
      <c r="E105" s="22">
        <v>-50</v>
      </c>
      <c r="F105" s="12" t="s">
        <v>38</v>
      </c>
      <c r="G105" s="12" t="s">
        <v>43</v>
      </c>
      <c r="H105" s="12" t="s">
        <v>42</v>
      </c>
      <c r="I105" s="11">
        <v>40786</v>
      </c>
    </row>
    <row r="106" spans="1:9" ht="15" customHeight="1" x14ac:dyDescent="0.2">
      <c r="A106" s="14">
        <v>40786</v>
      </c>
      <c r="B106" s="13" t="s">
        <v>41</v>
      </c>
      <c r="C106" s="13" t="s">
        <v>40</v>
      </c>
      <c r="D106" s="13" t="s">
        <v>39</v>
      </c>
      <c r="E106" s="22">
        <v>2600</v>
      </c>
      <c r="F106" s="12" t="s">
        <v>38</v>
      </c>
      <c r="G106" s="12" t="s">
        <v>37</v>
      </c>
      <c r="H106" s="12" t="s">
        <v>36</v>
      </c>
      <c r="I106" s="11">
        <v>40786</v>
      </c>
    </row>
    <row r="107" spans="1:9" ht="15" customHeight="1" x14ac:dyDescent="0.2">
      <c r="A107" s="14">
        <v>40787</v>
      </c>
      <c r="B107" s="13" t="s">
        <v>88</v>
      </c>
      <c r="C107" s="13" t="s">
        <v>124</v>
      </c>
      <c r="D107" s="13" t="s">
        <v>86</v>
      </c>
      <c r="E107" s="22">
        <v>179</v>
      </c>
      <c r="F107" s="12" t="s">
        <v>48</v>
      </c>
      <c r="G107" s="12" t="s">
        <v>37</v>
      </c>
      <c r="H107" s="12" t="s">
        <v>85</v>
      </c>
      <c r="I107" s="11">
        <v>40817</v>
      </c>
    </row>
    <row r="108" spans="1:9" ht="15" customHeight="1" x14ac:dyDescent="0.2">
      <c r="A108" s="14">
        <v>40791</v>
      </c>
      <c r="B108" s="13" t="s">
        <v>84</v>
      </c>
      <c r="C108" s="13" t="s">
        <v>50</v>
      </c>
      <c r="D108" s="13" t="s">
        <v>83</v>
      </c>
      <c r="E108" s="22">
        <v>340</v>
      </c>
      <c r="F108" s="12" t="s">
        <v>48</v>
      </c>
      <c r="G108" s="12" t="s">
        <v>37</v>
      </c>
      <c r="H108" s="12" t="s">
        <v>82</v>
      </c>
      <c r="I108" s="11">
        <v>40791</v>
      </c>
    </row>
    <row r="109" spans="1:9" ht="15" customHeight="1" x14ac:dyDescent="0.2">
      <c r="A109" s="14">
        <v>40799</v>
      </c>
      <c r="B109" s="13" t="s">
        <v>95</v>
      </c>
      <c r="C109" s="13" t="s">
        <v>63</v>
      </c>
      <c r="D109" s="13" t="s">
        <v>123</v>
      </c>
      <c r="E109" s="22">
        <v>277.48</v>
      </c>
      <c r="F109" s="12" t="s">
        <v>48</v>
      </c>
      <c r="G109" s="12" t="s">
        <v>37</v>
      </c>
      <c r="H109" s="12" t="s">
        <v>93</v>
      </c>
      <c r="I109" s="11">
        <v>40829</v>
      </c>
    </row>
    <row r="110" spans="1:9" ht="15" customHeight="1" x14ac:dyDescent="0.2">
      <c r="A110" s="14">
        <v>40801</v>
      </c>
      <c r="B110" s="13" t="s">
        <v>78</v>
      </c>
      <c r="C110" s="13" t="s">
        <v>45</v>
      </c>
      <c r="D110" s="13" t="s">
        <v>77</v>
      </c>
      <c r="E110" s="22">
        <v>80</v>
      </c>
      <c r="F110" s="12" t="s">
        <v>48</v>
      </c>
      <c r="G110" s="12" t="s">
        <v>37</v>
      </c>
      <c r="H110" s="12" t="s">
        <v>76</v>
      </c>
      <c r="I110" s="11">
        <v>40801</v>
      </c>
    </row>
    <row r="111" spans="1:9" ht="15" customHeight="1" x14ac:dyDescent="0.2">
      <c r="A111" s="14">
        <v>40801</v>
      </c>
      <c r="B111" s="13" t="s">
        <v>78</v>
      </c>
      <c r="C111" s="13" t="s">
        <v>45</v>
      </c>
      <c r="D111" s="13" t="s">
        <v>77</v>
      </c>
      <c r="E111" s="22">
        <v>35</v>
      </c>
      <c r="F111" s="12" t="s">
        <v>48</v>
      </c>
      <c r="G111" s="12" t="s">
        <v>58</v>
      </c>
      <c r="H111" s="12" t="s">
        <v>76</v>
      </c>
      <c r="I111" s="11">
        <v>40801</v>
      </c>
    </row>
    <row r="112" spans="1:9" ht="15" customHeight="1" x14ac:dyDescent="0.2">
      <c r="A112" s="14">
        <v>40801</v>
      </c>
      <c r="B112" s="13" t="s">
        <v>75</v>
      </c>
      <c r="C112" s="13" t="s">
        <v>63</v>
      </c>
      <c r="D112" s="13" t="s">
        <v>74</v>
      </c>
      <c r="E112" s="22">
        <v>1000</v>
      </c>
      <c r="F112" s="12" t="s">
        <v>48</v>
      </c>
      <c r="G112" s="12" t="s">
        <v>37</v>
      </c>
      <c r="H112" s="12" t="s">
        <v>73</v>
      </c>
      <c r="I112" s="11">
        <v>40819</v>
      </c>
    </row>
    <row r="113" spans="1:9" ht="15" customHeight="1" x14ac:dyDescent="0.2">
      <c r="A113" s="14">
        <v>40804</v>
      </c>
      <c r="B113" s="13" t="s">
        <v>122</v>
      </c>
      <c r="C113" s="13" t="s">
        <v>121</v>
      </c>
      <c r="D113" s="13" t="s">
        <v>120</v>
      </c>
      <c r="E113" s="22">
        <v>5620</v>
      </c>
      <c r="F113" s="12" t="s">
        <v>48</v>
      </c>
      <c r="G113" s="12" t="s">
        <v>37</v>
      </c>
      <c r="H113" s="12" t="s">
        <v>119</v>
      </c>
      <c r="I113" s="11">
        <v>40804</v>
      </c>
    </row>
    <row r="114" spans="1:9" ht="15" customHeight="1" x14ac:dyDescent="0.2">
      <c r="A114" s="14">
        <v>40804</v>
      </c>
      <c r="B114" s="13" t="s">
        <v>118</v>
      </c>
      <c r="C114" s="13" t="s">
        <v>63</v>
      </c>
      <c r="D114" s="13" t="s">
        <v>117</v>
      </c>
      <c r="E114" s="22">
        <v>12500</v>
      </c>
      <c r="F114" s="12" t="s">
        <v>48</v>
      </c>
      <c r="G114" s="12" t="s">
        <v>37</v>
      </c>
      <c r="H114" s="12" t="s">
        <v>116</v>
      </c>
      <c r="I114" s="11">
        <v>40804</v>
      </c>
    </row>
    <row r="115" spans="1:9" ht="15" customHeight="1" x14ac:dyDescent="0.2">
      <c r="A115" s="14">
        <v>40806</v>
      </c>
      <c r="B115" s="13" t="s">
        <v>46</v>
      </c>
      <c r="C115" s="13" t="s">
        <v>72</v>
      </c>
      <c r="D115" s="13" t="s">
        <v>71</v>
      </c>
      <c r="E115" s="22">
        <v>-20000</v>
      </c>
      <c r="F115" s="12" t="s">
        <v>38</v>
      </c>
      <c r="G115" s="12" t="s">
        <v>58</v>
      </c>
      <c r="H115" s="12" t="s">
        <v>42</v>
      </c>
      <c r="I115" s="11">
        <v>40806</v>
      </c>
    </row>
    <row r="116" spans="1:9" ht="15" customHeight="1" x14ac:dyDescent="0.2">
      <c r="A116" s="14">
        <v>40806</v>
      </c>
      <c r="B116" s="13" t="s">
        <v>46</v>
      </c>
      <c r="C116" s="13" t="s">
        <v>72</v>
      </c>
      <c r="D116" s="13" t="s">
        <v>71</v>
      </c>
      <c r="E116" s="22">
        <v>20000</v>
      </c>
      <c r="F116" s="12" t="s">
        <v>38</v>
      </c>
      <c r="G116" s="12" t="s">
        <v>37</v>
      </c>
      <c r="H116" s="12" t="s">
        <v>42</v>
      </c>
      <c r="I116" s="11">
        <v>40806</v>
      </c>
    </row>
    <row r="117" spans="1:9" ht="15" customHeight="1" x14ac:dyDescent="0.2">
      <c r="A117" s="14">
        <v>40807</v>
      </c>
      <c r="B117" s="13" t="s">
        <v>68</v>
      </c>
      <c r="C117" s="13" t="s">
        <v>67</v>
      </c>
      <c r="D117" s="13" t="s">
        <v>66</v>
      </c>
      <c r="E117" s="22">
        <v>90</v>
      </c>
      <c r="F117" s="12" t="s">
        <v>48</v>
      </c>
      <c r="G117" s="12" t="s">
        <v>43</v>
      </c>
      <c r="H117" s="12" t="s">
        <v>65</v>
      </c>
      <c r="I117" s="11">
        <v>40807</v>
      </c>
    </row>
    <row r="118" spans="1:9" ht="15" customHeight="1" x14ac:dyDescent="0.2">
      <c r="A118" s="14">
        <v>40810</v>
      </c>
      <c r="B118" s="13" t="s">
        <v>92</v>
      </c>
      <c r="C118" s="13" t="s">
        <v>115</v>
      </c>
      <c r="D118" s="13" t="s">
        <v>90</v>
      </c>
      <c r="E118" s="22">
        <v>4242</v>
      </c>
      <c r="F118" s="12" t="s">
        <v>48</v>
      </c>
      <c r="G118" s="12" t="s">
        <v>37</v>
      </c>
      <c r="H118" s="12" t="s">
        <v>89</v>
      </c>
      <c r="I118" s="11">
        <v>40840</v>
      </c>
    </row>
    <row r="119" spans="1:9" ht="15" customHeight="1" x14ac:dyDescent="0.2">
      <c r="A119" s="14">
        <v>40812</v>
      </c>
      <c r="B119" s="13" t="s">
        <v>46</v>
      </c>
      <c r="C119" s="13" t="s">
        <v>60</v>
      </c>
      <c r="D119" s="13" t="s">
        <v>59</v>
      </c>
      <c r="E119" s="22">
        <v>20000</v>
      </c>
      <c r="F119" s="12" t="s">
        <v>38</v>
      </c>
      <c r="G119" s="12" t="s">
        <v>58</v>
      </c>
      <c r="H119" s="12" t="s">
        <v>57</v>
      </c>
      <c r="I119" s="11">
        <v>40812</v>
      </c>
    </row>
    <row r="120" spans="1:9" ht="15" customHeight="1" x14ac:dyDescent="0.2">
      <c r="A120" s="14">
        <v>40812</v>
      </c>
      <c r="B120" s="13" t="s">
        <v>54</v>
      </c>
      <c r="C120" s="13" t="s">
        <v>50</v>
      </c>
      <c r="D120" s="13" t="s">
        <v>56</v>
      </c>
      <c r="E120" s="22">
        <v>220</v>
      </c>
      <c r="F120" s="12" t="s">
        <v>38</v>
      </c>
      <c r="G120" s="12" t="s">
        <v>37</v>
      </c>
      <c r="H120" s="12" t="s">
        <v>55</v>
      </c>
      <c r="I120" s="11">
        <v>40812</v>
      </c>
    </row>
    <row r="121" spans="1:9" ht="15" customHeight="1" x14ac:dyDescent="0.2">
      <c r="A121" s="14">
        <v>40812</v>
      </c>
      <c r="B121" s="13" t="s">
        <v>54</v>
      </c>
      <c r="C121" s="13" t="s">
        <v>50</v>
      </c>
      <c r="D121" s="13" t="s">
        <v>53</v>
      </c>
      <c r="E121" s="22">
        <v>100</v>
      </c>
      <c r="F121" s="12" t="s">
        <v>38</v>
      </c>
      <c r="G121" s="12" t="s">
        <v>37</v>
      </c>
      <c r="H121" s="12" t="s">
        <v>52</v>
      </c>
      <c r="I121" s="11">
        <v>40812</v>
      </c>
    </row>
    <row r="122" spans="1:9" ht="15" customHeight="1" x14ac:dyDescent="0.2">
      <c r="A122" s="14">
        <v>40812</v>
      </c>
      <c r="B122" s="13" t="s">
        <v>51</v>
      </c>
      <c r="C122" s="13" t="s">
        <v>50</v>
      </c>
      <c r="D122" s="13" t="s">
        <v>49</v>
      </c>
      <c r="E122" s="22">
        <v>6400</v>
      </c>
      <c r="F122" s="12" t="s">
        <v>48</v>
      </c>
      <c r="G122" s="12" t="s">
        <v>37</v>
      </c>
      <c r="H122" s="12" t="s">
        <v>47</v>
      </c>
      <c r="I122" s="11">
        <v>40812</v>
      </c>
    </row>
    <row r="123" spans="1:9" ht="15" customHeight="1" x14ac:dyDescent="0.2">
      <c r="A123" s="14">
        <v>40816</v>
      </c>
      <c r="B123" s="13" t="s">
        <v>46</v>
      </c>
      <c r="C123" s="13" t="s">
        <v>45</v>
      </c>
      <c r="D123" s="13" t="s">
        <v>44</v>
      </c>
      <c r="E123" s="22">
        <v>100</v>
      </c>
      <c r="F123" s="12" t="s">
        <v>38</v>
      </c>
      <c r="G123" s="12" t="s">
        <v>37</v>
      </c>
      <c r="H123" s="12" t="s">
        <v>42</v>
      </c>
      <c r="I123" s="11">
        <v>40816</v>
      </c>
    </row>
    <row r="124" spans="1:9" ht="15" customHeight="1" x14ac:dyDescent="0.2">
      <c r="A124" s="14">
        <v>40816</v>
      </c>
      <c r="B124" s="13" t="s">
        <v>46</v>
      </c>
      <c r="C124" s="13" t="s">
        <v>45</v>
      </c>
      <c r="D124" s="13" t="s">
        <v>44</v>
      </c>
      <c r="E124" s="22">
        <v>-100</v>
      </c>
      <c r="F124" s="12" t="s">
        <v>38</v>
      </c>
      <c r="G124" s="12" t="s">
        <v>43</v>
      </c>
      <c r="H124" s="12" t="s">
        <v>42</v>
      </c>
      <c r="I124" s="11">
        <v>40816</v>
      </c>
    </row>
    <row r="125" spans="1:9" ht="15" customHeight="1" x14ac:dyDescent="0.2">
      <c r="A125" s="14">
        <v>40817</v>
      </c>
      <c r="B125" s="13" t="s">
        <v>88</v>
      </c>
      <c r="C125" s="13" t="s">
        <v>114</v>
      </c>
      <c r="D125" s="13" t="s">
        <v>86</v>
      </c>
      <c r="E125" s="22">
        <v>179</v>
      </c>
      <c r="F125" s="12" t="s">
        <v>48</v>
      </c>
      <c r="G125" s="12" t="s">
        <v>37</v>
      </c>
      <c r="H125" s="12" t="s">
        <v>85</v>
      </c>
      <c r="I125" s="11">
        <v>40847</v>
      </c>
    </row>
    <row r="126" spans="1:9" ht="15" customHeight="1" x14ac:dyDescent="0.2">
      <c r="A126" s="14">
        <v>40820</v>
      </c>
      <c r="B126" s="13" t="s">
        <v>100</v>
      </c>
      <c r="C126" s="13" t="s">
        <v>113</v>
      </c>
      <c r="D126" s="13" t="s">
        <v>98</v>
      </c>
      <c r="E126" s="22">
        <v>62</v>
      </c>
      <c r="F126" s="12" t="s">
        <v>48</v>
      </c>
      <c r="G126" s="12" t="s">
        <v>43</v>
      </c>
      <c r="H126" s="12" t="s">
        <v>97</v>
      </c>
      <c r="I126" s="11">
        <v>40850</v>
      </c>
    </row>
    <row r="127" spans="1:9" ht="15" customHeight="1" x14ac:dyDescent="0.2">
      <c r="A127" s="14">
        <v>40820</v>
      </c>
      <c r="B127" s="13" t="s">
        <v>112</v>
      </c>
      <c r="C127" s="13" t="s">
        <v>111</v>
      </c>
      <c r="D127" s="13" t="s">
        <v>110</v>
      </c>
      <c r="E127" s="22">
        <v>1887</v>
      </c>
      <c r="F127" s="12" t="s">
        <v>48</v>
      </c>
      <c r="G127" s="12" t="s">
        <v>37</v>
      </c>
      <c r="H127" s="12" t="s">
        <v>109</v>
      </c>
      <c r="I127" s="11">
        <v>40820</v>
      </c>
    </row>
    <row r="128" spans="1:9" ht="15" customHeight="1" x14ac:dyDescent="0.2">
      <c r="A128" s="14">
        <v>40821</v>
      </c>
      <c r="B128" s="13" t="s">
        <v>84</v>
      </c>
      <c r="C128" s="13" t="s">
        <v>50</v>
      </c>
      <c r="D128" s="13" t="s">
        <v>83</v>
      </c>
      <c r="E128" s="22">
        <v>340</v>
      </c>
      <c r="F128" s="12" t="s">
        <v>48</v>
      </c>
      <c r="G128" s="12" t="s">
        <v>37</v>
      </c>
      <c r="H128" s="12" t="s">
        <v>82</v>
      </c>
      <c r="I128" s="11">
        <v>40821</v>
      </c>
    </row>
    <row r="129" spans="1:9" ht="15" customHeight="1" x14ac:dyDescent="0.2">
      <c r="A129" s="14">
        <v>40831</v>
      </c>
      <c r="B129" s="13" t="s">
        <v>78</v>
      </c>
      <c r="C129" s="13" t="s">
        <v>45</v>
      </c>
      <c r="D129" s="13" t="s">
        <v>77</v>
      </c>
      <c r="E129" s="22">
        <v>80</v>
      </c>
      <c r="F129" s="12" t="s">
        <v>48</v>
      </c>
      <c r="G129" s="12" t="s">
        <v>37</v>
      </c>
      <c r="H129" s="12" t="s">
        <v>76</v>
      </c>
      <c r="I129" s="11">
        <v>40831</v>
      </c>
    </row>
    <row r="130" spans="1:9" ht="15" customHeight="1" x14ac:dyDescent="0.2">
      <c r="A130" s="14">
        <v>40831</v>
      </c>
      <c r="B130" s="13" t="s">
        <v>78</v>
      </c>
      <c r="C130" s="13" t="s">
        <v>45</v>
      </c>
      <c r="D130" s="13" t="s">
        <v>77</v>
      </c>
      <c r="E130" s="22">
        <v>35</v>
      </c>
      <c r="F130" s="12" t="s">
        <v>48</v>
      </c>
      <c r="G130" s="12" t="s">
        <v>58</v>
      </c>
      <c r="H130" s="12" t="s">
        <v>76</v>
      </c>
      <c r="I130" s="11">
        <v>40831</v>
      </c>
    </row>
    <row r="131" spans="1:9" ht="15" customHeight="1" x14ac:dyDescent="0.2">
      <c r="A131" s="14">
        <v>40831</v>
      </c>
      <c r="B131" s="13" t="s">
        <v>75</v>
      </c>
      <c r="C131" s="13" t="s">
        <v>63</v>
      </c>
      <c r="D131" s="13" t="s">
        <v>74</v>
      </c>
      <c r="E131" s="22">
        <v>1000</v>
      </c>
      <c r="F131" s="12" t="s">
        <v>48</v>
      </c>
      <c r="G131" s="12" t="s">
        <v>37</v>
      </c>
      <c r="H131" s="12" t="s">
        <v>73</v>
      </c>
      <c r="I131" s="11">
        <v>40849</v>
      </c>
    </row>
    <row r="132" spans="1:9" ht="15" customHeight="1" x14ac:dyDescent="0.2">
      <c r="A132" s="14">
        <v>40836</v>
      </c>
      <c r="B132" s="13" t="s">
        <v>46</v>
      </c>
      <c r="C132" s="13" t="s">
        <v>72</v>
      </c>
      <c r="D132" s="13" t="s">
        <v>71</v>
      </c>
      <c r="E132" s="22">
        <v>-20000</v>
      </c>
      <c r="F132" s="12" t="s">
        <v>38</v>
      </c>
      <c r="G132" s="12" t="s">
        <v>58</v>
      </c>
      <c r="H132" s="12" t="s">
        <v>42</v>
      </c>
      <c r="I132" s="11">
        <v>40836</v>
      </c>
    </row>
    <row r="133" spans="1:9" ht="15" customHeight="1" x14ac:dyDescent="0.2">
      <c r="A133" s="14">
        <v>40836</v>
      </c>
      <c r="B133" s="13" t="s">
        <v>46</v>
      </c>
      <c r="C133" s="13" t="s">
        <v>72</v>
      </c>
      <c r="D133" s="13" t="s">
        <v>71</v>
      </c>
      <c r="E133" s="22">
        <v>20000</v>
      </c>
      <c r="F133" s="12" t="s">
        <v>38</v>
      </c>
      <c r="G133" s="12" t="s">
        <v>37</v>
      </c>
      <c r="H133" s="12" t="s">
        <v>42</v>
      </c>
      <c r="I133" s="11">
        <v>40836</v>
      </c>
    </row>
    <row r="134" spans="1:9" ht="15" customHeight="1" x14ac:dyDescent="0.2">
      <c r="A134" s="14">
        <v>40838</v>
      </c>
      <c r="B134" s="13" t="s">
        <v>81</v>
      </c>
      <c r="C134" s="13" t="s">
        <v>63</v>
      </c>
      <c r="D134" s="13" t="s">
        <v>80</v>
      </c>
      <c r="E134" s="22">
        <v>289</v>
      </c>
      <c r="F134" s="12" t="s">
        <v>48</v>
      </c>
      <c r="G134" s="12" t="s">
        <v>37</v>
      </c>
      <c r="H134" s="12" t="s">
        <v>79</v>
      </c>
      <c r="I134" s="11">
        <v>40868</v>
      </c>
    </row>
    <row r="135" spans="1:9" ht="15" customHeight="1" x14ac:dyDescent="0.2">
      <c r="A135" s="14">
        <v>40841</v>
      </c>
      <c r="B135" s="13" t="s">
        <v>41</v>
      </c>
      <c r="C135" s="13" t="s">
        <v>40</v>
      </c>
      <c r="D135" s="13" t="s">
        <v>70</v>
      </c>
      <c r="E135" s="22">
        <v>3300</v>
      </c>
      <c r="F135" s="12" t="s">
        <v>38</v>
      </c>
      <c r="G135" s="12" t="s">
        <v>37</v>
      </c>
      <c r="H135" s="12" t="s">
        <v>69</v>
      </c>
      <c r="I135" s="11">
        <v>40841</v>
      </c>
    </row>
    <row r="136" spans="1:9" ht="15" customHeight="1" x14ac:dyDescent="0.2">
      <c r="A136" s="14">
        <v>40842</v>
      </c>
      <c r="B136" s="13" t="s">
        <v>46</v>
      </c>
      <c r="C136" s="13" t="s">
        <v>60</v>
      </c>
      <c r="D136" s="13" t="s">
        <v>59</v>
      </c>
      <c r="E136" s="22">
        <v>20000</v>
      </c>
      <c r="F136" s="12" t="s">
        <v>38</v>
      </c>
      <c r="G136" s="12" t="s">
        <v>58</v>
      </c>
      <c r="H136" s="12" t="s">
        <v>57</v>
      </c>
      <c r="I136" s="11">
        <v>40842</v>
      </c>
    </row>
    <row r="137" spans="1:9" ht="15" customHeight="1" x14ac:dyDescent="0.2">
      <c r="A137" s="14">
        <v>40842</v>
      </c>
      <c r="B137" s="13" t="s">
        <v>54</v>
      </c>
      <c r="C137" s="13" t="s">
        <v>50</v>
      </c>
      <c r="D137" s="13" t="s">
        <v>56</v>
      </c>
      <c r="E137" s="22">
        <v>220</v>
      </c>
      <c r="F137" s="12" t="s">
        <v>38</v>
      </c>
      <c r="G137" s="12" t="s">
        <v>37</v>
      </c>
      <c r="H137" s="12" t="s">
        <v>55</v>
      </c>
      <c r="I137" s="11">
        <v>40842</v>
      </c>
    </row>
    <row r="138" spans="1:9" ht="15" customHeight="1" x14ac:dyDescent="0.2">
      <c r="A138" s="14">
        <v>40842</v>
      </c>
      <c r="B138" s="13" t="s">
        <v>54</v>
      </c>
      <c r="C138" s="13" t="s">
        <v>50</v>
      </c>
      <c r="D138" s="13" t="s">
        <v>53</v>
      </c>
      <c r="E138" s="22">
        <v>100</v>
      </c>
      <c r="F138" s="12" t="s">
        <v>38</v>
      </c>
      <c r="G138" s="12" t="s">
        <v>37</v>
      </c>
      <c r="H138" s="12" t="s">
        <v>52</v>
      </c>
      <c r="I138" s="11">
        <v>40842</v>
      </c>
    </row>
    <row r="139" spans="1:9" ht="15" customHeight="1" x14ac:dyDescent="0.2">
      <c r="A139" s="14">
        <v>40842</v>
      </c>
      <c r="B139" s="13" t="s">
        <v>51</v>
      </c>
      <c r="C139" s="13" t="s">
        <v>50</v>
      </c>
      <c r="D139" s="13" t="s">
        <v>49</v>
      </c>
      <c r="E139" s="22">
        <v>6400</v>
      </c>
      <c r="F139" s="12" t="s">
        <v>48</v>
      </c>
      <c r="G139" s="12" t="s">
        <v>37</v>
      </c>
      <c r="H139" s="12" t="s">
        <v>47</v>
      </c>
      <c r="I139" s="11">
        <v>40842</v>
      </c>
    </row>
    <row r="140" spans="1:9" ht="15" customHeight="1" x14ac:dyDescent="0.2">
      <c r="A140" s="14">
        <v>40844</v>
      </c>
      <c r="B140" s="13" t="s">
        <v>68</v>
      </c>
      <c r="C140" s="13" t="s">
        <v>67</v>
      </c>
      <c r="D140" s="13" t="s">
        <v>66</v>
      </c>
      <c r="E140" s="22">
        <v>218</v>
      </c>
      <c r="F140" s="12" t="s">
        <v>48</v>
      </c>
      <c r="G140" s="12" t="s">
        <v>43</v>
      </c>
      <c r="H140" s="12" t="s">
        <v>65</v>
      </c>
      <c r="I140" s="11">
        <v>40844</v>
      </c>
    </row>
    <row r="141" spans="1:9" ht="15" customHeight="1" x14ac:dyDescent="0.2">
      <c r="A141" s="14">
        <v>40847</v>
      </c>
      <c r="B141" s="13" t="s">
        <v>46</v>
      </c>
      <c r="C141" s="13" t="s">
        <v>45</v>
      </c>
      <c r="D141" s="13" t="s">
        <v>44</v>
      </c>
      <c r="E141" s="22">
        <v>200</v>
      </c>
      <c r="F141" s="12" t="s">
        <v>38</v>
      </c>
      <c r="G141" s="12" t="s">
        <v>37</v>
      </c>
      <c r="H141" s="12" t="s">
        <v>42</v>
      </c>
      <c r="I141" s="11">
        <v>40847</v>
      </c>
    </row>
    <row r="142" spans="1:9" ht="15" customHeight="1" x14ac:dyDescent="0.2">
      <c r="A142" s="14">
        <v>40847</v>
      </c>
      <c r="B142" s="13" t="s">
        <v>46</v>
      </c>
      <c r="C142" s="13" t="s">
        <v>45</v>
      </c>
      <c r="D142" s="13" t="s">
        <v>44</v>
      </c>
      <c r="E142" s="22">
        <v>-200</v>
      </c>
      <c r="F142" s="12" t="s">
        <v>38</v>
      </c>
      <c r="G142" s="12" t="s">
        <v>43</v>
      </c>
      <c r="H142" s="12" t="s">
        <v>42</v>
      </c>
      <c r="I142" s="11">
        <v>40847</v>
      </c>
    </row>
    <row r="143" spans="1:9" ht="15" customHeight="1" x14ac:dyDescent="0.2">
      <c r="A143" s="14">
        <v>40848</v>
      </c>
      <c r="B143" s="13" t="s">
        <v>88</v>
      </c>
      <c r="C143" s="13" t="s">
        <v>108</v>
      </c>
      <c r="D143" s="13" t="s">
        <v>86</v>
      </c>
      <c r="E143" s="22">
        <v>179</v>
      </c>
      <c r="F143" s="12" t="s">
        <v>48</v>
      </c>
      <c r="G143" s="12" t="s">
        <v>37</v>
      </c>
      <c r="H143" s="12" t="s">
        <v>85</v>
      </c>
      <c r="I143" s="11">
        <v>40878</v>
      </c>
    </row>
    <row r="144" spans="1:9" ht="15" customHeight="1" x14ac:dyDescent="0.2">
      <c r="A144" s="14">
        <v>40852</v>
      </c>
      <c r="B144" s="13" t="s">
        <v>84</v>
      </c>
      <c r="C144" s="13" t="s">
        <v>50</v>
      </c>
      <c r="D144" s="13" t="s">
        <v>83</v>
      </c>
      <c r="E144" s="22">
        <v>340</v>
      </c>
      <c r="F144" s="12" t="s">
        <v>48</v>
      </c>
      <c r="G144" s="12" t="s">
        <v>37</v>
      </c>
      <c r="H144" s="12" t="s">
        <v>82</v>
      </c>
      <c r="I144" s="11">
        <v>40852</v>
      </c>
    </row>
    <row r="145" spans="1:9" ht="15" customHeight="1" x14ac:dyDescent="0.2">
      <c r="A145" s="14">
        <v>40852</v>
      </c>
      <c r="B145" s="13" t="s">
        <v>92</v>
      </c>
      <c r="C145" s="13" t="s">
        <v>107</v>
      </c>
      <c r="D145" s="13" t="s">
        <v>90</v>
      </c>
      <c r="E145" s="22">
        <v>982</v>
      </c>
      <c r="F145" s="12" t="s">
        <v>48</v>
      </c>
      <c r="G145" s="12" t="s">
        <v>37</v>
      </c>
      <c r="H145" s="12" t="s">
        <v>89</v>
      </c>
      <c r="I145" s="11">
        <v>40882</v>
      </c>
    </row>
    <row r="146" spans="1:9" ht="15" customHeight="1" x14ac:dyDescent="0.2">
      <c r="A146" s="14">
        <v>40862</v>
      </c>
      <c r="B146" s="13" t="s">
        <v>78</v>
      </c>
      <c r="C146" s="13" t="s">
        <v>45</v>
      </c>
      <c r="D146" s="13" t="s">
        <v>77</v>
      </c>
      <c r="E146" s="22">
        <v>80</v>
      </c>
      <c r="F146" s="12" t="s">
        <v>48</v>
      </c>
      <c r="G146" s="12" t="s">
        <v>37</v>
      </c>
      <c r="H146" s="12" t="s">
        <v>76</v>
      </c>
      <c r="I146" s="11">
        <v>40862</v>
      </c>
    </row>
    <row r="147" spans="1:9" ht="15" customHeight="1" x14ac:dyDescent="0.2">
      <c r="A147" s="14">
        <v>40862</v>
      </c>
      <c r="B147" s="13" t="s">
        <v>78</v>
      </c>
      <c r="C147" s="13" t="s">
        <v>45</v>
      </c>
      <c r="D147" s="13" t="s">
        <v>77</v>
      </c>
      <c r="E147" s="22">
        <v>35</v>
      </c>
      <c r="F147" s="12" t="s">
        <v>48</v>
      </c>
      <c r="G147" s="12" t="s">
        <v>58</v>
      </c>
      <c r="H147" s="12" t="s">
        <v>76</v>
      </c>
      <c r="I147" s="11">
        <v>40862</v>
      </c>
    </row>
    <row r="148" spans="1:9" ht="15" customHeight="1" x14ac:dyDescent="0.2">
      <c r="A148" s="14">
        <v>40862</v>
      </c>
      <c r="B148" s="13" t="s">
        <v>75</v>
      </c>
      <c r="C148" s="13" t="s">
        <v>63</v>
      </c>
      <c r="D148" s="13" t="s">
        <v>74</v>
      </c>
      <c r="E148" s="22">
        <v>1000</v>
      </c>
      <c r="F148" s="12" t="s">
        <v>48</v>
      </c>
      <c r="G148" s="12" t="s">
        <v>37</v>
      </c>
      <c r="H148" s="12" t="s">
        <v>73</v>
      </c>
      <c r="I148" s="11">
        <v>40880</v>
      </c>
    </row>
    <row r="149" spans="1:9" ht="15" customHeight="1" x14ac:dyDescent="0.2">
      <c r="A149" s="14">
        <v>40866</v>
      </c>
      <c r="B149" s="13" t="s">
        <v>68</v>
      </c>
      <c r="C149" s="13" t="s">
        <v>67</v>
      </c>
      <c r="D149" s="13" t="s">
        <v>66</v>
      </c>
      <c r="E149" s="22">
        <v>102</v>
      </c>
      <c r="F149" s="12" t="s">
        <v>48</v>
      </c>
      <c r="G149" s="12" t="s">
        <v>43</v>
      </c>
      <c r="H149" s="12" t="s">
        <v>65</v>
      </c>
      <c r="I149" s="11">
        <v>40866</v>
      </c>
    </row>
    <row r="150" spans="1:9" ht="15" customHeight="1" x14ac:dyDescent="0.2">
      <c r="A150" s="14">
        <v>40867</v>
      </c>
      <c r="B150" s="13" t="s">
        <v>46</v>
      </c>
      <c r="C150" s="13" t="s">
        <v>72</v>
      </c>
      <c r="D150" s="13" t="s">
        <v>71</v>
      </c>
      <c r="E150" s="22">
        <v>-20000</v>
      </c>
      <c r="F150" s="12" t="s">
        <v>38</v>
      </c>
      <c r="G150" s="12" t="s">
        <v>58</v>
      </c>
      <c r="H150" s="12" t="s">
        <v>42</v>
      </c>
      <c r="I150" s="11">
        <v>40867</v>
      </c>
    </row>
    <row r="151" spans="1:9" ht="15" customHeight="1" x14ac:dyDescent="0.2">
      <c r="A151" s="14">
        <v>40867</v>
      </c>
      <c r="B151" s="13" t="s">
        <v>46</v>
      </c>
      <c r="C151" s="13" t="s">
        <v>72</v>
      </c>
      <c r="D151" s="13" t="s">
        <v>71</v>
      </c>
      <c r="E151" s="22">
        <v>20000</v>
      </c>
      <c r="F151" s="12" t="s">
        <v>38</v>
      </c>
      <c r="G151" s="12" t="s">
        <v>37</v>
      </c>
      <c r="H151" s="12" t="s">
        <v>42</v>
      </c>
      <c r="I151" s="11">
        <v>40867</v>
      </c>
    </row>
    <row r="152" spans="1:9" ht="15" customHeight="1" x14ac:dyDescent="0.2">
      <c r="A152" s="14">
        <v>40873</v>
      </c>
      <c r="B152" s="13" t="s">
        <v>46</v>
      </c>
      <c r="C152" s="13" t="s">
        <v>60</v>
      </c>
      <c r="D152" s="13" t="s">
        <v>59</v>
      </c>
      <c r="E152" s="22">
        <v>20000</v>
      </c>
      <c r="F152" s="12" t="s">
        <v>38</v>
      </c>
      <c r="G152" s="12" t="s">
        <v>58</v>
      </c>
      <c r="H152" s="12" t="s">
        <v>57</v>
      </c>
      <c r="I152" s="11">
        <v>40873</v>
      </c>
    </row>
    <row r="153" spans="1:9" ht="15" customHeight="1" x14ac:dyDescent="0.2">
      <c r="A153" s="14">
        <v>40873</v>
      </c>
      <c r="B153" s="13" t="s">
        <v>54</v>
      </c>
      <c r="C153" s="13" t="s">
        <v>50</v>
      </c>
      <c r="D153" s="13" t="s">
        <v>56</v>
      </c>
      <c r="E153" s="22">
        <v>220</v>
      </c>
      <c r="F153" s="12" t="s">
        <v>38</v>
      </c>
      <c r="G153" s="12" t="s">
        <v>37</v>
      </c>
      <c r="H153" s="12" t="s">
        <v>55</v>
      </c>
      <c r="I153" s="11">
        <v>40873</v>
      </c>
    </row>
    <row r="154" spans="1:9" ht="15" customHeight="1" x14ac:dyDescent="0.2">
      <c r="A154" s="14">
        <v>40873</v>
      </c>
      <c r="B154" s="13" t="s">
        <v>54</v>
      </c>
      <c r="C154" s="13" t="s">
        <v>50</v>
      </c>
      <c r="D154" s="13" t="s">
        <v>53</v>
      </c>
      <c r="E154" s="22">
        <v>100</v>
      </c>
      <c r="F154" s="12" t="s">
        <v>38</v>
      </c>
      <c r="G154" s="12" t="s">
        <v>37</v>
      </c>
      <c r="H154" s="12" t="s">
        <v>52</v>
      </c>
      <c r="I154" s="11">
        <v>40873</v>
      </c>
    </row>
    <row r="155" spans="1:9" ht="15" customHeight="1" x14ac:dyDescent="0.2">
      <c r="A155" s="14">
        <v>40873</v>
      </c>
      <c r="B155" s="13" t="s">
        <v>51</v>
      </c>
      <c r="C155" s="13" t="s">
        <v>50</v>
      </c>
      <c r="D155" s="13" t="s">
        <v>49</v>
      </c>
      <c r="E155" s="22">
        <v>6400</v>
      </c>
      <c r="F155" s="12" t="s">
        <v>48</v>
      </c>
      <c r="G155" s="12" t="s">
        <v>37</v>
      </c>
      <c r="H155" s="12" t="s">
        <v>47</v>
      </c>
      <c r="I155" s="11">
        <v>40873</v>
      </c>
    </row>
    <row r="156" spans="1:9" ht="15" customHeight="1" x14ac:dyDescent="0.2">
      <c r="A156" s="14">
        <v>40877</v>
      </c>
      <c r="B156" s="13" t="s">
        <v>46</v>
      </c>
      <c r="C156" s="13" t="s">
        <v>45</v>
      </c>
      <c r="D156" s="13" t="s">
        <v>44</v>
      </c>
      <c r="E156" s="22">
        <v>170</v>
      </c>
      <c r="F156" s="12" t="s">
        <v>38</v>
      </c>
      <c r="G156" s="12" t="s">
        <v>37</v>
      </c>
      <c r="H156" s="12" t="s">
        <v>42</v>
      </c>
      <c r="I156" s="11">
        <v>40877</v>
      </c>
    </row>
    <row r="157" spans="1:9" ht="15" customHeight="1" x14ac:dyDescent="0.2">
      <c r="A157" s="14">
        <v>40877</v>
      </c>
      <c r="B157" s="13" t="s">
        <v>46</v>
      </c>
      <c r="C157" s="13" t="s">
        <v>45</v>
      </c>
      <c r="D157" s="13" t="s">
        <v>44</v>
      </c>
      <c r="E157" s="22">
        <v>-170</v>
      </c>
      <c r="F157" s="12" t="s">
        <v>38</v>
      </c>
      <c r="G157" s="12" t="s">
        <v>43</v>
      </c>
      <c r="H157" s="12" t="s">
        <v>42</v>
      </c>
      <c r="I157" s="11">
        <v>40877</v>
      </c>
    </row>
    <row r="158" spans="1:9" ht="15" customHeight="1" x14ac:dyDescent="0.2">
      <c r="A158" s="14">
        <v>40878</v>
      </c>
      <c r="B158" s="13" t="s">
        <v>88</v>
      </c>
      <c r="C158" s="13" t="s">
        <v>106</v>
      </c>
      <c r="D158" s="13" t="s">
        <v>86</v>
      </c>
      <c r="E158" s="22">
        <v>179</v>
      </c>
      <c r="F158" s="12" t="s">
        <v>48</v>
      </c>
      <c r="G158" s="12" t="s">
        <v>37</v>
      </c>
      <c r="H158" s="12" t="s">
        <v>85</v>
      </c>
      <c r="I158" s="11">
        <v>40908</v>
      </c>
    </row>
    <row r="159" spans="1:9" ht="15" customHeight="1" x14ac:dyDescent="0.2">
      <c r="A159" s="14">
        <v>40882</v>
      </c>
      <c r="B159" s="13" t="s">
        <v>84</v>
      </c>
      <c r="C159" s="13" t="s">
        <v>50</v>
      </c>
      <c r="D159" s="13" t="s">
        <v>83</v>
      </c>
      <c r="E159" s="22">
        <v>340</v>
      </c>
      <c r="F159" s="12" t="s">
        <v>48</v>
      </c>
      <c r="G159" s="12" t="s">
        <v>37</v>
      </c>
      <c r="H159" s="12" t="s">
        <v>82</v>
      </c>
      <c r="I159" s="11">
        <v>40882</v>
      </c>
    </row>
    <row r="160" spans="1:9" ht="15" customHeight="1" x14ac:dyDescent="0.2">
      <c r="A160" s="14">
        <v>40883</v>
      </c>
      <c r="B160" s="13" t="s">
        <v>68</v>
      </c>
      <c r="C160" s="13" t="s">
        <v>67</v>
      </c>
      <c r="D160" s="13" t="s">
        <v>66</v>
      </c>
      <c r="E160" s="22">
        <v>96</v>
      </c>
      <c r="F160" s="12" t="s">
        <v>48</v>
      </c>
      <c r="G160" s="12" t="s">
        <v>43</v>
      </c>
      <c r="H160" s="12" t="s">
        <v>65</v>
      </c>
      <c r="I160" s="11">
        <v>40883</v>
      </c>
    </row>
    <row r="161" spans="1:9" ht="15" customHeight="1" x14ac:dyDescent="0.2">
      <c r="A161" s="14">
        <v>40892</v>
      </c>
      <c r="B161" s="13" t="s">
        <v>78</v>
      </c>
      <c r="C161" s="13" t="s">
        <v>45</v>
      </c>
      <c r="D161" s="13" t="s">
        <v>77</v>
      </c>
      <c r="E161" s="22">
        <v>80</v>
      </c>
      <c r="F161" s="12" t="s">
        <v>48</v>
      </c>
      <c r="G161" s="12" t="s">
        <v>37</v>
      </c>
      <c r="H161" s="12" t="s">
        <v>76</v>
      </c>
      <c r="I161" s="11">
        <v>40892</v>
      </c>
    </row>
    <row r="162" spans="1:9" ht="15" customHeight="1" x14ac:dyDescent="0.2">
      <c r="A162" s="14">
        <v>40892</v>
      </c>
      <c r="B162" s="13" t="s">
        <v>78</v>
      </c>
      <c r="C162" s="13" t="s">
        <v>45</v>
      </c>
      <c r="D162" s="13" t="s">
        <v>77</v>
      </c>
      <c r="E162" s="22">
        <v>35</v>
      </c>
      <c r="F162" s="12" t="s">
        <v>48</v>
      </c>
      <c r="G162" s="12" t="s">
        <v>58</v>
      </c>
      <c r="H162" s="12" t="s">
        <v>76</v>
      </c>
      <c r="I162" s="11">
        <v>40892</v>
      </c>
    </row>
    <row r="163" spans="1:9" ht="15" customHeight="1" x14ac:dyDescent="0.2">
      <c r="A163" s="14">
        <v>40892</v>
      </c>
      <c r="B163" s="13" t="s">
        <v>75</v>
      </c>
      <c r="C163" s="13" t="s">
        <v>63</v>
      </c>
      <c r="D163" s="13" t="s">
        <v>74</v>
      </c>
      <c r="E163" s="22">
        <v>1000</v>
      </c>
      <c r="F163" s="12" t="s">
        <v>48</v>
      </c>
      <c r="G163" s="12" t="s">
        <v>37</v>
      </c>
      <c r="H163" s="12" t="s">
        <v>73</v>
      </c>
      <c r="I163" s="11">
        <v>40910</v>
      </c>
    </row>
    <row r="164" spans="1:9" ht="15" customHeight="1" x14ac:dyDescent="0.2">
      <c r="A164" s="14">
        <v>40894</v>
      </c>
      <c r="B164" s="13" t="s">
        <v>105</v>
      </c>
      <c r="C164" s="13" t="s">
        <v>104</v>
      </c>
      <c r="D164" s="13" t="s">
        <v>103</v>
      </c>
      <c r="E164" s="22">
        <v>120</v>
      </c>
      <c r="F164" s="12" t="s">
        <v>48</v>
      </c>
      <c r="G164" s="12" t="s">
        <v>37</v>
      </c>
      <c r="H164" s="12" t="s">
        <v>102</v>
      </c>
      <c r="I164" s="11">
        <v>40924</v>
      </c>
    </row>
    <row r="165" spans="1:9" ht="15" customHeight="1" x14ac:dyDescent="0.2">
      <c r="A165" s="14">
        <v>40894</v>
      </c>
      <c r="B165" s="13" t="s">
        <v>81</v>
      </c>
      <c r="C165" s="13" t="s">
        <v>63</v>
      </c>
      <c r="D165" s="13" t="s">
        <v>80</v>
      </c>
      <c r="E165" s="22">
        <v>310</v>
      </c>
      <c r="F165" s="12" t="s">
        <v>48</v>
      </c>
      <c r="G165" s="12" t="s">
        <v>37</v>
      </c>
      <c r="H165" s="12" t="s">
        <v>79</v>
      </c>
      <c r="I165" s="11">
        <v>40924</v>
      </c>
    </row>
    <row r="166" spans="1:9" ht="15" customHeight="1" x14ac:dyDescent="0.2">
      <c r="A166" s="14">
        <v>40894</v>
      </c>
      <c r="B166" s="13" t="s">
        <v>92</v>
      </c>
      <c r="C166" s="13" t="s">
        <v>101</v>
      </c>
      <c r="D166" s="13" t="s">
        <v>90</v>
      </c>
      <c r="E166" s="22">
        <v>962</v>
      </c>
      <c r="F166" s="12" t="s">
        <v>48</v>
      </c>
      <c r="G166" s="12" t="s">
        <v>37</v>
      </c>
      <c r="H166" s="12" t="s">
        <v>89</v>
      </c>
      <c r="I166" s="11">
        <v>40924</v>
      </c>
    </row>
    <row r="167" spans="1:9" ht="15" customHeight="1" x14ac:dyDescent="0.2">
      <c r="A167" s="14">
        <v>40897</v>
      </c>
      <c r="B167" s="13" t="s">
        <v>46</v>
      </c>
      <c r="C167" s="13" t="s">
        <v>72</v>
      </c>
      <c r="D167" s="13" t="s">
        <v>71</v>
      </c>
      <c r="E167" s="22">
        <v>-20000</v>
      </c>
      <c r="F167" s="12" t="s">
        <v>38</v>
      </c>
      <c r="G167" s="12" t="s">
        <v>58</v>
      </c>
      <c r="H167" s="12" t="s">
        <v>42</v>
      </c>
      <c r="I167" s="11">
        <v>40897</v>
      </c>
    </row>
    <row r="168" spans="1:9" ht="15" customHeight="1" x14ac:dyDescent="0.2">
      <c r="A168" s="14">
        <v>40897</v>
      </c>
      <c r="B168" s="13" t="s">
        <v>46</v>
      </c>
      <c r="C168" s="13" t="s">
        <v>72</v>
      </c>
      <c r="D168" s="13" t="s">
        <v>71</v>
      </c>
      <c r="E168" s="22">
        <v>20000</v>
      </c>
      <c r="F168" s="12" t="s">
        <v>38</v>
      </c>
      <c r="G168" s="12" t="s">
        <v>37</v>
      </c>
      <c r="H168" s="12" t="s">
        <v>42</v>
      </c>
      <c r="I168" s="11">
        <v>40897</v>
      </c>
    </row>
    <row r="169" spans="1:9" ht="15" customHeight="1" x14ac:dyDescent="0.2">
      <c r="A169" s="14">
        <v>40899</v>
      </c>
      <c r="B169" s="13" t="s">
        <v>100</v>
      </c>
      <c r="C169" s="13" t="s">
        <v>99</v>
      </c>
      <c r="D169" s="13" t="s">
        <v>98</v>
      </c>
      <c r="E169" s="22">
        <v>61</v>
      </c>
      <c r="F169" s="12" t="s">
        <v>48</v>
      </c>
      <c r="G169" s="12" t="s">
        <v>43</v>
      </c>
      <c r="H169" s="12" t="s">
        <v>97</v>
      </c>
      <c r="I169" s="11">
        <v>40929</v>
      </c>
    </row>
    <row r="170" spans="1:9" ht="15" customHeight="1" x14ac:dyDescent="0.2">
      <c r="A170" s="14">
        <v>40902</v>
      </c>
      <c r="B170" s="13" t="s">
        <v>41</v>
      </c>
      <c r="C170" s="13" t="s">
        <v>40</v>
      </c>
      <c r="D170" s="13" t="s">
        <v>70</v>
      </c>
      <c r="E170" s="22">
        <v>8400</v>
      </c>
      <c r="F170" s="12" t="s">
        <v>38</v>
      </c>
      <c r="G170" s="12" t="s">
        <v>37</v>
      </c>
      <c r="H170" s="12" t="s">
        <v>69</v>
      </c>
      <c r="I170" s="11">
        <v>40902</v>
      </c>
    </row>
    <row r="171" spans="1:9" ht="15" customHeight="1" x14ac:dyDescent="0.2">
      <c r="A171" s="14">
        <v>40903</v>
      </c>
      <c r="B171" s="13" t="s">
        <v>46</v>
      </c>
      <c r="C171" s="13" t="s">
        <v>60</v>
      </c>
      <c r="D171" s="13" t="s">
        <v>59</v>
      </c>
      <c r="E171" s="22">
        <v>20000</v>
      </c>
      <c r="F171" s="12" t="s">
        <v>38</v>
      </c>
      <c r="G171" s="12" t="s">
        <v>58</v>
      </c>
      <c r="H171" s="12" t="s">
        <v>57</v>
      </c>
      <c r="I171" s="11">
        <v>40903</v>
      </c>
    </row>
    <row r="172" spans="1:9" ht="15" customHeight="1" x14ac:dyDescent="0.2">
      <c r="A172" s="14">
        <v>40903</v>
      </c>
      <c r="B172" s="13" t="s">
        <v>54</v>
      </c>
      <c r="C172" s="13" t="s">
        <v>50</v>
      </c>
      <c r="D172" s="13" t="s">
        <v>56</v>
      </c>
      <c r="E172" s="22">
        <v>220</v>
      </c>
      <c r="F172" s="12" t="s">
        <v>38</v>
      </c>
      <c r="G172" s="12" t="s">
        <v>37</v>
      </c>
      <c r="H172" s="12" t="s">
        <v>55</v>
      </c>
      <c r="I172" s="11">
        <v>40903</v>
      </c>
    </row>
    <row r="173" spans="1:9" ht="15" customHeight="1" x14ac:dyDescent="0.2">
      <c r="A173" s="14">
        <v>40903</v>
      </c>
      <c r="B173" s="13" t="s">
        <v>54</v>
      </c>
      <c r="C173" s="13" t="s">
        <v>50</v>
      </c>
      <c r="D173" s="13" t="s">
        <v>53</v>
      </c>
      <c r="E173" s="22">
        <v>100</v>
      </c>
      <c r="F173" s="12" t="s">
        <v>38</v>
      </c>
      <c r="G173" s="12" t="s">
        <v>37</v>
      </c>
      <c r="H173" s="12" t="s">
        <v>52</v>
      </c>
      <c r="I173" s="11">
        <v>40903</v>
      </c>
    </row>
    <row r="174" spans="1:9" ht="15" customHeight="1" x14ac:dyDescent="0.2">
      <c r="A174" s="14">
        <v>40903</v>
      </c>
      <c r="B174" s="13" t="s">
        <v>51</v>
      </c>
      <c r="C174" s="13" t="s">
        <v>50</v>
      </c>
      <c r="D174" s="13" t="s">
        <v>49</v>
      </c>
      <c r="E174" s="22">
        <v>6400</v>
      </c>
      <c r="F174" s="12" t="s">
        <v>48</v>
      </c>
      <c r="G174" s="12" t="s">
        <v>37</v>
      </c>
      <c r="H174" s="12" t="s">
        <v>47</v>
      </c>
      <c r="I174" s="11">
        <v>40903</v>
      </c>
    </row>
    <row r="175" spans="1:9" ht="15" customHeight="1" x14ac:dyDescent="0.2">
      <c r="A175" s="14">
        <v>40908</v>
      </c>
      <c r="B175" s="13" t="s">
        <v>46</v>
      </c>
      <c r="C175" s="13" t="s">
        <v>45</v>
      </c>
      <c r="D175" s="13" t="s">
        <v>44</v>
      </c>
      <c r="E175" s="22">
        <v>100</v>
      </c>
      <c r="F175" s="12" t="s">
        <v>38</v>
      </c>
      <c r="G175" s="12" t="s">
        <v>37</v>
      </c>
      <c r="H175" s="12" t="s">
        <v>42</v>
      </c>
      <c r="I175" s="11">
        <v>40908</v>
      </c>
    </row>
    <row r="176" spans="1:9" ht="15" customHeight="1" x14ac:dyDescent="0.2">
      <c r="A176" s="14">
        <v>40908</v>
      </c>
      <c r="B176" s="13" t="s">
        <v>46</v>
      </c>
      <c r="C176" s="13" t="s">
        <v>45</v>
      </c>
      <c r="D176" s="13" t="s">
        <v>44</v>
      </c>
      <c r="E176" s="22">
        <v>-100</v>
      </c>
      <c r="F176" s="12" t="s">
        <v>38</v>
      </c>
      <c r="G176" s="12" t="s">
        <v>43</v>
      </c>
      <c r="H176" s="12" t="s">
        <v>42</v>
      </c>
      <c r="I176" s="11">
        <v>40908</v>
      </c>
    </row>
    <row r="177" spans="1:9" ht="15" customHeight="1" x14ac:dyDescent="0.2">
      <c r="A177" s="14">
        <v>40909</v>
      </c>
      <c r="B177" s="13" t="s">
        <v>88</v>
      </c>
      <c r="C177" s="13" t="s">
        <v>96</v>
      </c>
      <c r="D177" s="13" t="s">
        <v>86</v>
      </c>
      <c r="E177" s="22">
        <v>179</v>
      </c>
      <c r="F177" s="12" t="s">
        <v>48</v>
      </c>
      <c r="G177" s="12" t="s">
        <v>37</v>
      </c>
      <c r="H177" s="12" t="s">
        <v>85</v>
      </c>
      <c r="I177" s="11">
        <v>40939</v>
      </c>
    </row>
    <row r="178" spans="1:9" ht="15" customHeight="1" x14ac:dyDescent="0.2">
      <c r="A178" s="14">
        <v>40913</v>
      </c>
      <c r="B178" s="13" t="s">
        <v>84</v>
      </c>
      <c r="C178" s="13" t="s">
        <v>50</v>
      </c>
      <c r="D178" s="13" t="s">
        <v>83</v>
      </c>
      <c r="E178" s="22">
        <v>340</v>
      </c>
      <c r="F178" s="12" t="s">
        <v>48</v>
      </c>
      <c r="G178" s="12" t="s">
        <v>37</v>
      </c>
      <c r="H178" s="12" t="s">
        <v>82</v>
      </c>
      <c r="I178" s="11">
        <v>40913</v>
      </c>
    </row>
    <row r="179" spans="1:9" ht="15" customHeight="1" x14ac:dyDescent="0.2">
      <c r="A179" s="14">
        <v>40923</v>
      </c>
      <c r="B179" s="13" t="s">
        <v>78</v>
      </c>
      <c r="C179" s="13" t="s">
        <v>45</v>
      </c>
      <c r="D179" s="13" t="s">
        <v>77</v>
      </c>
      <c r="E179" s="22">
        <v>80</v>
      </c>
      <c r="F179" s="12" t="s">
        <v>48</v>
      </c>
      <c r="G179" s="12" t="s">
        <v>37</v>
      </c>
      <c r="H179" s="12" t="s">
        <v>76</v>
      </c>
      <c r="I179" s="11">
        <v>40923</v>
      </c>
    </row>
    <row r="180" spans="1:9" ht="15" customHeight="1" x14ac:dyDescent="0.2">
      <c r="A180" s="14">
        <v>40923</v>
      </c>
      <c r="B180" s="13" t="s">
        <v>78</v>
      </c>
      <c r="C180" s="13" t="s">
        <v>45</v>
      </c>
      <c r="D180" s="13" t="s">
        <v>77</v>
      </c>
      <c r="E180" s="22">
        <v>35</v>
      </c>
      <c r="F180" s="12" t="s">
        <v>48</v>
      </c>
      <c r="G180" s="12" t="s">
        <v>58</v>
      </c>
      <c r="H180" s="12" t="s">
        <v>76</v>
      </c>
      <c r="I180" s="11">
        <v>40923</v>
      </c>
    </row>
    <row r="181" spans="1:9" ht="15" customHeight="1" x14ac:dyDescent="0.2">
      <c r="A181" s="14">
        <v>40923</v>
      </c>
      <c r="B181" s="13" t="s">
        <v>75</v>
      </c>
      <c r="C181" s="13" t="s">
        <v>63</v>
      </c>
      <c r="D181" s="13" t="s">
        <v>74</v>
      </c>
      <c r="E181" s="22">
        <v>1000</v>
      </c>
      <c r="F181" s="12" t="s">
        <v>48</v>
      </c>
      <c r="G181" s="12" t="s">
        <v>37</v>
      </c>
      <c r="H181" s="12" t="s">
        <v>73</v>
      </c>
      <c r="I181" s="11">
        <v>40941</v>
      </c>
    </row>
    <row r="182" spans="1:9" ht="15" customHeight="1" x14ac:dyDescent="0.2">
      <c r="A182" s="14">
        <v>40924</v>
      </c>
      <c r="B182" s="13" t="s">
        <v>68</v>
      </c>
      <c r="C182" s="13" t="s">
        <v>67</v>
      </c>
      <c r="D182" s="13" t="s">
        <v>66</v>
      </c>
      <c r="E182" s="22">
        <v>105</v>
      </c>
      <c r="F182" s="12" t="s">
        <v>48</v>
      </c>
      <c r="G182" s="12" t="s">
        <v>43</v>
      </c>
      <c r="H182" s="12" t="s">
        <v>65</v>
      </c>
      <c r="I182" s="11">
        <v>40924</v>
      </c>
    </row>
    <row r="183" spans="1:9" ht="15" customHeight="1" x14ac:dyDescent="0.2">
      <c r="A183" s="14">
        <v>40928</v>
      </c>
      <c r="B183" s="13" t="s">
        <v>46</v>
      </c>
      <c r="C183" s="13" t="s">
        <v>72</v>
      </c>
      <c r="D183" s="13" t="s">
        <v>71</v>
      </c>
      <c r="E183" s="22">
        <v>-20000</v>
      </c>
      <c r="F183" s="12" t="s">
        <v>38</v>
      </c>
      <c r="G183" s="12" t="s">
        <v>58</v>
      </c>
      <c r="H183" s="12" t="s">
        <v>42</v>
      </c>
      <c r="I183" s="11">
        <v>40928</v>
      </c>
    </row>
    <row r="184" spans="1:9" ht="15" customHeight="1" x14ac:dyDescent="0.2">
      <c r="A184" s="14">
        <v>40928</v>
      </c>
      <c r="B184" s="13" t="s">
        <v>46</v>
      </c>
      <c r="C184" s="13" t="s">
        <v>72</v>
      </c>
      <c r="D184" s="13" t="s">
        <v>71</v>
      </c>
      <c r="E184" s="22">
        <v>20000</v>
      </c>
      <c r="F184" s="12" t="s">
        <v>38</v>
      </c>
      <c r="G184" s="12" t="s">
        <v>37</v>
      </c>
      <c r="H184" s="12" t="s">
        <v>42</v>
      </c>
      <c r="I184" s="11">
        <v>40928</v>
      </c>
    </row>
    <row r="185" spans="1:9" ht="15" customHeight="1" x14ac:dyDescent="0.2">
      <c r="A185" s="14">
        <v>40934</v>
      </c>
      <c r="B185" s="13" t="s">
        <v>46</v>
      </c>
      <c r="C185" s="13" t="s">
        <v>60</v>
      </c>
      <c r="D185" s="13" t="s">
        <v>59</v>
      </c>
      <c r="E185" s="22">
        <v>20000</v>
      </c>
      <c r="F185" s="12" t="s">
        <v>38</v>
      </c>
      <c r="G185" s="12" t="s">
        <v>58</v>
      </c>
      <c r="H185" s="12" t="s">
        <v>57</v>
      </c>
      <c r="I185" s="11">
        <v>40934</v>
      </c>
    </row>
    <row r="186" spans="1:9" ht="15" customHeight="1" x14ac:dyDescent="0.2">
      <c r="A186" s="14">
        <v>40934</v>
      </c>
      <c r="B186" s="13" t="s">
        <v>54</v>
      </c>
      <c r="C186" s="13" t="s">
        <v>50</v>
      </c>
      <c r="D186" s="13" t="s">
        <v>56</v>
      </c>
      <c r="E186" s="22">
        <v>220</v>
      </c>
      <c r="F186" s="12" t="s">
        <v>38</v>
      </c>
      <c r="G186" s="12" t="s">
        <v>37</v>
      </c>
      <c r="H186" s="12" t="s">
        <v>55</v>
      </c>
      <c r="I186" s="11">
        <v>40934</v>
      </c>
    </row>
    <row r="187" spans="1:9" ht="15" customHeight="1" x14ac:dyDescent="0.2">
      <c r="A187" s="14">
        <v>40934</v>
      </c>
      <c r="B187" s="13" t="s">
        <v>54</v>
      </c>
      <c r="C187" s="13" t="s">
        <v>50</v>
      </c>
      <c r="D187" s="13" t="s">
        <v>53</v>
      </c>
      <c r="E187" s="22">
        <v>100</v>
      </c>
      <c r="F187" s="12" t="s">
        <v>38</v>
      </c>
      <c r="G187" s="12" t="s">
        <v>37</v>
      </c>
      <c r="H187" s="12" t="s">
        <v>52</v>
      </c>
      <c r="I187" s="11">
        <v>40934</v>
      </c>
    </row>
    <row r="188" spans="1:9" ht="15" customHeight="1" x14ac:dyDescent="0.2">
      <c r="A188" s="14">
        <v>40934</v>
      </c>
      <c r="B188" s="13" t="s">
        <v>51</v>
      </c>
      <c r="C188" s="13" t="s">
        <v>50</v>
      </c>
      <c r="D188" s="13" t="s">
        <v>49</v>
      </c>
      <c r="E188" s="22">
        <v>6400</v>
      </c>
      <c r="F188" s="12" t="s">
        <v>48</v>
      </c>
      <c r="G188" s="12" t="s">
        <v>37</v>
      </c>
      <c r="H188" s="12" t="s">
        <v>47</v>
      </c>
      <c r="I188" s="11">
        <v>40934</v>
      </c>
    </row>
    <row r="189" spans="1:9" ht="15" customHeight="1" x14ac:dyDescent="0.2">
      <c r="A189" s="14">
        <v>40934</v>
      </c>
      <c r="B189" s="13" t="s">
        <v>95</v>
      </c>
      <c r="C189" s="13" t="s">
        <v>63</v>
      </c>
      <c r="D189" s="13" t="s">
        <v>94</v>
      </c>
      <c r="E189" s="22">
        <v>389.25</v>
      </c>
      <c r="F189" s="12" t="s">
        <v>48</v>
      </c>
      <c r="G189" s="12" t="s">
        <v>37</v>
      </c>
      <c r="H189" s="12" t="s">
        <v>93</v>
      </c>
      <c r="I189" s="11">
        <v>40939</v>
      </c>
    </row>
    <row r="190" spans="1:9" ht="15" customHeight="1" x14ac:dyDescent="0.2">
      <c r="A190" s="14">
        <v>40936</v>
      </c>
      <c r="B190" s="13" t="s">
        <v>92</v>
      </c>
      <c r="C190" s="13" t="s">
        <v>91</v>
      </c>
      <c r="D190" s="13" t="s">
        <v>90</v>
      </c>
      <c r="E190" s="22">
        <v>514</v>
      </c>
      <c r="F190" s="12" t="s">
        <v>48</v>
      </c>
      <c r="G190" s="12" t="s">
        <v>37</v>
      </c>
      <c r="H190" s="12" t="s">
        <v>89</v>
      </c>
      <c r="I190" s="11">
        <v>40966</v>
      </c>
    </row>
    <row r="191" spans="1:9" ht="15" customHeight="1" x14ac:dyDescent="0.2">
      <c r="A191" s="14">
        <v>40939</v>
      </c>
      <c r="B191" s="13" t="s">
        <v>46</v>
      </c>
      <c r="C191" s="13" t="s">
        <v>45</v>
      </c>
      <c r="D191" s="13" t="s">
        <v>44</v>
      </c>
      <c r="E191" s="22">
        <v>170</v>
      </c>
      <c r="F191" s="12" t="s">
        <v>38</v>
      </c>
      <c r="G191" s="12" t="s">
        <v>37</v>
      </c>
      <c r="H191" s="12" t="s">
        <v>42</v>
      </c>
      <c r="I191" s="11">
        <v>40939</v>
      </c>
    </row>
    <row r="192" spans="1:9" ht="15" customHeight="1" x14ac:dyDescent="0.2">
      <c r="A192" s="14">
        <v>40939</v>
      </c>
      <c r="B192" s="13" t="s">
        <v>46</v>
      </c>
      <c r="C192" s="13" t="s">
        <v>45</v>
      </c>
      <c r="D192" s="13" t="s">
        <v>44</v>
      </c>
      <c r="E192" s="22">
        <v>-170</v>
      </c>
      <c r="F192" s="12" t="s">
        <v>38</v>
      </c>
      <c r="G192" s="12" t="s">
        <v>43</v>
      </c>
      <c r="H192" s="12" t="s">
        <v>42</v>
      </c>
      <c r="I192" s="11">
        <v>40939</v>
      </c>
    </row>
    <row r="193" spans="1:9" ht="15" customHeight="1" x14ac:dyDescent="0.2">
      <c r="A193" s="14">
        <v>40940</v>
      </c>
      <c r="B193" s="13" t="s">
        <v>88</v>
      </c>
      <c r="C193" s="13" t="s">
        <v>87</v>
      </c>
      <c r="D193" s="13" t="s">
        <v>86</v>
      </c>
      <c r="E193" s="22">
        <v>179</v>
      </c>
      <c r="F193" s="12" t="s">
        <v>48</v>
      </c>
      <c r="G193" s="12" t="s">
        <v>37</v>
      </c>
      <c r="H193" s="12" t="s">
        <v>85</v>
      </c>
      <c r="I193" s="11"/>
    </row>
    <row r="194" spans="1:9" ht="15" customHeight="1" x14ac:dyDescent="0.2">
      <c r="A194" s="14">
        <v>40944</v>
      </c>
      <c r="B194" s="13" t="s">
        <v>84</v>
      </c>
      <c r="C194" s="13" t="s">
        <v>50</v>
      </c>
      <c r="D194" s="13" t="s">
        <v>83</v>
      </c>
      <c r="E194" s="22">
        <v>340</v>
      </c>
      <c r="F194" s="12" t="s">
        <v>48</v>
      </c>
      <c r="G194" s="12" t="s">
        <v>37</v>
      </c>
      <c r="H194" s="12" t="s">
        <v>82</v>
      </c>
      <c r="I194" s="11">
        <v>40944</v>
      </c>
    </row>
    <row r="195" spans="1:9" ht="15" customHeight="1" x14ac:dyDescent="0.2">
      <c r="A195" s="14">
        <v>40950</v>
      </c>
      <c r="B195" s="13" t="s">
        <v>81</v>
      </c>
      <c r="C195" s="13" t="s">
        <v>63</v>
      </c>
      <c r="D195" s="13" t="s">
        <v>80</v>
      </c>
      <c r="E195" s="22">
        <v>289</v>
      </c>
      <c r="F195" s="12" t="s">
        <v>48</v>
      </c>
      <c r="G195" s="12" t="s">
        <v>37</v>
      </c>
      <c r="H195" s="12" t="s">
        <v>79</v>
      </c>
      <c r="I195" s="11"/>
    </row>
    <row r="196" spans="1:9" ht="15" customHeight="1" x14ac:dyDescent="0.2">
      <c r="A196" s="14">
        <v>40954</v>
      </c>
      <c r="B196" s="13" t="s">
        <v>78</v>
      </c>
      <c r="C196" s="13" t="s">
        <v>45</v>
      </c>
      <c r="D196" s="13" t="s">
        <v>77</v>
      </c>
      <c r="E196" s="22">
        <v>80</v>
      </c>
      <c r="F196" s="12" t="s">
        <v>48</v>
      </c>
      <c r="G196" s="12" t="s">
        <v>37</v>
      </c>
      <c r="H196" s="12" t="s">
        <v>76</v>
      </c>
      <c r="I196" s="11">
        <v>40954</v>
      </c>
    </row>
    <row r="197" spans="1:9" ht="15" customHeight="1" x14ac:dyDescent="0.2">
      <c r="A197" s="14">
        <v>40954</v>
      </c>
      <c r="B197" s="13" t="s">
        <v>78</v>
      </c>
      <c r="C197" s="13" t="s">
        <v>45</v>
      </c>
      <c r="D197" s="13" t="s">
        <v>77</v>
      </c>
      <c r="E197" s="22">
        <v>35</v>
      </c>
      <c r="F197" s="12" t="s">
        <v>48</v>
      </c>
      <c r="G197" s="12" t="s">
        <v>58</v>
      </c>
      <c r="H197" s="12" t="s">
        <v>76</v>
      </c>
      <c r="I197" s="11">
        <v>40954</v>
      </c>
    </row>
    <row r="198" spans="1:9" ht="15" customHeight="1" x14ac:dyDescent="0.2">
      <c r="A198" s="14">
        <v>40954</v>
      </c>
      <c r="B198" s="13" t="s">
        <v>75</v>
      </c>
      <c r="C198" s="13" t="s">
        <v>63</v>
      </c>
      <c r="D198" s="13" t="s">
        <v>74</v>
      </c>
      <c r="E198" s="22">
        <v>1000</v>
      </c>
      <c r="F198" s="12" t="s">
        <v>48</v>
      </c>
      <c r="G198" s="12" t="s">
        <v>37</v>
      </c>
      <c r="H198" s="12" t="s">
        <v>73</v>
      </c>
      <c r="I198" s="11"/>
    </row>
    <row r="199" spans="1:9" ht="15" customHeight="1" x14ac:dyDescent="0.2">
      <c r="A199" s="14">
        <v>40959</v>
      </c>
      <c r="B199" s="13" t="s">
        <v>46</v>
      </c>
      <c r="C199" s="13" t="s">
        <v>72</v>
      </c>
      <c r="D199" s="13" t="s">
        <v>71</v>
      </c>
      <c r="E199" s="22">
        <v>-20000</v>
      </c>
      <c r="F199" s="12" t="s">
        <v>38</v>
      </c>
      <c r="G199" s="12" t="s">
        <v>58</v>
      </c>
      <c r="H199" s="12" t="s">
        <v>42</v>
      </c>
      <c r="I199" s="11">
        <v>40959</v>
      </c>
    </row>
    <row r="200" spans="1:9" ht="15" customHeight="1" x14ac:dyDescent="0.2">
      <c r="A200" s="14">
        <v>40959</v>
      </c>
      <c r="B200" s="13" t="s">
        <v>46</v>
      </c>
      <c r="C200" s="13" t="s">
        <v>72</v>
      </c>
      <c r="D200" s="13" t="s">
        <v>71</v>
      </c>
      <c r="E200" s="22">
        <v>20000</v>
      </c>
      <c r="F200" s="12" t="s">
        <v>38</v>
      </c>
      <c r="G200" s="12" t="s">
        <v>37</v>
      </c>
      <c r="H200" s="12" t="s">
        <v>42</v>
      </c>
      <c r="I200" s="11">
        <v>40959</v>
      </c>
    </row>
    <row r="201" spans="1:9" ht="15" customHeight="1" x14ac:dyDescent="0.2">
      <c r="A201" s="14">
        <v>40964</v>
      </c>
      <c r="B201" s="13" t="s">
        <v>41</v>
      </c>
      <c r="C201" s="13" t="s">
        <v>40</v>
      </c>
      <c r="D201" s="13" t="s">
        <v>70</v>
      </c>
      <c r="E201" s="22">
        <v>2200</v>
      </c>
      <c r="F201" s="12" t="s">
        <v>38</v>
      </c>
      <c r="G201" s="12" t="s">
        <v>37</v>
      </c>
      <c r="H201" s="12" t="s">
        <v>69</v>
      </c>
      <c r="I201" s="11">
        <v>40964</v>
      </c>
    </row>
    <row r="202" spans="1:9" ht="15" customHeight="1" x14ac:dyDescent="0.2">
      <c r="A202" s="14">
        <v>40964</v>
      </c>
      <c r="B202" s="13" t="s">
        <v>68</v>
      </c>
      <c r="C202" s="13" t="s">
        <v>67</v>
      </c>
      <c r="D202" s="13" t="s">
        <v>66</v>
      </c>
      <c r="E202" s="22">
        <v>75</v>
      </c>
      <c r="F202" s="12" t="s">
        <v>48</v>
      </c>
      <c r="G202" s="12" t="s">
        <v>43</v>
      </c>
      <c r="H202" s="12" t="s">
        <v>65</v>
      </c>
      <c r="I202" s="11">
        <v>40964</v>
      </c>
    </row>
    <row r="203" spans="1:9" ht="15" customHeight="1" x14ac:dyDescent="0.2">
      <c r="A203" s="14">
        <v>40965</v>
      </c>
      <c r="B203" s="13" t="s">
        <v>64</v>
      </c>
      <c r="C203" s="13" t="s">
        <v>63</v>
      </c>
      <c r="D203" s="13" t="s">
        <v>62</v>
      </c>
      <c r="E203" s="22">
        <v>10000</v>
      </c>
      <c r="F203" s="12" t="s">
        <v>48</v>
      </c>
      <c r="G203" s="12" t="s">
        <v>37</v>
      </c>
      <c r="H203" s="12" t="s">
        <v>61</v>
      </c>
      <c r="I203" s="11"/>
    </row>
    <row r="204" spans="1:9" ht="15" customHeight="1" x14ac:dyDescent="0.2">
      <c r="A204" s="14">
        <v>40965</v>
      </c>
      <c r="B204" s="13" t="s">
        <v>46</v>
      </c>
      <c r="C204" s="13" t="s">
        <v>60</v>
      </c>
      <c r="D204" s="13" t="s">
        <v>59</v>
      </c>
      <c r="E204" s="22">
        <v>20000</v>
      </c>
      <c r="F204" s="12" t="s">
        <v>38</v>
      </c>
      <c r="G204" s="12" t="s">
        <v>58</v>
      </c>
      <c r="H204" s="12" t="s">
        <v>57</v>
      </c>
      <c r="I204" s="11">
        <v>40965</v>
      </c>
    </row>
    <row r="205" spans="1:9" ht="15" customHeight="1" x14ac:dyDescent="0.2">
      <c r="A205" s="14">
        <v>40965</v>
      </c>
      <c r="B205" s="13" t="s">
        <v>54</v>
      </c>
      <c r="C205" s="13" t="s">
        <v>50</v>
      </c>
      <c r="D205" s="13" t="s">
        <v>56</v>
      </c>
      <c r="E205" s="22">
        <v>220</v>
      </c>
      <c r="F205" s="12" t="s">
        <v>38</v>
      </c>
      <c r="G205" s="12" t="s">
        <v>37</v>
      </c>
      <c r="H205" s="12" t="s">
        <v>55</v>
      </c>
      <c r="I205" s="11">
        <v>40965</v>
      </c>
    </row>
    <row r="206" spans="1:9" ht="15" customHeight="1" x14ac:dyDescent="0.2">
      <c r="A206" s="14">
        <v>40965</v>
      </c>
      <c r="B206" s="13" t="s">
        <v>54</v>
      </c>
      <c r="C206" s="13" t="s">
        <v>50</v>
      </c>
      <c r="D206" s="13" t="s">
        <v>53</v>
      </c>
      <c r="E206" s="22">
        <v>100</v>
      </c>
      <c r="F206" s="12" t="s">
        <v>38</v>
      </c>
      <c r="G206" s="12" t="s">
        <v>37</v>
      </c>
      <c r="H206" s="12" t="s">
        <v>52</v>
      </c>
      <c r="I206" s="11">
        <v>40965</v>
      </c>
    </row>
    <row r="207" spans="1:9" ht="15" customHeight="1" x14ac:dyDescent="0.2">
      <c r="A207" s="14">
        <v>40965</v>
      </c>
      <c r="B207" s="13" t="s">
        <v>51</v>
      </c>
      <c r="C207" s="13" t="s">
        <v>50</v>
      </c>
      <c r="D207" s="13" t="s">
        <v>49</v>
      </c>
      <c r="E207" s="22">
        <v>6400</v>
      </c>
      <c r="F207" s="12" t="s">
        <v>48</v>
      </c>
      <c r="G207" s="12" t="s">
        <v>37</v>
      </c>
      <c r="H207" s="12" t="s">
        <v>47</v>
      </c>
      <c r="I207" s="11">
        <v>40965</v>
      </c>
    </row>
    <row r="208" spans="1:9" ht="15" customHeight="1" x14ac:dyDescent="0.2">
      <c r="A208" s="14">
        <v>40968</v>
      </c>
      <c r="B208" s="13" t="s">
        <v>46</v>
      </c>
      <c r="C208" s="13" t="s">
        <v>45</v>
      </c>
      <c r="D208" s="13" t="s">
        <v>44</v>
      </c>
      <c r="E208" s="22">
        <v>70</v>
      </c>
      <c r="F208" s="12" t="s">
        <v>38</v>
      </c>
      <c r="G208" s="12" t="s">
        <v>37</v>
      </c>
      <c r="H208" s="12" t="s">
        <v>42</v>
      </c>
      <c r="I208" s="11">
        <v>40968</v>
      </c>
    </row>
    <row r="209" spans="1:9" ht="15" customHeight="1" x14ac:dyDescent="0.2">
      <c r="A209" s="14">
        <v>40968</v>
      </c>
      <c r="B209" s="13" t="s">
        <v>46</v>
      </c>
      <c r="C209" s="13" t="s">
        <v>45</v>
      </c>
      <c r="D209" s="13" t="s">
        <v>44</v>
      </c>
      <c r="E209" s="22">
        <v>-70</v>
      </c>
      <c r="F209" s="12" t="s">
        <v>38</v>
      </c>
      <c r="G209" s="12" t="s">
        <v>43</v>
      </c>
      <c r="H209" s="12" t="s">
        <v>42</v>
      </c>
      <c r="I209" s="11">
        <v>40968</v>
      </c>
    </row>
    <row r="210" spans="1:9" ht="15" customHeight="1" x14ac:dyDescent="0.2">
      <c r="A210" s="14">
        <v>40968</v>
      </c>
      <c r="B210" s="13" t="s">
        <v>41</v>
      </c>
      <c r="C210" s="13" t="s">
        <v>40</v>
      </c>
      <c r="D210" s="13" t="s">
        <v>39</v>
      </c>
      <c r="E210" s="22">
        <v>3700</v>
      </c>
      <c r="F210" s="12" t="s">
        <v>38</v>
      </c>
      <c r="G210" s="12" t="s">
        <v>37</v>
      </c>
      <c r="H210" s="12" t="s">
        <v>36</v>
      </c>
      <c r="I210" s="11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A9E8-423C-9443-A498-A4493448C807}">
  <dimension ref="A3:E21"/>
  <sheetViews>
    <sheetView tabSelected="1" workbookViewId="0">
      <selection activeCell="D10" sqref="D10"/>
    </sheetView>
  </sheetViews>
  <sheetFormatPr baseColWidth="10" defaultRowHeight="16" x14ac:dyDescent="0.2"/>
  <cols>
    <col min="1" max="5" width="16.83203125" customWidth="1"/>
  </cols>
  <sheetData>
    <row r="3" spans="1:5" x14ac:dyDescent="0.2">
      <c r="A3" s="18" t="s">
        <v>168</v>
      </c>
      <c r="B3" s="18" t="s">
        <v>169</v>
      </c>
    </row>
    <row r="4" spans="1:5" x14ac:dyDescent="0.2">
      <c r="A4" s="23" t="s">
        <v>165</v>
      </c>
      <c r="B4" s="24" t="s">
        <v>37</v>
      </c>
      <c r="C4" s="24" t="s">
        <v>58</v>
      </c>
      <c r="D4" s="24" t="s">
        <v>43</v>
      </c>
      <c r="E4" s="24" t="s">
        <v>166</v>
      </c>
    </row>
    <row r="5" spans="1:5" x14ac:dyDescent="0.2">
      <c r="A5" s="20">
        <v>40910</v>
      </c>
      <c r="B5" s="21">
        <v>1000</v>
      </c>
      <c r="C5" s="21"/>
      <c r="D5" s="21"/>
      <c r="E5" s="21">
        <v>1000</v>
      </c>
    </row>
    <row r="6" spans="1:5" x14ac:dyDescent="0.2">
      <c r="A6" s="20">
        <v>40913</v>
      </c>
      <c r="B6" s="21">
        <v>340</v>
      </c>
      <c r="C6" s="21"/>
      <c r="D6" s="21"/>
      <c r="E6" s="21">
        <v>340</v>
      </c>
    </row>
    <row r="7" spans="1:5" x14ac:dyDescent="0.2">
      <c r="A7" s="20">
        <v>40923</v>
      </c>
      <c r="B7" s="21">
        <v>80</v>
      </c>
      <c r="C7" s="21">
        <v>35</v>
      </c>
      <c r="D7" s="21"/>
      <c r="E7" s="21">
        <v>115</v>
      </c>
    </row>
    <row r="8" spans="1:5" x14ac:dyDescent="0.2">
      <c r="A8" s="20">
        <v>40924</v>
      </c>
      <c r="B8" s="21">
        <v>1392</v>
      </c>
      <c r="C8" s="21"/>
      <c r="D8" s="21">
        <v>105</v>
      </c>
      <c r="E8" s="21">
        <v>1497</v>
      </c>
    </row>
    <row r="9" spans="1:5" x14ac:dyDescent="0.2">
      <c r="A9" s="20">
        <v>40928</v>
      </c>
      <c r="B9" s="21">
        <v>20000</v>
      </c>
      <c r="C9" s="21">
        <v>-20000</v>
      </c>
      <c r="D9" s="21"/>
      <c r="E9" s="21">
        <v>0</v>
      </c>
    </row>
    <row r="10" spans="1:5" x14ac:dyDescent="0.2">
      <c r="A10" s="20">
        <v>40929</v>
      </c>
      <c r="B10" s="21"/>
      <c r="C10" s="21"/>
      <c r="D10" s="21">
        <v>61</v>
      </c>
      <c r="E10" s="21">
        <v>61</v>
      </c>
    </row>
    <row r="11" spans="1:5" x14ac:dyDescent="0.2">
      <c r="A11" s="20">
        <v>40934</v>
      </c>
      <c r="B11" s="21">
        <v>6720</v>
      </c>
      <c r="C11" s="21">
        <v>20000</v>
      </c>
      <c r="D11" s="21"/>
      <c r="E11" s="21">
        <v>26720</v>
      </c>
    </row>
    <row r="12" spans="1:5" x14ac:dyDescent="0.2">
      <c r="A12" s="20">
        <v>40939</v>
      </c>
      <c r="B12" s="21">
        <v>738.25</v>
      </c>
      <c r="C12" s="21"/>
      <c r="D12" s="21">
        <v>-170</v>
      </c>
      <c r="E12" s="21">
        <v>568.25</v>
      </c>
    </row>
    <row r="13" spans="1:5" x14ac:dyDescent="0.2">
      <c r="A13" s="20">
        <v>40941</v>
      </c>
      <c r="B13" s="21">
        <v>1000</v>
      </c>
      <c r="C13" s="21"/>
      <c r="D13" s="21"/>
      <c r="E13" s="21">
        <v>1000</v>
      </c>
    </row>
    <row r="14" spans="1:5" x14ac:dyDescent="0.2">
      <c r="A14" s="20">
        <v>40944</v>
      </c>
      <c r="B14" s="21">
        <v>340</v>
      </c>
      <c r="C14" s="21"/>
      <c r="D14" s="21"/>
      <c r="E14" s="21">
        <v>340</v>
      </c>
    </row>
    <row r="15" spans="1:5" x14ac:dyDescent="0.2">
      <c r="A15" s="20">
        <v>40954</v>
      </c>
      <c r="B15" s="21">
        <v>80</v>
      </c>
      <c r="C15" s="21">
        <v>35</v>
      </c>
      <c r="D15" s="21"/>
      <c r="E15" s="21">
        <v>115</v>
      </c>
    </row>
    <row r="16" spans="1:5" x14ac:dyDescent="0.2">
      <c r="A16" s="20">
        <v>40959</v>
      </c>
      <c r="B16" s="21">
        <v>20000</v>
      </c>
      <c r="C16" s="21">
        <v>-20000</v>
      </c>
      <c r="D16" s="21"/>
      <c r="E16" s="21">
        <v>0</v>
      </c>
    </row>
    <row r="17" spans="1:5" x14ac:dyDescent="0.2">
      <c r="A17" s="20">
        <v>40964</v>
      </c>
      <c r="B17" s="21">
        <v>2200</v>
      </c>
      <c r="C17" s="21"/>
      <c r="D17" s="21">
        <v>75</v>
      </c>
      <c r="E17" s="21">
        <v>2275</v>
      </c>
    </row>
    <row r="18" spans="1:5" x14ac:dyDescent="0.2">
      <c r="A18" s="20">
        <v>40965</v>
      </c>
      <c r="B18" s="21">
        <v>6720</v>
      </c>
      <c r="C18" s="21">
        <v>20000</v>
      </c>
      <c r="D18" s="21"/>
      <c r="E18" s="21">
        <v>26720</v>
      </c>
    </row>
    <row r="19" spans="1:5" x14ac:dyDescent="0.2">
      <c r="A19" s="20">
        <v>40966</v>
      </c>
      <c r="B19" s="21">
        <v>514</v>
      </c>
      <c r="C19" s="21"/>
      <c r="D19" s="21"/>
      <c r="E19" s="21">
        <v>514</v>
      </c>
    </row>
    <row r="20" spans="1:5" x14ac:dyDescent="0.2">
      <c r="A20" s="20">
        <v>40968</v>
      </c>
      <c r="B20" s="21">
        <v>3770</v>
      </c>
      <c r="C20" s="21"/>
      <c r="D20" s="21">
        <v>-70</v>
      </c>
      <c r="E20" s="21">
        <v>3700</v>
      </c>
    </row>
    <row r="21" spans="1:5" x14ac:dyDescent="0.2">
      <c r="A21" s="19" t="s">
        <v>166</v>
      </c>
      <c r="B21" s="21">
        <v>64894.25</v>
      </c>
      <c r="C21" s="21">
        <v>70</v>
      </c>
      <c r="D21" s="21">
        <v>1</v>
      </c>
      <c r="E21" s="21">
        <v>64965.25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Expenses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2023-10-14T01:10:24Z</dcterms:created>
  <dcterms:modified xsi:type="dcterms:W3CDTF">2023-10-15T03:18:10Z</dcterms:modified>
</cp:coreProperties>
</file>