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ak\Desktop\木而公路2023-10-12\木而公路\木而公路模板表\达州RX1项目生产组\桥梁\"/>
    </mc:Choice>
  </mc:AlternateContent>
  <xr:revisionPtr revIDLastSave="0" documentId="13_ncr:1_{DEB7CC37-7A66-430F-9595-FF3A8F0BA6F4}" xr6:coauthVersionLast="47" xr6:coauthVersionMax="47" xr10:uidLastSave="{00000000-0000-0000-0000-000000000000}"/>
  <bookViews>
    <workbookView xWindow="-120" yWindow="-120" windowWidth="29040" windowHeight="15990" tabRatio="927" xr2:uid="{00000000-000D-0000-FFFF-FFFF00000000}"/>
  </bookViews>
  <sheets>
    <sheet name="数据库" sheetId="19" r:id="rId1"/>
    <sheet name="交点法" sheetId="32" r:id="rId2"/>
    <sheet name="线元法" sheetId="33" r:id="rId3"/>
    <sheet name="断链" sheetId="34" r:id="rId4"/>
    <sheet name="导线成果表" sheetId="20" r:id="rId5"/>
    <sheet name="参数表" sheetId="18" r:id="rId6"/>
    <sheet name="基坑隐蔽工程" sheetId="21" r:id="rId7"/>
    <sheet name="3.钢筋记录表(偏差)" sheetId="2" state="hidden" r:id="rId8"/>
    <sheet name="桥涵基坑记录表" sheetId="38" r:id="rId9"/>
    <sheet name="基础隐蔽工程" sheetId="41" r:id="rId10"/>
    <sheet name="扩大基础检表" sheetId="39" r:id="rId11"/>
    <sheet name="模板记录表" sheetId="3" r:id="rId12"/>
    <sheet name="砼浇筑申请报告单" sheetId="4" r:id="rId13"/>
    <sheet name="监抽扩大基础检表" sheetId="43" r:id="rId14"/>
    <sheet name="水准表" sheetId="23" r:id="rId15"/>
    <sheet name="平面表" sheetId="24" r:id="rId16"/>
    <sheet name="分项工程 (中间) 交工检验申请批复单" sheetId="14" state="hidden" r:id="rId17"/>
    <sheet name="分项工程(中间)交工证书" sheetId="15" state="hidden" r:id="rId18"/>
    <sheet name="分项 (分部) 工程开工报审表" sheetId="11" state="hidden" r:id="rId19"/>
    <sheet name="施工测量放样报验单" sheetId="12" state="hidden" r:id="rId20"/>
    <sheet name="全站仪放线记录表" sheetId="13" state="hidden" r:id="rId21"/>
  </sheets>
  <definedNames>
    <definedName name="_xlnm.Print_Area" localSheetId="5">参数表!$A$1:$F$11</definedName>
  </definedNames>
  <calcPr calcId="181029" calcMode="manual"/>
</workbook>
</file>

<file path=xl/calcChain.xml><?xml version="1.0" encoding="utf-8"?>
<calcChain xmlns="http://schemas.openxmlformats.org/spreadsheetml/2006/main">
  <c r="A5" i="24" l="1"/>
  <c r="A5" i="23"/>
  <c r="B52" i="2"/>
  <c r="D51" i="2"/>
  <c r="E51" i="2" s="1"/>
  <c r="B43" i="2"/>
  <c r="D24" i="2"/>
  <c r="O7" i="2"/>
  <c r="B7" i="2"/>
  <c r="O6" i="2"/>
  <c r="B6" i="2"/>
  <c r="R4" i="2"/>
  <c r="A4" i="2"/>
  <c r="R3" i="2"/>
  <c r="A3" i="2"/>
  <c r="A1" i="2"/>
  <c r="T164" i="32"/>
  <c r="T162" i="32"/>
  <c r="T161" i="32"/>
  <c r="I1" i="18"/>
  <c r="E24" i="2" l="1"/>
  <c r="F51" i="2"/>
  <c r="G51" i="2" s="1"/>
  <c r="H51" i="2" l="1"/>
  <c r="I51" i="2" s="1"/>
  <c r="F24" i="2"/>
  <c r="G24" i="2" s="1"/>
  <c r="H24" i="2" l="1"/>
  <c r="I24" i="2"/>
  <c r="J51" i="2"/>
  <c r="K51" i="2" s="1"/>
  <c r="J24" i="2" l="1"/>
  <c r="L51" i="2"/>
  <c r="M51" i="2" s="1"/>
  <c r="K24" i="2"/>
  <c r="L24" i="2" l="1"/>
  <c r="M24" i="2" s="1"/>
  <c r="N51" i="2"/>
  <c r="O51" i="2" s="1"/>
  <c r="P51" i="2" s="1"/>
  <c r="Q51" i="2" s="1"/>
  <c r="R51" i="2" s="1"/>
  <c r="N24" i="2" l="1"/>
  <c r="O24" i="2"/>
  <c r="P24" i="2" s="1"/>
  <c r="Q24" i="2" s="1"/>
  <c r="R24" i="2" s="1"/>
  <c r="S24" i="2" s="1"/>
  <c r="T24" i="2" s="1"/>
  <c r="U24" i="2" s="1"/>
  <c r="V24" i="2" s="1"/>
  <c r="W24" i="2" l="1"/>
  <c r="D25" i="2" l="1"/>
  <c r="E25" i="2"/>
  <c r="F25" i="2" s="1"/>
  <c r="G25" i="2" l="1"/>
  <c r="H25" i="2" s="1"/>
  <c r="I25" i="2" s="1"/>
  <c r="J25" i="2" l="1"/>
  <c r="K25" i="2" s="1"/>
  <c r="L25" i="2" l="1"/>
  <c r="M25" i="2"/>
  <c r="N25" i="2" s="1"/>
  <c r="O25" i="2" s="1"/>
  <c r="P25" i="2" l="1"/>
  <c r="Q25" i="2" s="1"/>
  <c r="R25" i="2" s="1"/>
  <c r="S25" i="2" s="1"/>
  <c r="T25" i="2" s="1"/>
  <c r="U25" i="2" s="1"/>
  <c r="V25" i="2" s="1"/>
  <c r="W25" i="2" s="1"/>
  <c r="E26" i="2" l="1"/>
  <c r="D26" i="2"/>
  <c r="F26" i="2" l="1"/>
  <c r="G26" i="2" s="1"/>
  <c r="H26" i="2" l="1"/>
  <c r="I26" i="2" s="1"/>
  <c r="J26" i="2" l="1"/>
  <c r="K26" i="2" s="1"/>
  <c r="L26" i="2" s="1"/>
  <c r="M26" i="2"/>
  <c r="N26" i="2" s="1"/>
  <c r="O26" i="2" l="1"/>
  <c r="P26" i="2" s="1"/>
  <c r="Q26" i="2" l="1"/>
  <c r="R26" i="2" s="1"/>
  <c r="S26" i="2" l="1"/>
  <c r="T26" i="2" s="1"/>
  <c r="U26" i="2" l="1"/>
  <c r="V26" i="2" s="1"/>
  <c r="W26" i="2" s="1"/>
  <c r="D27" i="2" l="1"/>
  <c r="E27" i="2"/>
  <c r="F27" i="2" s="1"/>
  <c r="G27" i="2" s="1"/>
  <c r="H27" i="2" l="1"/>
  <c r="I27" i="2" l="1"/>
  <c r="K27" i="2" l="1"/>
  <c r="J27" i="2"/>
  <c r="L27" i="2" s="1"/>
  <c r="M27" i="2" l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D28" i="2" l="1"/>
  <c r="E28" i="2" s="1"/>
  <c r="F28" i="2" l="1"/>
  <c r="G28" i="2"/>
  <c r="H28" i="2" l="1"/>
  <c r="I28" i="2" l="1"/>
  <c r="J28" i="2" s="1"/>
  <c r="L28" i="2" l="1"/>
  <c r="M28" i="2" s="1"/>
  <c r="K28" i="2"/>
  <c r="N28" i="2" l="1"/>
  <c r="O28" i="2" s="1"/>
  <c r="P28" i="2" s="1"/>
  <c r="Q28" i="2" s="1"/>
  <c r="R28" i="2" s="1"/>
  <c r="S28" i="2" s="1"/>
  <c r="T28" i="2" s="1"/>
  <c r="U28" i="2" s="1"/>
  <c r="V28" i="2" s="1"/>
  <c r="W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任峰</author>
  </authors>
  <commentList>
    <comment ref="C7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参照桥型布置图，填入纯数字</t>
        </r>
      </text>
    </comment>
    <comment ref="N7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任峰:</t>
        </r>
        <r>
          <rPr>
            <sz val="9"/>
            <rFont val="宋体"/>
            <family val="3"/>
            <charset val="134"/>
          </rPr>
          <t xml:space="preserve">
可参照桥台一般构造图</t>
        </r>
      </text>
    </comment>
  </commentList>
</comments>
</file>

<file path=xl/sharedStrings.xml><?xml version="1.0" encoding="utf-8"?>
<sst xmlns="http://schemas.openxmlformats.org/spreadsheetml/2006/main" count="617" uniqueCount="418">
  <si>
    <r>
      <rPr>
        <b/>
        <sz val="16"/>
        <color theme="1"/>
        <rFont val="宋体"/>
        <family val="3"/>
        <charset val="134"/>
        <scheme val="minor"/>
      </rPr>
      <t>扩大基础数据（</t>
    </r>
    <r>
      <rPr>
        <b/>
        <sz val="16"/>
        <color rgb="FFFF0000"/>
        <rFont val="宋体"/>
        <family val="3"/>
        <charset val="134"/>
        <scheme val="minor"/>
      </rPr>
      <t>不支持不在同一平面、同一高度的基础</t>
    </r>
    <r>
      <rPr>
        <b/>
        <sz val="16"/>
        <color theme="1"/>
        <rFont val="宋体"/>
        <family val="3"/>
        <charset val="134"/>
        <scheme val="minor"/>
      </rPr>
      <t>）</t>
    </r>
  </si>
  <si>
    <t>坐标偏距（自动计算，勿动！！！）</t>
  </si>
  <si>
    <t>序号</t>
  </si>
  <si>
    <t>桥梁名称</t>
  </si>
  <si>
    <t>桥台起/终点桩号</t>
  </si>
  <si>
    <t>墩台编号</t>
  </si>
  <si>
    <t>部位</t>
  </si>
  <si>
    <t>基坑开挖开始施工日期</t>
  </si>
  <si>
    <t>基坑开挖完成施工日期</t>
  </si>
  <si>
    <t>基础施工日期</t>
  </si>
  <si>
    <t>长cm</t>
  </si>
  <si>
    <t>宽（直径）cm</t>
  </si>
  <si>
    <t>高cm</t>
  </si>
  <si>
    <t>设计底标高
m</t>
  </si>
  <si>
    <t>路线设计线位于构筑物左/中/右侧</t>
  </si>
  <si>
    <t>路线设计线距离该桥台最远处外侧距离cm</t>
  </si>
  <si>
    <t>该桥台是桥梁起点or终点</t>
  </si>
  <si>
    <t>前桩号</t>
  </si>
  <si>
    <t>前偏距（m）</t>
  </si>
  <si>
    <t>前设计坐标
（x）</t>
  </si>
  <si>
    <t>前设计坐标
（y）</t>
  </si>
  <si>
    <t>后桩号</t>
  </si>
  <si>
    <t>后偏距
（m）</t>
  </si>
  <si>
    <t>后设计坐标
（x）</t>
  </si>
  <si>
    <t>后设计坐标
（y）</t>
  </si>
  <si>
    <t>左桩号</t>
  </si>
  <si>
    <t>左偏距（m）</t>
  </si>
  <si>
    <t>左设计坐标
（x）</t>
  </si>
  <si>
    <t>左设计坐标
（y）</t>
  </si>
  <si>
    <t>右桩号</t>
  </si>
  <si>
    <t>右偏距（m）</t>
  </si>
  <si>
    <t>右设计坐标
（x）</t>
  </si>
  <si>
    <t>右设计坐标
（y）</t>
  </si>
  <si>
    <t>中桩号</t>
  </si>
  <si>
    <t>中偏距（m）</t>
  </si>
  <si>
    <t>中设计坐标
（x）</t>
  </si>
  <si>
    <t>中设计坐标
（y）</t>
  </si>
  <si>
    <t>右</t>
  </si>
  <si>
    <t>左</t>
  </si>
  <si>
    <t>参数表</t>
  </si>
  <si>
    <t>就近</t>
  </si>
  <si>
    <t>测量参数</t>
  </si>
  <si>
    <t>检测日期</t>
  </si>
  <si>
    <t>工程项目：</t>
  </si>
  <si>
    <t>桩号</t>
  </si>
  <si>
    <t>偏距m</t>
  </si>
  <si>
    <t>高程m</t>
  </si>
  <si>
    <t>工程部位</t>
  </si>
  <si>
    <t>X</t>
  </si>
  <si>
    <t>Y</t>
  </si>
  <si>
    <t>高程偏差
mm</t>
  </si>
  <si>
    <t>平面偏差
mm</t>
  </si>
  <si>
    <t>是否倒尺</t>
  </si>
  <si>
    <t>备注</t>
  </si>
  <si>
    <t>施工单位：</t>
  </si>
  <si>
    <t>合同号：</t>
  </si>
  <si>
    <t>前</t>
  </si>
  <si>
    <t>监理单位：</t>
  </si>
  <si>
    <t>后</t>
  </si>
  <si>
    <t>工程名称</t>
  </si>
  <si>
    <t>桩号及工程部位</t>
  </si>
  <si>
    <t>基础平面尺寸长(cm)</t>
  </si>
  <si>
    <t>中</t>
  </si>
  <si>
    <t>基础平面尺寸宽(cm)</t>
  </si>
  <si>
    <t>开始时间</t>
  </si>
  <si>
    <t>结束时间</t>
  </si>
  <si>
    <t>基础浇筑施工日期</t>
  </si>
  <si>
    <t>交点法—曲线要素</t>
  </si>
  <si>
    <t>点号</t>
  </si>
  <si>
    <t>交点坐标</t>
  </si>
  <si>
    <t>交点桩号</t>
  </si>
  <si>
    <t>曲线要素</t>
  </si>
  <si>
    <t>转角值（Zj)</t>
  </si>
  <si>
    <t xml:space="preserve">圆曲线长（Ly） </t>
  </si>
  <si>
    <t>切线长</t>
  </si>
  <si>
    <t xml:space="preserve">计算方位角(Jsfwj) </t>
  </si>
  <si>
    <t>主点桩号</t>
  </si>
  <si>
    <t>计算方位角(Jsfwj) (S)</t>
  </si>
  <si>
    <t>转角值（Zj)   (O)</t>
  </si>
  <si>
    <t>切线长1</t>
  </si>
  <si>
    <t>切线长2</t>
  </si>
  <si>
    <t xml:space="preserve">Y </t>
  </si>
  <si>
    <t>半径（R)</t>
  </si>
  <si>
    <t>缓和曲线1长度（Lh1）</t>
  </si>
  <si>
    <t>缓和曲线2长度（Lh2）</t>
  </si>
  <si>
    <t>第一缓和曲线起点(ZH)</t>
  </si>
  <si>
    <t>第一缓和曲线起终点或圆曲线起点(HY)</t>
  </si>
  <si>
    <t>第二缓和曲线起起点或圆曲线终点(YH)</t>
  </si>
  <si>
    <t>第二缓和曲线终点(HZ)</t>
  </si>
  <si>
    <t>线元法—曲线要素</t>
  </si>
  <si>
    <t>是否使用线元法</t>
  </si>
  <si>
    <t>起点桩号</t>
  </si>
  <si>
    <t>起点坐标X</t>
  </si>
  <si>
    <t>起点坐标Y</t>
  </si>
  <si>
    <t>起点方位角（度）</t>
  </si>
  <si>
    <t>线元长度m</t>
  </si>
  <si>
    <t>开始半径m</t>
  </si>
  <si>
    <t>结束半径m</t>
  </si>
  <si>
    <t>断链表</t>
  </si>
  <si>
    <t>断链前桩号</t>
  </si>
  <si>
    <t>断链后桩号</t>
  </si>
  <si>
    <t>1.断链示意：长链：10m
       K0+110= K0+100
断链前桩号为:K0+110
断链后桩号为：K0+100
2.在计算长链前段重复桩号坐标时，在桩号前加"*"
3.(不输入"K"、"+")</t>
  </si>
  <si>
    <t>导线点成果表</t>
  </si>
  <si>
    <t>点名</t>
  </si>
  <si>
    <t>坐标X(m)</t>
  </si>
  <si>
    <t>坐标Y(m)</t>
  </si>
  <si>
    <t>高程(m)</t>
  </si>
  <si>
    <t>桩号位置</t>
  </si>
  <si>
    <t>隐蔽工程工序报验单</t>
  </si>
  <si>
    <t xml:space="preserve"> JB44</t>
  </si>
  <si>
    <t>所属分部工程</t>
  </si>
  <si>
    <t>所属分项工程</t>
  </si>
  <si>
    <t>隐蔽工程项目</t>
  </si>
  <si>
    <t>施工自检结果</t>
  </si>
  <si>
    <r>
      <rPr>
        <sz val="9"/>
        <color rgb="FF000000"/>
        <rFont val="Wingdings 2"/>
        <family val="1"/>
        <charset val="2"/>
      </rPr>
      <t xml:space="preserve">  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</t>
    </r>
    <r>
      <rPr>
        <sz val="9"/>
        <color rgb="FF000000"/>
        <rFont val="Wingdings 2"/>
        <family val="1"/>
        <charset val="2"/>
      </rPr>
      <t xml:space="preserve">      </t>
    </r>
    <r>
      <rPr>
        <sz val="9"/>
        <color rgb="FF000000"/>
        <rFont val="宋体"/>
        <family val="3"/>
        <charset val="134"/>
      </rPr>
      <t>□不合格</t>
    </r>
  </si>
  <si>
    <t>附 件</t>
  </si>
  <si>
    <t>质检负责人</t>
  </si>
  <si>
    <t>申请日期</t>
  </si>
  <si>
    <t>监理员</t>
  </si>
  <si>
    <t>检查日期</t>
  </si>
  <si>
    <t>监 理 单 位 验 收 情 况</t>
  </si>
  <si>
    <t>施工单位质量保证资料情况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</si>
  <si>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1 、能证明隐蔽工程质量、数量、结构尺寸等的工程照片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</si>
  <si>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2 、必要的测量记录和检测报告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</si>
  <si>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3 、所报验工程工序的检查记录表</t>
    </r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</si>
  <si>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4 、其他</t>
    </r>
  </si>
  <si>
    <t>结论及处理意见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</si>
  <si>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合格、同意隐蔽</t>
    </r>
  </si>
  <si>
    <t>□不合格、不同意隐蔽，理由：</t>
  </si>
  <si>
    <t>附件</t>
  </si>
  <si>
    <t>专业监理工程师</t>
  </si>
  <si>
    <t>批准日期</t>
  </si>
  <si>
    <t>质检负责人签收</t>
  </si>
  <si>
    <t>收件日期</t>
  </si>
  <si>
    <t>钢筋安装现场检查记录表</t>
  </si>
  <si>
    <t>TJ8-</t>
  </si>
  <si>
    <t>施工日期</t>
  </si>
  <si>
    <t>检验日期</t>
  </si>
  <si>
    <t>检查项目</t>
  </si>
  <si>
    <t>规定值或允许偏差</t>
  </si>
  <si>
    <t>检查方法和频率</t>
  </si>
  <si>
    <t>实测值或实测偏差值</t>
  </si>
  <si>
    <t>主筋间距
(mm)</t>
  </si>
  <si>
    <t>±10</t>
  </si>
  <si>
    <t>尺量：每段检查2个断面</t>
  </si>
  <si>
    <t>/</t>
  </si>
  <si>
    <t>受力钢筋间距
(mm)</t>
  </si>
  <si>
    <t>1、两排以上排距为：±5；2、同排梁、板、拱肋及拱上建筑为： ±10 (±5) ；3、同排基础、锚碇、墩台 、柱为： ±20；</t>
  </si>
  <si>
    <t>尺量：长度≤20m时，每构件检查2个断面；长度＞20m时，每构件 检查3个断面</t>
  </si>
  <si>
    <t>箍筋、构造钢筋、螺旋筋间距
(mm)</t>
  </si>
  <si>
    <t>尺量：每构件测10个间距</t>
  </si>
  <si>
    <t>箍筋、螺旋筋间距 (mm)</t>
  </si>
  <si>
    <t>±20</t>
  </si>
  <si>
    <t>尺量：每段测10个间距</t>
  </si>
  <si>
    <t>钢筋骨架尺寸(mm) (长)</t>
  </si>
  <si>
    <t>尺量：按骨架总数30% 抽测</t>
  </si>
  <si>
    <t>钢筋骨架尺寸
(mm)(宽、高或直径)</t>
  </si>
  <si>
    <t>±5</t>
  </si>
  <si>
    <t>钢筋骨架长度(mm)</t>
  </si>
  <si>
    <t>尺量：每个骨架测2处</t>
  </si>
  <si>
    <t>钢筋骨架外径或厚、宽 (mm)</t>
  </si>
  <si>
    <t>尺量：每段测2个断面</t>
  </si>
  <si>
    <t>弯起钢筋位置(mm)</t>
  </si>
  <si>
    <t>尺量：每骨架抽查30%</t>
  </si>
  <si>
    <t>保护层厚度(mm)</t>
  </si>
  <si>
    <t>±20，-10</t>
  </si>
  <si>
    <t>尺量：每构件各立模板面每3㎡检查1处，且每侧面不少于5处</t>
  </si>
  <si>
    <t>尺量：测每段钢筋骨架 外侧定位块处</t>
  </si>
  <si>
    <t>检查人：</t>
  </si>
  <si>
    <t>质检负责人：</t>
  </si>
  <si>
    <t>桥涵基坑现场检测记录表</t>
  </si>
  <si>
    <t>QLJ1</t>
  </si>
  <si>
    <t>桩号及部位</t>
  </si>
  <si>
    <t>规定值或
 允许偏差</t>
  </si>
  <si>
    <t>检测结果</t>
  </si>
  <si>
    <t>基底平面尺寸
(mm)</t>
  </si>
  <si>
    <t>不小于设计</t>
  </si>
  <si>
    <t>长：</t>
  </si>
  <si>
    <t>宽：</t>
  </si>
  <si>
    <t>轴线偏位(mm)</t>
  </si>
  <si>
    <t>≤25</t>
  </si>
  <si>
    <t>基底高
 程(mm)</t>
  </si>
  <si>
    <t>土质</t>
  </si>
  <si>
    <t>±50</t>
  </si>
  <si>
    <t>石质</t>
  </si>
  <si>
    <t>+50，-200</t>
  </si>
  <si>
    <t>基底承载力或地质情况</t>
  </si>
  <si>
    <t>基底处理情况</t>
  </si>
  <si>
    <t>附件和示意图：</t>
  </si>
  <si>
    <t>混凝土扩大基础现场质量检验表</t>
  </si>
  <si>
    <t>ZJ8.5.1</t>
  </si>
  <si>
    <t>基本要求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</si>
  <si>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1.基底处理及地基承载力满足设计要求。
</t>
    </r>
    <r>
      <rPr>
        <sz val="9"/>
        <color rgb="FFFF0000"/>
        <rFont val="Wingdings 2"/>
        <family val="1"/>
        <charset val="2"/>
      </rPr>
      <t>R</t>
    </r>
    <r>
      <rPr>
        <sz val="9"/>
        <rFont val="宋体"/>
        <family val="3"/>
        <charset val="134"/>
        <scheme val="minor"/>
      </rPr>
      <t>2.</t>
    </r>
    <r>
      <rPr>
        <sz val="9"/>
        <color theme="1"/>
        <rFont val="宋体"/>
        <family val="3"/>
        <charset val="134"/>
        <scheme val="minor"/>
      </rPr>
      <t>地基未超挖。</t>
    </r>
  </si>
  <si>
    <t>项
次</t>
  </si>
  <si>
    <t>检验项目</t>
  </si>
  <si>
    <t>规定值或
允许偏差</t>
  </si>
  <si>
    <t>实测值或偏差值</t>
  </si>
  <si>
    <t>检查方法及频率</t>
  </si>
  <si>
    <t>1△</t>
  </si>
  <si>
    <t>混凝土强度
(Mpa)</t>
  </si>
  <si>
    <t xml:space="preserve">在合格标准内 </t>
  </si>
  <si>
    <t>按附录D检查</t>
  </si>
  <si>
    <t>平面尺寸(mm)</t>
  </si>
  <si>
    <t>尺量：长度、宽度各测3处</t>
  </si>
  <si>
    <t>基础底面 高程(mm)</t>
  </si>
  <si>
    <t>水准仪：测5处</t>
  </si>
  <si>
    <t>基础顶面高程
(mm)</t>
  </si>
  <si>
    <t>±30</t>
  </si>
  <si>
    <t>全站仪：纵、横向各测2点</t>
  </si>
  <si>
    <t>外观要求</t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</si>
  <si>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1.裂缝：无宽度超过设计规定限值的非受力裂缝；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2.孔洞：无深度超过保护层厚度的孔穴；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3.露筋：无露筋和因绣胀引起的混凝土剥落，引发更大面积的锈蚀；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4.蜂窝、疏松：单个面积不大于0.04㎡，或总面积不超过所在面面积的2%，或深度不超过15mm及1/2保护层厚度；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5.麻面：麻面总面积不超过所在面面积的6%；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6.外形缺陷：无影响结构使用功能或构件安装的外形缺陷及深度超过1/2保护层厚度的啃边、蹦角；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7.表面无垃圾、杂物、临时预埋件。</t>
    </r>
  </si>
  <si>
    <t>检查人意见：</t>
  </si>
  <si>
    <r>
      <rPr>
        <sz val="9"/>
        <color rgb="FF000000"/>
        <rFont val="宋体"/>
        <family val="3"/>
        <charset val="134"/>
      </rPr>
      <t>自检是否合格        是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     否 □</t>
    </r>
  </si>
  <si>
    <t>签名：</t>
  </si>
  <si>
    <t>质检负责人意见：</t>
  </si>
  <si>
    <t>现浇混凝土构件模板安装检查记录表</t>
  </si>
  <si>
    <t>QLJ9</t>
  </si>
  <si>
    <t>相邻梁板表面高差(mm)</t>
  </si>
  <si>
    <t>允许值</t>
  </si>
  <si>
    <t>检查点数</t>
  </si>
  <si>
    <t>最大值</t>
  </si>
  <si>
    <t>合格率(%)</t>
  </si>
  <si>
    <t>表面平整度</t>
  </si>
  <si>
    <t>允许误差</t>
  </si>
  <si>
    <t>横轴左端</t>
  </si>
  <si>
    <t>横轴右端</t>
  </si>
  <si>
    <t>纵轴前端</t>
  </si>
  <si>
    <t>纵轴后端</t>
  </si>
  <si>
    <t>模内尺寸偏差(mm)</t>
  </si>
  <si>
    <t>长</t>
  </si>
  <si>
    <t>实测值</t>
  </si>
  <si>
    <t>宽</t>
  </si>
  <si>
    <t>高程偏差
(侧模板上表现)(mm)</t>
  </si>
  <si>
    <t>垂直度或坡度(%)</t>
  </si>
  <si>
    <t>预埋件位置是否准确</t>
  </si>
  <si>
    <t>接缝情况</t>
  </si>
  <si>
    <t>支撑稳定情况</t>
  </si>
  <si>
    <t>牢固，稳定</t>
  </si>
  <si>
    <t>混凝土 (砂浆、净浆) 浇筑申请报告单</t>
  </si>
  <si>
    <t>JB47</t>
  </si>
  <si>
    <t>申请浇筑日期</t>
  </si>
  <si>
    <t>桩号部位</t>
  </si>
  <si>
    <t>申请检验日期</t>
  </si>
  <si>
    <t>预计浇筑具体时间</t>
  </si>
  <si>
    <t>时   分至   时    分</t>
  </si>
  <si>
    <t>材料名称</t>
  </si>
  <si>
    <t>存放地点或料场编号</t>
  </si>
  <si>
    <t>检测报告单编号</t>
  </si>
  <si>
    <t>材料来源</t>
  </si>
  <si>
    <t>水泥</t>
  </si>
  <si>
    <t>骨料</t>
  </si>
  <si>
    <t>砂</t>
  </si>
  <si>
    <t>外加剂</t>
  </si>
  <si>
    <t>脱模剂</t>
  </si>
  <si>
    <t>支架模板等检查情况</t>
  </si>
  <si>
    <t>主要机具设备名称及数量</t>
  </si>
  <si>
    <t>主要技工数量</t>
  </si>
  <si>
    <t>混凝土配合比报告编号</t>
  </si>
  <si>
    <t>水
灰
比</t>
  </si>
  <si>
    <t>每 m3 混凝土中各项材料用量 (Kg)</t>
  </si>
  <si>
    <t>水 
泥</t>
  </si>
  <si>
    <t>卵石
或
碎石</t>
  </si>
  <si>
    <t>水</t>
  </si>
  <si>
    <t>外
加
剂</t>
  </si>
  <si>
    <t>坍落度
( cm)</t>
  </si>
  <si>
    <t xml:space="preserve">单位体
积重量
(Kg/ m3 </t>
  </si>
  <si>
    <t>配合比设计的抗压强度</t>
  </si>
  <si>
    <t>龄期
(天)</t>
  </si>
  <si>
    <t>强度
(Mpa )</t>
  </si>
  <si>
    <t>施工配合比</t>
  </si>
  <si>
    <t>-</t>
  </si>
  <si>
    <t>现场施工技术员意见：</t>
  </si>
  <si>
    <t>工地试验室检测工程师意见：</t>
  </si>
  <si>
    <t>日期：            年   月   日</t>
  </si>
  <si>
    <t>专业监理意见：</t>
  </si>
  <si>
    <t>日期：           年   月   日</t>
  </si>
  <si>
    <t>材试专业监理意见：</t>
  </si>
  <si>
    <t>水准测量记录表</t>
  </si>
  <si>
    <t xml:space="preserve">工程部位： </t>
  </si>
  <si>
    <t>检测日期：</t>
  </si>
  <si>
    <t>CJ5-</t>
  </si>
  <si>
    <t>测点</t>
  </si>
  <si>
    <t>水准尺读数</t>
  </si>
  <si>
    <t>视线高</t>
  </si>
  <si>
    <t>高程</t>
  </si>
  <si>
    <t>设计高程</t>
  </si>
  <si>
    <t>偏差值(mm)</t>
  </si>
  <si>
    <t>后视</t>
  </si>
  <si>
    <t>中间点</t>
  </si>
  <si>
    <t>前视</t>
  </si>
  <si>
    <t>（m）</t>
  </si>
  <si>
    <t>(m)</t>
  </si>
  <si>
    <t>测量:</t>
  </si>
  <si>
    <t>计算:</t>
  </si>
  <si>
    <t>复核:</t>
  </si>
  <si>
    <t>全站仪平面位置检测表</t>
  </si>
  <si>
    <t>工程部位：</t>
  </si>
  <si>
    <t>CJ9-</t>
  </si>
  <si>
    <t>测站点编号</t>
  </si>
  <si>
    <t>测站点坐标</t>
  </si>
  <si>
    <t>X=</t>
  </si>
  <si>
    <t>后视点    编  号</t>
  </si>
  <si>
    <t>后视点
坐  标</t>
  </si>
  <si>
    <t>后视        极坐标</t>
  </si>
  <si>
    <t xml:space="preserve">气压  </t>
  </si>
  <si>
    <t>Y=</t>
  </si>
  <si>
    <t>温度</t>
  </si>
  <si>
    <t>H=</t>
  </si>
  <si>
    <t>仪高</t>
  </si>
  <si>
    <t>里程桩号(墩台编号)及位置</t>
  </si>
  <si>
    <t>设计坐标</t>
  </si>
  <si>
    <t>实测坐标</t>
  </si>
  <si>
    <t>差值</t>
  </si>
  <si>
    <t xml:space="preserve">偏位 
√(△X2+△Y2 )
</t>
  </si>
  <si>
    <t>Ｘ</t>
  </si>
  <si>
    <t>Ｙ</t>
  </si>
  <si>
    <t>△X</t>
  </si>
  <si>
    <t>△Y</t>
  </si>
  <si>
    <t>测量：</t>
  </si>
  <si>
    <t>计算：</t>
  </si>
  <si>
    <t>复核：</t>
  </si>
  <si>
    <r>
      <rPr>
        <u/>
        <sz val="14"/>
        <color rgb="FF000000"/>
        <rFont val="Arial"/>
        <family val="2"/>
      </rPr>
      <t xml:space="preserve">	</t>
    </r>
    <r>
      <rPr>
        <sz val="14"/>
        <color rgb="FF000000"/>
        <rFont val="宋体"/>
        <family val="3"/>
        <charset val="134"/>
      </rPr>
      <t>达州绕城高速西段公路工程项目</t>
    </r>
  </si>
  <si>
    <t>分项工程 (中间) 交工检验申请批复单</t>
  </si>
  <si>
    <r>
      <rPr>
        <sz val="9"/>
        <color rgb="FF000000"/>
        <rFont val="宋体"/>
        <family val="3"/>
        <charset val="134"/>
      </rPr>
      <t>施工单位：</t>
    </r>
    <r>
      <rPr>
        <u/>
        <sz val="9"/>
        <color rgb="FF000000"/>
        <rFont val="宋体"/>
        <family val="3"/>
        <charset val="134"/>
      </rPr>
      <t>四川省交通建设集团有限责任公司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</si>
  <si>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</si>
  <si>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>监理单位：</t>
    </r>
    <r>
      <rPr>
        <u/>
        <sz val="9"/>
        <color rgb="FF000000"/>
        <rFont val="宋体"/>
        <family val="3"/>
        <charset val="134"/>
      </rPr>
      <t>四川公路工程咨询监理有限公司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</si>
  <si>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</si>
  <si>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JB20</t>
  </si>
  <si>
    <r>
      <rPr>
        <sz val="9"/>
        <color theme="1"/>
        <rFont val="宋体"/>
        <family val="3"/>
        <charset val="134"/>
        <scheme val="minor"/>
      </rPr>
      <t xml:space="preserve">  申请 (中间) 交工的分项工程名称：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                         </t>
    </r>
    <r>
      <rPr>
        <sz val="9"/>
        <color theme="1"/>
        <rFont val="宋体"/>
        <family val="3"/>
        <charset val="134"/>
        <scheme val="minor"/>
      </rPr>
      <t>。</t>
    </r>
  </si>
  <si>
    <t xml:space="preserve">
       以上分项工程各项指标经我部自检合格，报请监理工程师现场检验。
  附件：《分项工程质量检验评定表》、《XXX 现场质量检验表》及其附件资料 (包括材料试验报告、记录、测量、量测记 录、清晰可辨有标识的影像资料、其他各工序质量检验的相关记录。</t>
  </si>
  <si>
    <t xml:space="preserve">  质检负责人签字：</t>
  </si>
  <si>
    <t>技术负责人签字：</t>
  </si>
  <si>
    <t>申请日期：         年    月    日</t>
  </si>
  <si>
    <t>监理员意见</t>
  </si>
  <si>
    <t xml:space="preserve">该分项工程的各道工序是否完成：              完成      未完成 
该分项工程的各道工序的施工自检记录是否完整：完整      不完整 
该分项工程的各道工序的施工自检报告是否完整：完整      不完整 
</t>
  </si>
  <si>
    <t>签字：
         年    月    日</t>
  </si>
  <si>
    <t>材料监理 
工程师意见</t>
  </si>
  <si>
    <t xml:space="preserve">该分项工程的试验检测频率是否符合规范要求：   符合      不符合
该分项工程的试验检测是否符合规范和设计要求： 符合      不符合 </t>
  </si>
  <si>
    <t>签字：
          年    月    日</t>
  </si>
  <si>
    <t>测量监理 
工程师意见</t>
  </si>
  <si>
    <t xml:space="preserve">该分项工程的施工测量频率是否符合规范要求：    符合     不符合
该分项工程的施工测量是否符合规范和设计要求：  符合     不符合 </t>
  </si>
  <si>
    <t>签字：
          年    月    日</t>
  </si>
  <si>
    <t>专业监理 
工程师意见</t>
  </si>
  <si>
    <t>该分项工程各检查项目的频率是否符合规范要求：符合       不符合
该分项工程的施工自检的质量保证资料是否完整：完整       不完整
该分项工程的质量自检和质量评定资料是否完成：完成       不完成</t>
  </si>
  <si>
    <t>总监理 
 工程师意见</t>
  </si>
  <si>
    <t>是否同意该分项工程中间交工验收申请：同意         不同意</t>
  </si>
  <si>
    <t>签字：
          年    月    日</t>
  </si>
  <si>
    <t>分项工程(中间)交工证书</t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</si>
  <si>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</si>
  <si>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</si>
  <si>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JB46</t>
  </si>
  <si>
    <t>施工单位</t>
  </si>
  <si>
    <t>合同段</t>
  </si>
  <si>
    <t>监理单位</t>
  </si>
  <si>
    <t>分项工程</t>
  </si>
  <si>
    <t>单位、分部工程</t>
  </si>
  <si>
    <t>中间交工内容
 及工程数量等</t>
  </si>
  <si>
    <r>
      <rPr>
        <sz val="9"/>
        <color theme="1"/>
        <rFont val="宋体"/>
        <family val="3"/>
        <charset val="134"/>
        <scheme val="minor"/>
      </rPr>
      <t xml:space="preserve">    中间交工分项桩号、名称：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</t>
    </r>
    <r>
      <rPr>
        <sz val="9"/>
        <color theme="1"/>
        <rFont val="宋体"/>
        <family val="3"/>
        <charset val="134"/>
        <scheme val="minor"/>
      </rPr>
      <t>；工程数量：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  <r>
      <rPr>
        <sz val="9"/>
        <color theme="1"/>
        <rFont val="宋体"/>
        <family val="3"/>
        <charset val="134"/>
        <scheme val="minor"/>
      </rPr>
      <t xml:space="preserve"> ；经 我单位××年××月× × 日 自检，检验结果经分项质量评定符合设计和规范要求，且质保资料齐全。</t>
    </r>
  </si>
  <si>
    <t>项目经理</t>
  </si>
  <si>
    <t>送交日期</t>
  </si>
  <si>
    <t>年     月    日</t>
  </si>
  <si>
    <t>接收日期</t>
  </si>
  <si>
    <t>监理抽检情况及 评述意见和结论</t>
  </si>
  <si>
    <t>总监理工程师</t>
  </si>
  <si>
    <t>签收日期</t>
  </si>
  <si>
    <t>注：1、本表与《分项工程中间交工验收申请批复单》配套使用。</t>
  </si>
  <si>
    <t>分项 (分部) 工程开工报审表</t>
  </si>
  <si>
    <t>JB25</t>
  </si>
  <si>
    <r>
      <rPr>
        <sz val="9"/>
        <color theme="1"/>
        <rFont val="宋体"/>
        <family val="3"/>
        <charset val="134"/>
        <scheme val="minor"/>
      </rPr>
      <t xml:space="preserve">致  </t>
    </r>
    <r>
      <rPr>
        <u/>
        <sz val="9"/>
        <color theme="1"/>
        <rFont val="宋体"/>
        <family val="3"/>
        <charset val="134"/>
        <scheme val="minor"/>
      </rPr>
      <t xml:space="preserve">   监理机构    </t>
    </r>
    <r>
      <rPr>
        <sz val="9"/>
        <color theme="1"/>
        <rFont val="宋体"/>
        <family val="3"/>
        <charset val="134"/>
        <scheme val="minor"/>
      </rPr>
      <t xml:space="preserve"> ：</t>
    </r>
  </si>
  <si>
    <r>
      <rPr>
        <sz val="9"/>
        <color theme="1"/>
        <rFont val="宋体"/>
        <family val="3"/>
        <charset val="134"/>
        <scheme val="minor"/>
      </rPr>
      <t xml:space="preserve">     根据合同要求，我们已经做好</t>
    </r>
    <r>
      <rPr>
        <u/>
        <sz val="9"/>
        <color theme="1"/>
        <rFont val="宋体"/>
        <family val="3"/>
        <charset val="134"/>
        <scheme val="minor"/>
      </rPr>
      <t xml:space="preserve">                   </t>
    </r>
    <r>
      <rPr>
        <sz val="9"/>
        <color theme="1"/>
        <rFont val="宋体"/>
        <family val="3"/>
        <charset val="134"/>
        <scheme val="minor"/>
      </rPr>
      <t>分部 (分项) 工程开工前的准备工作，现申请该 单位工程正式开工，请予批准。</t>
    </r>
  </si>
  <si>
    <t>项目经理：        年       月        日</t>
  </si>
  <si>
    <t>上一分部 (分项) 工作评定结果：</t>
  </si>
  <si>
    <t>申请开工分部 (分项) 工程：</t>
  </si>
  <si>
    <t>计划开工日期：</t>
  </si>
  <si>
    <t>计划完成日期：</t>
  </si>
  <si>
    <t>附件：1 、进场施工机械设备报验单；2、进场工程原材料报验单；3、人员配备报验单；4、施工测量放样报验单；
 5、施工方案及主要工艺报审表 ；6、其他</t>
  </si>
  <si>
    <t>专业监理工程师意见：</t>
  </si>
  <si>
    <t>签字：                                   年       月      日</t>
  </si>
  <si>
    <t>总监理工程师意见：</t>
  </si>
  <si>
    <t>施工测量放样报验单</t>
  </si>
  <si>
    <t>分项 (分部) 工程名称</t>
  </si>
  <si>
    <t>施工里程桩号</t>
  </si>
  <si>
    <r>
      <rPr>
        <sz val="9"/>
        <color rgb="FF000000"/>
        <rFont val="宋体"/>
        <family val="3"/>
        <charset val="134"/>
      </rPr>
      <t xml:space="preserve">   致</t>
    </r>
    <r>
      <rPr>
        <u/>
        <sz val="9"/>
        <color rgb="FF000000"/>
        <rFont val="宋体"/>
        <family val="3"/>
        <charset val="134"/>
      </rPr>
      <t xml:space="preserve">              </t>
    </r>
    <r>
      <rPr>
        <sz val="9"/>
        <color rgb="FF000000"/>
        <rFont val="宋体"/>
        <family val="3"/>
        <charset val="134"/>
      </rPr>
      <t>：</t>
    </r>
  </si>
  <si>
    <r>
      <rPr>
        <sz val="9"/>
        <color theme="1"/>
        <rFont val="宋体"/>
        <family val="3"/>
        <charset val="134"/>
        <scheme val="minor"/>
      </rPr>
      <t>我单位根据施工要求，已完成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  <r>
      <rPr>
        <sz val="9"/>
        <color theme="1"/>
        <rFont val="宋体"/>
        <family val="3"/>
        <charset val="134"/>
        <scheme val="minor"/>
      </rPr>
      <t xml:space="preserve">工程的施工测量放样，请给予检验审批。 </t>
    </r>
  </si>
  <si>
    <t>附件:</t>
  </si>
  <si>
    <t>1 、施工测量放样资料、计算表等。</t>
  </si>
  <si>
    <t xml:space="preserve">测量人员： </t>
  </si>
  <si>
    <t xml:space="preserve">  年       月        日</t>
  </si>
  <si>
    <t xml:space="preserve">    测量监理工程师意见：</t>
  </si>
  <si>
    <t>签字：                      年  月  日</t>
  </si>
  <si>
    <t>全站仪放线记录表</t>
  </si>
  <si>
    <r>
      <rPr>
        <sz val="9"/>
        <color theme="1"/>
        <rFont val="宋体"/>
        <family val="3"/>
        <charset val="134"/>
        <scheme val="minor"/>
      </rPr>
      <t>工程名称: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</si>
  <si>
    <r>
      <rPr>
        <sz val="9"/>
        <color theme="1"/>
        <rFont val="宋体"/>
        <family val="3"/>
        <charset val="134"/>
        <scheme val="minor"/>
      </rPr>
      <t xml:space="preserve">      桩号及工程部位：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</si>
  <si>
    <r>
      <rPr>
        <sz val="9"/>
        <color theme="1"/>
        <rFont val="宋体"/>
        <family val="3"/>
        <charset val="134"/>
        <scheme val="minor"/>
      </rPr>
      <t>日  期:</t>
    </r>
    <r>
      <rPr>
        <u/>
        <sz val="9"/>
        <color theme="1"/>
        <rFont val="宋体"/>
        <family val="3"/>
        <charset val="134"/>
        <scheme val="minor"/>
      </rPr>
      <t xml:space="preserve">             </t>
    </r>
  </si>
  <si>
    <t>CJ8-</t>
  </si>
  <si>
    <t>测站点 编号</t>
  </si>
  <si>
    <t>测站点 
坐标</t>
  </si>
  <si>
    <t>后视点 编 号</t>
  </si>
  <si>
    <t>后视点坐标</t>
  </si>
  <si>
    <t>后视极坐标</t>
  </si>
  <si>
    <t>S=            米</t>
  </si>
  <si>
    <t>压强温 度仪高</t>
  </si>
  <si>
    <t>P=    mmhg</t>
  </si>
  <si>
    <t>ɑ=      °    ′    ″</t>
  </si>
  <si>
    <t>T=      ℃</t>
  </si>
  <si>
    <t>I=      米</t>
  </si>
  <si>
    <t>里程桩号及位置</t>
  </si>
  <si>
    <t>设 计 座 坐 标</t>
  </si>
  <si>
    <t>计算方位角</t>
  </si>
  <si>
    <t>计算距离</t>
  </si>
  <si>
    <t>实测距离</t>
  </si>
  <si>
    <t>距离偏差</t>
  </si>
  <si>
    <t>(    °   ′  ″)</t>
  </si>
  <si>
    <t>(米)</t>
  </si>
  <si>
    <t>工程项目：</t>
    <phoneticPr fontId="24" type="noConversion"/>
  </si>
  <si>
    <t>施工单位：</t>
    <phoneticPr fontId="24" type="noConversion"/>
  </si>
  <si>
    <t>合同号：</t>
    <phoneticPr fontId="24" type="noConversion"/>
  </si>
  <si>
    <t>监理单位：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</si>
</sst>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0&quot;m&quot;"/>
    <numFmt numFmtId="177" formatCode="0_ "/>
    <numFmt numFmtId="178" formatCode="0_);[Red]\(0\)"/>
    <numFmt numFmtId="179" formatCode="0.000_);[Red]\(0.000\)"/>
    <numFmt numFmtId="180" formatCode="[$-F800]dddd\,\ mmmm\ dd\,\ yyyy"/>
    <numFmt numFmtId="181" formatCode="0.000_ "/>
    <numFmt numFmtId="182" formatCode="0.000"/>
    <numFmt numFmtId="183" formatCode="\+0;\-0;0;@"/>
    <numFmt numFmtId="184" formatCode="\K0\+000.000"/>
    <numFmt numFmtId="185" formatCode="0.00_ "/>
    <numFmt numFmtId="186" formatCode="0.0000000000000_ "/>
  </numFmts>
  <fonts count="60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4"/>
      <color rgb="FF000000"/>
      <name val="Arial"/>
      <family val="2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4"/>
      <color indexed="8"/>
      <name val="宋体"/>
      <family val="3"/>
      <charset val="134"/>
      <scheme val="maj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10"/>
      <color theme="1"/>
      <name val="Malgun Gothic Semilight"/>
      <family val="2"/>
      <charset val="134"/>
    </font>
    <font>
      <sz val="11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8"/>
      <color theme="1"/>
      <name val="宋体"/>
      <family val="3"/>
      <charset val="134"/>
    </font>
    <font>
      <sz val="9"/>
      <color rgb="FF000000"/>
      <name val="Wingdings 2"/>
      <family val="1"/>
      <charset val="2"/>
    </font>
    <font>
      <sz val="9"/>
      <color rgb="FF000000"/>
      <name val="宋体"/>
      <family val="3"/>
      <charset val="134"/>
    </font>
    <font>
      <sz val="14"/>
      <color rgb="FF000000"/>
      <name val="Arial"/>
      <family val="2"/>
    </font>
    <font>
      <b/>
      <sz val="14"/>
      <color theme="1"/>
      <name val="宋体"/>
      <family val="3"/>
      <charset val="134"/>
    </font>
    <font>
      <sz val="8.5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sz val="7"/>
      <color rgb="FF000000"/>
      <name val="宋体"/>
      <family val="3"/>
      <charset val="134"/>
    </font>
    <font>
      <sz val="7"/>
      <color rgb="FFFF0000"/>
      <name val="宋体"/>
      <family val="3"/>
      <charset val="134"/>
    </font>
    <font>
      <sz val="8.5"/>
      <color rgb="FFFF0000"/>
      <name val="宋体"/>
      <family val="3"/>
      <charset val="134"/>
    </font>
    <font>
      <sz val="18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0"/>
      <color theme="3" tint="0.39994506668294322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4"/>
      <color rgb="FF00B0F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9"/>
      <color rgb="FF000000"/>
      <name val="宋体"/>
      <family val="3"/>
      <charset val="134"/>
    </font>
    <font>
      <u/>
      <sz val="9"/>
      <color theme="1"/>
      <name val="宋体"/>
      <family val="3"/>
      <charset val="134"/>
      <scheme val="minor"/>
    </font>
    <font>
      <sz val="9"/>
      <color rgb="FFFF0000"/>
      <name val="Wingdings 2"/>
      <family val="1"/>
      <charset val="2"/>
    </font>
    <font>
      <b/>
      <sz val="16"/>
      <color rgb="FFFF000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1">
    <xf numFmtId="0" fontId="0" fillId="0" borderId="0">
      <alignment vertical="center"/>
    </xf>
    <xf numFmtId="0" fontId="52" fillId="0" borderId="0">
      <alignment vertical="center"/>
    </xf>
    <xf numFmtId="0" fontId="25" fillId="0" borderId="0">
      <alignment vertical="center"/>
    </xf>
    <xf numFmtId="0" fontId="52" fillId="0" borderId="0"/>
    <xf numFmtId="0" fontId="52" fillId="0" borderId="0">
      <alignment vertical="center"/>
    </xf>
    <xf numFmtId="0" fontId="52" fillId="0" borderId="0"/>
    <xf numFmtId="0" fontId="52" fillId="0" borderId="0"/>
    <xf numFmtId="0" fontId="52" fillId="0" borderId="0">
      <alignment vertical="center"/>
    </xf>
    <xf numFmtId="0" fontId="52" fillId="0" borderId="0"/>
    <xf numFmtId="0" fontId="52" fillId="0" borderId="0">
      <alignment vertical="center"/>
    </xf>
    <xf numFmtId="0" fontId="38" fillId="0" borderId="0">
      <alignment vertical="center"/>
    </xf>
  </cellStyleXfs>
  <cellXfs count="60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2" fillId="0" borderId="0" xfId="5" applyAlignment="1">
      <alignment vertical="center"/>
    </xf>
    <xf numFmtId="0" fontId="1" fillId="0" borderId="0" xfId="5" applyFont="1"/>
    <xf numFmtId="0" fontId="1" fillId="0" borderId="0" xfId="5" applyFont="1" applyAlignment="1">
      <alignment vertical="center"/>
    </xf>
    <xf numFmtId="0" fontId="5" fillId="0" borderId="0" xfId="5" applyFont="1" applyAlignment="1">
      <alignment vertical="center"/>
    </xf>
    <xf numFmtId="176" fontId="52" fillId="0" borderId="0" xfId="5" applyNumberFormat="1" applyAlignment="1">
      <alignment vertical="center"/>
    </xf>
    <xf numFmtId="177" fontId="52" fillId="0" borderId="0" xfId="5" applyNumberFormat="1" applyAlignment="1">
      <alignment vertical="center"/>
    </xf>
    <xf numFmtId="178" fontId="52" fillId="0" borderId="0" xfId="5" applyNumberFormat="1" applyAlignment="1">
      <alignment vertical="center"/>
    </xf>
    <xf numFmtId="0" fontId="52" fillId="0" borderId="0" xfId="5"/>
    <xf numFmtId="0" fontId="7" fillId="0" borderId="0" xfId="7" applyFont="1" applyAlignment="1" applyProtection="1">
      <protection hidden="1"/>
    </xf>
    <xf numFmtId="0" fontId="8" fillId="0" borderId="0" xfId="5" applyFont="1"/>
    <xf numFmtId="0" fontId="8" fillId="0" borderId="0" xfId="5" applyFont="1" applyAlignment="1">
      <alignment horizontal="right"/>
    </xf>
    <xf numFmtId="0" fontId="1" fillId="0" borderId="0" xfId="5" applyFont="1" applyAlignment="1">
      <alignment wrapText="1"/>
    </xf>
    <xf numFmtId="0" fontId="11" fillId="0" borderId="13" xfId="3" applyFont="1" applyBorder="1" applyAlignment="1">
      <alignment horizontal="center" vertical="center" wrapText="1"/>
    </xf>
    <xf numFmtId="0" fontId="12" fillId="0" borderId="2" xfId="10" applyFont="1" applyBorder="1" applyAlignment="1">
      <alignment horizontal="right" vertical="center" wrapText="1"/>
    </xf>
    <xf numFmtId="179" fontId="10" fillId="0" borderId="4" xfId="10" applyNumberFormat="1" applyFont="1" applyBorder="1" applyAlignment="1">
      <alignment horizontal="left" vertical="center" wrapText="1"/>
    </xf>
    <xf numFmtId="0" fontId="11" fillId="0" borderId="13" xfId="10" applyFont="1" applyBorder="1" applyAlignment="1">
      <alignment horizontal="center" vertical="center" wrapText="1"/>
    </xf>
    <xf numFmtId="0" fontId="13" fillId="0" borderId="2" xfId="5" applyFont="1" applyBorder="1" applyAlignment="1">
      <alignment horizontal="right" vertical="center" wrapText="1"/>
    </xf>
    <xf numFmtId="179" fontId="10" fillId="0" borderId="4" xfId="5" applyNumberFormat="1" applyFont="1" applyBorder="1" applyAlignment="1">
      <alignment horizontal="left" vertical="center" wrapText="1"/>
    </xf>
    <xf numFmtId="179" fontId="10" fillId="0" borderId="13" xfId="5" applyNumberFormat="1" applyFont="1" applyBorder="1" applyAlignment="1">
      <alignment horizontal="center" vertical="center" wrapText="1"/>
    </xf>
    <xf numFmtId="0" fontId="1" fillId="0" borderId="14" xfId="5" applyFont="1" applyBorder="1" applyAlignment="1">
      <alignment vertical="center"/>
    </xf>
    <xf numFmtId="176" fontId="1" fillId="0" borderId="14" xfId="5" applyNumberFormat="1" applyFont="1" applyBorder="1" applyAlignment="1">
      <alignment vertical="center" wrapText="1"/>
    </xf>
    <xf numFmtId="177" fontId="1" fillId="0" borderId="0" xfId="5" applyNumberFormat="1" applyFont="1"/>
    <xf numFmtId="177" fontId="8" fillId="0" borderId="0" xfId="5" applyNumberFormat="1" applyFont="1"/>
    <xf numFmtId="0" fontId="14" fillId="0" borderId="8" xfId="5" applyFont="1" applyBorder="1" applyAlignment="1">
      <alignment horizontal="left" wrapText="1"/>
    </xf>
    <xf numFmtId="0" fontId="10" fillId="0" borderId="13" xfId="5" applyFont="1" applyBorder="1" applyAlignment="1">
      <alignment horizontal="justify" vertical="center" wrapText="1"/>
    </xf>
    <xf numFmtId="0" fontId="15" fillId="0" borderId="12" xfId="5" applyFont="1" applyBorder="1" applyAlignment="1">
      <alignment horizontal="left" wrapText="1"/>
    </xf>
    <xf numFmtId="0" fontId="16" fillId="0" borderId="6" xfId="5" applyFont="1" applyBorder="1" applyAlignment="1">
      <alignment wrapText="1"/>
    </xf>
    <xf numFmtId="177" fontId="8" fillId="0" borderId="13" xfId="5" applyNumberFormat="1" applyFont="1" applyBorder="1" applyAlignment="1">
      <alignment horizontal="center" vertical="center" wrapText="1"/>
    </xf>
    <xf numFmtId="0" fontId="10" fillId="0" borderId="13" xfId="5" applyFont="1" applyBorder="1" applyAlignment="1">
      <alignment horizontal="center" vertical="center" wrapText="1"/>
    </xf>
    <xf numFmtId="177" fontId="10" fillId="0" borderId="13" xfId="5" applyNumberFormat="1" applyFont="1" applyBorder="1" applyAlignment="1">
      <alignment horizontal="center" vertical="center" wrapText="1"/>
    </xf>
    <xf numFmtId="178" fontId="10" fillId="0" borderId="13" xfId="5" applyNumberFormat="1" applyFont="1" applyBorder="1" applyAlignment="1">
      <alignment horizontal="center" vertical="center" wrapText="1"/>
    </xf>
    <xf numFmtId="177" fontId="1" fillId="0" borderId="0" xfId="5" applyNumberFormat="1" applyFont="1" applyAlignment="1">
      <alignment vertical="center"/>
    </xf>
    <xf numFmtId="177" fontId="1" fillId="0" borderId="0" xfId="5" applyNumberFormat="1" applyFont="1" applyAlignment="1">
      <alignment horizontal="right" vertical="center"/>
    </xf>
    <xf numFmtId="178" fontId="1" fillId="0" borderId="0" xfId="5" applyNumberFormat="1" applyFont="1" applyAlignment="1">
      <alignment vertical="center"/>
    </xf>
    <xf numFmtId="0" fontId="1" fillId="0" borderId="0" xfId="0" applyFont="1" applyAlignment="1"/>
    <xf numFmtId="0" fontId="17" fillId="0" borderId="0" xfId="5" applyFont="1" applyAlignment="1">
      <alignment vertical="center"/>
    </xf>
    <xf numFmtId="0" fontId="13" fillId="0" borderId="0" xfId="5" applyFont="1" applyAlignment="1">
      <alignment vertical="center"/>
    </xf>
    <xf numFmtId="0" fontId="17" fillId="0" borderId="0" xfId="5" applyFont="1" applyAlignment="1">
      <alignment horizontal="left" vertical="center"/>
    </xf>
    <xf numFmtId="0" fontId="17" fillId="0" borderId="0" xfId="5" applyFont="1" applyAlignment="1">
      <alignment horizontal="center" vertical="center"/>
    </xf>
    <xf numFmtId="179" fontId="17" fillId="0" borderId="0" xfId="5" applyNumberFormat="1" applyFont="1" applyAlignment="1">
      <alignment horizontal="center" vertical="center"/>
    </xf>
    <xf numFmtId="181" fontId="17" fillId="0" borderId="0" xfId="5" applyNumberFormat="1" applyFont="1" applyAlignment="1">
      <alignment horizontal="center" vertical="center"/>
    </xf>
    <xf numFmtId="0" fontId="17" fillId="0" borderId="0" xfId="5" applyFont="1"/>
    <xf numFmtId="0" fontId="19" fillId="0" borderId="0" xfId="7" applyFont="1" applyAlignment="1" applyProtection="1">
      <protection hidden="1"/>
    </xf>
    <xf numFmtId="0" fontId="4" fillId="0" borderId="0" xfId="0" applyFont="1" applyAlignment="1"/>
    <xf numFmtId="0" fontId="20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79" fontId="8" fillId="0" borderId="0" xfId="5" applyNumberFormat="1" applyFont="1" applyAlignment="1">
      <alignment horizontal="center"/>
    </xf>
    <xf numFmtId="0" fontId="8" fillId="0" borderId="0" xfId="5" applyFont="1" applyAlignment="1">
      <alignment horizontal="center"/>
    </xf>
    <xf numFmtId="179" fontId="8" fillId="0" borderId="13" xfId="5" applyNumberFormat="1" applyFont="1" applyBorder="1" applyAlignment="1">
      <alignment horizontal="center" vertical="center" wrapText="1"/>
    </xf>
    <xf numFmtId="181" fontId="8" fillId="0" borderId="13" xfId="5" applyNumberFormat="1" applyFont="1" applyBorder="1" applyAlignment="1">
      <alignment horizontal="center" vertical="center" wrapText="1"/>
    </xf>
    <xf numFmtId="181" fontId="10" fillId="0" borderId="13" xfId="5" applyNumberFormat="1" applyFont="1" applyBorder="1" applyAlignment="1">
      <alignment horizontal="center" vertical="center" wrapText="1"/>
    </xf>
    <xf numFmtId="180" fontId="21" fillId="0" borderId="15" xfId="5" applyNumberFormat="1" applyFont="1" applyBorder="1" applyAlignment="1">
      <alignment horizontal="center" wrapText="1"/>
    </xf>
    <xf numFmtId="0" fontId="13" fillId="0" borderId="0" xfId="5" applyFont="1" applyAlignment="1">
      <alignment vertical="center" wrapText="1"/>
    </xf>
    <xf numFmtId="49" fontId="52" fillId="0" borderId="0" xfId="1" applyNumberFormat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0" fontId="52" fillId="0" borderId="0" xfId="1">
      <alignment vertical="center"/>
    </xf>
    <xf numFmtId="0" fontId="1" fillId="0" borderId="0" xfId="1" applyFont="1">
      <alignment vertical="center"/>
    </xf>
    <xf numFmtId="49" fontId="52" fillId="0" borderId="0" xfId="1" applyNumberFormat="1">
      <alignment vertical="center"/>
    </xf>
    <xf numFmtId="0" fontId="4" fillId="0" borderId="0" xfId="1" applyFont="1">
      <alignment vertical="center"/>
    </xf>
    <xf numFmtId="49" fontId="1" fillId="0" borderId="0" xfId="1" applyNumberFormat="1" applyFont="1">
      <alignment vertical="center"/>
    </xf>
    <xf numFmtId="49" fontId="1" fillId="0" borderId="13" xfId="1" applyNumberFormat="1" applyFont="1" applyBorder="1" applyAlignment="1">
      <alignment horizontal="center" vertical="center"/>
    </xf>
    <xf numFmtId="49" fontId="1" fillId="0" borderId="13" xfId="1" applyNumberFormat="1" applyFont="1" applyBorder="1" applyAlignment="1">
      <alignment horizontal="center" vertical="center" wrapText="1"/>
    </xf>
    <xf numFmtId="49" fontId="4" fillId="0" borderId="13" xfId="1" applyNumberFormat="1" applyFont="1" applyBorder="1" applyAlignment="1">
      <alignment horizontal="center" vertical="center" wrapText="1"/>
    </xf>
    <xf numFmtId="49" fontId="1" fillId="0" borderId="2" xfId="1" applyNumberFormat="1" applyFont="1" applyBorder="1" applyAlignment="1">
      <alignment horizontal="center" vertical="center" wrapText="1"/>
    </xf>
    <xf numFmtId="49" fontId="22" fillId="0" borderId="2" xfId="1" applyNumberFormat="1" applyFont="1" applyBorder="1" applyAlignment="1">
      <alignment vertical="center" wrapText="1"/>
    </xf>
    <xf numFmtId="49" fontId="22" fillId="0" borderId="3" xfId="1" applyNumberFormat="1" applyFont="1" applyBorder="1" applyAlignment="1">
      <alignment vertical="center" wrapText="1"/>
    </xf>
    <xf numFmtId="49" fontId="1" fillId="0" borderId="7" xfId="1" applyNumberFormat="1" applyFont="1" applyBorder="1" applyAlignment="1">
      <alignment horizontal="center" wrapText="1"/>
    </xf>
    <xf numFmtId="49" fontId="22" fillId="0" borderId="14" xfId="1" applyNumberFormat="1" applyFont="1" applyBorder="1" applyAlignment="1">
      <alignment vertical="center" wrapText="1"/>
    </xf>
    <xf numFmtId="49" fontId="22" fillId="0" borderId="9" xfId="1" applyNumberFormat="1" applyFont="1" applyBorder="1" applyAlignment="1">
      <alignment horizontal="center" vertical="center" wrapText="1"/>
    </xf>
    <xf numFmtId="49" fontId="22" fillId="0" borderId="15" xfId="1" applyNumberFormat="1" applyFont="1" applyBorder="1" applyAlignment="1">
      <alignment vertical="center" wrapText="1"/>
    </xf>
    <xf numFmtId="49" fontId="22" fillId="0" borderId="7" xfId="1" applyNumberFormat="1" applyFont="1" applyBorder="1" applyAlignment="1">
      <alignment vertical="center" wrapText="1"/>
    </xf>
    <xf numFmtId="49" fontId="1" fillId="0" borderId="2" xfId="1" applyNumberFormat="1" applyFont="1" applyBorder="1" applyAlignment="1">
      <alignment horizontal="center" vertical="center"/>
    </xf>
    <xf numFmtId="49" fontId="22" fillId="0" borderId="9" xfId="1" applyNumberFormat="1" applyFont="1" applyBorder="1" applyAlignment="1">
      <alignment horizontal="center" vertical="center"/>
    </xf>
    <xf numFmtId="49" fontId="22" fillId="0" borderId="15" xfId="1" applyNumberFormat="1" applyFont="1" applyBorder="1" applyAlignment="1">
      <alignment horizontal="center" vertical="center"/>
    </xf>
    <xf numFmtId="49" fontId="22" fillId="0" borderId="2" xfId="1" applyNumberFormat="1" applyFont="1" applyBorder="1" applyAlignment="1">
      <alignment horizontal="center" vertical="center"/>
    </xf>
    <xf numFmtId="49" fontId="22" fillId="0" borderId="3" xfId="1" applyNumberFormat="1" applyFont="1" applyBorder="1" applyAlignment="1">
      <alignment horizontal="center" vertical="center"/>
    </xf>
    <xf numFmtId="0" fontId="1" fillId="0" borderId="7" xfId="1" applyFont="1" applyBorder="1">
      <alignment vertical="center"/>
    </xf>
    <xf numFmtId="0" fontId="1" fillId="0" borderId="14" xfId="1" applyFont="1" applyBorder="1">
      <alignment vertical="center"/>
    </xf>
    <xf numFmtId="0" fontId="1" fillId="0" borderId="11" xfId="1" applyFont="1" applyBorder="1">
      <alignment vertical="center"/>
    </xf>
    <xf numFmtId="0" fontId="4" fillId="0" borderId="0" xfId="1" applyFont="1" applyAlignment="1">
      <alignment horizontal="left" vertical="center"/>
    </xf>
    <xf numFmtId="0" fontId="1" fillId="0" borderId="9" xfId="1" applyFont="1" applyBorder="1">
      <alignment vertical="center"/>
    </xf>
    <xf numFmtId="0" fontId="1" fillId="0" borderId="15" xfId="1" applyFont="1" applyBorder="1">
      <alignment vertical="center"/>
    </xf>
    <xf numFmtId="0" fontId="52" fillId="0" borderId="15" xfId="1" applyBorder="1">
      <alignment vertical="center"/>
    </xf>
    <xf numFmtId="0" fontId="4" fillId="0" borderId="15" xfId="1" applyFont="1" applyBorder="1">
      <alignment vertical="center"/>
    </xf>
    <xf numFmtId="0" fontId="4" fillId="0" borderId="14" xfId="1" applyFont="1" applyBorder="1" applyAlignment="1">
      <alignment horizontal="left" vertical="center"/>
    </xf>
    <xf numFmtId="49" fontId="4" fillId="0" borderId="0" xfId="1" applyNumberFormat="1" applyFont="1">
      <alignment vertical="center"/>
    </xf>
    <xf numFmtId="49" fontId="22" fillId="0" borderId="4" xfId="1" applyNumberFormat="1" applyFont="1" applyBorder="1" applyAlignment="1">
      <alignment horizontal="center" vertical="center"/>
    </xf>
    <xf numFmtId="49" fontId="22" fillId="0" borderId="4" xfId="1" applyNumberFormat="1" applyFont="1" applyBorder="1" applyAlignment="1">
      <alignment vertical="center" wrapText="1"/>
    </xf>
    <xf numFmtId="49" fontId="22" fillId="0" borderId="8" xfId="1" applyNumberFormat="1" applyFont="1" applyBorder="1" applyAlignment="1">
      <alignment vertical="center" wrapText="1"/>
    </xf>
    <xf numFmtId="49" fontId="22" fillId="0" borderId="10" xfId="1" applyNumberFormat="1" applyFont="1" applyBorder="1" applyAlignment="1">
      <alignment vertical="center" wrapText="1"/>
    </xf>
    <xf numFmtId="49" fontId="22" fillId="0" borderId="10" xfId="1" applyNumberFormat="1" applyFont="1" applyBorder="1" applyAlignment="1">
      <alignment horizontal="center" vertical="center"/>
    </xf>
    <xf numFmtId="0" fontId="4" fillId="0" borderId="8" xfId="1" applyFont="1" applyBorder="1" applyAlignment="1">
      <alignment horizontal="left" vertical="center"/>
    </xf>
    <xf numFmtId="0" fontId="1" fillId="0" borderId="12" xfId="1" applyFont="1" applyBorder="1">
      <alignment vertical="center"/>
    </xf>
    <xf numFmtId="0" fontId="4" fillId="0" borderId="10" xfId="1" applyFont="1" applyBorder="1">
      <alignment vertical="center"/>
    </xf>
    <xf numFmtId="0" fontId="1" fillId="0" borderId="8" xfId="1" applyFont="1" applyBorder="1">
      <alignment vertical="center"/>
    </xf>
    <xf numFmtId="0" fontId="0" fillId="0" borderId="0" xfId="0" applyAlignment="1">
      <alignment horizontal="center" vertical="center"/>
    </xf>
    <xf numFmtId="0" fontId="19" fillId="0" borderId="0" xfId="7" applyFont="1" applyProtection="1">
      <alignment vertical="center"/>
      <protection hidden="1"/>
    </xf>
    <xf numFmtId="0" fontId="22" fillId="0" borderId="13" xfId="0" applyFont="1" applyBorder="1" applyAlignment="1">
      <alignment horizontal="center" vertical="center"/>
    </xf>
    <xf numFmtId="0" fontId="19" fillId="0" borderId="0" xfId="7" applyFont="1" applyAlignment="1" applyProtection="1">
      <alignment horizontal="left" vertical="center"/>
      <protection hidden="1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2" fillId="0" borderId="2" xfId="0" applyFont="1" applyBorder="1">
      <alignment vertical="center"/>
    </xf>
    <xf numFmtId="0" fontId="22" fillId="0" borderId="3" xfId="0" applyFont="1" applyBorder="1">
      <alignment vertical="center"/>
    </xf>
    <xf numFmtId="0" fontId="22" fillId="0" borderId="4" xfId="0" applyFont="1" applyBorder="1">
      <alignment vertical="center"/>
    </xf>
    <xf numFmtId="49" fontId="22" fillId="0" borderId="9" xfId="1" applyNumberFormat="1" applyFont="1" applyBorder="1" applyAlignment="1">
      <alignment horizontal="center" vertical="top"/>
    </xf>
    <xf numFmtId="49" fontId="22" fillId="0" borderId="15" xfId="1" applyNumberFormat="1" applyFont="1" applyBorder="1" applyAlignment="1">
      <alignment horizontal="center" vertical="top"/>
    </xf>
    <xf numFmtId="49" fontId="22" fillId="0" borderId="10" xfId="1" applyNumberFormat="1" applyFont="1" applyBorder="1" applyAlignment="1">
      <alignment horizontal="center" vertical="top"/>
    </xf>
    <xf numFmtId="0" fontId="25" fillId="0" borderId="0" xfId="2" applyProtection="1">
      <alignment vertical="center"/>
      <protection hidden="1"/>
    </xf>
    <xf numFmtId="0" fontId="52" fillId="0" borderId="0" xfId="7" applyProtection="1">
      <alignment vertical="center"/>
      <protection hidden="1"/>
    </xf>
    <xf numFmtId="0" fontId="19" fillId="0" borderId="0" xfId="7" applyFont="1" applyAlignment="1" applyProtection="1">
      <alignment horizontal="right" vertical="center" wrapText="1"/>
      <protection hidden="1"/>
    </xf>
    <xf numFmtId="0" fontId="19" fillId="0" borderId="0" xfId="7" applyFont="1" applyAlignment="1" applyProtection="1">
      <alignment horizontal="center" vertical="center" wrapText="1"/>
      <protection hidden="1"/>
    </xf>
    <xf numFmtId="0" fontId="19" fillId="0" borderId="0" xfId="7" applyFont="1" applyAlignment="1" applyProtection="1">
      <alignment vertical="center" wrapText="1"/>
      <protection hidden="1"/>
    </xf>
    <xf numFmtId="0" fontId="11" fillId="0" borderId="0" xfId="2" applyFont="1" applyAlignment="1" applyProtection="1">
      <alignment horizontal="right" vertical="center"/>
      <protection hidden="1"/>
    </xf>
    <xf numFmtId="0" fontId="4" fillId="0" borderId="13" xfId="7" applyFont="1" applyBorder="1" applyAlignment="1" applyProtection="1">
      <alignment horizontal="center" vertical="center" wrapText="1"/>
      <protection hidden="1"/>
    </xf>
    <xf numFmtId="0" fontId="15" fillId="0" borderId="13" xfId="7" applyFont="1" applyBorder="1" applyAlignment="1" applyProtection="1">
      <alignment horizontal="center" vertical="center" wrapText="1"/>
      <protection hidden="1"/>
    </xf>
    <xf numFmtId="0" fontId="4" fillId="0" borderId="13" xfId="7" applyFont="1" applyBorder="1" applyAlignment="1" applyProtection="1">
      <alignment vertical="center" wrapText="1"/>
      <protection hidden="1"/>
    </xf>
    <xf numFmtId="182" fontId="4" fillId="0" borderId="13" xfId="7" applyNumberFormat="1" applyFont="1" applyBorder="1" applyAlignment="1" applyProtection="1">
      <alignment horizontal="left" vertical="center" wrapText="1" indent="1"/>
      <protection hidden="1"/>
    </xf>
    <xf numFmtId="180" fontId="15" fillId="0" borderId="13" xfId="7" applyNumberFormat="1" applyFont="1" applyBorder="1" applyAlignment="1" applyProtection="1">
      <alignment horizontal="center" vertical="center" wrapText="1"/>
      <protection hidden="1"/>
    </xf>
    <xf numFmtId="0" fontId="4" fillId="0" borderId="13" xfId="7" applyFont="1" applyBorder="1" applyAlignment="1" applyProtection="1">
      <alignment horizontal="left" vertical="center" wrapText="1" indent="1"/>
      <protection hidden="1"/>
    </xf>
    <xf numFmtId="0" fontId="4" fillId="0" borderId="13" xfId="7" applyFont="1" applyBorder="1" applyAlignment="1" applyProtection="1">
      <alignment horizontal="center" vertical="center"/>
      <protection hidden="1"/>
    </xf>
    <xf numFmtId="0" fontId="1" fillId="0" borderId="13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22" fillId="0" borderId="7" xfId="1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/>
    </xf>
    <xf numFmtId="0" fontId="22" fillId="0" borderId="8" xfId="1" applyFont="1" applyBorder="1" applyAlignment="1">
      <alignment horizontal="center" vertical="center"/>
    </xf>
    <xf numFmtId="0" fontId="22" fillId="0" borderId="11" xfId="1" applyFont="1" applyBorder="1" applyAlignment="1">
      <alignment horizontal="center" vertical="center" wrapText="1"/>
    </xf>
    <xf numFmtId="0" fontId="22" fillId="0" borderId="0" xfId="1" applyFont="1" applyAlignment="1">
      <alignment horizontal="left" vertical="center"/>
    </xf>
    <xf numFmtId="0" fontId="22" fillId="0" borderId="0" xfId="1" applyFont="1" applyAlignment="1">
      <alignment horizontal="center" vertical="center"/>
    </xf>
    <xf numFmtId="0" fontId="22" fillId="0" borderId="12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 wrapText="1"/>
    </xf>
    <xf numFmtId="0" fontId="22" fillId="0" borderId="15" xfId="1" applyFont="1" applyBorder="1" applyAlignment="1">
      <alignment horizontal="left" vertical="center"/>
    </xf>
    <xf numFmtId="0" fontId="22" fillId="0" borderId="15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1" fillId="0" borderId="7" xfId="1" applyFont="1" applyBorder="1" applyAlignment="1">
      <alignment vertical="top"/>
    </xf>
    <xf numFmtId="0" fontId="1" fillId="0" borderId="14" xfId="1" applyFont="1" applyBorder="1" applyAlignment="1">
      <alignment vertical="top"/>
    </xf>
    <xf numFmtId="0" fontId="1" fillId="0" borderId="8" xfId="1" applyFont="1" applyBorder="1" applyAlignment="1">
      <alignment vertical="top"/>
    </xf>
    <xf numFmtId="0" fontId="1" fillId="0" borderId="11" xfId="1" applyFont="1" applyBorder="1" applyAlignment="1">
      <alignment horizontal="left" vertical="top"/>
    </xf>
    <xf numFmtId="0" fontId="1" fillId="0" borderId="0" xfId="1" applyFont="1" applyAlignment="1">
      <alignment horizontal="left" vertical="top"/>
    </xf>
    <xf numFmtId="0" fontId="1" fillId="0" borderId="0" xfId="1" applyFont="1" applyAlignment="1">
      <alignment vertical="top"/>
    </xf>
    <xf numFmtId="0" fontId="22" fillId="0" borderId="0" xfId="1" applyFont="1" applyAlignment="1">
      <alignment vertical="top"/>
    </xf>
    <xf numFmtId="0" fontId="1" fillId="0" borderId="12" xfId="1" applyFont="1" applyBorder="1" applyAlignment="1">
      <alignment horizontal="left" vertical="top"/>
    </xf>
    <xf numFmtId="0" fontId="1" fillId="0" borderId="9" xfId="1" applyFont="1" applyBorder="1" applyAlignment="1">
      <alignment horizontal="left" vertical="top"/>
    </xf>
    <xf numFmtId="0" fontId="1" fillId="0" borderId="15" xfId="1" applyFont="1" applyBorder="1" applyAlignment="1">
      <alignment horizontal="left" vertical="top"/>
    </xf>
    <xf numFmtId="0" fontId="22" fillId="0" borderId="15" xfId="1" applyFont="1" applyBorder="1" applyAlignment="1">
      <alignment horizontal="center" vertical="top"/>
    </xf>
    <xf numFmtId="0" fontId="1" fillId="0" borderId="10" xfId="1" applyFont="1" applyBorder="1" applyAlignment="1">
      <alignment horizontal="left" vertical="top"/>
    </xf>
    <xf numFmtId="0" fontId="2" fillId="0" borderId="0" xfId="1" applyFont="1">
      <alignment vertical="center"/>
    </xf>
    <xf numFmtId="0" fontId="3" fillId="0" borderId="0" xfId="1" applyFont="1">
      <alignment vertical="center"/>
    </xf>
    <xf numFmtId="0" fontId="17" fillId="0" borderId="0" xfId="0" applyFont="1" applyAlignment="1" applyProtection="1">
      <alignment horizontal="center" vertical="center"/>
      <protection hidden="1"/>
    </xf>
    <xf numFmtId="0" fontId="30" fillId="0" borderId="0" xfId="0" applyFont="1" applyAlignment="1" applyProtection="1">
      <alignment horizontal="center" vertical="center"/>
      <protection hidden="1"/>
    </xf>
    <xf numFmtId="0" fontId="25" fillId="0" borderId="0" xfId="2" applyAlignment="1" applyProtection="1">
      <protection hidden="1"/>
    </xf>
    <xf numFmtId="0" fontId="17" fillId="0" borderId="0" xfId="0" applyFont="1" applyProtection="1">
      <alignment vertical="center"/>
      <protection hidden="1"/>
    </xf>
    <xf numFmtId="0" fontId="19" fillId="0" borderId="15" xfId="7" applyFont="1" applyBorder="1" applyAlignment="1" applyProtection="1">
      <alignment horizontal="left" vertical="center" wrapText="1"/>
      <protection hidden="1"/>
    </xf>
    <xf numFmtId="0" fontId="31" fillId="0" borderId="13" xfId="0" applyFont="1" applyBorder="1" applyAlignment="1" applyProtection="1">
      <alignment horizontal="center" vertical="center" wrapText="1"/>
      <protection hidden="1"/>
    </xf>
    <xf numFmtId="0" fontId="31" fillId="0" borderId="1" xfId="0" applyFont="1" applyBorder="1" applyAlignment="1" applyProtection="1">
      <alignment horizontal="center" vertical="center" wrapText="1"/>
      <protection hidden="1"/>
    </xf>
    <xf numFmtId="0" fontId="32" fillId="0" borderId="1" xfId="0" applyFont="1" applyBorder="1" applyAlignment="1" applyProtection="1">
      <alignment horizontal="center" vertical="center" wrapText="1"/>
      <protection hidden="1"/>
    </xf>
    <xf numFmtId="183" fontId="21" fillId="0" borderId="7" xfId="0" applyNumberFormat="1" applyFont="1" applyBorder="1" applyAlignment="1" applyProtection="1">
      <alignment horizontal="center" vertical="center"/>
      <protection hidden="1"/>
    </xf>
    <xf numFmtId="183" fontId="21" fillId="0" borderId="14" xfId="0" applyNumberFormat="1" applyFont="1" applyBorder="1" applyAlignment="1" applyProtection="1">
      <alignment horizontal="center" vertical="center"/>
      <protection hidden="1"/>
    </xf>
    <xf numFmtId="183" fontId="21" fillId="0" borderId="11" xfId="0" applyNumberFormat="1" applyFont="1" applyBorder="1" applyAlignment="1" applyProtection="1">
      <alignment horizontal="center" vertical="center"/>
      <protection hidden="1"/>
    </xf>
    <xf numFmtId="183" fontId="21" fillId="0" borderId="0" xfId="0" applyNumberFormat="1" applyFont="1" applyAlignment="1" applyProtection="1">
      <alignment horizontal="center" vertical="center"/>
      <protection hidden="1"/>
    </xf>
    <xf numFmtId="183" fontId="21" fillId="0" borderId="9" xfId="0" applyNumberFormat="1" applyFont="1" applyBorder="1" applyAlignment="1" applyProtection="1">
      <alignment horizontal="center" vertical="center"/>
      <protection hidden="1"/>
    </xf>
    <xf numFmtId="183" fontId="21" fillId="0" borderId="7" xfId="0" applyNumberFormat="1" applyFont="1" applyBorder="1" applyAlignment="1" applyProtection="1">
      <alignment horizontal="center" vertical="center" wrapText="1"/>
      <protection hidden="1"/>
    </xf>
    <xf numFmtId="183" fontId="21" fillId="0" borderId="14" xfId="0" applyNumberFormat="1" applyFont="1" applyBorder="1" applyAlignment="1" applyProtection="1">
      <alignment horizontal="center" vertical="center" wrapText="1"/>
      <protection hidden="1"/>
    </xf>
    <xf numFmtId="183" fontId="21" fillId="0" borderId="11" xfId="0" applyNumberFormat="1" applyFont="1" applyBorder="1" applyAlignment="1" applyProtection="1">
      <alignment horizontal="center" vertical="center" wrapText="1"/>
      <protection hidden="1"/>
    </xf>
    <xf numFmtId="183" fontId="21" fillId="0" borderId="0" xfId="0" applyNumberFormat="1" applyFont="1" applyAlignment="1" applyProtection="1">
      <alignment horizontal="center" vertical="center" wrapText="1"/>
      <protection hidden="1"/>
    </xf>
    <xf numFmtId="183" fontId="21" fillId="0" borderId="9" xfId="0" applyNumberFormat="1" applyFont="1" applyBorder="1" applyAlignment="1" applyProtection="1">
      <alignment horizontal="center" vertical="center" wrapText="1"/>
      <protection hidden="1"/>
    </xf>
    <xf numFmtId="183" fontId="21" fillId="0" borderId="15" xfId="0" applyNumberFormat="1" applyFont="1" applyBorder="1" applyAlignment="1" applyProtection="1">
      <alignment horizontal="center" vertical="center" wrapText="1"/>
      <protection hidden="1"/>
    </xf>
    <xf numFmtId="183" fontId="34" fillId="0" borderId="7" xfId="0" applyNumberFormat="1" applyFont="1" applyBorder="1" applyAlignment="1" applyProtection="1">
      <alignment horizontal="center" vertical="center"/>
      <protection hidden="1"/>
    </xf>
    <xf numFmtId="183" fontId="34" fillId="0" borderId="14" xfId="0" applyNumberFormat="1" applyFont="1" applyBorder="1" applyAlignment="1" applyProtection="1">
      <alignment horizontal="center" vertical="center"/>
      <protection hidden="1"/>
    </xf>
    <xf numFmtId="183" fontId="34" fillId="0" borderId="11" xfId="0" applyNumberFormat="1" applyFont="1" applyBorder="1" applyAlignment="1" applyProtection="1">
      <alignment horizontal="center" vertical="center" wrapText="1"/>
      <protection hidden="1"/>
    </xf>
    <xf numFmtId="183" fontId="34" fillId="0" borderId="0" xfId="0" applyNumberFormat="1" applyFont="1" applyAlignment="1" applyProtection="1">
      <alignment horizontal="center" vertical="center"/>
      <protection hidden="1"/>
    </xf>
    <xf numFmtId="183" fontId="34" fillId="0" borderId="9" xfId="0" applyNumberFormat="1" applyFont="1" applyBorder="1" applyAlignment="1" applyProtection="1">
      <alignment horizontal="center" vertical="center" wrapText="1"/>
      <protection hidden="1"/>
    </xf>
    <xf numFmtId="183" fontId="34" fillId="0" borderId="15" xfId="0" applyNumberFormat="1" applyFont="1" applyBorder="1" applyAlignment="1" applyProtection="1">
      <alignment horizontal="center" vertical="center"/>
      <protection hidden="1"/>
    </xf>
    <xf numFmtId="183" fontId="21" fillId="0" borderId="7" xfId="0" applyNumberFormat="1" applyFont="1" applyBorder="1" applyAlignment="1" applyProtection="1">
      <alignment vertical="center" wrapText="1"/>
      <protection hidden="1"/>
    </xf>
    <xf numFmtId="183" fontId="21" fillId="0" borderId="14" xfId="0" applyNumberFormat="1" applyFont="1" applyBorder="1" applyAlignment="1" applyProtection="1">
      <alignment vertical="center" wrapText="1"/>
      <protection hidden="1"/>
    </xf>
    <xf numFmtId="183" fontId="21" fillId="0" borderId="11" xfId="0" applyNumberFormat="1" applyFont="1" applyBorder="1" applyAlignment="1" applyProtection="1">
      <alignment vertical="center" wrapText="1"/>
      <protection hidden="1"/>
    </xf>
    <xf numFmtId="183" fontId="21" fillId="0" borderId="0" xfId="0" applyNumberFormat="1" applyFont="1" applyAlignment="1" applyProtection="1">
      <alignment vertical="center" wrapText="1"/>
      <protection hidden="1"/>
    </xf>
    <xf numFmtId="183" fontId="21" fillId="0" borderId="9" xfId="0" applyNumberFormat="1" applyFont="1" applyBorder="1" applyAlignment="1" applyProtection="1">
      <alignment vertical="center" wrapText="1"/>
      <protection hidden="1"/>
    </xf>
    <xf numFmtId="183" fontId="21" fillId="0" borderId="15" xfId="0" applyNumberFormat="1" applyFont="1" applyBorder="1" applyAlignment="1" applyProtection="1">
      <alignment vertical="center" wrapText="1"/>
      <protection hidden="1"/>
    </xf>
    <xf numFmtId="183" fontId="21" fillId="0" borderId="2" xfId="0" applyNumberFormat="1" applyFont="1" applyBorder="1" applyAlignment="1" applyProtection="1">
      <alignment vertical="center" wrapText="1"/>
      <protection hidden="1"/>
    </xf>
    <xf numFmtId="183" fontId="21" fillId="0" borderId="3" xfId="0" applyNumberFormat="1" applyFont="1" applyBorder="1" applyAlignment="1" applyProtection="1">
      <alignment vertical="center" wrapText="1"/>
      <protection hidden="1"/>
    </xf>
    <xf numFmtId="0" fontId="32" fillId="0" borderId="1" xfId="0" applyFont="1" applyBorder="1" applyAlignment="1" applyProtection="1">
      <alignment vertical="center" wrapText="1"/>
      <protection hidden="1"/>
    </xf>
    <xf numFmtId="0" fontId="8" fillId="0" borderId="0" xfId="0" applyFont="1" applyProtection="1">
      <alignment vertical="center"/>
      <protection hidden="1"/>
    </xf>
    <xf numFmtId="183" fontId="21" fillId="0" borderId="14" xfId="0" applyNumberFormat="1" applyFont="1" applyBorder="1" applyAlignment="1" applyProtection="1">
      <alignment horizontal="center" wrapText="1"/>
      <protection hidden="1"/>
    </xf>
    <xf numFmtId="183" fontId="21" fillId="0" borderId="3" xfId="0" applyNumberFormat="1" applyFont="1" applyBorder="1" applyAlignment="1" applyProtection="1">
      <alignment horizontal="center" vertical="center" wrapText="1"/>
      <protection hidden="1"/>
    </xf>
    <xf numFmtId="0" fontId="18" fillId="0" borderId="0" xfId="2" applyFont="1" applyProtection="1">
      <alignment vertical="center"/>
      <protection hidden="1"/>
    </xf>
    <xf numFmtId="0" fontId="26" fillId="0" borderId="0" xfId="0" applyFont="1" applyProtection="1">
      <alignment vertical="center"/>
      <protection hidden="1"/>
    </xf>
    <xf numFmtId="0" fontId="19" fillId="0" borderId="0" xfId="7" applyFont="1" applyAlignment="1" applyProtection="1">
      <alignment horizontal="right" vertical="center"/>
      <protection hidden="1"/>
    </xf>
    <xf numFmtId="183" fontId="21" fillId="0" borderId="8" xfId="0" applyNumberFormat="1" applyFont="1" applyBorder="1" applyAlignment="1" applyProtection="1">
      <alignment horizontal="center" vertical="center"/>
      <protection hidden="1"/>
    </xf>
    <xf numFmtId="183" fontId="21" fillId="0" borderId="12" xfId="0" applyNumberFormat="1" applyFont="1" applyBorder="1" applyAlignment="1" applyProtection="1">
      <alignment horizontal="center" vertical="center"/>
      <protection hidden="1"/>
    </xf>
    <xf numFmtId="183" fontId="21" fillId="0" borderId="8" xfId="0" applyNumberFormat="1" applyFont="1" applyBorder="1" applyAlignment="1" applyProtection="1">
      <alignment horizontal="center" vertical="center" wrapText="1"/>
      <protection hidden="1"/>
    </xf>
    <xf numFmtId="183" fontId="21" fillId="0" borderId="12" xfId="0" applyNumberFormat="1" applyFont="1" applyBorder="1" applyAlignment="1" applyProtection="1">
      <alignment horizontal="center" vertical="center" wrapText="1"/>
      <protection hidden="1"/>
    </xf>
    <xf numFmtId="183" fontId="21" fillId="0" borderId="10" xfId="0" applyNumberFormat="1" applyFont="1" applyBorder="1" applyAlignment="1" applyProtection="1">
      <alignment horizontal="center" vertical="center" wrapText="1"/>
      <protection hidden="1"/>
    </xf>
    <xf numFmtId="183" fontId="34" fillId="0" borderId="8" xfId="0" applyNumberFormat="1" applyFont="1" applyBorder="1" applyAlignment="1" applyProtection="1">
      <alignment horizontal="center" vertical="center"/>
      <protection hidden="1"/>
    </xf>
    <xf numFmtId="183" fontId="34" fillId="0" borderId="12" xfId="0" applyNumberFormat="1" applyFont="1" applyBorder="1" applyAlignment="1" applyProtection="1">
      <alignment horizontal="center" vertical="center"/>
      <protection hidden="1"/>
    </xf>
    <xf numFmtId="183" fontId="34" fillId="0" borderId="10" xfId="0" applyNumberFormat="1" applyFont="1" applyBorder="1" applyAlignment="1" applyProtection="1">
      <alignment horizontal="center" vertical="center"/>
      <protection hidden="1"/>
    </xf>
    <xf numFmtId="183" fontId="21" fillId="0" borderId="8" xfId="0" applyNumberFormat="1" applyFont="1" applyBorder="1" applyAlignment="1" applyProtection="1">
      <alignment vertical="center" wrapText="1"/>
      <protection hidden="1"/>
    </xf>
    <xf numFmtId="183" fontId="21" fillId="0" borderId="12" xfId="0" applyNumberFormat="1" applyFont="1" applyBorder="1" applyAlignment="1" applyProtection="1">
      <alignment vertical="center" wrapText="1"/>
      <protection hidden="1"/>
    </xf>
    <xf numFmtId="183" fontId="21" fillId="0" borderId="10" xfId="0" applyNumberFormat="1" applyFont="1" applyBorder="1" applyAlignment="1" applyProtection="1">
      <alignment vertical="center" wrapText="1"/>
      <protection hidden="1"/>
    </xf>
    <xf numFmtId="183" fontId="21" fillId="0" borderId="4" xfId="0" applyNumberFormat="1" applyFont="1" applyBorder="1" applyAlignment="1" applyProtection="1">
      <alignment vertical="center" wrapText="1"/>
      <protection hidden="1"/>
    </xf>
    <xf numFmtId="0" fontId="0" fillId="0" borderId="13" xfId="0" applyBorder="1" applyAlignment="1">
      <alignment horizontal="center" vertical="center"/>
    </xf>
    <xf numFmtId="184" fontId="25" fillId="0" borderId="13" xfId="0" applyNumberFormat="1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38" fillId="0" borderId="13" xfId="0" applyFont="1" applyBorder="1" applyAlignment="1">
      <alignment horizontal="center" vertical="center"/>
    </xf>
    <xf numFmtId="179" fontId="38" fillId="0" borderId="13" xfId="0" applyNumberFormat="1" applyFont="1" applyBorder="1" applyAlignment="1">
      <alignment horizontal="center" vertical="center"/>
    </xf>
    <xf numFmtId="184" fontId="38" fillId="0" borderId="1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184" fontId="0" fillId="0" borderId="13" xfId="0" applyNumberFormat="1" applyBorder="1" applyAlignment="1" applyProtection="1">
      <alignment horizontal="center" vertical="center"/>
      <protection locked="0"/>
    </xf>
    <xf numFmtId="179" fontId="0" fillId="0" borderId="13" xfId="0" applyNumberFormat="1" applyBorder="1" applyAlignment="1" applyProtection="1">
      <alignment horizontal="center" vertical="center"/>
      <protection locked="0"/>
    </xf>
    <xf numFmtId="0" fontId="38" fillId="0" borderId="13" xfId="0" applyFont="1" applyBorder="1" applyAlignment="1" applyProtection="1">
      <alignment horizontal="center" vertical="center"/>
      <protection locked="0"/>
    </xf>
    <xf numFmtId="179" fontId="38" fillId="0" borderId="13" xfId="0" applyNumberFormat="1" applyFont="1" applyBorder="1" applyAlignment="1" applyProtection="1">
      <alignment horizontal="center" vertical="center"/>
      <protection locked="0"/>
    </xf>
    <xf numFmtId="184" fontId="38" fillId="0" borderId="13" xfId="0" applyNumberFormat="1" applyFont="1" applyBorder="1" applyAlignment="1" applyProtection="1">
      <alignment horizontal="center" vertical="center"/>
      <protection locked="0"/>
    </xf>
    <xf numFmtId="181" fontId="0" fillId="0" borderId="13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84" fontId="0" fillId="0" borderId="0" xfId="0" applyNumberFormat="1" applyAlignment="1" applyProtection="1">
      <alignment horizontal="center"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184" fontId="0" fillId="0" borderId="13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184" fontId="0" fillId="2" borderId="13" xfId="0" applyNumberFormat="1" applyFill="1" applyBorder="1" applyAlignment="1">
      <alignment horizontal="center" vertical="center" wrapText="1"/>
    </xf>
    <xf numFmtId="177" fontId="0" fillId="2" borderId="13" xfId="0" applyNumberFormat="1" applyFill="1" applyBorder="1" applyAlignment="1">
      <alignment horizontal="center" vertical="center" wrapText="1"/>
    </xf>
    <xf numFmtId="181" fontId="0" fillId="2" borderId="13" xfId="0" applyNumberFormat="1" applyFill="1" applyBorder="1" applyAlignment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84" fontId="0" fillId="4" borderId="0" xfId="0" applyNumberFormat="1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184" fontId="9" fillId="0" borderId="0" xfId="0" applyNumberFormat="1" applyFont="1" applyAlignment="1" applyProtection="1">
      <alignment horizontal="center" vertical="center"/>
      <protection locked="0"/>
    </xf>
    <xf numFmtId="0" fontId="9" fillId="4" borderId="0" xfId="0" applyFont="1" applyFill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52" fillId="0" borderId="0" xfId="1" applyAlignment="1" applyProtection="1">
      <alignment horizontal="center" vertical="center" wrapText="1"/>
      <protection locked="0"/>
    </xf>
    <xf numFmtId="181" fontId="52" fillId="0" borderId="0" xfId="1" applyNumberFormat="1" applyAlignment="1" applyProtection="1">
      <alignment horizontal="center" vertical="center" wrapText="1"/>
      <protection locked="0"/>
    </xf>
    <xf numFmtId="184" fontId="52" fillId="0" borderId="0" xfId="1" applyNumberFormat="1" applyAlignment="1" applyProtection="1">
      <alignment horizontal="center" vertical="center" wrapText="1"/>
      <protection locked="0"/>
    </xf>
    <xf numFmtId="0" fontId="41" fillId="0" borderId="13" xfId="1" applyFont="1" applyBorder="1" applyAlignment="1" applyProtection="1">
      <alignment horizontal="center" vertical="center" wrapText="1"/>
      <protection locked="0"/>
    </xf>
    <xf numFmtId="181" fontId="41" fillId="0" borderId="13" xfId="1" applyNumberFormat="1" applyFont="1" applyBorder="1" applyAlignment="1" applyProtection="1">
      <alignment horizontal="center" vertical="center" wrapText="1"/>
      <protection locked="0"/>
    </xf>
    <xf numFmtId="185" fontId="41" fillId="0" borderId="13" xfId="1" applyNumberFormat="1" applyFont="1" applyBorder="1" applyAlignment="1" applyProtection="1">
      <alignment horizontal="center" vertical="center" wrapText="1"/>
      <protection locked="0"/>
    </xf>
    <xf numFmtId="0" fontId="52" fillId="0" borderId="13" xfId="1" applyBorder="1" applyAlignment="1">
      <alignment horizontal="center" vertical="center" wrapText="1"/>
    </xf>
    <xf numFmtId="181" fontId="52" fillId="0" borderId="13" xfId="1" applyNumberFormat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2" fillId="0" borderId="13" xfId="1" applyBorder="1" applyAlignment="1" applyProtection="1">
      <alignment horizontal="center" vertical="center" wrapText="1"/>
      <protection locked="0"/>
    </xf>
    <xf numFmtId="181" fontId="42" fillId="0" borderId="16" xfId="1" applyNumberFormat="1" applyFont="1" applyBorder="1" applyAlignment="1" applyProtection="1">
      <alignment horizontal="center" vertical="center" wrapText="1"/>
      <protection locked="0"/>
    </xf>
    <xf numFmtId="184" fontId="52" fillId="0" borderId="2" xfId="1" applyNumberFormat="1" applyBorder="1" applyAlignment="1" applyProtection="1">
      <alignment horizontal="center" vertical="center" wrapText="1"/>
      <protection locked="0"/>
    </xf>
    <xf numFmtId="0" fontId="52" fillId="0" borderId="0" xfId="1" applyAlignment="1" applyProtection="1">
      <alignment vertical="center" wrapText="1"/>
      <protection locked="0"/>
    </xf>
    <xf numFmtId="0" fontId="5" fillId="0" borderId="0" xfId="1" applyFont="1" applyAlignment="1" applyProtection="1">
      <alignment vertical="center" wrapText="1"/>
      <protection locked="0"/>
    </xf>
    <xf numFmtId="184" fontId="42" fillId="0" borderId="17" xfId="1" applyNumberFormat="1" applyFont="1" applyBorder="1" applyAlignment="1" applyProtection="1">
      <alignment horizontal="center" vertical="center" wrapText="1"/>
      <protection locked="0"/>
    </xf>
    <xf numFmtId="0" fontId="42" fillId="0" borderId="13" xfId="1" applyFont="1" applyBorder="1" applyAlignment="1" applyProtection="1">
      <alignment horizontal="center" vertical="center" wrapText="1"/>
      <protection locked="0"/>
    </xf>
    <xf numFmtId="184" fontId="42" fillId="0" borderId="16" xfId="1" applyNumberFormat="1" applyFont="1" applyBorder="1" applyAlignment="1" applyProtection="1">
      <alignment horizontal="center" vertical="center" wrapText="1"/>
      <protection locked="0"/>
    </xf>
    <xf numFmtId="0" fontId="42" fillId="0" borderId="18" xfId="1" applyFont="1" applyBorder="1" applyAlignment="1" applyProtection="1">
      <alignment horizontal="center" vertical="center" wrapText="1"/>
      <protection locked="0"/>
    </xf>
    <xf numFmtId="0" fontId="42" fillId="0" borderId="19" xfId="1" applyFont="1" applyBorder="1" applyAlignment="1" applyProtection="1">
      <alignment horizontal="center" vertical="center" wrapText="1"/>
      <protection locked="0"/>
    </xf>
    <xf numFmtId="0" fontId="41" fillId="0" borderId="6" xfId="1" applyFont="1" applyBorder="1" applyAlignment="1" applyProtection="1">
      <alignment horizontal="center" vertical="center" wrapText="1"/>
      <protection locked="0"/>
    </xf>
    <xf numFmtId="0" fontId="42" fillId="0" borderId="16" xfId="1" applyFont="1" applyBorder="1" applyAlignment="1" applyProtection="1">
      <alignment horizontal="center" vertical="center" wrapText="1"/>
      <protection locked="0"/>
    </xf>
    <xf numFmtId="0" fontId="42" fillId="0" borderId="17" xfId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181" fontId="41" fillId="0" borderId="6" xfId="1" applyNumberFormat="1" applyFont="1" applyBorder="1" applyAlignment="1" applyProtection="1">
      <alignment horizontal="center" vertical="center" wrapText="1"/>
      <protection locked="0"/>
    </xf>
    <xf numFmtId="185" fontId="5" fillId="0" borderId="0" xfId="1" applyNumberFormat="1" applyFont="1" applyAlignment="1" applyProtection="1">
      <alignment horizontal="center" vertical="center" wrapText="1"/>
      <protection locked="0"/>
    </xf>
    <xf numFmtId="185" fontId="41" fillId="0" borderId="6" xfId="1" applyNumberFormat="1" applyFont="1" applyBorder="1" applyAlignment="1" applyProtection="1">
      <alignment horizontal="center" vertical="center" wrapText="1"/>
      <protection locked="0"/>
    </xf>
    <xf numFmtId="186" fontId="52" fillId="0" borderId="0" xfId="1" applyNumberFormat="1" applyAlignment="1" applyProtection="1">
      <alignment horizontal="center" vertical="center" wrapText="1"/>
      <protection locked="0"/>
    </xf>
    <xf numFmtId="0" fontId="52" fillId="0" borderId="2" xfId="1" applyBorder="1" applyAlignment="1" applyProtection="1">
      <alignment horizontal="center" vertical="center" wrapText="1"/>
      <protection locked="0"/>
    </xf>
    <xf numFmtId="181" fontId="52" fillId="0" borderId="13" xfId="1" applyNumberFormat="1" applyBorder="1" applyAlignment="1" applyProtection="1">
      <alignment horizontal="center" vertical="center" wrapText="1"/>
      <protection locked="0"/>
    </xf>
    <xf numFmtId="184" fontId="52" fillId="0" borderId="13" xfId="1" applyNumberFormat="1" applyBorder="1" applyAlignment="1" applyProtection="1">
      <alignment horizontal="center" vertical="center" wrapText="1"/>
      <protection locked="0"/>
    </xf>
    <xf numFmtId="0" fontId="44" fillId="0" borderId="13" xfId="0" applyFont="1" applyBorder="1" applyAlignment="1" applyProtection="1">
      <alignment horizontal="left" vertical="center"/>
      <protection hidden="1"/>
    </xf>
    <xf numFmtId="0" fontId="44" fillId="0" borderId="13" xfId="0" applyFont="1" applyBorder="1" applyAlignment="1" applyProtection="1">
      <alignment horizontal="center" vertical="center"/>
      <protection hidden="1"/>
    </xf>
    <xf numFmtId="0" fontId="45" fillId="0" borderId="13" xfId="0" applyFont="1" applyBorder="1" applyAlignment="1" applyProtection="1">
      <alignment horizontal="center" vertical="center"/>
      <protection hidden="1"/>
    </xf>
    <xf numFmtId="0" fontId="44" fillId="0" borderId="20" xfId="0" applyFont="1" applyBorder="1" applyProtection="1">
      <alignment vertical="center"/>
      <protection hidden="1"/>
    </xf>
    <xf numFmtId="0" fontId="44" fillId="0" borderId="21" xfId="0" applyFont="1" applyBorder="1" applyProtection="1">
      <alignment vertical="center"/>
      <protection hidden="1"/>
    </xf>
    <xf numFmtId="184" fontId="14" fillId="0" borderId="13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>
      <alignment vertical="center"/>
    </xf>
    <xf numFmtId="0" fontId="44" fillId="0" borderId="13" xfId="0" applyFont="1" applyBorder="1">
      <alignment vertical="center"/>
    </xf>
    <xf numFmtId="179" fontId="9" fillId="0" borderId="13" xfId="0" applyNumberFormat="1" applyFont="1" applyBorder="1" applyAlignment="1">
      <alignment horizontal="center" vertical="center"/>
    </xf>
    <xf numFmtId="180" fontId="9" fillId="0" borderId="13" xfId="0" applyNumberFormat="1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85" fontId="0" fillId="0" borderId="13" xfId="0" applyNumberFormat="1" applyBorder="1" applyAlignment="1">
      <alignment horizontal="center" vertical="center"/>
    </xf>
    <xf numFmtId="0" fontId="5" fillId="0" borderId="13" xfId="0" applyFont="1" applyBorder="1">
      <alignment vertical="center"/>
    </xf>
    <xf numFmtId="184" fontId="1" fillId="0" borderId="13" xfId="0" applyNumberFormat="1" applyFont="1" applyBorder="1" applyAlignment="1">
      <alignment horizontal="center" vertical="center"/>
    </xf>
    <xf numFmtId="182" fontId="1" fillId="0" borderId="13" xfId="0" applyNumberFormat="1" applyFont="1" applyBorder="1" applyAlignment="1">
      <alignment horizontal="center" vertical="center"/>
    </xf>
    <xf numFmtId="0" fontId="58" fillId="0" borderId="11" xfId="1" applyFont="1" applyBorder="1" applyAlignment="1">
      <alignment horizontal="right" vertical="center"/>
    </xf>
    <xf numFmtId="0" fontId="58" fillId="0" borderId="9" xfId="1" applyFont="1" applyBorder="1" applyAlignment="1">
      <alignment horizontal="right" vertical="center"/>
    </xf>
    <xf numFmtId="49" fontId="58" fillId="0" borderId="7" xfId="1" applyNumberFormat="1" applyFont="1" applyBorder="1" applyAlignment="1">
      <alignment horizontal="right" vertical="center" wrapText="1"/>
    </xf>
    <xf numFmtId="49" fontId="58" fillId="0" borderId="9" xfId="1" applyNumberFormat="1" applyFont="1" applyBorder="1" applyAlignment="1">
      <alignment horizontal="right" vertical="center" wrapText="1"/>
    </xf>
    <xf numFmtId="180" fontId="15" fillId="0" borderId="15" xfId="5" applyNumberFormat="1" applyFont="1" applyBorder="1" applyAlignment="1">
      <alignment horizontal="center"/>
    </xf>
    <xf numFmtId="0" fontId="37" fillId="0" borderId="2" xfId="1" applyFont="1" applyBorder="1" applyAlignment="1">
      <alignment horizontal="center" vertical="center" wrapText="1"/>
    </xf>
    <xf numFmtId="0" fontId="37" fillId="0" borderId="3" xfId="1" applyFont="1" applyBorder="1" applyAlignment="1">
      <alignment horizontal="center" vertical="center" wrapText="1"/>
    </xf>
    <xf numFmtId="0" fontId="37" fillId="0" borderId="4" xfId="1" applyFont="1" applyBorder="1" applyAlignment="1">
      <alignment horizontal="center" vertical="center" wrapText="1"/>
    </xf>
    <xf numFmtId="181" fontId="52" fillId="0" borderId="13" xfId="1" applyNumberFormat="1" applyBorder="1" applyAlignment="1">
      <alignment horizontal="center" vertical="center" wrapText="1"/>
    </xf>
    <xf numFmtId="0" fontId="52" fillId="0" borderId="2" xfId="1" applyBorder="1" applyAlignment="1">
      <alignment horizontal="center" vertical="center" wrapText="1"/>
    </xf>
    <xf numFmtId="0" fontId="52" fillId="0" borderId="3" xfId="1" applyBorder="1" applyAlignment="1">
      <alignment horizontal="center" vertical="center" wrapText="1"/>
    </xf>
    <xf numFmtId="0" fontId="52" fillId="0" borderId="4" xfId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2" fillId="0" borderId="13" xfId="1" applyBorder="1" applyAlignment="1">
      <alignment horizontal="center" vertical="center" wrapText="1"/>
    </xf>
    <xf numFmtId="184" fontId="52" fillId="0" borderId="13" xfId="1" applyNumberFormat="1" applyBorder="1" applyAlignment="1">
      <alignment horizontal="center" vertical="center" wrapText="1"/>
    </xf>
    <xf numFmtId="181" fontId="5" fillId="2" borderId="1" xfId="1" applyNumberFormat="1" applyFont="1" applyFill="1" applyBorder="1" applyAlignment="1">
      <alignment horizontal="center" vertical="center" wrapText="1"/>
    </xf>
    <xf numFmtId="181" fontId="5" fillId="2" borderId="6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6" xfId="1" applyFont="1" applyFill="1" applyBorder="1" applyAlignment="1" applyProtection="1">
      <alignment horizontal="center" vertical="center" wrapText="1"/>
      <protection locked="0"/>
    </xf>
    <xf numFmtId="185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185" fontId="5" fillId="2" borderId="6" xfId="1" applyNumberFormat="1" applyFont="1" applyFill="1" applyBorder="1" applyAlignment="1" applyProtection="1">
      <alignment horizontal="center" vertical="center" wrapText="1"/>
      <protection locked="0"/>
    </xf>
    <xf numFmtId="0" fontId="39" fillId="2" borderId="15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77" fontId="0" fillId="0" borderId="1" xfId="0" applyNumberFormat="1" applyBorder="1" applyAlignment="1" applyProtection="1">
      <alignment horizontal="left" vertical="center" wrapText="1"/>
      <protection locked="0"/>
    </xf>
    <xf numFmtId="177" fontId="0" fillId="0" borderId="5" xfId="0" applyNumberFormat="1" applyBorder="1" applyAlignment="1" applyProtection="1">
      <alignment horizontal="left" vertical="center" wrapText="1"/>
      <protection locked="0"/>
    </xf>
    <xf numFmtId="177" fontId="0" fillId="0" borderId="6" xfId="0" applyNumberFormat="1" applyBorder="1" applyAlignment="1" applyProtection="1">
      <alignment horizontal="left" vertical="center" wrapText="1"/>
      <protection locked="0"/>
    </xf>
    <xf numFmtId="0" fontId="36" fillId="0" borderId="0" xfId="0" applyFont="1" applyAlignment="1">
      <alignment horizontal="center" vertical="center"/>
    </xf>
    <xf numFmtId="0" fontId="46" fillId="0" borderId="13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center" vertical="center" wrapText="1"/>
      <protection locked="0"/>
    </xf>
    <xf numFmtId="0" fontId="43" fillId="0" borderId="0" xfId="0" applyFont="1" applyAlignment="1" applyProtection="1">
      <alignment horizontal="center" vertical="center"/>
      <protection hidden="1"/>
    </xf>
    <xf numFmtId="0" fontId="47" fillId="0" borderId="15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14" fontId="48" fillId="0" borderId="13" xfId="0" applyNumberFormat="1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5" fillId="0" borderId="2" xfId="0" applyFont="1" applyBorder="1" applyAlignment="1" applyProtection="1">
      <alignment horizontal="center" vertical="center"/>
      <protection hidden="1"/>
    </xf>
    <xf numFmtId="0" fontId="45" fillId="0" borderId="3" xfId="0" applyFont="1" applyBorder="1" applyAlignment="1" applyProtection="1">
      <alignment horizontal="center" vertical="center"/>
      <protection hidden="1"/>
    </xf>
    <xf numFmtId="0" fontId="45" fillId="0" borderId="4" xfId="0" applyFont="1" applyBorder="1" applyAlignment="1" applyProtection="1">
      <alignment horizontal="center" vertical="center"/>
      <protection hidden="1"/>
    </xf>
    <xf numFmtId="0" fontId="18" fillId="0" borderId="0" xfId="2" applyFont="1" applyAlignment="1" applyProtection="1">
      <alignment horizontal="center" vertical="center"/>
      <protection hidden="1"/>
    </xf>
    <xf numFmtId="0" fontId="26" fillId="0" borderId="0" xfId="2" applyFont="1" applyAlignment="1" applyProtection="1">
      <alignment horizontal="center" vertical="center"/>
      <protection hidden="1"/>
    </xf>
    <xf numFmtId="0" fontId="8" fillId="0" borderId="0" xfId="2" applyFont="1" applyAlignment="1" applyProtection="1">
      <alignment horizontal="right" vertical="center"/>
      <protection hidden="1"/>
    </xf>
    <xf numFmtId="0" fontId="4" fillId="0" borderId="13" xfId="7" applyFont="1" applyBorder="1" applyAlignment="1" applyProtection="1">
      <alignment horizontal="center" vertical="center" wrapText="1"/>
      <protection hidden="1"/>
    </xf>
    <xf numFmtId="0" fontId="15" fillId="0" borderId="13" xfId="7" applyFont="1" applyBorder="1" applyAlignment="1" applyProtection="1">
      <alignment horizontal="center" vertical="center" wrapText="1"/>
      <protection hidden="1"/>
    </xf>
    <xf numFmtId="0" fontId="27" fillId="0" borderId="13" xfId="7" applyFont="1" applyBorder="1" applyAlignment="1" applyProtection="1">
      <alignment horizontal="center" vertical="center" wrapText="1"/>
      <protection hidden="1"/>
    </xf>
    <xf numFmtId="182" fontId="15" fillId="0" borderId="13" xfId="7" applyNumberFormat="1" applyFont="1" applyBorder="1" applyAlignment="1" applyProtection="1">
      <alignment horizontal="center" vertical="center" wrapText="1"/>
      <protection hidden="1"/>
    </xf>
    <xf numFmtId="0" fontId="4" fillId="0" borderId="1" xfId="7" applyFont="1" applyBorder="1" applyAlignment="1" applyProtection="1">
      <alignment vertical="center" wrapText="1"/>
      <protection hidden="1"/>
    </xf>
    <xf numFmtId="0" fontId="28" fillId="0" borderId="11" xfId="7" applyFont="1" applyBorder="1" applyAlignment="1" applyProtection="1">
      <alignment horizontal="left" vertical="center" wrapText="1"/>
      <protection hidden="1"/>
    </xf>
    <xf numFmtId="0" fontId="4" fillId="0" borderId="0" xfId="7" applyFont="1" applyAlignment="1" applyProtection="1">
      <alignment horizontal="left" vertical="center" wrapText="1"/>
      <protection hidden="1"/>
    </xf>
    <xf numFmtId="0" fontId="4" fillId="0" borderId="12" xfId="7" applyFont="1" applyBorder="1" applyAlignment="1" applyProtection="1">
      <alignment horizontal="left" vertical="center" wrapText="1"/>
      <protection hidden="1"/>
    </xf>
    <xf numFmtId="0" fontId="4" fillId="0" borderId="13" xfId="7" applyFont="1" applyBorder="1" applyAlignment="1" applyProtection="1">
      <alignment vertical="center" wrapText="1"/>
      <protection hidden="1"/>
    </xf>
    <xf numFmtId="0" fontId="4" fillId="0" borderId="13" xfId="7" applyFont="1" applyBorder="1" applyAlignment="1" applyProtection="1">
      <alignment horizontal="left" vertical="center" wrapText="1" indent="2"/>
      <protection hidden="1"/>
    </xf>
    <xf numFmtId="0" fontId="4" fillId="0" borderId="1" xfId="7" applyFont="1" applyBorder="1" applyAlignment="1" applyProtection="1">
      <alignment horizontal="center" vertical="center" wrapText="1"/>
      <protection hidden="1"/>
    </xf>
    <xf numFmtId="0" fontId="4" fillId="0" borderId="5" xfId="7" applyFont="1" applyBorder="1" applyAlignment="1" applyProtection="1">
      <alignment horizontal="center" vertical="center" wrapText="1"/>
      <protection hidden="1"/>
    </xf>
    <xf numFmtId="0" fontId="4" fillId="0" borderId="6" xfId="7" applyFont="1" applyBorder="1" applyAlignment="1" applyProtection="1">
      <alignment horizontal="center" vertical="center" wrapText="1"/>
      <protection hidden="1"/>
    </xf>
    <xf numFmtId="0" fontId="4" fillId="0" borderId="7" xfId="7" applyFont="1" applyBorder="1" applyAlignment="1" applyProtection="1">
      <alignment horizontal="center" vertical="center" wrapText="1"/>
      <protection hidden="1"/>
    </xf>
    <xf numFmtId="0" fontId="4" fillId="0" borderId="11" xfId="7" applyFont="1" applyBorder="1" applyAlignment="1" applyProtection="1">
      <alignment horizontal="center" vertical="center" wrapText="1"/>
      <protection hidden="1"/>
    </xf>
    <xf numFmtId="0" fontId="4" fillId="0" borderId="9" xfId="7" applyFont="1" applyBorder="1" applyAlignment="1" applyProtection="1">
      <alignment horizontal="center" vertical="center" wrapText="1"/>
      <protection hidden="1"/>
    </xf>
    <xf numFmtId="0" fontId="4" fillId="0" borderId="11" xfId="7" applyFont="1" applyBorder="1" applyAlignment="1" applyProtection="1">
      <alignment horizontal="left" vertical="center" wrapText="1"/>
      <protection hidden="1"/>
    </xf>
    <xf numFmtId="0" fontId="4" fillId="0" borderId="11" xfId="7" applyFont="1" applyBorder="1" applyAlignment="1" applyProtection="1">
      <alignment vertical="center" wrapText="1"/>
      <protection hidden="1"/>
    </xf>
    <xf numFmtId="0" fontId="4" fillId="0" borderId="0" xfId="7" applyFont="1" applyAlignment="1" applyProtection="1">
      <alignment vertical="center" wrapText="1"/>
      <protection hidden="1"/>
    </xf>
    <xf numFmtId="0" fontId="4" fillId="0" borderId="12" xfId="7" applyFont="1" applyBorder="1" applyAlignment="1" applyProtection="1">
      <alignment vertical="center" wrapText="1"/>
      <protection hidden="1"/>
    </xf>
    <xf numFmtId="0" fontId="4" fillId="0" borderId="11" xfId="7" applyFont="1" applyBorder="1" applyAlignment="1" applyProtection="1">
      <alignment horizontal="left" vertical="center" wrapText="1" indent="1"/>
      <protection hidden="1"/>
    </xf>
    <xf numFmtId="0" fontId="4" fillId="0" borderId="0" xfId="7" applyFont="1" applyAlignment="1" applyProtection="1">
      <alignment horizontal="left" vertical="center" wrapText="1" indent="1"/>
      <protection hidden="1"/>
    </xf>
    <xf numFmtId="0" fontId="4" fillId="0" borderId="12" xfId="7" applyFont="1" applyBorder="1" applyAlignment="1" applyProtection="1">
      <alignment horizontal="left" vertical="center" wrapText="1" indent="1"/>
      <protection hidden="1"/>
    </xf>
    <xf numFmtId="0" fontId="4" fillId="0" borderId="6" xfId="7" applyFont="1" applyBorder="1" applyAlignment="1" applyProtection="1">
      <alignment horizontal="left" vertical="center" wrapText="1" indent="1"/>
      <protection hidden="1"/>
    </xf>
    <xf numFmtId="0" fontId="28" fillId="0" borderId="5" xfId="7" applyFont="1" applyBorder="1" applyAlignment="1" applyProtection="1">
      <alignment vertical="center" wrapText="1"/>
      <protection hidden="1"/>
    </xf>
    <xf numFmtId="0" fontId="4" fillId="0" borderId="5" xfId="7" applyFont="1" applyBorder="1" applyAlignment="1" applyProtection="1">
      <alignment vertical="center" wrapText="1"/>
      <protection hidden="1"/>
    </xf>
    <xf numFmtId="0" fontId="8" fillId="0" borderId="5" xfId="7" applyFont="1" applyBorder="1" applyAlignment="1" applyProtection="1">
      <alignment vertical="top" wrapText="1"/>
      <protection hidden="1"/>
    </xf>
    <xf numFmtId="0" fontId="4" fillId="0" borderId="7" xfId="7" applyFont="1" applyBorder="1" applyAlignment="1" applyProtection="1">
      <alignment horizontal="left" vertical="center" wrapText="1" indent="1"/>
      <protection hidden="1"/>
    </xf>
    <xf numFmtId="0" fontId="4" fillId="0" borderId="14" xfId="7" applyFont="1" applyBorder="1" applyAlignment="1" applyProtection="1">
      <alignment horizontal="left" vertical="center" wrapText="1" indent="1"/>
      <protection hidden="1"/>
    </xf>
    <xf numFmtId="0" fontId="4" fillId="0" borderId="8" xfId="7" applyFont="1" applyBorder="1" applyAlignment="1" applyProtection="1">
      <alignment horizontal="left" vertical="center" wrapText="1" indent="1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15" fillId="0" borderId="2" xfId="0" applyFont="1" applyBorder="1" applyAlignment="1" applyProtection="1">
      <alignment horizontal="center" vertical="center" wrapText="1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31" fillId="0" borderId="2" xfId="0" applyFont="1" applyBorder="1" applyAlignment="1" applyProtection="1">
      <alignment horizontal="center" vertical="center" wrapText="1"/>
      <protection hidden="1"/>
    </xf>
    <xf numFmtId="0" fontId="31" fillId="0" borderId="3" xfId="0" applyFont="1" applyBorder="1" applyAlignment="1" applyProtection="1">
      <alignment horizontal="center" vertical="center" wrapText="1"/>
      <protection hidden="1"/>
    </xf>
    <xf numFmtId="0" fontId="31" fillId="0" borderId="4" xfId="0" applyFont="1" applyBorder="1" applyAlignment="1" applyProtection="1">
      <alignment horizontal="center" vertical="center" wrapText="1"/>
      <protection hidden="1"/>
    </xf>
    <xf numFmtId="0" fontId="35" fillId="0" borderId="2" xfId="0" applyFont="1" applyBorder="1" applyAlignment="1" applyProtection="1">
      <alignment horizontal="center" vertical="center" wrapText="1"/>
      <protection hidden="1"/>
    </xf>
    <xf numFmtId="0" fontId="35" fillId="0" borderId="3" xfId="0" applyFont="1" applyBorder="1" applyAlignment="1" applyProtection="1">
      <alignment horizontal="center" vertical="center" wrapText="1"/>
      <protection hidden="1"/>
    </xf>
    <xf numFmtId="0" fontId="35" fillId="0" borderId="4" xfId="0" applyFont="1" applyBorder="1" applyAlignment="1" applyProtection="1">
      <alignment horizontal="center" vertical="center" wrapText="1"/>
      <protection hidden="1"/>
    </xf>
    <xf numFmtId="0" fontId="33" fillId="0" borderId="1" xfId="0" applyFont="1" applyBorder="1" applyAlignment="1" applyProtection="1">
      <alignment horizontal="center" vertical="center" wrapText="1"/>
      <protection hidden="1"/>
    </xf>
    <xf numFmtId="0" fontId="33" fillId="0" borderId="6" xfId="0" applyFont="1" applyBorder="1" applyAlignment="1" applyProtection="1">
      <alignment horizontal="center" vertical="center" wrapText="1"/>
      <protection hidden="1"/>
    </xf>
    <xf numFmtId="0" fontId="33" fillId="0" borderId="5" xfId="0" applyFont="1" applyBorder="1" applyAlignment="1" applyProtection="1">
      <alignment horizontal="center" vertical="center" wrapText="1"/>
      <protection hidden="1"/>
    </xf>
    <xf numFmtId="0" fontId="32" fillId="0" borderId="1" xfId="0" applyFont="1" applyBorder="1" applyAlignment="1" applyProtection="1">
      <alignment horizontal="center" vertical="center" wrapText="1"/>
      <protection hidden="1"/>
    </xf>
    <xf numFmtId="0" fontId="32" fillId="0" borderId="5" xfId="0" applyFont="1" applyBorder="1" applyAlignment="1" applyProtection="1">
      <alignment horizontal="center" vertical="center" wrapText="1"/>
      <protection hidden="1"/>
    </xf>
    <xf numFmtId="0" fontId="32" fillId="0" borderId="6" xfId="0" applyFont="1" applyBorder="1" applyAlignment="1" applyProtection="1">
      <alignment horizontal="center" vertical="center" wrapText="1"/>
      <protection hidden="1"/>
    </xf>
    <xf numFmtId="0" fontId="32" fillId="0" borderId="1" xfId="0" applyFont="1" applyBorder="1" applyAlignment="1" applyProtection="1">
      <alignment horizontal="center" wrapText="1"/>
      <protection hidden="1"/>
    </xf>
    <xf numFmtId="0" fontId="32" fillId="0" borderId="5" xfId="0" applyFont="1" applyBorder="1" applyAlignment="1" applyProtection="1">
      <alignment horizontal="center" wrapText="1"/>
      <protection hidden="1"/>
    </xf>
    <xf numFmtId="0" fontId="21" fillId="0" borderId="5" xfId="0" applyFont="1" applyBorder="1" applyAlignment="1" applyProtection="1">
      <alignment horizontal="center" vertical="top" wrapText="1"/>
      <protection hidden="1"/>
    </xf>
    <xf numFmtId="0" fontId="21" fillId="0" borderId="6" xfId="0" applyFont="1" applyBorder="1" applyAlignment="1" applyProtection="1">
      <alignment horizontal="center" vertical="top" wrapText="1"/>
      <protection hidden="1"/>
    </xf>
    <xf numFmtId="0" fontId="32" fillId="0" borderId="5" xfId="0" applyFont="1" applyBorder="1" applyAlignment="1" applyProtection="1">
      <alignment horizontal="center" vertical="top" wrapText="1"/>
      <protection hidden="1"/>
    </xf>
    <xf numFmtId="0" fontId="32" fillId="0" borderId="6" xfId="0" applyFont="1" applyBorder="1" applyAlignment="1" applyProtection="1">
      <alignment horizontal="center" vertical="top" wrapText="1"/>
      <protection hidden="1"/>
    </xf>
    <xf numFmtId="0" fontId="33" fillId="0" borderId="1" xfId="0" applyFont="1" applyBorder="1" applyAlignment="1" applyProtection="1">
      <alignment horizontal="left" vertical="center" wrapText="1"/>
      <protection hidden="1"/>
    </xf>
    <xf numFmtId="0" fontId="33" fillId="0" borderId="5" xfId="0" applyFont="1" applyBorder="1" applyAlignment="1" applyProtection="1">
      <alignment horizontal="left" vertical="center" wrapText="1"/>
      <protection hidden="1"/>
    </xf>
    <xf numFmtId="0" fontId="33" fillId="0" borderId="6" xfId="0" applyFont="1" applyBorder="1" applyAlignment="1" applyProtection="1">
      <alignment horizontal="left" vertical="center" wrapText="1"/>
      <protection hidden="1"/>
    </xf>
    <xf numFmtId="0" fontId="32" fillId="0" borderId="1" xfId="0" applyFont="1" applyBorder="1" applyAlignment="1" applyProtection="1">
      <alignment horizontal="left" vertical="center" wrapText="1"/>
      <protection hidden="1"/>
    </xf>
    <xf numFmtId="0" fontId="32" fillId="0" borderId="5" xfId="0" applyFont="1" applyBorder="1" applyAlignment="1" applyProtection="1">
      <alignment horizontal="left" vertical="center" wrapText="1"/>
      <protection hidden="1"/>
    </xf>
    <xf numFmtId="0" fontId="32" fillId="0" borderId="6" xfId="0" applyFont="1" applyBorder="1" applyAlignment="1" applyProtection="1">
      <alignment horizontal="left" vertical="center" wrapText="1"/>
      <protection hidden="1"/>
    </xf>
    <xf numFmtId="0" fontId="32" fillId="0" borderId="11" xfId="0" applyFont="1" applyBorder="1" applyAlignment="1" applyProtection="1">
      <alignment horizontal="center" vertical="center" wrapText="1"/>
      <protection hidden="1"/>
    </xf>
    <xf numFmtId="0" fontId="32" fillId="0" borderId="1" xfId="0" applyFont="1" applyBorder="1" applyAlignment="1" applyProtection="1">
      <alignment vertical="center" wrapText="1"/>
      <protection hidden="1"/>
    </xf>
    <xf numFmtId="0" fontId="32" fillId="0" borderId="5" xfId="0" applyFont="1" applyBorder="1" applyAlignment="1" applyProtection="1">
      <alignment vertical="center" wrapText="1"/>
      <protection hidden="1"/>
    </xf>
    <xf numFmtId="0" fontId="18" fillId="0" borderId="0" xfId="1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right" vertical="center"/>
    </xf>
    <xf numFmtId="0" fontId="4" fillId="0" borderId="0" xfId="1" applyFont="1" applyAlignment="1">
      <alignment horizontal="center" vertical="center"/>
    </xf>
    <xf numFmtId="0" fontId="1" fillId="0" borderId="13" xfId="1" applyFont="1" applyBorder="1" applyAlignment="1">
      <alignment horizontal="center" vertical="center"/>
    </xf>
    <xf numFmtId="0" fontId="22" fillId="0" borderId="13" xfId="1" applyFont="1" applyBorder="1" applyAlignment="1">
      <alignment horizontal="center" vertical="center"/>
    </xf>
    <xf numFmtId="180" fontId="22" fillId="0" borderId="2" xfId="1" applyNumberFormat="1" applyFont="1" applyBorder="1" applyAlignment="1">
      <alignment horizontal="center" vertical="center"/>
    </xf>
    <xf numFmtId="180" fontId="22" fillId="0" borderId="4" xfId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13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11" xfId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1" fillId="0" borderId="10" xfId="1" applyFont="1" applyBorder="1" applyAlignment="1">
      <alignment horizontal="center" vertical="center" wrapText="1"/>
    </xf>
    <xf numFmtId="0" fontId="22" fillId="0" borderId="7" xfId="1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/>
    </xf>
    <xf numFmtId="0" fontId="22" fillId="0" borderId="8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5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4" fillId="0" borderId="0" xfId="1" applyNumberFormat="1" applyFont="1" applyAlignment="1">
      <alignment horizontal="right" vertical="center"/>
    </xf>
    <xf numFmtId="49" fontId="4" fillId="0" borderId="13" xfId="1" applyNumberFormat="1" applyFont="1" applyBorder="1" applyAlignment="1">
      <alignment horizontal="center" vertical="center"/>
    </xf>
    <xf numFmtId="49" fontId="22" fillId="0" borderId="13" xfId="1" applyNumberFormat="1" applyFont="1" applyBorder="1" applyAlignment="1">
      <alignment horizontal="center" vertical="center"/>
    </xf>
    <xf numFmtId="49" fontId="1" fillId="0" borderId="13" xfId="1" applyNumberFormat="1" applyFont="1" applyBorder="1" applyAlignment="1">
      <alignment horizontal="center" vertical="center"/>
    </xf>
    <xf numFmtId="49" fontId="1" fillId="0" borderId="13" xfId="1" applyNumberFormat="1" applyFont="1" applyBorder="1">
      <alignment vertical="center"/>
    </xf>
    <xf numFmtId="180" fontId="15" fillId="0" borderId="2" xfId="1" applyNumberFormat="1" applyFont="1" applyBorder="1" applyAlignment="1">
      <alignment horizontal="center" vertical="center"/>
    </xf>
    <xf numFmtId="180" fontId="15" fillId="0" borderId="3" xfId="1" applyNumberFormat="1" applyFont="1" applyBorder="1" applyAlignment="1">
      <alignment horizontal="center" vertical="center"/>
    </xf>
    <xf numFmtId="180" fontId="15" fillId="0" borderId="4" xfId="1" applyNumberFormat="1" applyFont="1" applyBorder="1" applyAlignment="1">
      <alignment horizontal="center" vertical="center"/>
    </xf>
    <xf numFmtId="180" fontId="22" fillId="0" borderId="3" xfId="1" applyNumberFormat="1" applyFont="1" applyBorder="1" applyAlignment="1">
      <alignment horizontal="center" vertical="center"/>
    </xf>
    <xf numFmtId="49" fontId="4" fillId="0" borderId="2" xfId="1" applyNumberFormat="1" applyFont="1" applyBorder="1" applyAlignment="1">
      <alignment horizontal="center" vertical="center"/>
    </xf>
    <xf numFmtId="49" fontId="4" fillId="0" borderId="3" xfId="1" applyNumberFormat="1" applyFont="1" applyBorder="1" applyAlignment="1">
      <alignment horizontal="center" vertical="center"/>
    </xf>
    <xf numFmtId="49" fontId="4" fillId="0" borderId="4" xfId="1" applyNumberFormat="1" applyFont="1" applyBorder="1" applyAlignment="1">
      <alignment horizontal="center" vertical="center"/>
    </xf>
    <xf numFmtId="49" fontId="4" fillId="0" borderId="11" xfId="1" applyNumberFormat="1" applyFont="1" applyBorder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0" borderId="12" xfId="1" applyNumberFormat="1" applyFont="1" applyBorder="1" applyAlignment="1">
      <alignment horizontal="center" vertical="center"/>
    </xf>
    <xf numFmtId="49" fontId="23" fillId="0" borderId="0" xfId="1" applyNumberFormat="1" applyFont="1" applyAlignment="1">
      <alignment horizontal="left" vertical="center" wrapText="1"/>
    </xf>
    <xf numFmtId="49" fontId="1" fillId="0" borderId="0" xfId="1" applyNumberFormat="1" applyFont="1" applyAlignment="1">
      <alignment horizontal="left" vertical="center" wrapText="1"/>
    </xf>
    <xf numFmtId="49" fontId="1" fillId="0" borderId="12" xfId="1" applyNumberFormat="1" applyFont="1" applyBorder="1" applyAlignment="1">
      <alignment horizontal="left" vertical="center" wrapText="1"/>
    </xf>
    <xf numFmtId="49" fontId="1" fillId="0" borderId="13" xfId="1" applyNumberFormat="1" applyFont="1" applyBorder="1" applyAlignment="1">
      <alignment horizontal="center" vertical="center" wrapText="1"/>
    </xf>
    <xf numFmtId="49" fontId="1" fillId="0" borderId="2" xfId="1" applyNumberFormat="1" applyFont="1" applyBorder="1" applyAlignment="1">
      <alignment horizontal="center" vertical="center"/>
    </xf>
    <xf numFmtId="49" fontId="1" fillId="0" borderId="4" xfId="1" applyNumberFormat="1" applyFont="1" applyBorder="1" applyAlignment="1">
      <alignment horizontal="center" vertical="center"/>
    </xf>
    <xf numFmtId="49" fontId="1" fillId="0" borderId="2" xfId="1" applyNumberFormat="1" applyFont="1" applyBorder="1" applyAlignment="1">
      <alignment horizontal="center" vertical="center" wrapText="1"/>
    </xf>
    <xf numFmtId="49" fontId="1" fillId="0" borderId="4" xfId="1" applyNumberFormat="1" applyFont="1" applyBorder="1" applyAlignment="1">
      <alignment horizontal="center" vertical="center" wrapText="1"/>
    </xf>
    <xf numFmtId="49" fontId="23" fillId="0" borderId="13" xfId="1" applyNumberFormat="1" applyFont="1" applyBorder="1" applyAlignment="1">
      <alignment horizontal="left" vertical="center" wrapText="1"/>
    </xf>
    <xf numFmtId="49" fontId="1" fillId="0" borderId="13" xfId="1" applyNumberFormat="1" applyFont="1" applyBorder="1" applyAlignment="1">
      <alignment horizontal="left" vertical="center" wrapText="1"/>
    </xf>
    <xf numFmtId="49" fontId="1" fillId="0" borderId="13" xfId="1" applyNumberFormat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center" vertical="center"/>
    </xf>
    <xf numFmtId="49" fontId="1" fillId="0" borderId="6" xfId="1" applyNumberFormat="1" applyFont="1" applyBorder="1" applyAlignment="1">
      <alignment horizontal="center" vertical="center"/>
    </xf>
    <xf numFmtId="49" fontId="1" fillId="0" borderId="7" xfId="1" applyNumberFormat="1" applyFont="1" applyBorder="1" applyAlignment="1">
      <alignment horizontal="center" vertical="center"/>
    </xf>
    <xf numFmtId="49" fontId="1" fillId="0" borderId="8" xfId="1" applyNumberFormat="1" applyFont="1" applyBorder="1" applyAlignment="1">
      <alignment horizontal="center" vertical="center"/>
    </xf>
    <xf numFmtId="49" fontId="1" fillId="0" borderId="9" xfId="1" applyNumberFormat="1" applyFont="1" applyBorder="1" applyAlignment="1">
      <alignment horizontal="center" vertical="center"/>
    </xf>
    <xf numFmtId="49" fontId="1" fillId="0" borderId="10" xfId="1" applyNumberFormat="1" applyFont="1" applyBorder="1" applyAlignment="1">
      <alignment horizontal="center" vertical="center"/>
    </xf>
    <xf numFmtId="49" fontId="1" fillId="0" borderId="7" xfId="1" applyNumberFormat="1" applyFont="1" applyBorder="1" applyAlignment="1">
      <alignment horizontal="center" vertical="center" wrapText="1"/>
    </xf>
    <xf numFmtId="49" fontId="1" fillId="0" borderId="8" xfId="1" applyNumberFormat="1" applyFont="1" applyBorder="1" applyAlignment="1">
      <alignment horizontal="center" vertical="center" wrapText="1"/>
    </xf>
    <xf numFmtId="49" fontId="1" fillId="0" borderId="9" xfId="1" applyNumberFormat="1" applyFont="1" applyBorder="1" applyAlignment="1">
      <alignment horizontal="center" vertical="center" wrapText="1"/>
    </xf>
    <xf numFmtId="49" fontId="1" fillId="0" borderId="10" xfId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4" fillId="0" borderId="2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80" fontId="22" fillId="0" borderId="13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9" fontId="22" fillId="0" borderId="2" xfId="1" applyNumberFormat="1" applyFont="1" applyBorder="1" applyAlignment="1">
      <alignment horizontal="center" vertical="center"/>
    </xf>
    <xf numFmtId="49" fontId="22" fillId="0" borderId="3" xfId="1" applyNumberFormat="1" applyFont="1" applyBorder="1" applyAlignment="1">
      <alignment horizontal="center" vertical="center"/>
    </xf>
    <xf numFmtId="49" fontId="22" fillId="0" borderId="4" xfId="1" applyNumberFormat="1" applyFont="1" applyBorder="1" applyAlignment="1">
      <alignment horizontal="center" vertical="center"/>
    </xf>
    <xf numFmtId="0" fontId="8" fillId="0" borderId="0" xfId="5" applyFont="1" applyAlignment="1">
      <alignment horizontal="left"/>
    </xf>
    <xf numFmtId="179" fontId="15" fillId="0" borderId="15" xfId="5" applyNumberFormat="1" applyFont="1" applyBorder="1" applyAlignment="1">
      <alignment horizontal="left"/>
    </xf>
    <xf numFmtId="0" fontId="4" fillId="0" borderId="0" xfId="5" applyFont="1" applyAlignment="1">
      <alignment horizontal="right" vertical="center"/>
    </xf>
    <xf numFmtId="0" fontId="19" fillId="0" borderId="0" xfId="7" applyFont="1" applyAlignment="1" applyProtection="1">
      <alignment horizontal="left"/>
      <protection hidden="1"/>
    </xf>
    <xf numFmtId="0" fontId="8" fillId="0" borderId="13" xfId="5" applyFont="1" applyBorder="1" applyAlignment="1">
      <alignment horizontal="center" vertical="center" wrapText="1"/>
    </xf>
    <xf numFmtId="179" fontId="8" fillId="0" borderId="13" xfId="5" applyNumberFormat="1" applyFont="1" applyBorder="1" applyAlignment="1">
      <alignment horizontal="center" vertical="center" wrapText="1"/>
    </xf>
    <xf numFmtId="0" fontId="11" fillId="0" borderId="13" xfId="10" applyFont="1" applyBorder="1" applyAlignment="1">
      <alignment horizontal="center" vertical="center" wrapText="1"/>
    </xf>
    <xf numFmtId="0" fontId="11" fillId="0" borderId="13" xfId="3" applyFont="1" applyBorder="1" applyAlignment="1">
      <alignment horizontal="center" vertical="center" wrapText="1"/>
    </xf>
    <xf numFmtId="0" fontId="6" fillId="0" borderId="0" xfId="8" applyFont="1" applyAlignment="1">
      <alignment horizontal="center" vertical="center" wrapText="1"/>
    </xf>
    <xf numFmtId="0" fontId="3" fillId="0" borderId="0" xfId="5" applyFont="1" applyAlignment="1">
      <alignment horizontal="center" vertical="center"/>
    </xf>
    <xf numFmtId="0" fontId="9" fillId="0" borderId="15" xfId="5" applyFont="1" applyBorder="1" applyAlignment="1">
      <alignment horizontal="left"/>
    </xf>
    <xf numFmtId="0" fontId="8" fillId="0" borderId="0" xfId="5" applyFont="1" applyAlignment="1">
      <alignment horizontal="right"/>
    </xf>
    <xf numFmtId="0" fontId="8" fillId="0" borderId="15" xfId="5" applyFont="1" applyBorder="1" applyAlignment="1">
      <alignment horizontal="right"/>
    </xf>
    <xf numFmtId="0" fontId="8" fillId="0" borderId="1" xfId="5" applyFont="1" applyBorder="1" applyAlignment="1">
      <alignment horizontal="center" vertical="center" wrapText="1"/>
    </xf>
    <xf numFmtId="0" fontId="8" fillId="0" borderId="5" xfId="5" applyFont="1" applyBorder="1" applyAlignment="1">
      <alignment horizontal="center" vertical="center" wrapText="1"/>
    </xf>
    <xf numFmtId="0" fontId="8" fillId="0" borderId="6" xfId="5" applyFont="1" applyBorder="1" applyAlignment="1">
      <alignment horizontal="center" vertical="center" wrapText="1"/>
    </xf>
    <xf numFmtId="176" fontId="10" fillId="0" borderId="7" xfId="5" applyNumberFormat="1" applyFont="1" applyBorder="1" applyAlignment="1">
      <alignment horizontal="center" vertical="center" wrapText="1"/>
    </xf>
    <xf numFmtId="176" fontId="10" fillId="0" borderId="11" xfId="5" applyNumberFormat="1" applyFont="1" applyBorder="1" applyAlignment="1">
      <alignment horizontal="center" vertical="center" wrapText="1"/>
    </xf>
    <xf numFmtId="176" fontId="10" fillId="0" borderId="9" xfId="5" applyNumberFormat="1" applyFont="1" applyBorder="1" applyAlignment="1">
      <alignment horizontal="center" vertical="center" wrapText="1"/>
    </xf>
    <xf numFmtId="0" fontId="10" fillId="0" borderId="13" xfId="3" applyFont="1" applyBorder="1" applyAlignment="1">
      <alignment horizontal="center" vertical="center" wrapText="1"/>
    </xf>
    <xf numFmtId="0" fontId="10" fillId="0" borderId="13" xfId="5" applyFont="1" applyBorder="1" applyAlignment="1">
      <alignment horizontal="center" vertical="center" wrapText="1"/>
    </xf>
    <xf numFmtId="179" fontId="8" fillId="0" borderId="2" xfId="5" applyNumberFormat="1" applyFont="1" applyBorder="1" applyAlignment="1">
      <alignment horizontal="center" vertical="center" wrapText="1"/>
    </xf>
    <xf numFmtId="179" fontId="8" fillId="0" borderId="4" xfId="5" applyNumberFormat="1" applyFont="1" applyBorder="1" applyAlignment="1">
      <alignment horizontal="center" vertical="center" wrapText="1"/>
    </xf>
    <xf numFmtId="179" fontId="10" fillId="0" borderId="13" xfId="5" applyNumberFormat="1" applyFont="1" applyBorder="1" applyAlignment="1">
      <alignment horizontal="center" vertical="center" wrapText="1"/>
    </xf>
    <xf numFmtId="0" fontId="14" fillId="0" borderId="13" xfId="5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9" fontId="59" fillId="0" borderId="13" xfId="0" applyNumberFormat="1" applyFont="1" applyBorder="1" applyAlignment="1">
      <alignment horizontal="center" vertical="center"/>
    </xf>
    <xf numFmtId="49" fontId="52" fillId="0" borderId="2" xfId="0" applyNumberFormat="1" applyFont="1" applyBorder="1" applyAlignment="1">
      <alignment horizontal="center" vertical="center"/>
    </xf>
    <xf numFmtId="49" fontId="52" fillId="0" borderId="3" xfId="0" applyNumberFormat="1" applyFont="1" applyBorder="1" applyAlignment="1">
      <alignment horizontal="center" vertical="center"/>
    </xf>
    <xf numFmtId="49" fontId="52" fillId="0" borderId="4" xfId="0" applyNumberFormat="1" applyFont="1" applyBorder="1" applyAlignment="1">
      <alignment horizontal="center" vertical="center"/>
    </xf>
    <xf numFmtId="49" fontId="52" fillId="0" borderId="13" xfId="0" applyNumberFormat="1" applyFont="1" applyBorder="1" applyAlignment="1">
      <alignment vertical="center"/>
    </xf>
    <xf numFmtId="49" fontId="5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51" fillId="0" borderId="22" xfId="0" applyNumberFormat="1" applyFont="1" applyBorder="1">
      <alignment vertical="center"/>
    </xf>
    <xf numFmtId="49" fontId="52" fillId="0" borderId="13" xfId="0" applyNumberFormat="1" applyFont="1" applyBorder="1" applyAlignment="1">
      <alignment horizontal="left" vertical="center"/>
    </xf>
    <xf numFmtId="49" fontId="59" fillId="0" borderId="13" xfId="0" applyNumberFormat="1" applyFont="1" applyBorder="1" applyAlignment="1">
      <alignment horizontal="center" vertical="center"/>
    </xf>
    <xf numFmtId="49" fontId="52" fillId="0" borderId="13" xfId="0" applyNumberFormat="1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43" fillId="5" borderId="2" xfId="0" applyNumberFormat="1" applyFont="1" applyFill="1" applyBorder="1" applyAlignment="1" applyProtection="1">
      <alignment horizontal="center" vertical="center"/>
      <protection locked="0"/>
    </xf>
    <xf numFmtId="49" fontId="43" fillId="5" borderId="3" xfId="0" applyNumberFormat="1" applyFont="1" applyFill="1" applyBorder="1" applyAlignment="1" applyProtection="1">
      <alignment horizontal="center" vertical="center"/>
      <protection locked="0"/>
    </xf>
    <xf numFmtId="49" fontId="50" fillId="4" borderId="22" xfId="0" applyNumberFormat="1" applyFont="1" applyFill="1" applyBorder="1" applyAlignment="1">
      <alignment horizontal="center" vertical="center"/>
    </xf>
    <xf numFmtId="49" fontId="0" fillId="5" borderId="13" xfId="0" applyNumberFormat="1" applyFill="1" applyBorder="1" applyAlignment="1" applyProtection="1">
      <alignment horizontal="center" vertical="center" wrapText="1"/>
      <protection locked="0"/>
    </xf>
    <xf numFmtId="49" fontId="49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51" fillId="4" borderId="22" xfId="0" applyNumberFormat="1" applyFont="1" applyFill="1" applyBorder="1" applyAlignment="1" applyProtection="1">
      <alignment horizontal="center" vertical="center" wrapText="1"/>
      <protection locked="0"/>
    </xf>
    <xf numFmtId="49" fontId="51" fillId="4" borderId="22" xfId="0" applyNumberFormat="1" applyFont="1" applyFill="1" applyBorder="1" applyAlignment="1">
      <alignment horizontal="center" vertical="center" wrapText="1"/>
    </xf>
    <xf numFmtId="49" fontId="0" fillId="0" borderId="13" xfId="0" applyNumberFormat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center" vertical="center"/>
    </xf>
    <xf numFmtId="49" fontId="52" fillId="0" borderId="13" xfId="1" applyNumberFormat="1" applyBorder="1" applyAlignment="1">
      <alignment horizontal="center" vertical="center"/>
    </xf>
    <xf numFmtId="49" fontId="51" fillId="0" borderId="22" xfId="0" applyNumberFormat="1" applyFont="1" applyBorder="1" applyAlignment="1">
      <alignment horizontal="center" vertical="center"/>
    </xf>
    <xf numFmtId="49" fontId="0" fillId="0" borderId="22" xfId="0" applyNumberFormat="1" applyBorder="1">
      <alignment vertical="center"/>
    </xf>
  </cellXfs>
  <cellStyles count="11">
    <cellStyle name="常规" xfId="0" builtinId="0"/>
    <cellStyle name="常规 2" xfId="1" xr:uid="{00000000-0005-0000-0000-000001000000}"/>
    <cellStyle name="常规 2 2" xfId="2" xr:uid="{00000000-0005-0000-0000-000002000000}"/>
    <cellStyle name="常规 2 3" xfId="3" xr:uid="{00000000-0005-0000-0000-000003000000}"/>
    <cellStyle name="常规 3" xfId="4" xr:uid="{00000000-0005-0000-0000-000004000000}"/>
    <cellStyle name="常规 4" xfId="5" xr:uid="{00000000-0005-0000-0000-000005000000}"/>
    <cellStyle name="常规 4 2" xfId="6" xr:uid="{00000000-0005-0000-0000-000006000000}"/>
    <cellStyle name="常规 7" xfId="7" xr:uid="{00000000-0005-0000-0000-000007000000}"/>
    <cellStyle name="常规 7 2" xfId="8" xr:uid="{00000000-0005-0000-0000-000008000000}"/>
    <cellStyle name="常规 7 3" xfId="9" xr:uid="{00000000-0005-0000-0000-000009000000}"/>
    <cellStyle name="常规_检记表汇总 2" xfId="10" xr:uid="{00000000-0005-0000-0000-00000A000000}"/>
  </cellStyles>
  <dxfs count="4">
    <dxf>
      <font>
        <u/>
        <color rgb="FFC00000"/>
      </font>
    </dxf>
    <dxf>
      <font>
        <u/>
        <color rgb="FFC00000"/>
      </font>
    </dxf>
    <dxf>
      <font>
        <b val="0"/>
        <i val="0"/>
        <strike val="0"/>
        <u/>
        <color rgb="FFC00000"/>
      </font>
    </dxf>
    <dxf>
      <font>
        <b val="0"/>
        <i val="0"/>
        <strike val="0"/>
        <u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</xdr:row>
      <xdr:rowOff>561975</xdr:rowOff>
    </xdr:from>
    <xdr:to>
      <xdr:col>8</xdr:col>
      <xdr:colOff>119380</xdr:colOff>
      <xdr:row>14</xdr:row>
      <xdr:rowOff>656590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3779520" y="6419215"/>
          <a:ext cx="264160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165735</xdr:colOff>
      <xdr:row>14</xdr:row>
      <xdr:rowOff>77470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723900" y="5857240"/>
          <a:ext cx="165735" cy="77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368300</xdr:colOff>
      <xdr:row>13</xdr:row>
      <xdr:rowOff>274320</xdr:rowOff>
    </xdr:from>
    <xdr:to>
      <xdr:col>8</xdr:col>
      <xdr:colOff>100965</xdr:colOff>
      <xdr:row>13</xdr:row>
      <xdr:rowOff>367030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>
        <a:xfrm>
          <a:off x="3759200" y="5114290"/>
          <a:ext cx="26606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356235</xdr:colOff>
      <xdr:row>13</xdr:row>
      <xdr:rowOff>416560</xdr:rowOff>
    </xdr:from>
    <xdr:to>
      <xdr:col>8</xdr:col>
      <xdr:colOff>86360</xdr:colOff>
      <xdr:row>13</xdr:row>
      <xdr:rowOff>509270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/>
      </xdr:nvSpPr>
      <xdr:spPr>
        <a:xfrm>
          <a:off x="3747135" y="5256530"/>
          <a:ext cx="26352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359410</xdr:colOff>
      <xdr:row>13</xdr:row>
      <xdr:rowOff>537845</xdr:rowOff>
    </xdr:from>
    <xdr:to>
      <xdr:col>8</xdr:col>
      <xdr:colOff>89535</xdr:colOff>
      <xdr:row>13</xdr:row>
      <xdr:rowOff>635000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/>
      </xdr:nvSpPr>
      <xdr:spPr>
        <a:xfrm>
          <a:off x="3750310" y="5377815"/>
          <a:ext cx="263525" cy="9715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139700</xdr:colOff>
      <xdr:row>13</xdr:row>
      <xdr:rowOff>254635</xdr:rowOff>
    </xdr:from>
    <xdr:to>
      <xdr:col>9</xdr:col>
      <xdr:colOff>367030</xdr:colOff>
      <xdr:row>13</xdr:row>
      <xdr:rowOff>357505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4597400" y="5094605"/>
          <a:ext cx="227330" cy="1028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128905</xdr:colOff>
      <xdr:row>13</xdr:row>
      <xdr:rowOff>412115</xdr:rowOff>
    </xdr:from>
    <xdr:to>
      <xdr:col>9</xdr:col>
      <xdr:colOff>350520</xdr:colOff>
      <xdr:row>13</xdr:row>
      <xdr:rowOff>506095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/>
      </xdr:nvSpPr>
      <xdr:spPr>
        <a:xfrm>
          <a:off x="4586605" y="5252085"/>
          <a:ext cx="221615" cy="939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149225</xdr:colOff>
      <xdr:row>13</xdr:row>
      <xdr:rowOff>554355</xdr:rowOff>
    </xdr:from>
    <xdr:to>
      <xdr:col>9</xdr:col>
      <xdr:colOff>370840</xdr:colOff>
      <xdr:row>13</xdr:row>
      <xdr:rowOff>654685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/>
      </xdr:nvSpPr>
      <xdr:spPr>
        <a:xfrm>
          <a:off x="4606925" y="5394325"/>
          <a:ext cx="221615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387985</xdr:colOff>
      <xdr:row>14</xdr:row>
      <xdr:rowOff>401955</xdr:rowOff>
    </xdr:from>
    <xdr:to>
      <xdr:col>8</xdr:col>
      <xdr:colOff>121285</xdr:colOff>
      <xdr:row>14</xdr:row>
      <xdr:rowOff>502285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/>
      </xdr:nvSpPr>
      <xdr:spPr>
        <a:xfrm>
          <a:off x="3778885" y="6259195"/>
          <a:ext cx="266700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80010</xdr:colOff>
      <xdr:row>14</xdr:row>
      <xdr:rowOff>394970</xdr:rowOff>
    </xdr:from>
    <xdr:to>
      <xdr:col>9</xdr:col>
      <xdr:colOff>294640</xdr:colOff>
      <xdr:row>14</xdr:row>
      <xdr:rowOff>499110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4537710" y="6252210"/>
          <a:ext cx="214630" cy="104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72390</xdr:colOff>
      <xdr:row>14</xdr:row>
      <xdr:rowOff>559435</xdr:rowOff>
    </xdr:from>
    <xdr:to>
      <xdr:col>9</xdr:col>
      <xdr:colOff>287655</xdr:colOff>
      <xdr:row>14</xdr:row>
      <xdr:rowOff>670560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4530090" y="6416675"/>
          <a:ext cx="215265" cy="1111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450215</xdr:colOff>
      <xdr:row>15</xdr:row>
      <xdr:rowOff>408305</xdr:rowOff>
    </xdr:from>
    <xdr:to>
      <xdr:col>8</xdr:col>
      <xdr:colOff>171450</xdr:colOff>
      <xdr:row>15</xdr:row>
      <xdr:rowOff>511810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3841115" y="7282815"/>
          <a:ext cx="254635" cy="103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441960</xdr:colOff>
      <xdr:row>15</xdr:row>
      <xdr:rowOff>541020</xdr:rowOff>
    </xdr:from>
    <xdr:to>
      <xdr:col>8</xdr:col>
      <xdr:colOff>177800</xdr:colOff>
      <xdr:row>15</xdr:row>
      <xdr:rowOff>641985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3832860" y="7415530"/>
          <a:ext cx="269240" cy="1009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65405</xdr:colOff>
      <xdr:row>15</xdr:row>
      <xdr:rowOff>397510</xdr:rowOff>
    </xdr:from>
    <xdr:to>
      <xdr:col>9</xdr:col>
      <xdr:colOff>275590</xdr:colOff>
      <xdr:row>15</xdr:row>
      <xdr:rowOff>513080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/>
      </xdr:nvSpPr>
      <xdr:spPr>
        <a:xfrm>
          <a:off x="4523105" y="7272020"/>
          <a:ext cx="210185" cy="1155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66675</xdr:colOff>
      <xdr:row>15</xdr:row>
      <xdr:rowOff>541655</xdr:rowOff>
    </xdr:from>
    <xdr:to>
      <xdr:col>9</xdr:col>
      <xdr:colOff>276860</xdr:colOff>
      <xdr:row>15</xdr:row>
      <xdr:rowOff>636270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4524375" y="7416165"/>
          <a:ext cx="210185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320040</xdr:rowOff>
    </xdr:from>
    <xdr:to>
      <xdr:col>8</xdr:col>
      <xdr:colOff>122555</xdr:colOff>
      <xdr:row>16</xdr:row>
      <xdr:rowOff>438785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/>
      </xdr:nvSpPr>
      <xdr:spPr>
        <a:xfrm>
          <a:off x="3773805" y="8211820"/>
          <a:ext cx="273050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479425</xdr:rowOff>
    </xdr:from>
    <xdr:to>
      <xdr:col>8</xdr:col>
      <xdr:colOff>129540</xdr:colOff>
      <xdr:row>16</xdr:row>
      <xdr:rowOff>591185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/>
      </xdr:nvSpPr>
      <xdr:spPr>
        <a:xfrm>
          <a:off x="3773805" y="8371205"/>
          <a:ext cx="280035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390525</xdr:colOff>
      <xdr:row>16</xdr:row>
      <xdr:rowOff>624840</xdr:rowOff>
    </xdr:from>
    <xdr:to>
      <xdr:col>8</xdr:col>
      <xdr:colOff>137160</xdr:colOff>
      <xdr:row>16</xdr:row>
      <xdr:rowOff>743585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/>
      </xdr:nvSpPr>
      <xdr:spPr>
        <a:xfrm>
          <a:off x="3781425" y="8516620"/>
          <a:ext cx="280035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99695</xdr:colOff>
      <xdr:row>16</xdr:row>
      <xdr:rowOff>316230</xdr:rowOff>
    </xdr:from>
    <xdr:to>
      <xdr:col>9</xdr:col>
      <xdr:colOff>300990</xdr:colOff>
      <xdr:row>16</xdr:row>
      <xdr:rowOff>442595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/>
      </xdr:nvSpPr>
      <xdr:spPr>
        <a:xfrm>
          <a:off x="4557395" y="8208010"/>
          <a:ext cx="201295" cy="126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102235</xdr:colOff>
      <xdr:row>16</xdr:row>
      <xdr:rowOff>468630</xdr:rowOff>
    </xdr:from>
    <xdr:to>
      <xdr:col>9</xdr:col>
      <xdr:colOff>310515</xdr:colOff>
      <xdr:row>16</xdr:row>
      <xdr:rowOff>588010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/>
      </xdr:nvSpPr>
      <xdr:spPr>
        <a:xfrm>
          <a:off x="4559935" y="8360410"/>
          <a:ext cx="208280" cy="1193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107315</xdr:colOff>
      <xdr:row>16</xdr:row>
      <xdr:rowOff>617220</xdr:rowOff>
    </xdr:from>
    <xdr:to>
      <xdr:col>9</xdr:col>
      <xdr:colOff>311785</xdr:colOff>
      <xdr:row>16</xdr:row>
      <xdr:rowOff>728980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/>
      </xdr:nvSpPr>
      <xdr:spPr>
        <a:xfrm>
          <a:off x="4565015" y="8509000"/>
          <a:ext cx="204470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29845</xdr:colOff>
      <xdr:row>17</xdr:row>
      <xdr:rowOff>442595</xdr:rowOff>
    </xdr:from>
    <xdr:to>
      <xdr:col>7</xdr:col>
      <xdr:colOff>290195</xdr:colOff>
      <xdr:row>17</xdr:row>
      <xdr:rowOff>576580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/>
      </xdr:nvSpPr>
      <xdr:spPr>
        <a:xfrm>
          <a:off x="3420745" y="9351645"/>
          <a:ext cx="260350" cy="1339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320040</xdr:colOff>
      <xdr:row>17</xdr:row>
      <xdr:rowOff>450215</xdr:rowOff>
    </xdr:from>
    <xdr:to>
      <xdr:col>9</xdr:col>
      <xdr:colOff>103505</xdr:colOff>
      <xdr:row>17</xdr:row>
      <xdr:rowOff>594995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/>
      </xdr:nvSpPr>
      <xdr:spPr>
        <a:xfrm>
          <a:off x="4244340" y="9359265"/>
          <a:ext cx="316865" cy="1447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tabColor theme="9"/>
  </sheetPr>
  <dimension ref="A1:BT17"/>
  <sheetViews>
    <sheetView tabSelected="1" zoomScaleNormal="100" workbookViewId="0">
      <selection activeCell="E9" sqref="E9"/>
    </sheetView>
  </sheetViews>
  <sheetFormatPr defaultColWidth="9" defaultRowHeight="13.5" x14ac:dyDescent="0.15"/>
  <cols>
    <col min="1" max="1" width="5.25" style="586" customWidth="1"/>
    <col min="2" max="2" width="29.375" style="586" customWidth="1"/>
    <col min="3" max="4" width="13.125" style="586" customWidth="1"/>
    <col min="5" max="5" width="10.875" style="586" customWidth="1"/>
    <col min="6" max="6" width="14.625" style="586" customWidth="1"/>
    <col min="7" max="8" width="13.5" style="586" customWidth="1"/>
    <col min="9" max="9" width="10" style="586" customWidth="1"/>
    <col min="10" max="10" width="9.625" style="586" customWidth="1"/>
    <col min="11" max="11" width="9" style="586"/>
    <col min="12" max="12" width="9.5" style="586" customWidth="1"/>
    <col min="13" max="13" width="9.75" style="586" customWidth="1"/>
    <col min="14" max="15" width="15" style="586" customWidth="1"/>
    <col min="16" max="20" width="9" style="586"/>
    <col min="21" max="21" width="7.625" style="586" customWidth="1"/>
    <col min="22" max="22" width="9" style="586"/>
    <col min="23" max="23" width="11.625" style="586" customWidth="1"/>
    <col min="24" max="24" width="12.75" style="586" customWidth="1"/>
    <col min="25" max="25" width="12.125" style="586" customWidth="1"/>
    <col min="26" max="26" width="12.75" style="586" customWidth="1"/>
    <col min="27" max="27" width="10.625" style="586" customWidth="1"/>
    <col min="28" max="28" width="9" style="586"/>
    <col min="29" max="29" width="13.875" style="586" customWidth="1"/>
    <col min="30" max="30" width="12.75" style="586" customWidth="1"/>
    <col min="31" max="31" width="9" style="586"/>
    <col min="32" max="32" width="13.875" style="586" customWidth="1"/>
    <col min="33" max="33" width="12.75" style="586" customWidth="1"/>
    <col min="34" max="34" width="9" style="586"/>
    <col min="35" max="35" width="13.875" style="586" customWidth="1"/>
    <col min="36" max="36" width="12.75" style="586" customWidth="1"/>
    <col min="37" max="38" width="13.5" style="586" customWidth="1"/>
    <col min="39" max="52" width="9" style="586"/>
    <col min="53" max="53" width="11.625" style="605" customWidth="1"/>
    <col min="54" max="54" width="7.5" style="605" customWidth="1"/>
    <col min="55" max="55" width="13.875" style="605" customWidth="1"/>
    <col min="56" max="56" width="12.75" style="605" customWidth="1"/>
    <col min="57" max="57" width="11.625" style="605" customWidth="1"/>
    <col min="58" max="58" width="7.5" style="605" customWidth="1"/>
    <col min="59" max="59" width="13.875" style="605" customWidth="1"/>
    <col min="60" max="61" width="12.75" style="605" customWidth="1"/>
    <col min="62" max="62" width="7.5" style="605" customWidth="1"/>
    <col min="63" max="63" width="13.875" style="605" customWidth="1"/>
    <col min="64" max="65" width="12.75" style="605" customWidth="1"/>
    <col min="66" max="66" width="7.5" style="605" customWidth="1"/>
    <col min="67" max="67" width="13.875" style="605" customWidth="1"/>
    <col min="68" max="69" width="12.75" style="605" customWidth="1"/>
    <col min="70" max="70" width="8.5" style="605" customWidth="1"/>
    <col min="71" max="72" width="12.125" style="605" customWidth="1"/>
    <col min="73" max="16384" width="9" style="586"/>
  </cols>
  <sheetData>
    <row r="1" spans="1:72" ht="19.5" customHeight="1" x14ac:dyDescent="0.15">
      <c r="A1" s="580" t="s">
        <v>414</v>
      </c>
      <c r="B1" s="580"/>
      <c r="C1" s="581"/>
      <c r="D1" s="582"/>
      <c r="E1" s="582"/>
      <c r="F1" s="583"/>
      <c r="G1" s="584"/>
      <c r="H1" s="584"/>
      <c r="I1" s="585"/>
      <c r="J1" s="585"/>
      <c r="K1" s="585"/>
      <c r="L1" s="585"/>
      <c r="M1" s="585"/>
      <c r="W1" s="587"/>
      <c r="BA1" s="588"/>
      <c r="BB1" s="588"/>
      <c r="BC1" s="588"/>
      <c r="BD1" s="588"/>
      <c r="BE1" s="588"/>
      <c r="BF1" s="588"/>
      <c r="BG1" s="588"/>
      <c r="BH1" s="588"/>
      <c r="BI1" s="588"/>
      <c r="BJ1" s="588"/>
      <c r="BK1" s="588"/>
      <c r="BL1" s="588"/>
      <c r="BM1" s="588"/>
      <c r="BN1" s="588"/>
      <c r="BO1" s="588"/>
      <c r="BP1" s="588"/>
      <c r="BQ1" s="588"/>
      <c r="BR1" s="588"/>
      <c r="BS1" s="588"/>
      <c r="BT1" s="588"/>
    </row>
    <row r="2" spans="1:72" ht="19.5" customHeight="1" x14ac:dyDescent="0.15">
      <c r="A2" s="580" t="s">
        <v>415</v>
      </c>
      <c r="B2" s="580"/>
      <c r="C2" s="589"/>
      <c r="D2" s="589"/>
      <c r="E2" s="589"/>
      <c r="F2" s="589"/>
      <c r="G2" s="590" t="s">
        <v>416</v>
      </c>
      <c r="H2" s="591"/>
      <c r="W2" s="587"/>
      <c r="BA2" s="588"/>
      <c r="BB2" s="588"/>
      <c r="BC2" s="588"/>
      <c r="BD2" s="588"/>
      <c r="BE2" s="588"/>
      <c r="BF2" s="588"/>
      <c r="BG2" s="588"/>
      <c r="BH2" s="588"/>
      <c r="BI2" s="588"/>
      <c r="BJ2" s="588"/>
      <c r="BK2" s="588"/>
      <c r="BL2" s="588"/>
      <c r="BM2" s="588"/>
      <c r="BN2" s="588"/>
      <c r="BO2" s="588"/>
      <c r="BP2" s="588"/>
      <c r="BQ2" s="588"/>
      <c r="BR2" s="588"/>
      <c r="BS2" s="588"/>
      <c r="BT2" s="588"/>
    </row>
    <row r="3" spans="1:72" ht="19.5" customHeight="1" x14ac:dyDescent="0.15">
      <c r="A3" s="580" t="s">
        <v>417</v>
      </c>
      <c r="B3" s="580"/>
      <c r="C3" s="589"/>
      <c r="D3" s="589"/>
      <c r="E3" s="589"/>
      <c r="F3" s="589"/>
      <c r="G3" s="590" t="s">
        <v>416</v>
      </c>
      <c r="H3" s="591"/>
      <c r="W3" s="587"/>
      <c r="BA3" s="588"/>
      <c r="BB3" s="588"/>
      <c r="BC3" s="588"/>
      <c r="BD3" s="588"/>
      <c r="BE3" s="588"/>
      <c r="BF3" s="588"/>
      <c r="BG3" s="588"/>
      <c r="BH3" s="588"/>
      <c r="BI3" s="588"/>
      <c r="BJ3" s="588"/>
      <c r="BK3" s="588"/>
      <c r="BL3" s="588"/>
      <c r="BM3" s="588"/>
      <c r="BN3" s="588"/>
      <c r="BO3" s="588"/>
      <c r="BP3" s="588"/>
      <c r="BQ3" s="588"/>
      <c r="BR3" s="588"/>
      <c r="BS3" s="588"/>
      <c r="BT3" s="588"/>
    </row>
    <row r="4" spans="1:72" ht="14.25" customHeight="1" x14ac:dyDescent="0.15">
      <c r="A4" s="592"/>
      <c r="B4" s="592"/>
      <c r="C4" s="592"/>
      <c r="D4" s="592"/>
      <c r="E4" s="592"/>
      <c r="F4" s="592"/>
      <c r="W4" s="587"/>
      <c r="BA4" s="588"/>
      <c r="BB4" s="588"/>
      <c r="BC4" s="588"/>
      <c r="BD4" s="588"/>
      <c r="BE4" s="588"/>
      <c r="BF4" s="588"/>
      <c r="BG4" s="588"/>
      <c r="BH4" s="588"/>
      <c r="BI4" s="588"/>
      <c r="BJ4" s="588"/>
      <c r="BK4" s="588"/>
      <c r="BL4" s="588"/>
      <c r="BM4" s="588"/>
      <c r="BN4" s="588"/>
      <c r="BO4" s="588"/>
      <c r="BP4" s="588"/>
      <c r="BQ4" s="588"/>
      <c r="BR4" s="588"/>
      <c r="BS4" s="588"/>
      <c r="BT4" s="588"/>
    </row>
    <row r="5" spans="1:72" ht="14.25" customHeight="1" x14ac:dyDescent="0.15">
      <c r="A5" s="593"/>
      <c r="B5" s="593"/>
      <c r="C5" s="593"/>
      <c r="D5" s="593"/>
      <c r="E5" s="593"/>
      <c r="F5" s="593"/>
      <c r="W5" s="587"/>
      <c r="BA5" s="588"/>
      <c r="BB5" s="588"/>
      <c r="BC5" s="588"/>
      <c r="BD5" s="588"/>
      <c r="BE5" s="588"/>
      <c r="BF5" s="588"/>
      <c r="BG5" s="588"/>
      <c r="BH5" s="588"/>
      <c r="BI5" s="588"/>
      <c r="BJ5" s="588"/>
      <c r="BK5" s="588"/>
      <c r="BL5" s="588"/>
      <c r="BM5" s="588"/>
      <c r="BN5" s="588"/>
      <c r="BO5" s="588"/>
      <c r="BP5" s="588"/>
      <c r="BQ5" s="588"/>
      <c r="BR5" s="588"/>
      <c r="BS5" s="588"/>
      <c r="BT5" s="588"/>
    </row>
    <row r="6" spans="1:72" ht="24.75" customHeight="1" x14ac:dyDescent="0.15">
      <c r="A6" s="594" t="s">
        <v>0</v>
      </c>
      <c r="B6" s="595"/>
      <c r="C6" s="595"/>
      <c r="D6" s="595"/>
      <c r="E6" s="595"/>
      <c r="F6" s="595"/>
      <c r="G6" s="595"/>
      <c r="H6" s="595"/>
      <c r="I6" s="595"/>
      <c r="J6" s="595"/>
      <c r="K6" s="595"/>
      <c r="L6" s="595"/>
      <c r="M6" s="595"/>
      <c r="N6" s="595"/>
      <c r="O6" s="595"/>
      <c r="BA6" s="596" t="s">
        <v>1</v>
      </c>
      <c r="BB6" s="596"/>
      <c r="BC6" s="596"/>
      <c r="BD6" s="596"/>
      <c r="BE6" s="596"/>
      <c r="BF6" s="596"/>
      <c r="BG6" s="596"/>
      <c r="BH6" s="596"/>
      <c r="BI6" s="596"/>
      <c r="BJ6" s="596"/>
      <c r="BK6" s="596"/>
      <c r="BL6" s="596"/>
      <c r="BM6" s="596"/>
      <c r="BN6" s="596"/>
      <c r="BO6" s="596"/>
      <c r="BP6" s="596"/>
      <c r="BQ6" s="596"/>
      <c r="BR6" s="596"/>
      <c r="BS6" s="596"/>
      <c r="BT6" s="596"/>
    </row>
    <row r="7" spans="1:72" ht="54" x14ac:dyDescent="0.15">
      <c r="A7" s="597" t="s">
        <v>2</v>
      </c>
      <c r="B7" s="597" t="s">
        <v>3</v>
      </c>
      <c r="C7" s="597" t="s">
        <v>4</v>
      </c>
      <c r="D7" s="597" t="s">
        <v>5</v>
      </c>
      <c r="E7" s="597" t="s">
        <v>6</v>
      </c>
      <c r="F7" s="597" t="s">
        <v>7</v>
      </c>
      <c r="G7" s="597" t="s">
        <v>8</v>
      </c>
      <c r="H7" s="597" t="s">
        <v>9</v>
      </c>
      <c r="I7" s="598" t="s">
        <v>10</v>
      </c>
      <c r="J7" s="597" t="s">
        <v>11</v>
      </c>
      <c r="K7" s="597" t="s">
        <v>12</v>
      </c>
      <c r="L7" s="597" t="s">
        <v>13</v>
      </c>
      <c r="M7" s="597" t="s">
        <v>14</v>
      </c>
      <c r="N7" s="597" t="s">
        <v>15</v>
      </c>
      <c r="O7" s="597" t="s">
        <v>16</v>
      </c>
      <c r="BA7" s="599" t="s">
        <v>17</v>
      </c>
      <c r="BB7" s="599" t="s">
        <v>18</v>
      </c>
      <c r="BC7" s="599" t="s">
        <v>19</v>
      </c>
      <c r="BD7" s="599" t="s">
        <v>20</v>
      </c>
      <c r="BE7" s="599" t="s">
        <v>21</v>
      </c>
      <c r="BF7" s="599" t="s">
        <v>22</v>
      </c>
      <c r="BG7" s="599" t="s">
        <v>23</v>
      </c>
      <c r="BH7" s="599" t="s">
        <v>24</v>
      </c>
      <c r="BI7" s="599" t="s">
        <v>25</v>
      </c>
      <c r="BJ7" s="599" t="s">
        <v>26</v>
      </c>
      <c r="BK7" s="599" t="s">
        <v>27</v>
      </c>
      <c r="BL7" s="599" t="s">
        <v>28</v>
      </c>
      <c r="BM7" s="599" t="s">
        <v>29</v>
      </c>
      <c r="BN7" s="599" t="s">
        <v>30</v>
      </c>
      <c r="BO7" s="600" t="s">
        <v>31</v>
      </c>
      <c r="BP7" s="600" t="s">
        <v>32</v>
      </c>
      <c r="BQ7" s="599" t="s">
        <v>33</v>
      </c>
      <c r="BR7" s="599" t="s">
        <v>34</v>
      </c>
      <c r="BS7" s="600" t="s">
        <v>35</v>
      </c>
      <c r="BT7" s="600" t="s">
        <v>36</v>
      </c>
    </row>
    <row r="8" spans="1:72" s="587" customFormat="1" x14ac:dyDescent="0.15">
      <c r="A8" s="601"/>
      <c r="B8" s="601"/>
      <c r="C8" s="601"/>
      <c r="D8" s="601"/>
      <c r="E8" s="601"/>
      <c r="F8" s="602"/>
      <c r="G8" s="602"/>
      <c r="H8" s="602"/>
      <c r="I8" s="603"/>
      <c r="J8" s="602"/>
      <c r="K8" s="602"/>
      <c r="L8" s="602"/>
      <c r="M8" s="602"/>
      <c r="N8" s="602"/>
      <c r="O8" s="602"/>
      <c r="P8" s="586"/>
      <c r="Q8" s="586"/>
      <c r="R8" s="586"/>
      <c r="S8" s="586"/>
      <c r="T8" s="586"/>
      <c r="U8" s="586"/>
      <c r="V8" s="586"/>
      <c r="W8" s="586"/>
      <c r="X8" s="586"/>
      <c r="Y8" s="586"/>
      <c r="Z8" s="586"/>
      <c r="AA8" s="586"/>
      <c r="AB8" s="586"/>
      <c r="AC8" s="586"/>
      <c r="AD8" s="586"/>
      <c r="AE8" s="586"/>
      <c r="AF8" s="586"/>
      <c r="AG8" s="586"/>
      <c r="AH8" s="586"/>
      <c r="AI8" s="586"/>
      <c r="AJ8" s="586"/>
      <c r="AK8" s="586"/>
      <c r="AL8" s="586"/>
      <c r="BA8" s="604"/>
      <c r="BB8" s="604"/>
      <c r="BC8" s="604"/>
      <c r="BD8" s="604"/>
      <c r="BE8" s="604"/>
      <c r="BF8" s="604"/>
      <c r="BG8" s="604"/>
      <c r="BH8" s="604"/>
      <c r="BI8" s="604"/>
      <c r="BJ8" s="604"/>
      <c r="BK8" s="604"/>
      <c r="BL8" s="604"/>
      <c r="BM8" s="604"/>
      <c r="BN8" s="604"/>
      <c r="BO8" s="604"/>
      <c r="BP8" s="604"/>
      <c r="BQ8" s="604"/>
      <c r="BR8" s="604"/>
      <c r="BS8" s="604"/>
      <c r="BT8" s="604"/>
    </row>
    <row r="9" spans="1:72" s="587" customFormat="1" x14ac:dyDescent="0.15">
      <c r="A9" s="601"/>
      <c r="B9" s="601"/>
      <c r="C9" s="601"/>
      <c r="D9" s="601"/>
      <c r="E9" s="601"/>
      <c r="F9" s="602"/>
      <c r="G9" s="602"/>
      <c r="H9" s="602"/>
      <c r="I9" s="603"/>
      <c r="J9" s="602"/>
      <c r="K9" s="602"/>
      <c r="L9" s="602"/>
      <c r="M9" s="602"/>
      <c r="N9" s="602"/>
      <c r="O9" s="602"/>
      <c r="P9" s="586"/>
      <c r="Q9" s="586"/>
      <c r="R9" s="586"/>
      <c r="S9" s="586"/>
      <c r="T9" s="586"/>
      <c r="U9" s="586"/>
      <c r="V9" s="586"/>
      <c r="W9" s="586"/>
      <c r="X9" s="586"/>
      <c r="Y9" s="586"/>
      <c r="Z9" s="586"/>
      <c r="AA9" s="586"/>
      <c r="AB9" s="586"/>
      <c r="AC9" s="586"/>
      <c r="AD9" s="586"/>
      <c r="AE9" s="586"/>
      <c r="AF9" s="586"/>
      <c r="AG9" s="586"/>
      <c r="AH9" s="586"/>
      <c r="AI9" s="586"/>
      <c r="AJ9" s="586"/>
      <c r="AK9" s="586"/>
      <c r="AL9" s="586"/>
      <c r="BA9" s="604"/>
      <c r="BB9" s="604"/>
      <c r="BC9" s="604"/>
      <c r="BD9" s="604"/>
      <c r="BE9" s="604"/>
      <c r="BF9" s="604"/>
      <c r="BG9" s="604"/>
      <c r="BH9" s="604"/>
      <c r="BI9" s="604"/>
      <c r="BJ9" s="604"/>
      <c r="BK9" s="604"/>
      <c r="BL9" s="604"/>
      <c r="BM9" s="604"/>
      <c r="BN9" s="604"/>
      <c r="BO9" s="604"/>
      <c r="BP9" s="604"/>
      <c r="BQ9" s="604"/>
      <c r="BR9" s="604"/>
      <c r="BS9" s="604"/>
      <c r="BT9" s="604"/>
    </row>
    <row r="10" spans="1:72" x14ac:dyDescent="0.15">
      <c r="A10" s="602"/>
      <c r="B10" s="602"/>
      <c r="C10" s="602"/>
      <c r="D10" s="602"/>
      <c r="E10" s="602"/>
      <c r="F10" s="602"/>
      <c r="G10" s="602"/>
      <c r="H10" s="602"/>
      <c r="I10" s="603"/>
      <c r="J10" s="602"/>
      <c r="K10" s="602"/>
      <c r="L10" s="602"/>
      <c r="M10" s="602"/>
      <c r="N10" s="602"/>
      <c r="O10" s="602"/>
    </row>
    <row r="11" spans="1:72" x14ac:dyDescent="0.15">
      <c r="A11" s="602"/>
      <c r="B11" s="602"/>
      <c r="C11" s="602"/>
      <c r="D11" s="602"/>
      <c r="E11" s="602"/>
      <c r="F11" s="602"/>
      <c r="G11" s="602"/>
      <c r="H11" s="602"/>
      <c r="I11" s="603"/>
      <c r="J11" s="602"/>
      <c r="K11" s="602"/>
      <c r="L11" s="602"/>
      <c r="M11" s="602"/>
      <c r="N11" s="602"/>
      <c r="O11" s="602"/>
    </row>
    <row r="12" spans="1:72" x14ac:dyDescent="0.15">
      <c r="A12" s="602"/>
      <c r="B12" s="602"/>
      <c r="C12" s="602"/>
      <c r="D12" s="602"/>
      <c r="E12" s="602"/>
      <c r="F12" s="602"/>
      <c r="G12" s="602"/>
      <c r="H12" s="602"/>
      <c r="I12" s="603"/>
      <c r="J12" s="602"/>
      <c r="K12" s="602"/>
      <c r="L12" s="602"/>
      <c r="M12" s="602"/>
      <c r="N12" s="602"/>
      <c r="O12" s="602"/>
    </row>
    <row r="13" spans="1:72" x14ac:dyDescent="0.15">
      <c r="A13" s="602"/>
      <c r="B13" s="602"/>
      <c r="C13" s="602"/>
      <c r="D13" s="602"/>
      <c r="E13" s="602"/>
      <c r="F13" s="602"/>
      <c r="G13" s="602"/>
      <c r="H13" s="602"/>
      <c r="I13" s="603"/>
      <c r="J13" s="602"/>
      <c r="K13" s="602"/>
      <c r="L13" s="602"/>
      <c r="M13" s="602"/>
      <c r="N13" s="602"/>
      <c r="O13" s="602"/>
    </row>
    <row r="14" spans="1:72" x14ac:dyDescent="0.15">
      <c r="A14" s="602"/>
      <c r="B14" s="602"/>
      <c r="C14" s="602"/>
      <c r="D14" s="602"/>
      <c r="E14" s="602"/>
      <c r="F14" s="602"/>
      <c r="G14" s="602"/>
      <c r="H14" s="602"/>
      <c r="I14" s="603"/>
      <c r="J14" s="602"/>
      <c r="K14" s="602"/>
      <c r="L14" s="602"/>
      <c r="M14" s="602"/>
      <c r="N14" s="602"/>
      <c r="O14" s="602"/>
    </row>
    <row r="15" spans="1:72" x14ac:dyDescent="0.15">
      <c r="A15" s="602"/>
      <c r="B15" s="602"/>
      <c r="C15" s="602"/>
      <c r="D15" s="602"/>
      <c r="E15" s="602"/>
      <c r="F15" s="602"/>
      <c r="G15" s="602"/>
      <c r="H15" s="602"/>
      <c r="I15" s="603"/>
      <c r="J15" s="602"/>
      <c r="K15" s="602"/>
      <c r="L15" s="602"/>
      <c r="M15" s="602"/>
      <c r="N15" s="602"/>
      <c r="O15" s="602"/>
    </row>
    <row r="16" spans="1:72" x14ac:dyDescent="0.15">
      <c r="A16" s="602"/>
      <c r="B16" s="602"/>
      <c r="C16" s="602"/>
      <c r="D16" s="602"/>
      <c r="E16" s="602"/>
      <c r="F16" s="602"/>
      <c r="G16" s="602"/>
      <c r="H16" s="602"/>
      <c r="I16" s="603"/>
      <c r="J16" s="602"/>
      <c r="K16" s="602"/>
      <c r="L16" s="602"/>
      <c r="M16" s="602"/>
      <c r="N16" s="602"/>
      <c r="O16" s="602"/>
    </row>
    <row r="17" spans="1:15" x14ac:dyDescent="0.15">
      <c r="A17" s="602"/>
      <c r="B17" s="602"/>
      <c r="C17" s="602"/>
      <c r="D17" s="602"/>
      <c r="E17" s="602"/>
      <c r="F17" s="602"/>
      <c r="G17" s="602"/>
      <c r="H17" s="602"/>
      <c r="I17" s="603"/>
      <c r="J17" s="602"/>
      <c r="K17" s="602"/>
      <c r="L17" s="602"/>
      <c r="M17" s="602"/>
      <c r="N17" s="602"/>
      <c r="O17" s="602"/>
    </row>
  </sheetData>
  <mergeCells count="12">
    <mergeCell ref="A6:O6"/>
    <mergeCell ref="BA6:BT6"/>
    <mergeCell ref="A1:B1"/>
    <mergeCell ref="A2:B2"/>
    <mergeCell ref="C2:F2"/>
    <mergeCell ref="A3:B3"/>
    <mergeCell ref="C3:F3"/>
    <mergeCell ref="A4:B4"/>
    <mergeCell ref="C4:F4"/>
    <mergeCell ref="A5:B5"/>
    <mergeCell ref="C5:F5"/>
    <mergeCell ref="C1:F1"/>
  </mergeCells>
  <phoneticPr fontId="58" type="noConversion"/>
  <dataValidations count="2">
    <dataValidation type="list" allowBlank="1" showInputMessage="1" showErrorMessage="1" sqref="O8" xr:uid="{00000000-0002-0000-0000-000000000000}">
      <formula1>"起点,终点"</formula1>
    </dataValidation>
    <dataValidation type="list" allowBlank="1" showInputMessage="1" showErrorMessage="1" sqref="M8:M9" xr:uid="{00000000-0002-0000-0000-000001000000}">
      <formula1>"左,中,右"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8"/>
  <sheetViews>
    <sheetView view="pageBreakPreview" zoomScaleNormal="100" workbookViewId="0">
      <selection sqref="A1:XFD1"/>
    </sheetView>
  </sheetViews>
  <sheetFormatPr defaultColWidth="9" defaultRowHeight="13.5" x14ac:dyDescent="0.15"/>
  <cols>
    <col min="1" max="1" width="9.375" style="138" customWidth="1"/>
    <col min="2" max="2" width="14.875" style="138" customWidth="1"/>
    <col min="3" max="3" width="26.25" style="138" customWidth="1"/>
    <col min="4" max="4" width="14.5" style="138" customWidth="1"/>
    <col min="5" max="5" width="19.375" style="138" customWidth="1"/>
    <col min="6" max="16384" width="9" style="138"/>
  </cols>
  <sheetData>
    <row r="1" spans="1:6" s="137" customFormat="1" ht="18.75" x14ac:dyDescent="0.15">
      <c r="A1" s="350"/>
      <c r="B1" s="350"/>
      <c r="C1" s="350"/>
      <c r="D1" s="350"/>
      <c r="E1" s="350"/>
    </row>
    <row r="2" spans="1:6" s="137" customFormat="1" ht="26.25" customHeight="1" x14ac:dyDescent="0.15">
      <c r="A2" s="351" t="s">
        <v>108</v>
      </c>
      <c r="B2" s="351"/>
      <c r="C2" s="351"/>
      <c r="D2" s="351"/>
      <c r="E2" s="351"/>
    </row>
    <row r="3" spans="1:6" s="137" customFormat="1" ht="21" customHeight="1" x14ac:dyDescent="0.15">
      <c r="A3" s="123"/>
      <c r="B3" s="123"/>
      <c r="C3" s="123"/>
      <c r="D3" s="139"/>
      <c r="E3" s="140"/>
      <c r="F3" s="141"/>
    </row>
    <row r="4" spans="1:6" s="137" customFormat="1" ht="21" customHeight="1" x14ac:dyDescent="0.15">
      <c r="A4" s="123"/>
      <c r="B4" s="141"/>
      <c r="C4" s="141"/>
      <c r="D4" s="139"/>
      <c r="E4" s="140"/>
      <c r="F4" s="141"/>
    </row>
    <row r="5" spans="1:6" s="137" customFormat="1" ht="14.25" x14ac:dyDescent="0.15">
      <c r="A5" s="352"/>
      <c r="B5" s="352"/>
      <c r="C5" s="352"/>
      <c r="D5" s="352"/>
      <c r="E5" s="142" t="s">
        <v>109</v>
      </c>
    </row>
    <row r="6" spans="1:6" ht="30.75" customHeight="1" x14ac:dyDescent="0.15">
      <c r="A6" s="353" t="s">
        <v>110</v>
      </c>
      <c r="B6" s="353"/>
      <c r="C6" s="144"/>
      <c r="D6" s="143" t="s">
        <v>111</v>
      </c>
      <c r="E6" s="144"/>
    </row>
    <row r="7" spans="1:6" ht="30.75" customHeight="1" x14ac:dyDescent="0.15">
      <c r="A7" s="353" t="s">
        <v>112</v>
      </c>
      <c r="B7" s="353"/>
      <c r="C7" s="354"/>
      <c r="D7" s="354"/>
      <c r="E7" s="354"/>
    </row>
    <row r="8" spans="1:6" ht="30.75" customHeight="1" x14ac:dyDescent="0.15">
      <c r="A8" s="353" t="s">
        <v>113</v>
      </c>
      <c r="B8" s="353"/>
      <c r="C8" s="355" t="s">
        <v>114</v>
      </c>
      <c r="D8" s="355"/>
      <c r="E8" s="355"/>
    </row>
    <row r="9" spans="1:6" ht="30.75" customHeight="1" x14ac:dyDescent="0.15">
      <c r="A9" s="353" t="s">
        <v>115</v>
      </c>
      <c r="B9" s="353"/>
      <c r="C9" s="354"/>
      <c r="D9" s="356"/>
      <c r="E9" s="356"/>
    </row>
    <row r="10" spans="1:6" ht="30.75" customHeight="1" x14ac:dyDescent="0.15">
      <c r="A10" s="353" t="s">
        <v>116</v>
      </c>
      <c r="B10" s="353"/>
      <c r="C10" s="145"/>
      <c r="D10" s="146" t="s">
        <v>117</v>
      </c>
      <c r="E10" s="147"/>
    </row>
    <row r="11" spans="1:6" ht="30.75" customHeight="1" x14ac:dyDescent="0.15">
      <c r="A11" s="353" t="s">
        <v>118</v>
      </c>
      <c r="B11" s="353"/>
      <c r="C11" s="145"/>
      <c r="D11" s="148" t="s">
        <v>119</v>
      </c>
      <c r="E11" s="147"/>
    </row>
    <row r="12" spans="1:6" ht="24" customHeight="1" x14ac:dyDescent="0.15">
      <c r="A12" s="363" t="s">
        <v>120</v>
      </c>
      <c r="B12" s="363" t="s">
        <v>121</v>
      </c>
      <c r="C12" s="357"/>
      <c r="D12" s="357"/>
      <c r="E12" s="357"/>
    </row>
    <row r="13" spans="1:6" ht="24" customHeight="1" x14ac:dyDescent="0.15">
      <c r="A13" s="364"/>
      <c r="B13" s="364"/>
      <c r="C13" s="358" t="s">
        <v>122</v>
      </c>
      <c r="D13" s="359"/>
      <c r="E13" s="360"/>
    </row>
    <row r="14" spans="1:6" ht="24" customHeight="1" x14ac:dyDescent="0.15">
      <c r="A14" s="364"/>
      <c r="B14" s="364"/>
      <c r="C14" s="358" t="s">
        <v>123</v>
      </c>
      <c r="D14" s="359"/>
      <c r="E14" s="360"/>
    </row>
    <row r="15" spans="1:6" ht="24" customHeight="1" x14ac:dyDescent="0.15">
      <c r="A15" s="364"/>
      <c r="B15" s="364"/>
      <c r="C15" s="358" t="s">
        <v>124</v>
      </c>
      <c r="D15" s="359"/>
      <c r="E15" s="360"/>
    </row>
    <row r="16" spans="1:6" ht="24" customHeight="1" x14ac:dyDescent="0.15">
      <c r="A16" s="364"/>
      <c r="B16" s="364"/>
      <c r="C16" s="377" t="s">
        <v>125</v>
      </c>
      <c r="D16" s="378"/>
      <c r="E16" s="378"/>
    </row>
    <row r="17" spans="1:5" ht="24" customHeight="1" x14ac:dyDescent="0.15">
      <c r="A17" s="364"/>
      <c r="B17" s="364"/>
      <c r="C17" s="378"/>
      <c r="D17" s="378"/>
      <c r="E17" s="378"/>
    </row>
    <row r="18" spans="1:5" ht="24" customHeight="1" x14ac:dyDescent="0.15">
      <c r="A18" s="364"/>
      <c r="B18" s="365"/>
      <c r="C18" s="379"/>
      <c r="D18" s="379"/>
      <c r="E18" s="379"/>
    </row>
    <row r="19" spans="1:5" ht="24" customHeight="1" x14ac:dyDescent="0.15">
      <c r="A19" s="364"/>
      <c r="B19" s="366" t="s">
        <v>126</v>
      </c>
      <c r="C19" s="380"/>
      <c r="D19" s="381"/>
      <c r="E19" s="382"/>
    </row>
    <row r="20" spans="1:5" ht="24" customHeight="1" x14ac:dyDescent="0.15">
      <c r="A20" s="364"/>
      <c r="B20" s="367"/>
      <c r="C20" s="373"/>
      <c r="D20" s="374"/>
      <c r="E20" s="375"/>
    </row>
    <row r="21" spans="1:5" ht="24" customHeight="1" x14ac:dyDescent="0.15">
      <c r="A21" s="364"/>
      <c r="B21" s="367"/>
      <c r="C21" s="358" t="s">
        <v>127</v>
      </c>
      <c r="D21" s="359"/>
      <c r="E21" s="360"/>
    </row>
    <row r="22" spans="1:5" ht="24" customHeight="1" x14ac:dyDescent="0.15">
      <c r="A22" s="364"/>
      <c r="B22" s="367"/>
      <c r="C22" s="369" t="s">
        <v>128</v>
      </c>
      <c r="D22" s="359"/>
      <c r="E22" s="360"/>
    </row>
    <row r="23" spans="1:5" ht="24" customHeight="1" x14ac:dyDescent="0.15">
      <c r="A23" s="364"/>
      <c r="B23" s="367"/>
      <c r="C23" s="370"/>
      <c r="D23" s="371"/>
      <c r="E23" s="372"/>
    </row>
    <row r="24" spans="1:5" ht="24" customHeight="1" x14ac:dyDescent="0.15">
      <c r="A24" s="364"/>
      <c r="B24" s="367"/>
      <c r="C24" s="373"/>
      <c r="D24" s="374"/>
      <c r="E24" s="375"/>
    </row>
    <row r="25" spans="1:5" ht="24" customHeight="1" x14ac:dyDescent="0.15">
      <c r="A25" s="364"/>
      <c r="B25" s="368"/>
      <c r="C25" s="376"/>
      <c r="D25" s="376"/>
      <c r="E25" s="376"/>
    </row>
    <row r="26" spans="1:5" ht="30.75" customHeight="1" x14ac:dyDescent="0.15">
      <c r="A26" s="365"/>
      <c r="B26" s="149" t="s">
        <v>129</v>
      </c>
      <c r="C26" s="361"/>
      <c r="D26" s="361"/>
      <c r="E26" s="361"/>
    </row>
    <row r="27" spans="1:5" ht="30.75" customHeight="1" x14ac:dyDescent="0.15">
      <c r="A27" s="362" t="s">
        <v>130</v>
      </c>
      <c r="B27" s="362"/>
      <c r="C27" s="145"/>
      <c r="D27" s="143" t="s">
        <v>131</v>
      </c>
      <c r="E27" s="147"/>
    </row>
    <row r="28" spans="1:5" ht="30.75" customHeight="1" x14ac:dyDescent="0.15">
      <c r="A28" s="362" t="s">
        <v>132</v>
      </c>
      <c r="B28" s="362"/>
      <c r="C28" s="145"/>
      <c r="D28" s="143" t="s">
        <v>133</v>
      </c>
      <c r="E28" s="147"/>
    </row>
  </sheetData>
  <mergeCells count="32">
    <mergeCell ref="C26:E26"/>
    <mergeCell ref="A27:B27"/>
    <mergeCell ref="A28:B28"/>
    <mergeCell ref="A12:A26"/>
    <mergeCell ref="B12:B18"/>
    <mergeCell ref="B19:B25"/>
    <mergeCell ref="C21:E21"/>
    <mergeCell ref="C22:E22"/>
    <mergeCell ref="C23:E23"/>
    <mergeCell ref="C24:E24"/>
    <mergeCell ref="C25:E25"/>
    <mergeCell ref="C16:E16"/>
    <mergeCell ref="C17:E17"/>
    <mergeCell ref="C18:E18"/>
    <mergeCell ref="C19:E19"/>
    <mergeCell ref="C20:E20"/>
    <mergeCell ref="A11:B11"/>
    <mergeCell ref="C12:E12"/>
    <mergeCell ref="C13:E13"/>
    <mergeCell ref="C14:E14"/>
    <mergeCell ref="C15:E15"/>
    <mergeCell ref="A8:B8"/>
    <mergeCell ref="C8:E8"/>
    <mergeCell ref="A9:B9"/>
    <mergeCell ref="C9:E9"/>
    <mergeCell ref="A10:B10"/>
    <mergeCell ref="A1:E1"/>
    <mergeCell ref="A2:E2"/>
    <mergeCell ref="A5:D5"/>
    <mergeCell ref="A6:B6"/>
    <mergeCell ref="A7:B7"/>
    <mergeCell ref="C7:E7"/>
  </mergeCells>
  <phoneticPr fontId="58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8"/>
  <sheetViews>
    <sheetView view="pageBreakPreview" zoomScaleNormal="100" workbookViewId="0">
      <selection sqref="A1:XFD1"/>
    </sheetView>
  </sheetViews>
  <sheetFormatPr defaultColWidth="8.875" defaultRowHeight="13.5" x14ac:dyDescent="0.15"/>
  <cols>
    <col min="1" max="1" width="5.75" style="84" customWidth="1"/>
    <col min="2" max="2" width="7.875" style="84" customWidth="1"/>
    <col min="3" max="3" width="7.125" style="84" customWidth="1"/>
    <col min="4" max="4" width="10.875" style="84" customWidth="1"/>
    <col min="5" max="9" width="8.5" style="84" customWidth="1"/>
    <col min="10" max="10" width="7.875" style="84" customWidth="1"/>
    <col min="11" max="11" width="5" style="84" customWidth="1"/>
    <col min="12" max="16384" width="8.875" style="84"/>
  </cols>
  <sheetData>
    <row r="1" spans="1:11" ht="18.75" x14ac:dyDescent="0.15">
      <c r="A1" s="415"/>
      <c r="B1" s="415"/>
      <c r="C1" s="415"/>
      <c r="D1" s="415"/>
      <c r="E1" s="415"/>
      <c r="F1" s="415"/>
      <c r="G1" s="415"/>
      <c r="H1" s="415"/>
      <c r="I1" s="415"/>
      <c r="J1" s="415"/>
      <c r="K1" s="415"/>
    </row>
    <row r="2" spans="1:11" ht="22.5" x14ac:dyDescent="0.15">
      <c r="A2" s="442" t="s">
        <v>189</v>
      </c>
      <c r="B2" s="442"/>
      <c r="C2" s="442"/>
      <c r="D2" s="442"/>
      <c r="E2" s="442"/>
      <c r="F2" s="442"/>
      <c r="G2" s="442"/>
      <c r="H2" s="442"/>
      <c r="I2" s="442"/>
      <c r="J2" s="442"/>
      <c r="K2" s="442"/>
    </row>
    <row r="3" spans="1:11" ht="18.95" customHeight="1" x14ac:dyDescent="0.15">
      <c r="A3" s="85"/>
      <c r="B3" s="85"/>
      <c r="C3" s="85"/>
      <c r="D3" s="85"/>
      <c r="E3" s="85"/>
      <c r="F3" s="86"/>
      <c r="G3" s="86"/>
      <c r="H3" s="86"/>
      <c r="I3" s="106"/>
      <c r="J3" s="112"/>
      <c r="K3" s="112"/>
    </row>
    <row r="4" spans="1:11" ht="18.95" customHeight="1" x14ac:dyDescent="0.15">
      <c r="A4" s="85"/>
      <c r="B4" s="85"/>
      <c r="C4" s="85"/>
      <c r="D4" s="85"/>
      <c r="E4" s="85"/>
      <c r="F4" s="86"/>
      <c r="G4" s="86"/>
      <c r="H4" s="86"/>
      <c r="I4" s="106"/>
      <c r="J4" s="112"/>
      <c r="K4" s="112"/>
    </row>
    <row r="5" spans="1:11" x14ac:dyDescent="0.15">
      <c r="A5" s="443" t="s">
        <v>190</v>
      </c>
      <c r="B5" s="443"/>
      <c r="C5" s="443"/>
      <c r="D5" s="443"/>
      <c r="E5" s="443"/>
      <c r="F5" s="443"/>
      <c r="G5" s="443"/>
      <c r="H5" s="443"/>
      <c r="I5" s="443"/>
      <c r="J5" s="443"/>
      <c r="K5" s="443"/>
    </row>
    <row r="6" spans="1:11" ht="30" customHeight="1" x14ac:dyDescent="0.15">
      <c r="A6" s="444" t="s">
        <v>59</v>
      </c>
      <c r="B6" s="444"/>
      <c r="C6" s="444"/>
      <c r="D6" s="445"/>
      <c r="E6" s="445"/>
      <c r="F6" s="445"/>
      <c r="G6" s="446" t="s">
        <v>136</v>
      </c>
      <c r="H6" s="447"/>
      <c r="I6" s="448"/>
      <c r="J6" s="449"/>
      <c r="K6" s="450"/>
    </row>
    <row r="7" spans="1:11" ht="30" customHeight="1" x14ac:dyDescent="0.15">
      <c r="A7" s="446" t="s">
        <v>60</v>
      </c>
      <c r="B7" s="446"/>
      <c r="C7" s="446"/>
      <c r="D7" s="445"/>
      <c r="E7" s="445"/>
      <c r="F7" s="445"/>
      <c r="G7" s="446" t="s">
        <v>119</v>
      </c>
      <c r="H7" s="447"/>
      <c r="I7" s="422"/>
      <c r="J7" s="451"/>
      <c r="K7" s="423"/>
    </row>
    <row r="8" spans="1:11" ht="21" customHeight="1" x14ac:dyDescent="0.15">
      <c r="A8" s="455" t="s">
        <v>191</v>
      </c>
      <c r="B8" s="456"/>
      <c r="C8" s="457"/>
      <c r="D8" s="458" t="s">
        <v>192</v>
      </c>
      <c r="E8" s="459"/>
      <c r="F8" s="459"/>
      <c r="G8" s="459"/>
      <c r="H8" s="459"/>
      <c r="I8" s="459"/>
      <c r="J8" s="459"/>
      <c r="K8" s="460"/>
    </row>
    <row r="9" spans="1:11" ht="21" customHeight="1" x14ac:dyDescent="0.15">
      <c r="A9" s="455"/>
      <c r="B9" s="456"/>
      <c r="C9" s="457"/>
      <c r="D9" s="459"/>
      <c r="E9" s="459"/>
      <c r="F9" s="459"/>
      <c r="G9" s="459"/>
      <c r="H9" s="459"/>
      <c r="I9" s="459"/>
      <c r="J9" s="459"/>
      <c r="K9" s="460"/>
    </row>
    <row r="10" spans="1:11" s="80" customFormat="1" ht="36.950000000000003" customHeight="1" x14ac:dyDescent="0.15">
      <c r="A10" s="88" t="s">
        <v>193</v>
      </c>
      <c r="B10" s="444" t="s">
        <v>194</v>
      </c>
      <c r="C10" s="444"/>
      <c r="D10" s="89" t="s">
        <v>195</v>
      </c>
      <c r="E10" s="452" t="s">
        <v>196</v>
      </c>
      <c r="F10" s="453"/>
      <c r="G10" s="453"/>
      <c r="H10" s="453"/>
      <c r="I10" s="454"/>
      <c r="J10" s="452" t="s">
        <v>197</v>
      </c>
      <c r="K10" s="454"/>
    </row>
    <row r="11" spans="1:11" s="81" customFormat="1" ht="30.75" customHeight="1" x14ac:dyDescent="0.15">
      <c r="A11" s="87" t="s">
        <v>198</v>
      </c>
      <c r="B11" s="461" t="s">
        <v>199</v>
      </c>
      <c r="C11" s="461"/>
      <c r="D11" s="90" t="s">
        <v>200</v>
      </c>
      <c r="E11" s="91"/>
      <c r="F11" s="92"/>
      <c r="G11" s="92"/>
      <c r="H11" s="92"/>
      <c r="I11" s="114"/>
      <c r="J11" s="462" t="s">
        <v>201</v>
      </c>
      <c r="K11" s="463"/>
    </row>
    <row r="12" spans="1:11" s="81" customFormat="1" ht="27.75" customHeight="1" x14ac:dyDescent="0.15">
      <c r="A12" s="471">
        <v>2</v>
      </c>
      <c r="B12" s="473" t="s">
        <v>202</v>
      </c>
      <c r="C12" s="474"/>
      <c r="D12" s="93" t="s">
        <v>183</v>
      </c>
      <c r="E12" s="315" t="s">
        <v>177</v>
      </c>
      <c r="F12" s="94"/>
      <c r="G12" s="94"/>
      <c r="H12" s="94"/>
      <c r="I12" s="115"/>
      <c r="J12" s="477" t="s">
        <v>203</v>
      </c>
      <c r="K12" s="478"/>
    </row>
    <row r="13" spans="1:11" s="81" customFormat="1" ht="27.75" customHeight="1" x14ac:dyDescent="0.15">
      <c r="A13" s="472"/>
      <c r="B13" s="475"/>
      <c r="C13" s="476"/>
      <c r="D13" s="95"/>
      <c r="E13" s="316" t="s">
        <v>178</v>
      </c>
      <c r="F13" s="96"/>
      <c r="G13" s="96"/>
      <c r="H13" s="96"/>
      <c r="I13" s="116"/>
      <c r="J13" s="479"/>
      <c r="K13" s="480"/>
    </row>
    <row r="14" spans="1:11" s="81" customFormat="1" ht="24.75" customHeight="1" x14ac:dyDescent="0.15">
      <c r="A14" s="446">
        <v>3</v>
      </c>
      <c r="B14" s="461" t="s">
        <v>204</v>
      </c>
      <c r="C14" s="87" t="s">
        <v>182</v>
      </c>
      <c r="D14" s="90" t="s">
        <v>183</v>
      </c>
      <c r="E14" s="97"/>
      <c r="F14" s="94"/>
      <c r="G14" s="94"/>
      <c r="H14" s="94"/>
      <c r="I14" s="115"/>
      <c r="J14" s="473" t="s">
        <v>205</v>
      </c>
      <c r="K14" s="474"/>
    </row>
    <row r="15" spans="1:11" s="81" customFormat="1" ht="24.75" customHeight="1" x14ac:dyDescent="0.15">
      <c r="A15" s="446"/>
      <c r="B15" s="461"/>
      <c r="C15" s="87" t="s">
        <v>184</v>
      </c>
      <c r="D15" s="98" t="s">
        <v>185</v>
      </c>
      <c r="E15" s="134"/>
      <c r="F15" s="135"/>
      <c r="G15" s="135"/>
      <c r="H15" s="135"/>
      <c r="I15" s="136"/>
      <c r="J15" s="475"/>
      <c r="K15" s="476"/>
    </row>
    <row r="16" spans="1:11" s="81" customFormat="1" ht="39.950000000000003" customHeight="1" x14ac:dyDescent="0.15">
      <c r="A16" s="87">
        <v>4</v>
      </c>
      <c r="B16" s="461" t="s">
        <v>206</v>
      </c>
      <c r="C16" s="446"/>
      <c r="D16" s="98" t="s">
        <v>207</v>
      </c>
      <c r="E16" s="101"/>
      <c r="F16" s="102"/>
      <c r="G16" s="102"/>
      <c r="H16" s="102"/>
      <c r="I16" s="113"/>
      <c r="J16" s="462" t="s">
        <v>205</v>
      </c>
      <c r="K16" s="463"/>
    </row>
    <row r="17" spans="1:12" s="81" customFormat="1" ht="39.950000000000003" customHeight="1" x14ac:dyDescent="0.15">
      <c r="A17" s="87">
        <v>5</v>
      </c>
      <c r="B17" s="446" t="s">
        <v>179</v>
      </c>
      <c r="C17" s="446"/>
      <c r="D17" s="98" t="s">
        <v>180</v>
      </c>
      <c r="E17" s="101"/>
      <c r="F17" s="102"/>
      <c r="G17" s="102"/>
      <c r="H17" s="102"/>
      <c r="I17" s="113"/>
      <c r="J17" s="464" t="s">
        <v>208</v>
      </c>
      <c r="K17" s="465"/>
    </row>
    <row r="18" spans="1:12" ht="117" customHeight="1" x14ac:dyDescent="0.15">
      <c r="A18" s="446" t="s">
        <v>209</v>
      </c>
      <c r="B18" s="446"/>
      <c r="C18" s="446"/>
      <c r="D18" s="466" t="s">
        <v>210</v>
      </c>
      <c r="E18" s="467"/>
      <c r="F18" s="468"/>
      <c r="G18" s="468"/>
      <c r="H18" s="468"/>
      <c r="I18" s="468"/>
      <c r="J18" s="468"/>
      <c r="K18" s="468"/>
    </row>
    <row r="19" spans="1:12" s="82" customFormat="1" ht="25.5" customHeight="1" x14ac:dyDescent="0.15">
      <c r="A19" s="103" t="s">
        <v>211</v>
      </c>
      <c r="B19" s="104"/>
      <c r="C19" s="104"/>
      <c r="D19" s="104"/>
      <c r="E19" s="104"/>
      <c r="F19" s="104"/>
      <c r="G19" s="104"/>
      <c r="H19" s="104"/>
      <c r="I19" s="111"/>
      <c r="J19" s="111"/>
      <c r="K19" s="118"/>
      <c r="L19" s="84"/>
    </row>
    <row r="20" spans="1:12" s="82" customFormat="1" ht="25.5" customHeight="1" x14ac:dyDescent="0.15">
      <c r="A20" s="105"/>
      <c r="B20" s="83"/>
      <c r="D20" s="106" t="s">
        <v>212</v>
      </c>
      <c r="E20" s="106"/>
      <c r="F20" s="83"/>
      <c r="G20" s="83"/>
      <c r="H20" s="83"/>
      <c r="I20" s="83"/>
      <c r="J20" s="83"/>
      <c r="K20" s="119"/>
      <c r="L20" s="84"/>
    </row>
    <row r="21" spans="1:12" s="82" customFormat="1" ht="25.5" customHeight="1" x14ac:dyDescent="0.15">
      <c r="A21" s="107"/>
      <c r="B21" s="108"/>
      <c r="C21" s="108"/>
      <c r="D21" s="109" t="s">
        <v>213</v>
      </c>
      <c r="E21" s="109"/>
      <c r="F21" s="109"/>
      <c r="G21" s="110"/>
      <c r="H21" s="110"/>
      <c r="I21" s="110"/>
      <c r="J21" s="110"/>
      <c r="K21" s="120"/>
      <c r="L21" s="84"/>
    </row>
    <row r="22" spans="1:12" s="82" customFormat="1" ht="25.5" customHeight="1" x14ac:dyDescent="0.15">
      <c r="A22" s="469" t="s">
        <v>214</v>
      </c>
      <c r="B22" s="470"/>
      <c r="C22" s="470"/>
      <c r="D22" s="104"/>
      <c r="E22" s="104"/>
      <c r="F22" s="104"/>
      <c r="G22" s="104"/>
      <c r="H22" s="104"/>
      <c r="I22" s="104"/>
      <c r="J22" s="104"/>
      <c r="K22" s="121"/>
      <c r="L22" s="84"/>
    </row>
    <row r="23" spans="1:12" s="82" customFormat="1" ht="25.5" customHeight="1" x14ac:dyDescent="0.15">
      <c r="A23" s="105"/>
      <c r="B23" s="83"/>
      <c r="D23" s="106" t="s">
        <v>212</v>
      </c>
      <c r="E23" s="106"/>
      <c r="F23" s="83"/>
      <c r="G23" s="83"/>
      <c r="H23" s="83"/>
      <c r="I23" s="83"/>
      <c r="J23" s="83"/>
      <c r="K23" s="119"/>
      <c r="L23" s="84"/>
    </row>
    <row r="24" spans="1:12" s="82" customFormat="1" ht="25.5" customHeight="1" x14ac:dyDescent="0.15">
      <c r="A24" s="107"/>
      <c r="B24" s="108"/>
      <c r="C24" s="108"/>
      <c r="D24" s="109" t="s">
        <v>213</v>
      </c>
      <c r="E24" s="109"/>
      <c r="F24" s="109"/>
      <c r="G24" s="110"/>
      <c r="H24" s="110"/>
      <c r="I24" s="110"/>
      <c r="J24" s="110"/>
      <c r="K24" s="120"/>
      <c r="L24" s="84"/>
    </row>
    <row r="25" spans="1:12" s="83" customFormat="1" x14ac:dyDescent="0.15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</row>
    <row r="26" spans="1:12" s="83" customFormat="1" x14ac:dyDescent="0.15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</row>
    <row r="27" spans="1:12" s="83" customFormat="1" x14ac:dyDescent="0.15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</row>
    <row r="28" spans="1:12" s="83" customFormat="1" x14ac:dyDescent="0.15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</row>
  </sheetData>
  <mergeCells count="31">
    <mergeCell ref="A18:C18"/>
    <mergeCell ref="D18:K18"/>
    <mergeCell ref="A22:C22"/>
    <mergeCell ref="A12:A13"/>
    <mergeCell ref="A14:A15"/>
    <mergeCell ref="B14:B15"/>
    <mergeCell ref="B12:C13"/>
    <mergeCell ref="J12:K13"/>
    <mergeCell ref="J14:K15"/>
    <mergeCell ref="B11:C11"/>
    <mergeCell ref="J11:K11"/>
    <mergeCell ref="B16:C16"/>
    <mergeCell ref="J16:K16"/>
    <mergeCell ref="B17:C17"/>
    <mergeCell ref="J17:K17"/>
    <mergeCell ref="A7:C7"/>
    <mergeCell ref="D7:F7"/>
    <mergeCell ref="G7:H7"/>
    <mergeCell ref="I7:K7"/>
    <mergeCell ref="B10:C10"/>
    <mergeCell ref="E10:I10"/>
    <mergeCell ref="J10:K10"/>
    <mergeCell ref="A8:C9"/>
    <mergeCell ref="D8:K9"/>
    <mergeCell ref="A1:K1"/>
    <mergeCell ref="A2:K2"/>
    <mergeCell ref="A5:K5"/>
    <mergeCell ref="A6:C6"/>
    <mergeCell ref="D6:F6"/>
    <mergeCell ref="G6:H6"/>
    <mergeCell ref="I6:K6"/>
  </mergeCells>
  <phoneticPr fontId="58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J19"/>
  <sheetViews>
    <sheetView view="pageBreakPreview" zoomScaleNormal="100" workbookViewId="0">
      <selection sqref="A1:XFD1"/>
    </sheetView>
  </sheetViews>
  <sheetFormatPr defaultColWidth="8.875" defaultRowHeight="13.5" x14ac:dyDescent="0.15"/>
  <cols>
    <col min="1" max="1" width="18.75" customWidth="1"/>
    <col min="2" max="2" width="9.5" customWidth="1"/>
    <col min="3" max="3" width="12" customWidth="1"/>
    <col min="4" max="4" width="12.75" customWidth="1"/>
    <col min="5" max="5" width="11.875" customWidth="1"/>
    <col min="6" max="6" width="12.75" customWidth="1"/>
    <col min="7" max="7" width="11.375" customWidth="1"/>
    <col min="8" max="8" width="13.375" customWidth="1"/>
    <col min="9" max="9" width="13.25" customWidth="1"/>
    <col min="10" max="10" width="13.125" customWidth="1"/>
  </cols>
  <sheetData>
    <row r="1" spans="1:10" ht="18.75" x14ac:dyDescent="0.15">
      <c r="A1" s="481"/>
      <c r="B1" s="481"/>
      <c r="C1" s="481"/>
      <c r="D1" s="481"/>
      <c r="E1" s="481"/>
      <c r="F1" s="481"/>
      <c r="G1" s="481"/>
      <c r="H1" s="481"/>
      <c r="I1" s="481"/>
      <c r="J1" s="481"/>
    </row>
    <row r="2" spans="1:10" ht="24.95" customHeight="1" x14ac:dyDescent="0.15">
      <c r="A2" s="482" t="s">
        <v>215</v>
      </c>
      <c r="B2" s="482"/>
      <c r="C2" s="482"/>
      <c r="D2" s="482"/>
      <c r="E2" s="482"/>
      <c r="F2" s="482"/>
      <c r="G2" s="482"/>
      <c r="H2" s="482"/>
      <c r="I2" s="482"/>
      <c r="J2" s="482"/>
    </row>
    <row r="3" spans="1:10" ht="24" customHeight="1" x14ac:dyDescent="0.15">
      <c r="A3" s="123"/>
      <c r="B3" s="3"/>
      <c r="C3" s="1"/>
      <c r="D3" s="1"/>
      <c r="E3" s="483"/>
      <c r="F3" s="483"/>
      <c r="I3" s="125"/>
      <c r="J3" s="3"/>
    </row>
    <row r="4" spans="1:10" ht="24" customHeight="1" x14ac:dyDescent="0.15">
      <c r="A4" s="123"/>
      <c r="B4" s="3"/>
      <c r="C4" s="1"/>
      <c r="D4" s="1"/>
      <c r="E4" s="483"/>
      <c r="F4" s="483"/>
      <c r="I4" s="125"/>
      <c r="J4" s="3"/>
    </row>
    <row r="5" spans="1:10" x14ac:dyDescent="0.15">
      <c r="A5" s="484"/>
      <c r="B5" s="484"/>
      <c r="C5" s="484"/>
      <c r="D5" s="484"/>
      <c r="E5" s="484"/>
      <c r="F5" s="484"/>
      <c r="J5" s="11" t="s">
        <v>216</v>
      </c>
    </row>
    <row r="6" spans="1:10" s="1" customFormat="1" ht="30" customHeight="1" x14ac:dyDescent="0.15">
      <c r="A6" s="485" t="s">
        <v>59</v>
      </c>
      <c r="B6" s="486"/>
      <c r="C6" s="487"/>
      <c r="D6" s="488"/>
      <c r="E6" s="488"/>
      <c r="F6" s="488"/>
      <c r="G6" s="489"/>
      <c r="H6" s="12" t="s">
        <v>136</v>
      </c>
      <c r="I6" s="490"/>
      <c r="J6" s="490"/>
    </row>
    <row r="7" spans="1:10" s="1" customFormat="1" ht="30" customHeight="1" x14ac:dyDescent="0.15">
      <c r="A7" s="485" t="s">
        <v>172</v>
      </c>
      <c r="B7" s="486"/>
      <c r="C7" s="487"/>
      <c r="D7" s="488"/>
      <c r="E7" s="488"/>
      <c r="F7" s="488"/>
      <c r="G7" s="489"/>
      <c r="H7" s="12" t="s">
        <v>119</v>
      </c>
      <c r="I7" s="490"/>
      <c r="J7" s="490"/>
    </row>
    <row r="8" spans="1:10" s="2" customFormat="1" ht="27" customHeight="1" x14ac:dyDescent="0.15">
      <c r="A8" s="485" t="s">
        <v>217</v>
      </c>
      <c r="B8" s="486"/>
      <c r="C8" s="12" t="s">
        <v>218</v>
      </c>
      <c r="D8" s="129">
        <v>2</v>
      </c>
      <c r="E8" s="130" t="s">
        <v>219</v>
      </c>
      <c r="F8" s="124"/>
      <c r="G8" s="12" t="s">
        <v>220</v>
      </c>
      <c r="H8" s="124"/>
      <c r="I8" s="12" t="s">
        <v>221</v>
      </c>
      <c r="J8" s="124"/>
    </row>
    <row r="9" spans="1:10" s="2" customFormat="1" ht="27" customHeight="1" x14ac:dyDescent="0.15">
      <c r="A9" s="485" t="s">
        <v>222</v>
      </c>
      <c r="B9" s="486"/>
      <c r="C9" s="12" t="s">
        <v>218</v>
      </c>
      <c r="D9" s="129">
        <v>5</v>
      </c>
      <c r="E9" s="130" t="s">
        <v>219</v>
      </c>
      <c r="F9" s="124"/>
      <c r="G9" s="12" t="s">
        <v>220</v>
      </c>
      <c r="H9" s="124"/>
      <c r="I9" s="12" t="s">
        <v>221</v>
      </c>
      <c r="J9" s="124"/>
    </row>
    <row r="10" spans="1:10" s="2" customFormat="1" ht="27" customHeight="1" x14ac:dyDescent="0.15">
      <c r="A10" s="491" t="s">
        <v>179</v>
      </c>
      <c r="B10" s="485" t="s">
        <v>223</v>
      </c>
      <c r="C10" s="486"/>
      <c r="D10" s="485" t="s">
        <v>224</v>
      </c>
      <c r="E10" s="486"/>
      <c r="F10" s="485" t="s">
        <v>225</v>
      </c>
      <c r="G10" s="486"/>
      <c r="H10" s="485" t="s">
        <v>226</v>
      </c>
      <c r="I10" s="486"/>
      <c r="J10" s="12" t="s">
        <v>227</v>
      </c>
    </row>
    <row r="11" spans="1:10" s="1" customFormat="1" ht="27" customHeight="1" x14ac:dyDescent="0.15">
      <c r="A11" s="492"/>
      <c r="B11" s="485">
        <v>10</v>
      </c>
      <c r="C11" s="486"/>
      <c r="D11" s="487"/>
      <c r="E11" s="489"/>
      <c r="F11" s="487"/>
      <c r="G11" s="489"/>
      <c r="H11" s="487"/>
      <c r="I11" s="489"/>
      <c r="J11" s="124"/>
    </row>
    <row r="12" spans="1:10" s="1" customFormat="1" ht="27" customHeight="1" x14ac:dyDescent="0.15">
      <c r="A12" s="491" t="s">
        <v>228</v>
      </c>
      <c r="B12" s="22" t="s">
        <v>229</v>
      </c>
      <c r="C12" s="12" t="s">
        <v>218</v>
      </c>
      <c r="D12" s="129" t="s">
        <v>152</v>
      </c>
      <c r="E12" s="12" t="s">
        <v>230</v>
      </c>
      <c r="F12" s="126"/>
      <c r="G12" s="127"/>
      <c r="H12" s="127"/>
      <c r="I12" s="127"/>
      <c r="J12" s="133"/>
    </row>
    <row r="13" spans="1:10" s="1" customFormat="1" ht="27" customHeight="1" x14ac:dyDescent="0.15">
      <c r="A13" s="492"/>
      <c r="B13" s="12" t="s">
        <v>231</v>
      </c>
      <c r="C13" s="12" t="s">
        <v>218</v>
      </c>
      <c r="D13" s="129" t="s">
        <v>152</v>
      </c>
      <c r="E13" s="12" t="s">
        <v>230</v>
      </c>
      <c r="F13" s="126"/>
      <c r="G13" s="127"/>
      <c r="H13" s="127"/>
      <c r="I13" s="127"/>
      <c r="J13" s="133"/>
    </row>
    <row r="14" spans="1:10" s="1" customFormat="1" ht="27" customHeight="1" x14ac:dyDescent="0.15">
      <c r="A14" s="495" t="s">
        <v>232</v>
      </c>
      <c r="B14" s="496"/>
      <c r="C14" s="12" t="s">
        <v>218</v>
      </c>
      <c r="D14" s="129" t="s">
        <v>143</v>
      </c>
      <c r="E14" s="12" t="s">
        <v>230</v>
      </c>
      <c r="F14" s="126"/>
      <c r="G14" s="127"/>
      <c r="H14" s="127"/>
      <c r="I14" s="127"/>
      <c r="J14" s="128"/>
    </row>
    <row r="15" spans="1:10" s="1" customFormat="1" ht="27" customHeight="1" x14ac:dyDescent="0.15">
      <c r="A15" s="485" t="s">
        <v>233</v>
      </c>
      <c r="B15" s="486"/>
      <c r="C15" s="12" t="s">
        <v>218</v>
      </c>
      <c r="D15" s="124"/>
      <c r="E15" s="12" t="s">
        <v>230</v>
      </c>
      <c r="F15" s="487"/>
      <c r="G15" s="488"/>
      <c r="H15" s="488"/>
      <c r="I15" s="488"/>
      <c r="J15" s="489"/>
    </row>
    <row r="16" spans="1:10" s="1" customFormat="1" ht="27" customHeight="1" x14ac:dyDescent="0.15">
      <c r="A16" s="12" t="s">
        <v>234</v>
      </c>
      <c r="B16" s="487" t="s">
        <v>145</v>
      </c>
      <c r="C16" s="488"/>
      <c r="D16" s="488"/>
      <c r="E16" s="488"/>
      <c r="F16" s="488"/>
      <c r="G16" s="488"/>
      <c r="H16" s="488"/>
      <c r="I16" s="488"/>
      <c r="J16" s="489"/>
    </row>
    <row r="17" spans="1:10" s="1" customFormat="1" ht="27" customHeight="1" x14ac:dyDescent="0.15">
      <c r="A17" s="12" t="s">
        <v>235</v>
      </c>
      <c r="B17" s="126"/>
      <c r="C17" s="127"/>
      <c r="D17" s="127"/>
      <c r="E17" s="127"/>
      <c r="F17" s="127" t="s">
        <v>145</v>
      </c>
      <c r="G17" s="127"/>
      <c r="H17" s="127"/>
      <c r="I17" s="127"/>
      <c r="J17" s="128"/>
    </row>
    <row r="18" spans="1:10" s="1" customFormat="1" ht="27" customHeight="1" x14ac:dyDescent="0.15">
      <c r="A18" s="12" t="s">
        <v>236</v>
      </c>
      <c r="B18" s="131"/>
      <c r="C18" s="132"/>
      <c r="D18" s="132"/>
      <c r="E18" s="132"/>
      <c r="F18" s="132" t="s">
        <v>237</v>
      </c>
      <c r="G18" s="132"/>
      <c r="H18" s="132"/>
      <c r="I18" s="132"/>
      <c r="J18" s="133"/>
    </row>
    <row r="19" spans="1:10" s="1" customFormat="1" ht="11.25" x14ac:dyDescent="0.15">
      <c r="A19" s="493" t="s">
        <v>168</v>
      </c>
      <c r="B19" s="493"/>
      <c r="F19" s="494" t="s">
        <v>169</v>
      </c>
      <c r="G19" s="494"/>
    </row>
  </sheetData>
  <mergeCells count="29">
    <mergeCell ref="A19:B19"/>
    <mergeCell ref="F19:G19"/>
    <mergeCell ref="H10:I10"/>
    <mergeCell ref="B11:C11"/>
    <mergeCell ref="D11:E11"/>
    <mergeCell ref="F11:G11"/>
    <mergeCell ref="H11:I11"/>
    <mergeCell ref="A12:A13"/>
    <mergeCell ref="A14:B14"/>
    <mergeCell ref="A15:B15"/>
    <mergeCell ref="F15:J15"/>
    <mergeCell ref="B16:J16"/>
    <mergeCell ref="A8:B8"/>
    <mergeCell ref="A9:B9"/>
    <mergeCell ref="B10:C10"/>
    <mergeCell ref="D10:E10"/>
    <mergeCell ref="F10:G10"/>
    <mergeCell ref="A10:A11"/>
    <mergeCell ref="A6:B6"/>
    <mergeCell ref="C6:G6"/>
    <mergeCell ref="I6:J6"/>
    <mergeCell ref="A7:B7"/>
    <mergeCell ref="C7:G7"/>
    <mergeCell ref="I7:J7"/>
    <mergeCell ref="A1:J1"/>
    <mergeCell ref="A2:J2"/>
    <mergeCell ref="E3:F3"/>
    <mergeCell ref="E4:F4"/>
    <mergeCell ref="A5:F5"/>
  </mergeCells>
  <phoneticPr fontId="58" type="noConversion"/>
  <printOptions horizontalCentered="1"/>
  <pageMargins left="0.78740157480314998" right="0.78740157480314998" top="0.98425196850393704" bottom="0.59055118110236204" header="0.74803149606299202" footer="0.31496062992126"/>
  <pageSetup paperSize="9" orientation="landscape" r:id="rId1"/>
  <headerFooter>
    <oddHeader>&amp;R&amp;G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K29"/>
  <sheetViews>
    <sheetView view="pageBreakPreview" zoomScaleNormal="100" workbookViewId="0">
      <selection activeCell="I6" sqref="I6:K7"/>
    </sheetView>
  </sheetViews>
  <sheetFormatPr defaultColWidth="8.875" defaultRowHeight="13.5" x14ac:dyDescent="0.15"/>
  <cols>
    <col min="1" max="1" width="18.25" customWidth="1"/>
    <col min="2" max="11" width="6.625" customWidth="1"/>
  </cols>
  <sheetData>
    <row r="1" spans="1:11" ht="18.75" x14ac:dyDescent="0.15">
      <c r="A1" s="481"/>
      <c r="B1" s="481"/>
      <c r="C1" s="481"/>
      <c r="D1" s="481"/>
      <c r="E1" s="481"/>
      <c r="F1" s="481"/>
      <c r="G1" s="481"/>
      <c r="H1" s="481"/>
      <c r="I1" s="481"/>
      <c r="J1" s="481"/>
      <c r="K1" s="481"/>
    </row>
    <row r="2" spans="1:11" ht="22.5" x14ac:dyDescent="0.15">
      <c r="A2" s="482" t="s">
        <v>238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</row>
    <row r="3" spans="1:11" x14ac:dyDescent="0.15">
      <c r="A3" s="123"/>
      <c r="B3" s="3"/>
      <c r="C3" s="1"/>
      <c r="D3" s="1"/>
      <c r="E3" s="483"/>
      <c r="F3" s="483"/>
      <c r="G3" s="1"/>
      <c r="H3" s="1"/>
      <c r="I3" s="125"/>
      <c r="J3" s="125"/>
      <c r="K3" s="125"/>
    </row>
    <row r="4" spans="1:11" x14ac:dyDescent="0.15">
      <c r="A4" s="123"/>
      <c r="B4" s="3"/>
      <c r="C4" s="1"/>
      <c r="D4" s="1"/>
      <c r="E4" s="483"/>
      <c r="F4" s="483"/>
      <c r="G4" s="1"/>
      <c r="H4" s="1"/>
      <c r="I4" s="125"/>
      <c r="J4" s="125"/>
      <c r="K4" s="125"/>
    </row>
    <row r="5" spans="1:11" x14ac:dyDescent="0.15">
      <c r="A5" s="484"/>
      <c r="B5" s="484"/>
      <c r="C5" s="484"/>
      <c r="D5" s="484"/>
      <c r="E5" s="484"/>
      <c r="F5" s="484"/>
      <c r="G5" s="1"/>
      <c r="H5" s="1"/>
      <c r="I5" s="1"/>
      <c r="J5" s="1"/>
      <c r="K5" s="11" t="s">
        <v>239</v>
      </c>
    </row>
    <row r="6" spans="1:11" ht="21.95" customHeight="1" x14ac:dyDescent="0.15">
      <c r="A6" s="497" t="s">
        <v>59</v>
      </c>
      <c r="B6" s="498"/>
      <c r="C6" s="499"/>
      <c r="D6" s="499"/>
      <c r="E6" s="499"/>
      <c r="F6" s="499"/>
      <c r="G6" s="500" t="s">
        <v>240</v>
      </c>
      <c r="H6" s="501"/>
      <c r="I6" s="490"/>
      <c r="J6" s="490"/>
      <c r="K6" s="490"/>
    </row>
    <row r="7" spans="1:11" ht="21.95" customHeight="1" x14ac:dyDescent="0.15">
      <c r="A7" s="497" t="s">
        <v>241</v>
      </c>
      <c r="B7" s="498"/>
      <c r="C7" s="499"/>
      <c r="D7" s="499"/>
      <c r="E7" s="499"/>
      <c r="F7" s="499"/>
      <c r="G7" s="500" t="s">
        <v>242</v>
      </c>
      <c r="H7" s="501"/>
      <c r="I7" s="490"/>
      <c r="J7" s="490"/>
      <c r="K7" s="490"/>
    </row>
    <row r="8" spans="1:11" ht="21.95" customHeight="1" x14ac:dyDescent="0.15">
      <c r="A8" s="497" t="s">
        <v>243</v>
      </c>
      <c r="B8" s="498"/>
      <c r="C8" s="497" t="s">
        <v>244</v>
      </c>
      <c r="D8" s="502"/>
      <c r="E8" s="502"/>
      <c r="F8" s="502"/>
      <c r="G8" s="502"/>
      <c r="H8" s="502"/>
      <c r="I8" s="502"/>
      <c r="J8" s="502"/>
      <c r="K8" s="498"/>
    </row>
    <row r="9" spans="1:11" ht="21.95" customHeight="1" x14ac:dyDescent="0.15">
      <c r="A9" s="497" t="s">
        <v>245</v>
      </c>
      <c r="B9" s="498"/>
      <c r="C9" s="500" t="s">
        <v>246</v>
      </c>
      <c r="D9" s="500"/>
      <c r="E9" s="500"/>
      <c r="F9" s="500" t="s">
        <v>247</v>
      </c>
      <c r="G9" s="500"/>
      <c r="H9" s="500"/>
      <c r="I9" s="497" t="s">
        <v>248</v>
      </c>
      <c r="J9" s="502"/>
      <c r="K9" s="498"/>
    </row>
    <row r="10" spans="1:11" ht="21.95" customHeight="1" x14ac:dyDescent="0.15">
      <c r="A10" s="497" t="s">
        <v>249</v>
      </c>
      <c r="B10" s="498"/>
      <c r="C10" s="500"/>
      <c r="D10" s="500"/>
      <c r="E10" s="500"/>
      <c r="F10" s="500"/>
      <c r="G10" s="500"/>
      <c r="H10" s="500"/>
      <c r="I10" s="497"/>
      <c r="J10" s="502"/>
      <c r="K10" s="498"/>
    </row>
    <row r="11" spans="1:11" ht="21.95" customHeight="1" x14ac:dyDescent="0.15">
      <c r="A11" s="503" t="s">
        <v>250</v>
      </c>
      <c r="B11" s="504"/>
      <c r="C11" s="500"/>
      <c r="D11" s="500"/>
      <c r="E11" s="500"/>
      <c r="F11" s="500"/>
      <c r="G11" s="500"/>
      <c r="H11" s="500"/>
      <c r="I11" s="497"/>
      <c r="J11" s="502"/>
      <c r="K11" s="498"/>
    </row>
    <row r="12" spans="1:11" ht="21.95" customHeight="1" x14ac:dyDescent="0.15">
      <c r="A12" s="505"/>
      <c r="B12" s="506"/>
      <c r="C12" s="500"/>
      <c r="D12" s="500"/>
      <c r="E12" s="500"/>
      <c r="F12" s="500"/>
      <c r="G12" s="500"/>
      <c r="H12" s="500"/>
      <c r="I12" s="497"/>
      <c r="J12" s="502"/>
      <c r="K12" s="498"/>
    </row>
    <row r="13" spans="1:11" ht="21.95" customHeight="1" x14ac:dyDescent="0.15">
      <c r="A13" s="497" t="s">
        <v>251</v>
      </c>
      <c r="B13" s="498"/>
      <c r="C13" s="500"/>
      <c r="D13" s="500"/>
      <c r="E13" s="500"/>
      <c r="F13" s="500"/>
      <c r="G13" s="500"/>
      <c r="H13" s="500"/>
      <c r="I13" s="497"/>
      <c r="J13" s="502"/>
      <c r="K13" s="498"/>
    </row>
    <row r="14" spans="1:11" ht="21.95" customHeight="1" x14ac:dyDescent="0.15">
      <c r="A14" s="497" t="s">
        <v>252</v>
      </c>
      <c r="B14" s="498"/>
      <c r="C14" s="500"/>
      <c r="D14" s="500"/>
      <c r="E14" s="500"/>
      <c r="F14" s="500"/>
      <c r="G14" s="500"/>
      <c r="H14" s="500"/>
      <c r="I14" s="497"/>
      <c r="J14" s="502"/>
      <c r="K14" s="498"/>
    </row>
    <row r="15" spans="1:11" ht="21.95" customHeight="1" x14ac:dyDescent="0.15">
      <c r="A15" s="497" t="s">
        <v>253</v>
      </c>
      <c r="B15" s="498"/>
      <c r="C15" s="500"/>
      <c r="D15" s="500"/>
      <c r="E15" s="500"/>
      <c r="F15" s="500"/>
      <c r="G15" s="500"/>
      <c r="H15" s="500"/>
      <c r="I15" s="497"/>
      <c r="J15" s="502"/>
      <c r="K15" s="498"/>
    </row>
    <row r="16" spans="1:11" ht="21.95" customHeight="1" x14ac:dyDescent="0.15">
      <c r="A16" s="497" t="s">
        <v>254</v>
      </c>
      <c r="B16" s="498"/>
      <c r="C16" s="497"/>
      <c r="D16" s="502"/>
      <c r="E16" s="502"/>
      <c r="F16" s="502"/>
      <c r="G16" s="502"/>
      <c r="H16" s="502"/>
      <c r="I16" s="502"/>
      <c r="J16" s="502"/>
      <c r="K16" s="498"/>
    </row>
    <row r="17" spans="1:11" ht="21.95" customHeight="1" x14ac:dyDescent="0.15">
      <c r="A17" s="497" t="s">
        <v>255</v>
      </c>
      <c r="B17" s="502"/>
      <c r="C17" s="498"/>
      <c r="D17" s="497"/>
      <c r="E17" s="502"/>
      <c r="F17" s="502"/>
      <c r="G17" s="502"/>
      <c r="H17" s="502"/>
      <c r="I17" s="502"/>
      <c r="J17" s="502"/>
      <c r="K17" s="498"/>
    </row>
    <row r="18" spans="1:11" ht="21.95" customHeight="1" x14ac:dyDescent="0.15">
      <c r="A18" s="497" t="s">
        <v>256</v>
      </c>
      <c r="B18" s="502"/>
      <c r="C18" s="498"/>
      <c r="D18" s="497"/>
      <c r="E18" s="502"/>
      <c r="F18" s="502"/>
      <c r="G18" s="502"/>
      <c r="H18" s="502"/>
      <c r="I18" s="502"/>
      <c r="J18" s="502"/>
      <c r="K18" s="498"/>
    </row>
    <row r="19" spans="1:11" s="122" customFormat="1" ht="27" customHeight="1" x14ac:dyDescent="0.15">
      <c r="A19" s="508" t="s">
        <v>257</v>
      </c>
      <c r="B19" s="508" t="s">
        <v>258</v>
      </c>
      <c r="C19" s="497" t="s">
        <v>259</v>
      </c>
      <c r="D19" s="502"/>
      <c r="E19" s="502"/>
      <c r="F19" s="502"/>
      <c r="G19" s="502"/>
      <c r="H19" s="502"/>
      <c r="I19" s="502"/>
      <c r="J19" s="502"/>
      <c r="K19" s="498"/>
    </row>
    <row r="20" spans="1:11" s="122" customFormat="1" ht="22.5" customHeight="1" x14ac:dyDescent="0.15">
      <c r="A20" s="509"/>
      <c r="B20" s="511"/>
      <c r="C20" s="513" t="s">
        <v>260</v>
      </c>
      <c r="D20" s="500" t="s">
        <v>251</v>
      </c>
      <c r="E20" s="513" t="s">
        <v>261</v>
      </c>
      <c r="F20" s="500" t="s">
        <v>262</v>
      </c>
      <c r="G20" s="513" t="s">
        <v>263</v>
      </c>
      <c r="H20" s="513" t="s">
        <v>264</v>
      </c>
      <c r="I20" s="513" t="s">
        <v>265</v>
      </c>
      <c r="J20" s="513" t="s">
        <v>266</v>
      </c>
      <c r="K20" s="513"/>
    </row>
    <row r="21" spans="1:11" s="122" customFormat="1" ht="32.25" customHeight="1" x14ac:dyDescent="0.15">
      <c r="A21" s="510"/>
      <c r="B21" s="512"/>
      <c r="C21" s="500"/>
      <c r="D21" s="500"/>
      <c r="E21" s="513"/>
      <c r="F21" s="500"/>
      <c r="G21" s="513"/>
      <c r="H21" s="513"/>
      <c r="I21" s="513"/>
      <c r="J21" s="25" t="s">
        <v>267</v>
      </c>
      <c r="K21" s="25" t="s">
        <v>268</v>
      </c>
    </row>
    <row r="22" spans="1:11" ht="33.950000000000003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 ht="33.950000000000003" customHeight="1" x14ac:dyDescent="0.15">
      <c r="A23" s="12" t="s">
        <v>269</v>
      </c>
      <c r="B23" s="10"/>
      <c r="C23" s="10"/>
      <c r="D23" s="10"/>
      <c r="E23" s="10"/>
      <c r="F23" s="10"/>
      <c r="G23" s="10"/>
      <c r="H23" s="10"/>
      <c r="I23" s="10"/>
      <c r="J23" s="12" t="s">
        <v>270</v>
      </c>
      <c r="K23" s="12" t="s">
        <v>270</v>
      </c>
    </row>
    <row r="24" spans="1:11" ht="30" customHeight="1" x14ac:dyDescent="0.15">
      <c r="A24" s="18" t="s">
        <v>271</v>
      </c>
      <c r="B24" s="14"/>
      <c r="C24" s="14"/>
      <c r="D24" s="14"/>
      <c r="E24" s="14"/>
      <c r="F24" s="19"/>
      <c r="G24" s="3" t="s">
        <v>272</v>
      </c>
      <c r="H24" s="14"/>
      <c r="I24" s="14"/>
      <c r="J24" s="14"/>
      <c r="K24" s="19"/>
    </row>
    <row r="25" spans="1:11" ht="30" customHeight="1" x14ac:dyDescent="0.15">
      <c r="A25" s="15"/>
      <c r="B25" s="514" t="s">
        <v>273</v>
      </c>
      <c r="C25" s="514"/>
      <c r="D25" s="514"/>
      <c r="E25" s="514"/>
      <c r="F25" s="515"/>
      <c r="G25" s="15"/>
      <c r="H25" s="516" t="s">
        <v>273</v>
      </c>
      <c r="I25" s="516"/>
      <c r="J25" s="516"/>
      <c r="K25" s="517"/>
    </row>
    <row r="26" spans="1:11" ht="30" customHeight="1" x14ac:dyDescent="0.15">
      <c r="A26" s="18" t="s">
        <v>274</v>
      </c>
      <c r="B26" s="14"/>
      <c r="C26" s="14"/>
      <c r="D26" s="14"/>
      <c r="E26" s="14"/>
      <c r="F26" s="14"/>
      <c r="G26" s="14"/>
      <c r="H26" s="14"/>
      <c r="I26" s="14"/>
      <c r="J26" s="14"/>
      <c r="K26" s="19"/>
    </row>
    <row r="27" spans="1:11" ht="30" customHeight="1" x14ac:dyDescent="0.15">
      <c r="A27" s="16"/>
      <c r="B27" s="17"/>
      <c r="C27" s="17"/>
      <c r="D27" s="17"/>
      <c r="E27" s="17"/>
      <c r="F27" s="17"/>
      <c r="G27" s="17"/>
      <c r="H27" s="507" t="s">
        <v>275</v>
      </c>
      <c r="I27" s="507"/>
      <c r="J27" s="507"/>
      <c r="K27" s="506"/>
    </row>
    <row r="28" spans="1:11" ht="30" customHeight="1" x14ac:dyDescent="0.15">
      <c r="A28" s="18" t="s">
        <v>276</v>
      </c>
      <c r="B28" s="14"/>
      <c r="C28" s="14"/>
      <c r="D28" s="14"/>
      <c r="E28" s="14"/>
      <c r="F28" s="14"/>
      <c r="G28" s="14"/>
      <c r="H28" s="14"/>
      <c r="I28" s="14"/>
      <c r="J28" s="14"/>
      <c r="K28" s="19"/>
    </row>
    <row r="29" spans="1:11" ht="30" customHeight="1" x14ac:dyDescent="0.15">
      <c r="A29" s="16"/>
      <c r="B29" s="17"/>
      <c r="C29" s="17"/>
      <c r="D29" s="17"/>
      <c r="E29" s="17"/>
      <c r="F29" s="17"/>
      <c r="G29" s="17"/>
      <c r="H29" s="507" t="s">
        <v>275</v>
      </c>
      <c r="I29" s="507"/>
      <c r="J29" s="507"/>
      <c r="K29" s="506"/>
    </row>
  </sheetData>
  <mergeCells count="63">
    <mergeCell ref="H29:K29"/>
    <mergeCell ref="A19:A21"/>
    <mergeCell ref="B19:B21"/>
    <mergeCell ref="C20:C21"/>
    <mergeCell ref="D20:D21"/>
    <mergeCell ref="E20:E21"/>
    <mergeCell ref="F20:F21"/>
    <mergeCell ref="G20:G21"/>
    <mergeCell ref="H20:H21"/>
    <mergeCell ref="I20:I21"/>
    <mergeCell ref="C19:K19"/>
    <mergeCell ref="J20:K20"/>
    <mergeCell ref="B25:F25"/>
    <mergeCell ref="H25:K25"/>
    <mergeCell ref="H27:K27"/>
    <mergeCell ref="A16:B16"/>
    <mergeCell ref="C16:K16"/>
    <mergeCell ref="A17:C17"/>
    <mergeCell ref="D17:K17"/>
    <mergeCell ref="A18:C18"/>
    <mergeCell ref="D18:K18"/>
    <mergeCell ref="A14:B14"/>
    <mergeCell ref="C14:E14"/>
    <mergeCell ref="F14:H14"/>
    <mergeCell ref="I14:K14"/>
    <mergeCell ref="A15:B15"/>
    <mergeCell ref="C15:E15"/>
    <mergeCell ref="F15:H15"/>
    <mergeCell ref="I15:K15"/>
    <mergeCell ref="C12:E12"/>
    <mergeCell ref="F12:H12"/>
    <mergeCell ref="I12:K12"/>
    <mergeCell ref="A13:B13"/>
    <mergeCell ref="C13:E13"/>
    <mergeCell ref="F13:H13"/>
    <mergeCell ref="I13:K13"/>
    <mergeCell ref="A11:B12"/>
    <mergeCell ref="A10:B10"/>
    <mergeCell ref="C10:E10"/>
    <mergeCell ref="F10:H10"/>
    <mergeCell ref="I10:K10"/>
    <mergeCell ref="C11:E11"/>
    <mergeCell ref="F11:H11"/>
    <mergeCell ref="I11:K11"/>
    <mergeCell ref="A8:B8"/>
    <mergeCell ref="C8:K8"/>
    <mergeCell ref="A9:B9"/>
    <mergeCell ref="C9:E9"/>
    <mergeCell ref="F9:H9"/>
    <mergeCell ref="I9:K9"/>
    <mergeCell ref="A6:B6"/>
    <mergeCell ref="C6:F6"/>
    <mergeCell ref="G6:H6"/>
    <mergeCell ref="I6:K6"/>
    <mergeCell ref="A7:B7"/>
    <mergeCell ref="C7:F7"/>
    <mergeCell ref="G7:H7"/>
    <mergeCell ref="I7:K7"/>
    <mergeCell ref="A1:K1"/>
    <mergeCell ref="A2:K2"/>
    <mergeCell ref="E3:F3"/>
    <mergeCell ref="E4:F4"/>
    <mergeCell ref="A5:F5"/>
  </mergeCells>
  <phoneticPr fontId="58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L28"/>
  <sheetViews>
    <sheetView view="pageBreakPreview" zoomScaleNormal="100" workbookViewId="0">
      <selection activeCell="O13" sqref="O13"/>
    </sheetView>
  </sheetViews>
  <sheetFormatPr defaultColWidth="8.875" defaultRowHeight="13.5" x14ac:dyDescent="0.15"/>
  <cols>
    <col min="1" max="1" width="5.75" style="84" customWidth="1"/>
    <col min="2" max="2" width="7.875" style="84" customWidth="1"/>
    <col min="3" max="3" width="7.125" style="84" customWidth="1"/>
    <col min="4" max="4" width="10.875" style="84" customWidth="1"/>
    <col min="5" max="9" width="8.5" style="84" customWidth="1"/>
    <col min="10" max="10" width="7.875" style="84" customWidth="1"/>
    <col min="11" max="11" width="5" style="84" customWidth="1"/>
    <col min="12" max="16384" width="8.875" style="84"/>
  </cols>
  <sheetData>
    <row r="1" spans="1:11" ht="18.75" x14ac:dyDescent="0.15">
      <c r="A1" s="415"/>
      <c r="B1" s="415"/>
      <c r="C1" s="415"/>
      <c r="D1" s="415"/>
      <c r="E1" s="415"/>
      <c r="F1" s="415"/>
      <c r="G1" s="415"/>
      <c r="H1" s="415"/>
      <c r="I1" s="415"/>
      <c r="J1" s="415"/>
      <c r="K1" s="415"/>
    </row>
    <row r="2" spans="1:11" ht="22.5" x14ac:dyDescent="0.15">
      <c r="A2" s="442" t="s">
        <v>189</v>
      </c>
      <c r="B2" s="442"/>
      <c r="C2" s="442"/>
      <c r="D2" s="442"/>
      <c r="E2" s="442"/>
      <c r="F2" s="442"/>
      <c r="G2" s="442"/>
      <c r="H2" s="442"/>
      <c r="I2" s="442"/>
      <c r="J2" s="442"/>
      <c r="K2" s="442"/>
    </row>
    <row r="3" spans="1:11" ht="18.95" customHeight="1" x14ac:dyDescent="0.15">
      <c r="A3" s="85"/>
      <c r="B3" s="85"/>
      <c r="C3" s="85"/>
      <c r="D3" s="85"/>
      <c r="E3" s="85"/>
      <c r="F3" s="86"/>
      <c r="G3" s="86"/>
      <c r="H3" s="86"/>
      <c r="I3" s="106"/>
      <c r="J3" s="112"/>
      <c r="K3" s="112"/>
    </row>
    <row r="4" spans="1:11" ht="18.95" customHeight="1" x14ac:dyDescent="0.15">
      <c r="A4" s="85"/>
      <c r="B4" s="85"/>
      <c r="C4" s="85"/>
      <c r="D4" s="85"/>
      <c r="E4" s="85"/>
      <c r="F4" s="86"/>
      <c r="G4" s="86"/>
      <c r="H4" s="86"/>
      <c r="I4" s="106"/>
      <c r="J4" s="112"/>
      <c r="K4" s="112"/>
    </row>
    <row r="5" spans="1:11" x14ac:dyDescent="0.15">
      <c r="A5" s="443" t="s">
        <v>190</v>
      </c>
      <c r="B5" s="443"/>
      <c r="C5" s="443"/>
      <c r="D5" s="443"/>
      <c r="E5" s="443"/>
      <c r="F5" s="443"/>
      <c r="G5" s="443"/>
      <c r="H5" s="443"/>
      <c r="I5" s="443"/>
      <c r="J5" s="443"/>
      <c r="K5" s="443"/>
    </row>
    <row r="6" spans="1:11" ht="30" customHeight="1" x14ac:dyDescent="0.15">
      <c r="A6" s="444" t="s">
        <v>59</v>
      </c>
      <c r="B6" s="444"/>
      <c r="C6" s="444"/>
      <c r="D6" s="445"/>
      <c r="E6" s="445"/>
      <c r="F6" s="445"/>
      <c r="G6" s="446" t="s">
        <v>136</v>
      </c>
      <c r="H6" s="447"/>
      <c r="I6" s="448"/>
      <c r="J6" s="449"/>
      <c r="K6" s="450"/>
    </row>
    <row r="7" spans="1:11" ht="30" customHeight="1" x14ac:dyDescent="0.15">
      <c r="A7" s="446" t="s">
        <v>60</v>
      </c>
      <c r="B7" s="446"/>
      <c r="C7" s="446"/>
      <c r="D7" s="445"/>
      <c r="E7" s="445"/>
      <c r="F7" s="445"/>
      <c r="G7" s="446" t="s">
        <v>119</v>
      </c>
      <c r="H7" s="447"/>
      <c r="I7" s="518"/>
      <c r="J7" s="519"/>
      <c r="K7" s="520"/>
    </row>
    <row r="8" spans="1:11" ht="21" customHeight="1" x14ac:dyDescent="0.15">
      <c r="A8" s="455" t="s">
        <v>191</v>
      </c>
      <c r="B8" s="456"/>
      <c r="C8" s="457"/>
      <c r="D8" s="458" t="s">
        <v>192</v>
      </c>
      <c r="E8" s="459"/>
      <c r="F8" s="459"/>
      <c r="G8" s="459"/>
      <c r="H8" s="459"/>
      <c r="I8" s="459"/>
      <c r="J8" s="459"/>
      <c r="K8" s="460"/>
    </row>
    <row r="9" spans="1:11" ht="21" customHeight="1" x14ac:dyDescent="0.15">
      <c r="A9" s="455"/>
      <c r="B9" s="456"/>
      <c r="C9" s="457"/>
      <c r="D9" s="459"/>
      <c r="E9" s="459"/>
      <c r="F9" s="459"/>
      <c r="G9" s="459"/>
      <c r="H9" s="459"/>
      <c r="I9" s="459"/>
      <c r="J9" s="459"/>
      <c r="K9" s="460"/>
    </row>
    <row r="10" spans="1:11" s="80" customFormat="1" ht="36.950000000000003" customHeight="1" x14ac:dyDescent="0.15">
      <c r="A10" s="88" t="s">
        <v>193</v>
      </c>
      <c r="B10" s="444" t="s">
        <v>194</v>
      </c>
      <c r="C10" s="444"/>
      <c r="D10" s="89" t="s">
        <v>195</v>
      </c>
      <c r="E10" s="452" t="s">
        <v>196</v>
      </c>
      <c r="F10" s="453"/>
      <c r="G10" s="453"/>
      <c r="H10" s="453"/>
      <c r="I10" s="454"/>
      <c r="J10" s="452" t="s">
        <v>197</v>
      </c>
      <c r="K10" s="454"/>
    </row>
    <row r="11" spans="1:11" s="81" customFormat="1" ht="30.75" customHeight="1" x14ac:dyDescent="0.15">
      <c r="A11" s="87" t="s">
        <v>198</v>
      </c>
      <c r="B11" s="461" t="s">
        <v>199</v>
      </c>
      <c r="C11" s="461"/>
      <c r="D11" s="90" t="s">
        <v>200</v>
      </c>
      <c r="E11" s="91"/>
      <c r="F11" s="92"/>
      <c r="G11" s="92"/>
      <c r="H11" s="92"/>
      <c r="I11" s="114"/>
      <c r="J11" s="462" t="s">
        <v>201</v>
      </c>
      <c r="K11" s="463"/>
    </row>
    <row r="12" spans="1:11" s="81" customFormat="1" ht="27.75" customHeight="1" x14ac:dyDescent="0.15">
      <c r="A12" s="471">
        <v>2</v>
      </c>
      <c r="B12" s="473" t="s">
        <v>202</v>
      </c>
      <c r="C12" s="474"/>
      <c r="D12" s="93" t="s">
        <v>183</v>
      </c>
      <c r="E12" s="315" t="s">
        <v>177</v>
      </c>
      <c r="F12" s="94"/>
      <c r="G12" s="94"/>
      <c r="H12" s="94"/>
      <c r="I12" s="115"/>
      <c r="J12" s="477" t="s">
        <v>203</v>
      </c>
      <c r="K12" s="478"/>
    </row>
    <row r="13" spans="1:11" s="81" customFormat="1" ht="27.75" customHeight="1" x14ac:dyDescent="0.15">
      <c r="A13" s="472"/>
      <c r="B13" s="475"/>
      <c r="C13" s="476"/>
      <c r="D13" s="95"/>
      <c r="E13" s="316" t="s">
        <v>178</v>
      </c>
      <c r="F13" s="96"/>
      <c r="G13" s="96"/>
      <c r="H13" s="96"/>
      <c r="I13" s="116"/>
      <c r="J13" s="479"/>
      <c r="K13" s="480"/>
    </row>
    <row r="14" spans="1:11" s="81" customFormat="1" ht="24.75" customHeight="1" x14ac:dyDescent="0.15">
      <c r="A14" s="446">
        <v>3</v>
      </c>
      <c r="B14" s="461" t="s">
        <v>204</v>
      </c>
      <c r="C14" s="87" t="s">
        <v>182</v>
      </c>
      <c r="D14" s="90" t="s">
        <v>183</v>
      </c>
      <c r="E14" s="97"/>
      <c r="F14" s="94"/>
      <c r="G14" s="94"/>
      <c r="H14" s="94"/>
      <c r="I14" s="115"/>
      <c r="J14" s="473" t="s">
        <v>205</v>
      </c>
      <c r="K14" s="474"/>
    </row>
    <row r="15" spans="1:11" s="81" customFormat="1" ht="24.75" customHeight="1" x14ac:dyDescent="0.15">
      <c r="A15" s="446"/>
      <c r="B15" s="461"/>
      <c r="C15" s="87" t="s">
        <v>184</v>
      </c>
      <c r="D15" s="98" t="s">
        <v>185</v>
      </c>
      <c r="E15" s="99"/>
      <c r="F15" s="100"/>
      <c r="G15" s="100"/>
      <c r="H15" s="100"/>
      <c r="I15" s="117"/>
      <c r="J15" s="475"/>
      <c r="K15" s="476"/>
    </row>
    <row r="16" spans="1:11" s="81" customFormat="1" ht="39.950000000000003" customHeight="1" x14ac:dyDescent="0.15">
      <c r="A16" s="87">
        <v>4</v>
      </c>
      <c r="B16" s="461" t="s">
        <v>206</v>
      </c>
      <c r="C16" s="446"/>
      <c r="D16" s="98" t="s">
        <v>207</v>
      </c>
      <c r="E16" s="101"/>
      <c r="F16" s="102"/>
      <c r="G16" s="102"/>
      <c r="H16" s="102"/>
      <c r="I16" s="113"/>
      <c r="J16" s="462" t="s">
        <v>205</v>
      </c>
      <c r="K16" s="463"/>
    </row>
    <row r="17" spans="1:12" s="81" customFormat="1" ht="39.950000000000003" customHeight="1" x14ac:dyDescent="0.15">
      <c r="A17" s="87">
        <v>5</v>
      </c>
      <c r="B17" s="446" t="s">
        <v>179</v>
      </c>
      <c r="C17" s="446"/>
      <c r="D17" s="98" t="s">
        <v>180</v>
      </c>
      <c r="E17" s="101"/>
      <c r="F17" s="102"/>
      <c r="G17" s="102"/>
      <c r="H17" s="102"/>
      <c r="I17" s="113"/>
      <c r="J17" s="464" t="s">
        <v>208</v>
      </c>
      <c r="K17" s="465"/>
    </row>
    <row r="18" spans="1:12" ht="117" customHeight="1" x14ac:dyDescent="0.15">
      <c r="A18" s="446" t="s">
        <v>209</v>
      </c>
      <c r="B18" s="446"/>
      <c r="C18" s="446"/>
      <c r="D18" s="466" t="s">
        <v>210</v>
      </c>
      <c r="E18" s="467"/>
      <c r="F18" s="468"/>
      <c r="G18" s="468"/>
      <c r="H18" s="468"/>
      <c r="I18" s="468"/>
      <c r="J18" s="468"/>
      <c r="K18" s="468"/>
    </row>
    <row r="19" spans="1:12" s="82" customFormat="1" ht="25.5" customHeight="1" x14ac:dyDescent="0.15">
      <c r="A19" s="103" t="s">
        <v>211</v>
      </c>
      <c r="B19" s="104"/>
      <c r="C19" s="104"/>
      <c r="D19" s="104"/>
      <c r="E19" s="104"/>
      <c r="F19" s="104"/>
      <c r="G19" s="104"/>
      <c r="H19" s="104"/>
      <c r="I19" s="111"/>
      <c r="J19" s="111"/>
      <c r="K19" s="118"/>
      <c r="L19" s="84"/>
    </row>
    <row r="20" spans="1:12" s="82" customFormat="1" ht="25.5" customHeight="1" x14ac:dyDescent="0.15">
      <c r="A20" s="105"/>
      <c r="B20" s="83"/>
      <c r="D20" s="106" t="s">
        <v>212</v>
      </c>
      <c r="E20" s="106"/>
      <c r="F20" s="83"/>
      <c r="G20" s="83"/>
      <c r="H20" s="83"/>
      <c r="I20" s="83"/>
      <c r="J20" s="83"/>
      <c r="K20" s="119"/>
      <c r="L20" s="84"/>
    </row>
    <row r="21" spans="1:12" s="82" customFormat="1" ht="25.5" customHeight="1" x14ac:dyDescent="0.15">
      <c r="A21" s="107"/>
      <c r="B21" s="108"/>
      <c r="C21" s="108"/>
      <c r="D21" s="109" t="s">
        <v>213</v>
      </c>
      <c r="E21" s="109"/>
      <c r="F21" s="109"/>
      <c r="G21" s="110"/>
      <c r="H21" s="110"/>
      <c r="I21" s="110"/>
      <c r="J21" s="110"/>
      <c r="K21" s="120"/>
      <c r="L21" s="84"/>
    </row>
    <row r="22" spans="1:12" s="82" customFormat="1" ht="25.5" customHeight="1" x14ac:dyDescent="0.15">
      <c r="A22" s="469" t="s">
        <v>214</v>
      </c>
      <c r="B22" s="470"/>
      <c r="C22" s="470"/>
      <c r="D22" s="104"/>
      <c r="E22" s="104"/>
      <c r="F22" s="104"/>
      <c r="G22" s="104"/>
      <c r="H22" s="104"/>
      <c r="I22" s="104"/>
      <c r="J22" s="104"/>
      <c r="K22" s="121"/>
      <c r="L22" s="84"/>
    </row>
    <row r="23" spans="1:12" s="82" customFormat="1" ht="25.5" customHeight="1" x14ac:dyDescent="0.15">
      <c r="A23" s="105"/>
      <c r="B23" s="83"/>
      <c r="D23" s="106" t="s">
        <v>212</v>
      </c>
      <c r="E23" s="106"/>
      <c r="F23" s="83"/>
      <c r="G23" s="83"/>
      <c r="H23" s="83"/>
      <c r="I23" s="83"/>
      <c r="J23" s="83"/>
      <c r="K23" s="119"/>
      <c r="L23" s="84"/>
    </row>
    <row r="24" spans="1:12" s="82" customFormat="1" ht="25.5" customHeight="1" x14ac:dyDescent="0.15">
      <c r="A24" s="107"/>
      <c r="B24" s="108"/>
      <c r="C24" s="108"/>
      <c r="D24" s="109" t="s">
        <v>213</v>
      </c>
      <c r="E24" s="109"/>
      <c r="F24" s="109"/>
      <c r="G24" s="110"/>
      <c r="H24" s="110"/>
      <c r="I24" s="110"/>
      <c r="J24" s="110"/>
      <c r="K24" s="120"/>
      <c r="L24" s="84"/>
    </row>
    <row r="25" spans="1:12" s="83" customFormat="1" x14ac:dyDescent="0.15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</row>
    <row r="26" spans="1:12" s="83" customFormat="1" x14ac:dyDescent="0.15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</row>
    <row r="27" spans="1:12" s="83" customFormat="1" x14ac:dyDescent="0.15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</row>
    <row r="28" spans="1:12" s="83" customFormat="1" x14ac:dyDescent="0.15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</row>
  </sheetData>
  <mergeCells count="31">
    <mergeCell ref="A18:C18"/>
    <mergeCell ref="D18:K18"/>
    <mergeCell ref="A22:C22"/>
    <mergeCell ref="A12:A13"/>
    <mergeCell ref="A14:A15"/>
    <mergeCell ref="B14:B15"/>
    <mergeCell ref="B12:C13"/>
    <mergeCell ref="J12:K13"/>
    <mergeCell ref="J14:K15"/>
    <mergeCell ref="B11:C11"/>
    <mergeCell ref="J11:K11"/>
    <mergeCell ref="B16:C16"/>
    <mergeCell ref="J16:K16"/>
    <mergeCell ref="B17:C17"/>
    <mergeCell ref="J17:K17"/>
    <mergeCell ref="A7:C7"/>
    <mergeCell ref="D7:F7"/>
    <mergeCell ref="G7:H7"/>
    <mergeCell ref="I7:K7"/>
    <mergeCell ref="B10:C10"/>
    <mergeCell ref="E10:I10"/>
    <mergeCell ref="J10:K10"/>
    <mergeCell ref="A8:C9"/>
    <mergeCell ref="D8:K9"/>
    <mergeCell ref="A1:K1"/>
    <mergeCell ref="A2:K2"/>
    <mergeCell ref="A5:K5"/>
    <mergeCell ref="A6:C6"/>
    <mergeCell ref="D6:F6"/>
    <mergeCell ref="G6:H6"/>
    <mergeCell ref="I6:K6"/>
  </mergeCells>
  <phoneticPr fontId="58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headerFooter>
    <oddHeader>&amp;R&amp;G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tabColor theme="5" tint="0.59999389629810485"/>
  </sheetPr>
  <dimension ref="A1:J32"/>
  <sheetViews>
    <sheetView showGridLines="0" view="pageBreakPreview" zoomScale="85" zoomScaleNormal="85" workbookViewId="0">
      <selection activeCell="H3" sqref="H3:I3"/>
    </sheetView>
  </sheetViews>
  <sheetFormatPr defaultColWidth="9" defaultRowHeight="13.5" x14ac:dyDescent="0.15"/>
  <cols>
    <col min="1" max="1" width="14.125" style="65" customWidth="1"/>
    <col min="2" max="2" width="8.625" style="66" customWidth="1"/>
    <col min="3" max="3" width="8.625" style="67" customWidth="1"/>
    <col min="4" max="7" width="8.625" style="66" customWidth="1"/>
    <col min="8" max="8" width="8.625" style="65" customWidth="1"/>
    <col min="9" max="9" width="11.75" style="65" customWidth="1"/>
    <col min="10" max="16384" width="9" style="68"/>
  </cols>
  <sheetData>
    <row r="1" spans="1:10" customFormat="1" ht="18.75" x14ac:dyDescent="0.15">
      <c r="A1" s="481"/>
      <c r="B1" s="481"/>
      <c r="C1" s="481"/>
      <c r="D1" s="481"/>
      <c r="E1" s="481"/>
      <c r="F1" s="481"/>
      <c r="G1" s="481"/>
      <c r="H1" s="481"/>
      <c r="I1" s="481"/>
    </row>
    <row r="2" spans="1:10" customFormat="1" ht="22.5" x14ac:dyDescent="0.15">
      <c r="A2" s="482" t="s">
        <v>277</v>
      </c>
      <c r="B2" s="482"/>
      <c r="C2" s="482"/>
      <c r="D2" s="482"/>
      <c r="E2" s="482"/>
      <c r="F2" s="482"/>
      <c r="G2" s="482"/>
      <c r="H2" s="482"/>
      <c r="I2" s="482"/>
    </row>
    <row r="3" spans="1:10" s="61" customFormat="1" ht="19.5" customHeight="1" x14ac:dyDescent="0.15">
      <c r="A3" s="69"/>
      <c r="B3" s="70"/>
      <c r="C3" s="70"/>
      <c r="D3" s="70"/>
      <c r="E3" s="71"/>
      <c r="F3" s="72"/>
      <c r="G3" s="72"/>
      <c r="H3" s="524"/>
      <c r="I3" s="524"/>
    </row>
    <row r="4" spans="1:10" s="61" customFormat="1" ht="19.5" customHeight="1" x14ac:dyDescent="0.15">
      <c r="A4" s="69"/>
      <c r="B4" s="70"/>
      <c r="C4" s="70"/>
      <c r="F4" s="72"/>
      <c r="G4" s="72"/>
      <c r="H4" s="524"/>
      <c r="I4" s="524"/>
    </row>
    <row r="5" spans="1:10" s="62" customFormat="1" ht="21" customHeight="1" x14ac:dyDescent="0.15">
      <c r="A5" s="521" t="str">
        <f>"工程名称："&amp;参数表!$B$5</f>
        <v>工程名称：</v>
      </c>
      <c r="B5" s="521"/>
      <c r="C5" s="521"/>
      <c r="D5" s="73" t="s">
        <v>278</v>
      </c>
      <c r="E5" s="522"/>
      <c r="F5" s="522"/>
      <c r="G5" s="522"/>
      <c r="H5" s="74" t="s">
        <v>279</v>
      </c>
      <c r="I5" s="78"/>
    </row>
    <row r="6" spans="1:10" s="62" customFormat="1" ht="15" customHeight="1" x14ac:dyDescent="0.15">
      <c r="A6" s="523" t="s">
        <v>280</v>
      </c>
      <c r="B6" s="523"/>
      <c r="C6" s="523"/>
      <c r="D6" s="523"/>
      <c r="E6" s="523"/>
      <c r="F6" s="523"/>
      <c r="G6" s="523"/>
      <c r="H6" s="523"/>
      <c r="I6" s="523"/>
    </row>
    <row r="7" spans="1:10" s="62" customFormat="1" ht="21.95" customHeight="1" x14ac:dyDescent="0.15">
      <c r="A7" s="525" t="s">
        <v>281</v>
      </c>
      <c r="B7" s="526" t="s">
        <v>282</v>
      </c>
      <c r="C7" s="526"/>
      <c r="D7" s="526"/>
      <c r="E7" s="526" t="s">
        <v>283</v>
      </c>
      <c r="F7" s="75" t="s">
        <v>284</v>
      </c>
      <c r="G7" s="75" t="s">
        <v>285</v>
      </c>
      <c r="H7" s="525" t="s">
        <v>286</v>
      </c>
      <c r="I7" s="525" t="s">
        <v>53</v>
      </c>
      <c r="J7" s="79"/>
    </row>
    <row r="8" spans="1:10" s="62" customFormat="1" ht="17.25" customHeight="1" x14ac:dyDescent="0.15">
      <c r="A8" s="525"/>
      <c r="B8" s="75" t="s">
        <v>287</v>
      </c>
      <c r="C8" s="76" t="s">
        <v>288</v>
      </c>
      <c r="D8" s="75" t="s">
        <v>289</v>
      </c>
      <c r="E8" s="526"/>
      <c r="F8" s="75" t="s">
        <v>290</v>
      </c>
      <c r="G8" s="75" t="s">
        <v>291</v>
      </c>
      <c r="H8" s="525"/>
      <c r="I8" s="525"/>
      <c r="J8" s="79"/>
    </row>
    <row r="9" spans="1:10" s="63" customFormat="1" ht="24" customHeight="1" x14ac:dyDescent="0.15">
      <c r="A9" s="55"/>
      <c r="B9" s="45"/>
      <c r="C9" s="77"/>
      <c r="D9" s="45"/>
      <c r="E9" s="45"/>
      <c r="F9" s="45"/>
      <c r="G9" s="45"/>
      <c r="H9" s="55"/>
      <c r="I9" s="55"/>
      <c r="J9" s="79"/>
    </row>
    <row r="10" spans="1:10" s="63" customFormat="1" ht="24" customHeight="1" x14ac:dyDescent="0.15">
      <c r="A10" s="55"/>
      <c r="B10" s="45"/>
      <c r="C10" s="77"/>
      <c r="D10" s="45"/>
      <c r="E10" s="45"/>
      <c r="F10" s="45"/>
      <c r="G10" s="45"/>
      <c r="H10" s="55"/>
      <c r="I10" s="55"/>
      <c r="J10" s="79"/>
    </row>
    <row r="11" spans="1:10" s="63" customFormat="1" ht="24" customHeight="1" x14ac:dyDescent="0.15">
      <c r="A11" s="55"/>
      <c r="B11" s="45"/>
      <c r="C11" s="77"/>
      <c r="D11" s="45"/>
      <c r="E11" s="45"/>
      <c r="F11" s="45"/>
      <c r="G11" s="45"/>
      <c r="H11" s="55"/>
      <c r="I11" s="55"/>
      <c r="J11" s="79"/>
    </row>
    <row r="12" spans="1:10" s="63" customFormat="1" ht="24" customHeight="1" x14ac:dyDescent="0.15">
      <c r="A12" s="55"/>
      <c r="B12" s="45"/>
      <c r="C12" s="77"/>
      <c r="D12" s="45"/>
      <c r="E12" s="45"/>
      <c r="F12" s="45"/>
      <c r="G12" s="45"/>
      <c r="H12" s="55"/>
      <c r="I12" s="55"/>
      <c r="J12" s="79"/>
    </row>
    <row r="13" spans="1:10" s="63" customFormat="1" ht="24" customHeight="1" x14ac:dyDescent="0.15">
      <c r="A13" s="55"/>
      <c r="B13" s="45"/>
      <c r="C13" s="77"/>
      <c r="D13" s="45"/>
      <c r="E13" s="45"/>
      <c r="F13" s="45"/>
      <c r="G13" s="45"/>
      <c r="H13" s="55"/>
      <c r="I13" s="55"/>
      <c r="J13" s="79"/>
    </row>
    <row r="14" spans="1:10" s="63" customFormat="1" ht="24" customHeight="1" x14ac:dyDescent="0.15">
      <c r="A14" s="55"/>
      <c r="B14" s="45"/>
      <c r="C14" s="77"/>
      <c r="D14" s="45"/>
      <c r="E14" s="45"/>
      <c r="F14" s="45"/>
      <c r="G14" s="45"/>
      <c r="H14" s="55"/>
      <c r="I14" s="55"/>
      <c r="J14" s="79"/>
    </row>
    <row r="15" spans="1:10" s="63" customFormat="1" ht="24" customHeight="1" x14ac:dyDescent="0.15">
      <c r="A15" s="55"/>
      <c r="B15" s="45"/>
      <c r="C15" s="77"/>
      <c r="D15" s="45"/>
      <c r="E15" s="45"/>
      <c r="F15" s="45"/>
      <c r="G15" s="45"/>
      <c r="H15" s="55"/>
      <c r="I15" s="55"/>
      <c r="J15" s="79"/>
    </row>
    <row r="16" spans="1:10" s="63" customFormat="1" ht="24" customHeight="1" x14ac:dyDescent="0.15">
      <c r="A16" s="55"/>
      <c r="B16" s="45"/>
      <c r="C16" s="77"/>
      <c r="D16" s="45"/>
      <c r="E16" s="45"/>
      <c r="F16" s="45"/>
      <c r="G16" s="45"/>
      <c r="H16" s="55"/>
      <c r="I16" s="55"/>
      <c r="J16" s="79"/>
    </row>
    <row r="17" spans="1:10" s="63" customFormat="1" ht="24" customHeight="1" x14ac:dyDescent="0.15">
      <c r="A17" s="55"/>
      <c r="B17" s="45"/>
      <c r="C17" s="77"/>
      <c r="D17" s="45"/>
      <c r="E17" s="45"/>
      <c r="F17" s="45"/>
      <c r="G17" s="45"/>
      <c r="H17" s="55"/>
      <c r="I17" s="55"/>
      <c r="J17" s="79"/>
    </row>
    <row r="18" spans="1:10" s="63" customFormat="1" ht="24" customHeight="1" x14ac:dyDescent="0.15">
      <c r="A18" s="55"/>
      <c r="B18" s="45"/>
      <c r="C18" s="77"/>
      <c r="D18" s="45"/>
      <c r="E18" s="45"/>
      <c r="F18" s="45"/>
      <c r="G18" s="45"/>
      <c r="H18" s="55"/>
      <c r="I18" s="55"/>
      <c r="J18" s="79"/>
    </row>
    <row r="19" spans="1:10" s="63" customFormat="1" ht="24" customHeight="1" x14ac:dyDescent="0.15">
      <c r="A19" s="55"/>
      <c r="B19" s="45"/>
      <c r="C19" s="77"/>
      <c r="D19" s="45"/>
      <c r="E19" s="45"/>
      <c r="F19" s="45"/>
      <c r="G19" s="45"/>
      <c r="H19" s="55"/>
      <c r="I19" s="55"/>
      <c r="J19" s="79"/>
    </row>
    <row r="20" spans="1:10" s="63" customFormat="1" ht="24" customHeight="1" x14ac:dyDescent="0.15">
      <c r="A20" s="55"/>
      <c r="B20" s="45"/>
      <c r="C20" s="77"/>
      <c r="D20" s="45"/>
      <c r="E20" s="45"/>
      <c r="F20" s="45"/>
      <c r="G20" s="45"/>
      <c r="H20" s="55"/>
      <c r="I20" s="55"/>
      <c r="J20" s="79"/>
    </row>
    <row r="21" spans="1:10" s="63" customFormat="1" ht="24" customHeight="1" x14ac:dyDescent="0.15">
      <c r="A21" s="55"/>
      <c r="B21" s="45"/>
      <c r="C21" s="77"/>
      <c r="D21" s="45"/>
      <c r="E21" s="45"/>
      <c r="F21" s="45"/>
      <c r="G21" s="45"/>
      <c r="H21" s="55"/>
      <c r="I21" s="55"/>
      <c r="J21" s="79"/>
    </row>
    <row r="22" spans="1:10" s="63" customFormat="1" ht="24" customHeight="1" x14ac:dyDescent="0.15">
      <c r="A22" s="55"/>
      <c r="B22" s="45"/>
      <c r="C22" s="77"/>
      <c r="D22" s="45"/>
      <c r="E22" s="45"/>
      <c r="F22" s="45"/>
      <c r="G22" s="45"/>
      <c r="H22" s="55"/>
      <c r="I22" s="55"/>
      <c r="J22" s="79"/>
    </row>
    <row r="23" spans="1:10" s="63" customFormat="1" ht="24" customHeight="1" x14ac:dyDescent="0.15">
      <c r="A23" s="55"/>
      <c r="B23" s="45"/>
      <c r="C23" s="77"/>
      <c r="D23" s="45"/>
      <c r="E23" s="45"/>
      <c r="F23" s="45"/>
      <c r="G23" s="45"/>
      <c r="H23" s="55"/>
      <c r="I23" s="55"/>
      <c r="J23" s="79"/>
    </row>
    <row r="24" spans="1:10" s="63" customFormat="1" ht="24" customHeight="1" x14ac:dyDescent="0.15">
      <c r="A24" s="55"/>
      <c r="B24" s="45"/>
      <c r="C24" s="77"/>
      <c r="D24" s="45"/>
      <c r="E24" s="45"/>
      <c r="F24" s="45"/>
      <c r="G24" s="45"/>
      <c r="H24" s="55"/>
      <c r="I24" s="55"/>
      <c r="J24" s="79"/>
    </row>
    <row r="25" spans="1:10" s="63" customFormat="1" ht="24" customHeight="1" x14ac:dyDescent="0.15">
      <c r="A25" s="55"/>
      <c r="B25" s="45"/>
      <c r="C25" s="77"/>
      <c r="D25" s="45"/>
      <c r="E25" s="45"/>
      <c r="F25" s="45"/>
      <c r="G25" s="45"/>
      <c r="H25" s="55"/>
      <c r="I25" s="55"/>
      <c r="J25" s="79"/>
    </row>
    <row r="26" spans="1:10" s="63" customFormat="1" ht="24" customHeight="1" x14ac:dyDescent="0.15">
      <c r="A26" s="55"/>
      <c r="B26" s="45"/>
      <c r="C26" s="77"/>
      <c r="D26" s="45"/>
      <c r="E26" s="45"/>
      <c r="F26" s="45"/>
      <c r="G26" s="45"/>
      <c r="H26" s="55"/>
      <c r="I26" s="55"/>
      <c r="J26" s="79"/>
    </row>
    <row r="27" spans="1:10" s="63" customFormat="1" ht="24" customHeight="1" x14ac:dyDescent="0.15">
      <c r="A27" s="55"/>
      <c r="B27" s="45"/>
      <c r="C27" s="77"/>
      <c r="D27" s="45"/>
      <c r="E27" s="45"/>
      <c r="F27" s="45"/>
      <c r="G27" s="45"/>
      <c r="H27" s="55"/>
      <c r="I27" s="55"/>
      <c r="J27" s="79"/>
    </row>
    <row r="28" spans="1:10" s="63" customFormat="1" ht="24" customHeight="1" x14ac:dyDescent="0.15">
      <c r="A28" s="55"/>
      <c r="B28" s="45"/>
      <c r="C28" s="77"/>
      <c r="D28" s="45"/>
      <c r="E28" s="45"/>
      <c r="F28" s="45"/>
      <c r="G28" s="45"/>
      <c r="H28" s="55"/>
      <c r="I28" s="55"/>
      <c r="J28" s="79"/>
    </row>
    <row r="29" spans="1:10" s="63" customFormat="1" ht="24" customHeight="1" x14ac:dyDescent="0.15">
      <c r="A29" s="55"/>
      <c r="B29" s="45"/>
      <c r="C29" s="77"/>
      <c r="D29" s="45"/>
      <c r="E29" s="45"/>
      <c r="F29" s="45"/>
      <c r="G29" s="45"/>
      <c r="H29" s="55"/>
      <c r="I29" s="55"/>
      <c r="J29" s="79"/>
    </row>
    <row r="30" spans="1:10" s="63" customFormat="1" ht="24" customHeight="1" x14ac:dyDescent="0.15">
      <c r="A30" s="55"/>
      <c r="B30" s="45"/>
      <c r="C30" s="77"/>
      <c r="D30" s="45"/>
      <c r="E30" s="45"/>
      <c r="F30" s="45"/>
      <c r="G30" s="45"/>
      <c r="H30" s="55"/>
      <c r="I30" s="55"/>
      <c r="J30" s="79"/>
    </row>
    <row r="31" spans="1:10" s="63" customFormat="1" ht="24" customHeight="1" x14ac:dyDescent="0.15">
      <c r="A31" s="55"/>
      <c r="B31" s="45"/>
      <c r="C31" s="77"/>
      <c r="D31" s="45"/>
      <c r="E31" s="45"/>
      <c r="F31" s="45"/>
      <c r="G31" s="45"/>
      <c r="H31" s="55"/>
      <c r="I31" s="55"/>
      <c r="J31" s="79"/>
    </row>
    <row r="32" spans="1:10" s="64" customFormat="1" x14ac:dyDescent="0.15">
      <c r="A32" s="64" t="s">
        <v>292</v>
      </c>
      <c r="D32" s="64" t="s">
        <v>293</v>
      </c>
      <c r="G32" s="64" t="s">
        <v>294</v>
      </c>
    </row>
  </sheetData>
  <mergeCells count="12">
    <mergeCell ref="A7:A8"/>
    <mergeCell ref="E7:E8"/>
    <mergeCell ref="H7:H8"/>
    <mergeCell ref="I7:I8"/>
    <mergeCell ref="B7:D7"/>
    <mergeCell ref="A1:I1"/>
    <mergeCell ref="A2:I2"/>
    <mergeCell ref="A5:C5"/>
    <mergeCell ref="E5:G5"/>
    <mergeCell ref="A6:I6"/>
    <mergeCell ref="H4:I4"/>
    <mergeCell ref="H3:I3"/>
  </mergeCells>
  <phoneticPr fontId="58" type="noConversion"/>
  <printOptions horizontalCentered="1"/>
  <pageMargins left="0.98425196850393704" right="0.59055118110236204" top="0.78740157480314998" bottom="0.78740157480314998" header="0.31496062992126" footer="0.31496062992126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>
    <tabColor theme="5" tint="0.59999389629810485"/>
  </sheetPr>
  <dimension ref="A1:P22"/>
  <sheetViews>
    <sheetView showGridLines="0" view="pageBreakPreview" zoomScaleNormal="85" workbookViewId="0">
      <selection activeCell="Q14" sqref="Q14"/>
    </sheetView>
  </sheetViews>
  <sheetFormatPr defaultColWidth="9" defaultRowHeight="13.5" x14ac:dyDescent="0.15"/>
  <cols>
    <col min="1" max="1" width="9" style="27"/>
    <col min="2" max="2" width="11.5" style="31" customWidth="1"/>
    <col min="3" max="3" width="6.5" style="27" customWidth="1"/>
    <col min="4" max="4" width="7.125" style="27" customWidth="1"/>
    <col min="5" max="5" width="4.625" style="27" customWidth="1"/>
    <col min="6" max="6" width="11.875" style="27" customWidth="1"/>
    <col min="7" max="9" width="7.375" style="27" customWidth="1"/>
    <col min="10" max="10" width="5.625" style="27" customWidth="1"/>
    <col min="11" max="11" width="12.375" style="32" customWidth="1"/>
    <col min="12" max="12" width="9.625" style="32" customWidth="1"/>
    <col min="13" max="13" width="13.25" style="33" customWidth="1"/>
    <col min="14" max="14" width="7.375" style="27" customWidth="1"/>
    <col min="15" max="15" width="10.5" style="27" customWidth="1"/>
    <col min="16" max="16384" width="9" style="34"/>
  </cols>
  <sheetData>
    <row r="1" spans="1:16" s="27" customFormat="1" ht="18.75" x14ac:dyDescent="0.15">
      <c r="A1" s="529"/>
      <c r="B1" s="529"/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</row>
    <row r="2" spans="1:16" s="27" customFormat="1" ht="22.5" x14ac:dyDescent="0.15">
      <c r="A2" s="530" t="s">
        <v>295</v>
      </c>
      <c r="B2" s="530"/>
      <c r="C2" s="530"/>
      <c r="D2" s="530"/>
      <c r="E2" s="530"/>
      <c r="F2" s="530"/>
      <c r="G2" s="530"/>
      <c r="H2" s="530"/>
      <c r="I2" s="530"/>
      <c r="J2" s="530"/>
      <c r="K2" s="530"/>
      <c r="L2" s="530"/>
      <c r="M2" s="530"/>
      <c r="N2" s="530"/>
      <c r="O2" s="530"/>
    </row>
    <row r="3" spans="1:16" s="28" customFormat="1" ht="19.899999999999999" customHeight="1" x14ac:dyDescent="0.15">
      <c r="A3" s="35"/>
      <c r="B3" s="35"/>
      <c r="C3" s="35"/>
      <c r="D3" s="35"/>
      <c r="E3" s="35"/>
      <c r="F3" s="35"/>
      <c r="G3" s="36"/>
      <c r="H3" s="36"/>
      <c r="K3" s="48"/>
      <c r="L3" s="49"/>
      <c r="M3" s="36"/>
      <c r="N3" s="521"/>
      <c r="O3" s="521"/>
      <c r="P3" s="36"/>
    </row>
    <row r="4" spans="1:16" s="28" customFormat="1" ht="19.899999999999999" customHeight="1" x14ac:dyDescent="0.15">
      <c r="A4" s="35"/>
      <c r="B4" s="35"/>
      <c r="C4" s="35"/>
      <c r="D4" s="35"/>
      <c r="E4" s="35"/>
      <c r="F4" s="35"/>
      <c r="G4" s="36"/>
      <c r="H4" s="36"/>
      <c r="K4" s="48"/>
      <c r="L4" s="49"/>
      <c r="M4" s="36"/>
      <c r="N4" s="521"/>
      <c r="O4" s="521"/>
      <c r="P4" s="36"/>
    </row>
    <row r="5" spans="1:16" s="28" customFormat="1" ht="19.899999999999999" customHeight="1" x14ac:dyDescent="0.15">
      <c r="A5" s="36" t="str">
        <f>"工程名称："&amp;参数表!$B$5</f>
        <v>工程名称：</v>
      </c>
      <c r="B5" s="36"/>
      <c r="C5" s="36"/>
      <c r="D5" s="37"/>
      <c r="E5" s="38"/>
      <c r="F5" s="37" t="s">
        <v>296</v>
      </c>
      <c r="G5" s="531"/>
      <c r="H5" s="531"/>
      <c r="I5" s="531"/>
      <c r="J5" s="531"/>
      <c r="K5" s="531"/>
      <c r="L5" s="531"/>
      <c r="M5" s="532" t="s">
        <v>279</v>
      </c>
      <c r="N5" s="532"/>
      <c r="O5" s="317"/>
      <c r="P5" s="36"/>
    </row>
    <row r="6" spans="1:16" s="29" customFormat="1" ht="16.5" customHeight="1" x14ac:dyDescent="0.15">
      <c r="A6" s="533" t="s">
        <v>297</v>
      </c>
      <c r="B6" s="533"/>
      <c r="C6" s="533"/>
      <c r="D6" s="533"/>
      <c r="E6" s="533"/>
      <c r="F6" s="533"/>
      <c r="G6" s="533"/>
      <c r="H6" s="533"/>
      <c r="I6" s="533"/>
      <c r="J6" s="533"/>
      <c r="K6" s="533"/>
      <c r="L6" s="533"/>
      <c r="M6" s="533"/>
      <c r="N6" s="533"/>
      <c r="O6" s="533"/>
    </row>
    <row r="7" spans="1:16" s="29" customFormat="1" ht="18" customHeight="1" x14ac:dyDescent="0.15">
      <c r="A7" s="534" t="s">
        <v>298</v>
      </c>
      <c r="B7" s="537"/>
      <c r="C7" s="528" t="s">
        <v>299</v>
      </c>
      <c r="D7" s="528"/>
      <c r="E7" s="40" t="s">
        <v>300</v>
      </c>
      <c r="F7" s="41"/>
      <c r="G7" s="527" t="s">
        <v>301</v>
      </c>
      <c r="H7" s="540"/>
      <c r="I7" s="528" t="s">
        <v>302</v>
      </c>
      <c r="J7" s="40" t="s">
        <v>300</v>
      </c>
      <c r="K7" s="41"/>
      <c r="L7" s="527" t="s">
        <v>303</v>
      </c>
      <c r="M7" s="50"/>
      <c r="N7" s="42" t="s">
        <v>304</v>
      </c>
      <c r="O7" s="51"/>
    </row>
    <row r="8" spans="1:16" s="29" customFormat="1" ht="18" customHeight="1" x14ac:dyDescent="0.15">
      <c r="A8" s="535"/>
      <c r="B8" s="538"/>
      <c r="C8" s="528"/>
      <c r="D8" s="528"/>
      <c r="E8" s="43" t="s">
        <v>305</v>
      </c>
      <c r="F8" s="44"/>
      <c r="G8" s="527"/>
      <c r="H8" s="540"/>
      <c r="I8" s="528"/>
      <c r="J8" s="40" t="s">
        <v>305</v>
      </c>
      <c r="K8" s="41"/>
      <c r="L8" s="527"/>
      <c r="M8" s="52"/>
      <c r="N8" s="42" t="s">
        <v>306</v>
      </c>
      <c r="O8" s="51"/>
    </row>
    <row r="9" spans="1:16" s="29" customFormat="1" ht="18" customHeight="1" x14ac:dyDescent="0.25">
      <c r="A9" s="536"/>
      <c r="B9" s="539"/>
      <c r="C9" s="528"/>
      <c r="D9" s="528"/>
      <c r="E9" s="43" t="s">
        <v>307</v>
      </c>
      <c r="F9" s="44"/>
      <c r="G9" s="527"/>
      <c r="H9" s="540"/>
      <c r="I9" s="528"/>
      <c r="J9" s="40" t="s">
        <v>307</v>
      </c>
      <c r="K9" s="41"/>
      <c r="L9" s="527"/>
      <c r="M9" s="53"/>
      <c r="N9" s="42" t="s">
        <v>308</v>
      </c>
      <c r="O9" s="51"/>
    </row>
    <row r="10" spans="1:16" s="29" customFormat="1" ht="21.95" customHeight="1" x14ac:dyDescent="0.15">
      <c r="A10" s="528" t="s">
        <v>309</v>
      </c>
      <c r="B10" s="528"/>
      <c r="C10" s="528" t="s">
        <v>310</v>
      </c>
      <c r="D10" s="528"/>
      <c r="E10" s="528"/>
      <c r="F10" s="528"/>
      <c r="G10" s="528" t="s">
        <v>311</v>
      </c>
      <c r="H10" s="528"/>
      <c r="I10" s="528"/>
      <c r="J10" s="528"/>
      <c r="K10" s="528" t="s">
        <v>312</v>
      </c>
      <c r="L10" s="528"/>
      <c r="M10" s="528" t="s">
        <v>313</v>
      </c>
      <c r="N10" s="525" t="s">
        <v>53</v>
      </c>
      <c r="O10" s="525"/>
    </row>
    <row r="11" spans="1:16" s="29" customFormat="1" ht="21.95" customHeight="1" x14ac:dyDescent="0.15">
      <c r="A11" s="528"/>
      <c r="B11" s="528"/>
      <c r="C11" s="542" t="s">
        <v>314</v>
      </c>
      <c r="D11" s="543"/>
      <c r="E11" s="525" t="s">
        <v>315</v>
      </c>
      <c r="F11" s="525"/>
      <c r="G11" s="542" t="s">
        <v>314</v>
      </c>
      <c r="H11" s="543"/>
      <c r="I11" s="525" t="s">
        <v>315</v>
      </c>
      <c r="J11" s="525"/>
      <c r="K11" s="39" t="s">
        <v>316</v>
      </c>
      <c r="L11" s="54" t="s">
        <v>317</v>
      </c>
      <c r="M11" s="528"/>
      <c r="N11" s="525"/>
      <c r="O11" s="525"/>
    </row>
    <row r="12" spans="1:16" s="30" customFormat="1" ht="24.95" customHeight="1" x14ac:dyDescent="0.15">
      <c r="A12" s="545"/>
      <c r="B12" s="545"/>
      <c r="C12" s="544"/>
      <c r="D12" s="544"/>
      <c r="E12" s="544"/>
      <c r="F12" s="544"/>
      <c r="G12" s="544"/>
      <c r="H12" s="544"/>
      <c r="I12" s="544"/>
      <c r="J12" s="544"/>
      <c r="K12" s="55"/>
      <c r="L12" s="56"/>
      <c r="M12" s="57"/>
      <c r="N12" s="541"/>
      <c r="O12" s="541"/>
    </row>
    <row r="13" spans="1:16" s="30" customFormat="1" ht="24.95" customHeight="1" x14ac:dyDescent="0.15">
      <c r="A13" s="545"/>
      <c r="B13" s="545"/>
      <c r="C13" s="544"/>
      <c r="D13" s="544"/>
      <c r="E13" s="544"/>
      <c r="F13" s="544"/>
      <c r="G13" s="544"/>
      <c r="H13" s="544"/>
      <c r="I13" s="544"/>
      <c r="J13" s="544"/>
      <c r="K13" s="55"/>
      <c r="L13" s="56"/>
      <c r="M13" s="57"/>
      <c r="N13" s="541"/>
      <c r="O13" s="541"/>
    </row>
    <row r="14" spans="1:16" s="30" customFormat="1" ht="24.95" customHeight="1" x14ac:dyDescent="0.15">
      <c r="A14" s="545"/>
      <c r="B14" s="545"/>
      <c r="C14" s="544"/>
      <c r="D14" s="544"/>
      <c r="E14" s="544"/>
      <c r="F14" s="544"/>
      <c r="G14" s="544"/>
      <c r="H14" s="544"/>
      <c r="I14" s="544"/>
      <c r="J14" s="544"/>
      <c r="K14" s="55"/>
      <c r="L14" s="56"/>
      <c r="M14" s="57"/>
      <c r="N14" s="541"/>
      <c r="O14" s="541"/>
    </row>
    <row r="15" spans="1:16" s="30" customFormat="1" ht="24.95" customHeight="1" x14ac:dyDescent="0.15">
      <c r="A15" s="545"/>
      <c r="B15" s="545"/>
      <c r="C15" s="544"/>
      <c r="D15" s="544"/>
      <c r="E15" s="544"/>
      <c r="F15" s="544"/>
      <c r="G15" s="544"/>
      <c r="H15" s="544"/>
      <c r="I15" s="544"/>
      <c r="J15" s="544"/>
      <c r="K15" s="55"/>
      <c r="L15" s="56"/>
      <c r="M15" s="57"/>
      <c r="N15" s="541"/>
      <c r="O15" s="541"/>
    </row>
    <row r="16" spans="1:16" s="30" customFormat="1" ht="24.95" customHeight="1" x14ac:dyDescent="0.15">
      <c r="A16" s="545"/>
      <c r="B16" s="545"/>
      <c r="C16" s="544"/>
      <c r="D16" s="544"/>
      <c r="E16" s="544"/>
      <c r="F16" s="544"/>
      <c r="G16" s="544"/>
      <c r="H16" s="544"/>
      <c r="I16" s="544"/>
      <c r="J16" s="544"/>
      <c r="K16" s="55"/>
      <c r="L16" s="56"/>
      <c r="M16" s="57"/>
      <c r="N16" s="541"/>
      <c r="O16" s="541"/>
    </row>
    <row r="17" spans="1:15" s="30" customFormat="1" ht="24.95" customHeight="1" x14ac:dyDescent="0.15">
      <c r="A17" s="545"/>
      <c r="B17" s="545"/>
      <c r="C17" s="544"/>
      <c r="D17" s="544"/>
      <c r="E17" s="544"/>
      <c r="F17" s="544"/>
      <c r="G17" s="544"/>
      <c r="H17" s="544"/>
      <c r="I17" s="544"/>
      <c r="J17" s="544"/>
      <c r="K17" s="55"/>
      <c r="L17" s="56"/>
      <c r="M17" s="57"/>
      <c r="N17" s="541"/>
      <c r="O17" s="541"/>
    </row>
    <row r="18" spans="1:15" s="30" customFormat="1" ht="24.95" customHeight="1" x14ac:dyDescent="0.15">
      <c r="A18" s="545"/>
      <c r="B18" s="545"/>
      <c r="C18" s="544"/>
      <c r="D18" s="544"/>
      <c r="E18" s="544"/>
      <c r="F18" s="544"/>
      <c r="G18" s="544"/>
      <c r="H18" s="544"/>
      <c r="I18" s="544"/>
      <c r="J18" s="544"/>
      <c r="K18" s="55"/>
      <c r="L18" s="56"/>
      <c r="M18" s="57"/>
      <c r="N18" s="541"/>
      <c r="O18" s="541"/>
    </row>
    <row r="19" spans="1:15" s="30" customFormat="1" ht="24.95" customHeight="1" x14ac:dyDescent="0.15">
      <c r="A19" s="545"/>
      <c r="B19" s="545"/>
      <c r="C19" s="544"/>
      <c r="D19" s="544"/>
      <c r="E19" s="544"/>
      <c r="F19" s="544"/>
      <c r="G19" s="544"/>
      <c r="H19" s="544"/>
      <c r="I19" s="544"/>
      <c r="J19" s="544"/>
      <c r="K19" s="55"/>
      <c r="L19" s="56"/>
      <c r="M19" s="57"/>
      <c r="N19" s="541"/>
      <c r="O19" s="541"/>
    </row>
    <row r="20" spans="1:15" s="30" customFormat="1" ht="24.95" customHeight="1" x14ac:dyDescent="0.15">
      <c r="A20" s="545"/>
      <c r="B20" s="545"/>
      <c r="C20" s="544"/>
      <c r="D20" s="544"/>
      <c r="E20" s="544"/>
      <c r="F20" s="544"/>
      <c r="G20" s="544"/>
      <c r="H20" s="544"/>
      <c r="I20" s="544"/>
      <c r="J20" s="544"/>
      <c r="K20" s="55"/>
      <c r="L20" s="56"/>
      <c r="M20" s="57"/>
      <c r="N20" s="541"/>
      <c r="O20" s="541"/>
    </row>
    <row r="21" spans="1:15" s="30" customFormat="1" ht="24.95" customHeight="1" x14ac:dyDescent="0.15">
      <c r="A21" s="545"/>
      <c r="B21" s="545"/>
      <c r="C21" s="544"/>
      <c r="D21" s="544"/>
      <c r="E21" s="544"/>
      <c r="F21" s="544"/>
      <c r="G21" s="544"/>
      <c r="H21" s="544"/>
      <c r="I21" s="544"/>
      <c r="J21" s="544"/>
      <c r="K21" s="55"/>
      <c r="L21" s="56"/>
      <c r="M21" s="57"/>
      <c r="N21" s="541"/>
      <c r="O21" s="541"/>
    </row>
    <row r="22" spans="1:15" s="29" customFormat="1" ht="14.25" customHeight="1" x14ac:dyDescent="0.15">
      <c r="A22" s="46" t="s">
        <v>318</v>
      </c>
      <c r="B22" s="47"/>
      <c r="D22" s="29" t="s">
        <v>319</v>
      </c>
      <c r="H22" s="29" t="s">
        <v>320</v>
      </c>
      <c r="K22" s="58"/>
      <c r="L22" s="59"/>
      <c r="M22" s="60"/>
    </row>
  </sheetData>
  <mergeCells count="84">
    <mergeCell ref="G21:H21"/>
    <mergeCell ref="I21:J21"/>
    <mergeCell ref="N21:O21"/>
    <mergeCell ref="A19:B19"/>
    <mergeCell ref="C19:D19"/>
    <mergeCell ref="E19:F19"/>
    <mergeCell ref="G19:H19"/>
    <mergeCell ref="I19:J19"/>
    <mergeCell ref="N19:O19"/>
    <mergeCell ref="A20:B20"/>
    <mergeCell ref="C20:D20"/>
    <mergeCell ref="E20:F20"/>
    <mergeCell ref="G20:H20"/>
    <mergeCell ref="I20:J20"/>
    <mergeCell ref="N20:O20"/>
    <mergeCell ref="A21:B21"/>
    <mergeCell ref="C21:D21"/>
    <mergeCell ref="E21:F21"/>
    <mergeCell ref="N17:O17"/>
    <mergeCell ref="A18:B18"/>
    <mergeCell ref="C18:D18"/>
    <mergeCell ref="E18:F18"/>
    <mergeCell ref="G18:H18"/>
    <mergeCell ref="I18:J18"/>
    <mergeCell ref="N18:O18"/>
    <mergeCell ref="A17:B17"/>
    <mergeCell ref="C17:D17"/>
    <mergeCell ref="E17:F17"/>
    <mergeCell ref="G17:H17"/>
    <mergeCell ref="I17:J17"/>
    <mergeCell ref="A12:B12"/>
    <mergeCell ref="N15:O15"/>
    <mergeCell ref="A16:B16"/>
    <mergeCell ref="C16:D16"/>
    <mergeCell ref="E16:F16"/>
    <mergeCell ref="G16:H16"/>
    <mergeCell ref="I16:J16"/>
    <mergeCell ref="N16:O16"/>
    <mergeCell ref="A15:B15"/>
    <mergeCell ref="C15:D15"/>
    <mergeCell ref="E15:F15"/>
    <mergeCell ref="G15:H15"/>
    <mergeCell ref="I15:J15"/>
    <mergeCell ref="A13:B13"/>
    <mergeCell ref="C13:D13"/>
    <mergeCell ref="E13:F13"/>
    <mergeCell ref="G13:H13"/>
    <mergeCell ref="I13:J13"/>
    <mergeCell ref="A14:B14"/>
    <mergeCell ref="C14:D14"/>
    <mergeCell ref="E14:F14"/>
    <mergeCell ref="G14:H14"/>
    <mergeCell ref="I14:J14"/>
    <mergeCell ref="N14:O14"/>
    <mergeCell ref="C11:D11"/>
    <mergeCell ref="E11:F11"/>
    <mergeCell ref="G11:H11"/>
    <mergeCell ref="I11:J11"/>
    <mergeCell ref="C12:D12"/>
    <mergeCell ref="E12:F12"/>
    <mergeCell ref="G12:H12"/>
    <mergeCell ref="I12:J12"/>
    <mergeCell ref="N12:O12"/>
    <mergeCell ref="N13:O13"/>
    <mergeCell ref="A10:B11"/>
    <mergeCell ref="A1:O1"/>
    <mergeCell ref="A2:O2"/>
    <mergeCell ref="G5:L5"/>
    <mergeCell ref="M5:N5"/>
    <mergeCell ref="A6:O6"/>
    <mergeCell ref="C10:F10"/>
    <mergeCell ref="G10:J10"/>
    <mergeCell ref="K10:L10"/>
    <mergeCell ref="A7:A9"/>
    <mergeCell ref="B7:B9"/>
    <mergeCell ref="G7:G9"/>
    <mergeCell ref="H7:H9"/>
    <mergeCell ref="I7:I9"/>
    <mergeCell ref="L7:L9"/>
    <mergeCell ref="M10:M11"/>
    <mergeCell ref="C7:D9"/>
    <mergeCell ref="N10:O11"/>
    <mergeCell ref="N3:O3"/>
    <mergeCell ref="N4:O4"/>
  </mergeCells>
  <phoneticPr fontId="58" type="noConversion"/>
  <printOptions horizontalCentered="1"/>
  <pageMargins left="0.78680555555555598" right="0.78680555555555598" top="0.98402777777777795" bottom="0.59027777777777801" header="0.29861111111111099" footer="0.29861111111111099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6"/>
  <dimension ref="A1:L18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4.75" customWidth="1"/>
    <col min="3" max="11" width="7" customWidth="1"/>
    <col min="12" max="12" width="14.5" customWidth="1"/>
  </cols>
  <sheetData>
    <row r="1" spans="1:12" ht="41.1" customHeight="1" x14ac:dyDescent="0.15">
      <c r="A1" s="546" t="s">
        <v>321</v>
      </c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</row>
    <row r="2" spans="1:12" ht="47.1" customHeight="1" x14ac:dyDescent="0.15">
      <c r="A2" s="482" t="s">
        <v>322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</row>
    <row r="3" spans="1:12" s="1" customFormat="1" ht="26.1" customHeight="1" x14ac:dyDescent="0.15">
      <c r="A3" s="3" t="s">
        <v>323</v>
      </c>
      <c r="B3" s="3"/>
      <c r="C3" s="3"/>
      <c r="D3" s="3"/>
      <c r="K3" s="483" t="s">
        <v>324</v>
      </c>
      <c r="L3" s="483"/>
    </row>
    <row r="4" spans="1:12" s="1" customFormat="1" ht="26.1" customHeight="1" x14ac:dyDescent="0.15">
      <c r="A4" s="3" t="s">
        <v>325</v>
      </c>
      <c r="B4" s="3"/>
      <c r="C4" s="3"/>
      <c r="K4" s="483" t="s">
        <v>326</v>
      </c>
      <c r="L4" s="483"/>
    </row>
    <row r="5" spans="1:12" s="1" customFormat="1" ht="21.95" customHeight="1" x14ac:dyDescent="0.15">
      <c r="A5" s="484" t="s">
        <v>327</v>
      </c>
      <c r="B5" s="484"/>
      <c r="C5" s="484"/>
      <c r="D5" s="484"/>
      <c r="E5" s="484"/>
      <c r="F5" s="484"/>
      <c r="G5" s="484"/>
      <c r="H5" s="484"/>
      <c r="I5" s="484"/>
      <c r="J5" s="484"/>
      <c r="K5" s="484"/>
      <c r="L5" s="484"/>
    </row>
    <row r="6" spans="1:12" s="1" customFormat="1" ht="15.95" customHeight="1" x14ac:dyDescent="0.15">
      <c r="A6" s="553" t="s">
        <v>328</v>
      </c>
      <c r="B6" s="554"/>
      <c r="C6" s="554"/>
      <c r="D6" s="554"/>
      <c r="E6" s="554"/>
      <c r="F6" s="554"/>
      <c r="G6" s="554"/>
      <c r="H6" s="554"/>
      <c r="I6" s="554"/>
      <c r="J6" s="554"/>
      <c r="K6" s="554"/>
      <c r="L6" s="555"/>
    </row>
    <row r="7" spans="1:12" s="1" customFormat="1" ht="15.95" customHeight="1" x14ac:dyDescent="0.15">
      <c r="A7" s="556"/>
      <c r="B7" s="493"/>
      <c r="C7" s="493"/>
      <c r="D7" s="493"/>
      <c r="E7" s="493"/>
      <c r="F7" s="493"/>
      <c r="G7" s="493"/>
      <c r="H7" s="493"/>
      <c r="I7" s="493"/>
      <c r="J7" s="493"/>
      <c r="K7" s="493"/>
      <c r="L7" s="557"/>
    </row>
    <row r="8" spans="1:12" s="1" customFormat="1" ht="15.95" customHeight="1" x14ac:dyDescent="0.15">
      <c r="A8" s="556"/>
      <c r="B8" s="493"/>
      <c r="C8" s="493"/>
      <c r="D8" s="493"/>
      <c r="E8" s="493"/>
      <c r="F8" s="493"/>
      <c r="G8" s="493"/>
      <c r="H8" s="493"/>
      <c r="I8" s="493"/>
      <c r="J8" s="493"/>
      <c r="K8" s="493"/>
      <c r="L8" s="557"/>
    </row>
    <row r="9" spans="1:12" s="1" customFormat="1" ht="15.95" customHeight="1" x14ac:dyDescent="0.15">
      <c r="A9" s="558"/>
      <c r="B9" s="559"/>
      <c r="C9" s="559"/>
      <c r="D9" s="559"/>
      <c r="E9" s="559"/>
      <c r="F9" s="559"/>
      <c r="G9" s="559"/>
      <c r="H9" s="559"/>
      <c r="I9" s="559"/>
      <c r="J9" s="559"/>
      <c r="K9" s="559"/>
      <c r="L9" s="560"/>
    </row>
    <row r="10" spans="1:12" s="1" customFormat="1" ht="39.950000000000003" customHeight="1" x14ac:dyDescent="0.15">
      <c r="A10" s="561" t="s">
        <v>329</v>
      </c>
      <c r="B10" s="562"/>
      <c r="C10" s="562"/>
      <c r="D10" s="562"/>
      <c r="E10" s="562"/>
      <c r="F10" s="562"/>
      <c r="G10" s="562"/>
      <c r="H10" s="562"/>
      <c r="I10" s="562"/>
      <c r="J10" s="562"/>
      <c r="K10" s="562"/>
      <c r="L10" s="563"/>
    </row>
    <row r="11" spans="1:12" s="1" customFormat="1" ht="44.1" customHeight="1" x14ac:dyDescent="0.15">
      <c r="A11" s="561"/>
      <c r="B11" s="562"/>
      <c r="C11" s="562"/>
      <c r="D11" s="562"/>
      <c r="E11" s="562"/>
      <c r="F11" s="562"/>
      <c r="G11" s="562"/>
      <c r="H11" s="562"/>
      <c r="I11" s="562"/>
      <c r="J11" s="562"/>
      <c r="K11" s="562"/>
      <c r="L11" s="563"/>
    </row>
    <row r="12" spans="1:12" s="1" customFormat="1" ht="39.950000000000003" customHeight="1" x14ac:dyDescent="0.15">
      <c r="A12" s="561"/>
      <c r="B12" s="562"/>
      <c r="C12" s="562"/>
      <c r="D12" s="562"/>
      <c r="E12" s="562"/>
      <c r="F12" s="562"/>
      <c r="G12" s="562"/>
      <c r="H12" s="562"/>
      <c r="I12" s="562"/>
      <c r="J12" s="562"/>
      <c r="K12" s="562"/>
      <c r="L12" s="563"/>
    </row>
    <row r="13" spans="1:12" s="1" customFormat="1" ht="30.95" customHeight="1" x14ac:dyDescent="0.15">
      <c r="A13" s="15" t="s">
        <v>330</v>
      </c>
      <c r="B13" s="17"/>
      <c r="E13" s="514" t="s">
        <v>331</v>
      </c>
      <c r="F13" s="514"/>
      <c r="G13" s="514"/>
      <c r="I13" s="514" t="s">
        <v>332</v>
      </c>
      <c r="J13" s="514"/>
      <c r="K13" s="514"/>
      <c r="L13" s="515"/>
    </row>
    <row r="14" spans="1:12" ht="80.099999999999994" customHeight="1" x14ac:dyDescent="0.15">
      <c r="A14" s="500" t="s">
        <v>333</v>
      </c>
      <c r="B14" s="500"/>
      <c r="C14" s="550" t="s">
        <v>334</v>
      </c>
      <c r="D14" s="550"/>
      <c r="E14" s="550"/>
      <c r="F14" s="550"/>
      <c r="G14" s="550"/>
      <c r="H14" s="550"/>
      <c r="I14" s="550"/>
      <c r="J14" s="550"/>
      <c r="K14" s="550" t="s">
        <v>335</v>
      </c>
      <c r="L14" s="550"/>
    </row>
    <row r="15" spans="1:12" ht="80.099999999999994" customHeight="1" x14ac:dyDescent="0.15">
      <c r="A15" s="513" t="s">
        <v>336</v>
      </c>
      <c r="B15" s="513"/>
      <c r="C15" s="550" t="s">
        <v>337</v>
      </c>
      <c r="D15" s="550"/>
      <c r="E15" s="550"/>
      <c r="F15" s="550"/>
      <c r="G15" s="550"/>
      <c r="H15" s="550"/>
      <c r="I15" s="550"/>
      <c r="J15" s="550"/>
      <c r="K15" s="551" t="s">
        <v>338</v>
      </c>
      <c r="L15" s="552"/>
    </row>
    <row r="16" spans="1:12" ht="80.099999999999994" customHeight="1" x14ac:dyDescent="0.15">
      <c r="A16" s="513" t="s">
        <v>339</v>
      </c>
      <c r="B16" s="513"/>
      <c r="C16" s="550" t="s">
        <v>340</v>
      </c>
      <c r="D16" s="550"/>
      <c r="E16" s="550"/>
      <c r="F16" s="550"/>
      <c r="G16" s="550"/>
      <c r="H16" s="550"/>
      <c r="I16" s="550"/>
      <c r="J16" s="550"/>
      <c r="K16" s="548" t="s">
        <v>341</v>
      </c>
      <c r="L16" s="549"/>
    </row>
    <row r="17" spans="1:12" ht="80.099999999999994" customHeight="1" x14ac:dyDescent="0.15">
      <c r="A17" s="513" t="s">
        <v>342</v>
      </c>
      <c r="B17" s="513"/>
      <c r="C17" s="550" t="s">
        <v>343</v>
      </c>
      <c r="D17" s="550"/>
      <c r="E17" s="550"/>
      <c r="F17" s="550"/>
      <c r="G17" s="550"/>
      <c r="H17" s="550"/>
      <c r="I17" s="550"/>
      <c r="J17" s="550"/>
      <c r="K17" s="548" t="s">
        <v>341</v>
      </c>
      <c r="L17" s="549"/>
    </row>
    <row r="18" spans="1:12" ht="80.099999999999994" customHeight="1" x14ac:dyDescent="0.15">
      <c r="A18" s="513" t="s">
        <v>344</v>
      </c>
      <c r="B18" s="500"/>
      <c r="C18" s="547" t="s">
        <v>345</v>
      </c>
      <c r="D18" s="547"/>
      <c r="E18" s="547"/>
      <c r="F18" s="547"/>
      <c r="G18" s="547"/>
      <c r="H18" s="547"/>
      <c r="I18" s="547"/>
      <c r="J18" s="547"/>
      <c r="K18" s="548" t="s">
        <v>346</v>
      </c>
      <c r="L18" s="549"/>
    </row>
  </sheetData>
  <mergeCells count="24">
    <mergeCell ref="A6:L9"/>
    <mergeCell ref="A10:L12"/>
    <mergeCell ref="A17:B17"/>
    <mergeCell ref="C17:J17"/>
    <mergeCell ref="K17:L17"/>
    <mergeCell ref="E13:G13"/>
    <mergeCell ref="I13:L13"/>
    <mergeCell ref="A14:B14"/>
    <mergeCell ref="C14:J14"/>
    <mergeCell ref="K14:L14"/>
    <mergeCell ref="A18:B18"/>
    <mergeCell ref="C18:J18"/>
    <mergeCell ref="K18:L18"/>
    <mergeCell ref="A15:B15"/>
    <mergeCell ref="C15:J15"/>
    <mergeCell ref="K15:L15"/>
    <mergeCell ref="A16:B16"/>
    <mergeCell ref="C16:J16"/>
    <mergeCell ref="K16:L16"/>
    <mergeCell ref="A1:L1"/>
    <mergeCell ref="A2:L2"/>
    <mergeCell ref="K3:L3"/>
    <mergeCell ref="K4:L4"/>
    <mergeCell ref="A5:L5"/>
  </mergeCells>
  <phoneticPr fontId="58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7"/>
  <dimension ref="A1:K20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1" width="12.375" customWidth="1"/>
    <col min="2" max="2" width="27.5" customWidth="1"/>
    <col min="3" max="3" width="7.75" customWidth="1"/>
    <col min="4" max="5" width="8.375" customWidth="1"/>
    <col min="6" max="6" width="22.625" customWidth="1"/>
  </cols>
  <sheetData>
    <row r="1" spans="1:11" ht="39.950000000000003" customHeight="1" x14ac:dyDescent="0.15">
      <c r="A1" s="546" t="s">
        <v>321</v>
      </c>
      <c r="B1" s="546"/>
      <c r="C1" s="546"/>
      <c r="D1" s="546"/>
      <c r="E1" s="546"/>
      <c r="F1" s="546"/>
    </row>
    <row r="2" spans="1:11" ht="39.950000000000003" customHeight="1" x14ac:dyDescent="0.15">
      <c r="A2" s="482" t="s">
        <v>347</v>
      </c>
      <c r="B2" s="482"/>
      <c r="C2" s="482"/>
      <c r="D2" s="482"/>
      <c r="E2" s="482"/>
      <c r="F2" s="482"/>
    </row>
    <row r="3" spans="1:11" ht="24.95" customHeight="1" x14ac:dyDescent="0.15">
      <c r="A3" s="3" t="s">
        <v>323</v>
      </c>
      <c r="B3" s="3"/>
      <c r="C3" s="1"/>
      <c r="D3" s="1"/>
      <c r="E3" s="516" t="s">
        <v>348</v>
      </c>
      <c r="F3" s="516"/>
    </row>
    <row r="4" spans="1:11" ht="24.95" customHeight="1" x14ac:dyDescent="0.15">
      <c r="A4" s="3" t="s">
        <v>325</v>
      </c>
      <c r="B4" s="3"/>
      <c r="C4" s="1"/>
      <c r="D4" s="1"/>
      <c r="E4" s="516" t="s">
        <v>349</v>
      </c>
      <c r="F4" s="516"/>
    </row>
    <row r="5" spans="1:11" ht="15" customHeight="1" x14ac:dyDescent="0.15">
      <c r="A5" s="484" t="s">
        <v>350</v>
      </c>
      <c r="B5" s="484"/>
      <c r="C5" s="484"/>
      <c r="D5" s="484"/>
      <c r="E5" s="484"/>
      <c r="F5" s="484"/>
    </row>
    <row r="6" spans="1:11" ht="39.950000000000003" customHeight="1" x14ac:dyDescent="0.15">
      <c r="A6" s="12" t="s">
        <v>351</v>
      </c>
      <c r="B6" s="497"/>
      <c r="C6" s="498"/>
      <c r="D6" s="497" t="s">
        <v>352</v>
      </c>
      <c r="E6" s="498"/>
      <c r="F6" s="10"/>
    </row>
    <row r="7" spans="1:11" ht="39.950000000000003" customHeight="1" x14ac:dyDescent="0.15">
      <c r="A7" s="12" t="s">
        <v>353</v>
      </c>
      <c r="B7" s="497"/>
      <c r="C7" s="498"/>
      <c r="D7" s="497" t="s">
        <v>352</v>
      </c>
      <c r="E7" s="498"/>
      <c r="F7" s="10"/>
    </row>
    <row r="8" spans="1:11" ht="39.950000000000003" customHeight="1" x14ac:dyDescent="0.15">
      <c r="A8" s="12" t="s">
        <v>354</v>
      </c>
      <c r="B8" s="23"/>
      <c r="C8" s="503" t="s">
        <v>355</v>
      </c>
      <c r="D8" s="504"/>
      <c r="E8" s="503"/>
      <c r="F8" s="504"/>
    </row>
    <row r="9" spans="1:11" ht="30" customHeight="1" x14ac:dyDescent="0.15">
      <c r="A9" s="564" t="s">
        <v>356</v>
      </c>
      <c r="B9" s="567" t="s">
        <v>357</v>
      </c>
      <c r="C9" s="568"/>
      <c r="D9" s="568"/>
      <c r="E9" s="568"/>
      <c r="F9" s="569"/>
    </row>
    <row r="10" spans="1:11" ht="30" customHeight="1" x14ac:dyDescent="0.15">
      <c r="A10" s="565"/>
      <c r="B10" s="570"/>
      <c r="C10" s="571"/>
      <c r="D10" s="571"/>
      <c r="E10" s="571"/>
      <c r="F10" s="572"/>
      <c r="K10" s="26"/>
    </row>
    <row r="11" spans="1:11" ht="30" customHeight="1" x14ac:dyDescent="0.15">
      <c r="A11" s="565"/>
      <c r="B11" s="570"/>
      <c r="C11" s="571"/>
      <c r="D11" s="571"/>
      <c r="E11" s="571"/>
      <c r="F11" s="572"/>
    </row>
    <row r="12" spans="1:11" ht="30" customHeight="1" x14ac:dyDescent="0.15">
      <c r="A12" s="565"/>
      <c r="B12" s="570"/>
      <c r="C12" s="571"/>
      <c r="D12" s="571"/>
      <c r="E12" s="571"/>
      <c r="F12" s="572"/>
    </row>
    <row r="13" spans="1:11" ht="30" customHeight="1" x14ac:dyDescent="0.15">
      <c r="A13" s="566"/>
      <c r="B13" s="551"/>
      <c r="C13" s="573"/>
      <c r="D13" s="573"/>
      <c r="E13" s="573"/>
      <c r="F13" s="552"/>
    </row>
    <row r="14" spans="1:11" ht="39.950000000000003" customHeight="1" x14ac:dyDescent="0.15">
      <c r="A14" s="12" t="s">
        <v>113</v>
      </c>
      <c r="B14" s="505"/>
      <c r="C14" s="507"/>
      <c r="D14" s="507"/>
      <c r="E14" s="507"/>
      <c r="F14" s="506"/>
    </row>
    <row r="15" spans="1:11" ht="39.950000000000003" customHeight="1" x14ac:dyDescent="0.15">
      <c r="A15" s="12" t="s">
        <v>358</v>
      </c>
      <c r="B15" s="497"/>
      <c r="C15" s="498"/>
      <c r="D15" s="505" t="s">
        <v>359</v>
      </c>
      <c r="E15" s="506"/>
      <c r="F15" s="24" t="s">
        <v>360</v>
      </c>
    </row>
    <row r="16" spans="1:11" ht="39.950000000000003" customHeight="1" x14ac:dyDescent="0.15">
      <c r="A16" s="12" t="s">
        <v>118</v>
      </c>
      <c r="B16" s="497"/>
      <c r="C16" s="498"/>
      <c r="D16" s="497" t="s">
        <v>361</v>
      </c>
      <c r="E16" s="498"/>
      <c r="F16" s="24" t="s">
        <v>360</v>
      </c>
    </row>
    <row r="17" spans="1:6" ht="143.1" customHeight="1" x14ac:dyDescent="0.15">
      <c r="A17" s="25" t="s">
        <v>362</v>
      </c>
      <c r="B17" s="503"/>
      <c r="C17" s="574"/>
      <c r="D17" s="574"/>
      <c r="E17" s="574"/>
      <c r="F17" s="504"/>
    </row>
    <row r="18" spans="1:6" ht="39.950000000000003" customHeight="1" x14ac:dyDescent="0.15">
      <c r="A18" s="12" t="s">
        <v>363</v>
      </c>
      <c r="B18" s="500"/>
      <c r="C18" s="500"/>
      <c r="D18" s="500" t="s">
        <v>131</v>
      </c>
      <c r="E18" s="500"/>
      <c r="F18" s="24" t="s">
        <v>360</v>
      </c>
    </row>
    <row r="19" spans="1:6" ht="39.950000000000003" customHeight="1" x14ac:dyDescent="0.15">
      <c r="A19" s="12" t="s">
        <v>358</v>
      </c>
      <c r="B19" s="500"/>
      <c r="C19" s="500"/>
      <c r="D19" s="500" t="s">
        <v>364</v>
      </c>
      <c r="E19" s="500"/>
      <c r="F19" s="24" t="s">
        <v>360</v>
      </c>
    </row>
    <row r="20" spans="1:6" s="1" customFormat="1" ht="21" customHeight="1" x14ac:dyDescent="0.15">
      <c r="A20" s="1" t="s">
        <v>365</v>
      </c>
    </row>
  </sheetData>
  <mergeCells count="23">
    <mergeCell ref="A9:A13"/>
    <mergeCell ref="B9:F13"/>
    <mergeCell ref="B17:F17"/>
    <mergeCell ref="B18:C18"/>
    <mergeCell ref="D18:E18"/>
    <mergeCell ref="B19:C19"/>
    <mergeCell ref="D19:E19"/>
    <mergeCell ref="B14:F14"/>
    <mergeCell ref="B15:C15"/>
    <mergeCell ref="D15:E15"/>
    <mergeCell ref="B16:C16"/>
    <mergeCell ref="D16:E16"/>
    <mergeCell ref="B6:C6"/>
    <mergeCell ref="D6:E6"/>
    <mergeCell ref="B7:C7"/>
    <mergeCell ref="D7:E7"/>
    <mergeCell ref="C8:D8"/>
    <mergeCell ref="E8:F8"/>
    <mergeCell ref="A1:F1"/>
    <mergeCell ref="A2:F2"/>
    <mergeCell ref="E3:F3"/>
    <mergeCell ref="E4:F4"/>
    <mergeCell ref="A5:F5"/>
  </mergeCells>
  <phoneticPr fontId="58" type="noConversion"/>
  <pageMargins left="0.75" right="0.75" top="1" bottom="1" header="0.5" footer="0.5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111"/>
  <dimension ref="A1:L42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4" width="5.75" customWidth="1"/>
    <col min="5" max="5" width="9.25" customWidth="1"/>
    <col min="6" max="12" width="7.75" customWidth="1"/>
  </cols>
  <sheetData>
    <row r="1" spans="1:12" ht="18.75" x14ac:dyDescent="0.15">
      <c r="A1" s="546" t="s">
        <v>321</v>
      </c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</row>
    <row r="2" spans="1:12" ht="22.5" x14ac:dyDescent="0.15">
      <c r="A2" s="482" t="s">
        <v>366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</row>
    <row r="3" spans="1:12" ht="21" customHeight="1" x14ac:dyDescent="0.15">
      <c r="A3" s="3" t="s">
        <v>323</v>
      </c>
      <c r="B3" s="3"/>
      <c r="C3" s="3"/>
      <c r="D3" s="3"/>
      <c r="E3" s="1"/>
      <c r="F3" s="1"/>
      <c r="G3" s="1"/>
      <c r="H3" s="1"/>
      <c r="I3" s="1"/>
      <c r="J3" s="1"/>
      <c r="K3" s="483" t="s">
        <v>324</v>
      </c>
      <c r="L3" s="483"/>
    </row>
    <row r="4" spans="1:12" ht="21" customHeight="1" x14ac:dyDescent="0.15">
      <c r="A4" s="3" t="s">
        <v>325</v>
      </c>
      <c r="B4" s="3"/>
      <c r="C4" s="3"/>
      <c r="D4" s="1"/>
      <c r="E4" s="1"/>
      <c r="F4" s="1"/>
      <c r="G4" s="1"/>
      <c r="H4" s="1"/>
      <c r="I4" s="1"/>
      <c r="J4" s="1"/>
      <c r="K4" s="483" t="s">
        <v>326</v>
      </c>
      <c r="L4" s="483"/>
    </row>
    <row r="5" spans="1:12" ht="21.95" customHeight="1" x14ac:dyDescent="0.15">
      <c r="A5" s="484" t="s">
        <v>367</v>
      </c>
      <c r="B5" s="484"/>
      <c r="C5" s="484"/>
      <c r="D5" s="484"/>
      <c r="E5" s="484"/>
      <c r="F5" s="484"/>
      <c r="G5" s="484"/>
      <c r="H5" s="484"/>
      <c r="I5" s="484"/>
      <c r="J5" s="484"/>
      <c r="K5" s="484"/>
      <c r="L5" s="484"/>
    </row>
    <row r="6" spans="1:12" ht="15" customHeight="1" x14ac:dyDescent="0.15">
      <c r="A6" s="18" t="s">
        <v>368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9"/>
    </row>
    <row r="7" spans="1:12" ht="15" customHeight="1" x14ac:dyDescent="0.15">
      <c r="A7" s="570" t="s">
        <v>369</v>
      </c>
      <c r="B7" s="571"/>
      <c r="C7" s="571"/>
      <c r="D7" s="571"/>
      <c r="E7" s="571"/>
      <c r="F7" s="571"/>
      <c r="G7" s="571"/>
      <c r="H7" s="571"/>
      <c r="I7" s="571"/>
      <c r="J7" s="571"/>
      <c r="K7" s="571"/>
      <c r="L7" s="572"/>
    </row>
    <row r="8" spans="1:12" ht="15" customHeight="1" x14ac:dyDescent="0.15">
      <c r="A8" s="570"/>
      <c r="B8" s="571"/>
      <c r="C8" s="571"/>
      <c r="D8" s="571"/>
      <c r="E8" s="571"/>
      <c r="F8" s="571"/>
      <c r="G8" s="571"/>
      <c r="H8" s="571"/>
      <c r="I8" s="571"/>
      <c r="J8" s="571"/>
      <c r="K8" s="571"/>
      <c r="L8" s="572"/>
    </row>
    <row r="9" spans="1:12" ht="15" customHeight="1" x14ac:dyDescent="0.15">
      <c r="A9" s="15"/>
      <c r="B9" s="1"/>
      <c r="C9" s="1"/>
      <c r="D9" s="1"/>
      <c r="E9" s="1"/>
      <c r="F9" s="1"/>
      <c r="G9" s="1"/>
      <c r="H9" s="1"/>
      <c r="I9" s="1"/>
      <c r="J9" s="1"/>
      <c r="K9" s="1"/>
      <c r="L9" s="20"/>
    </row>
    <row r="10" spans="1:12" ht="15" customHeight="1" x14ac:dyDescent="0.15">
      <c r="A10" s="15"/>
      <c r="B10" s="1"/>
      <c r="C10" s="1"/>
      <c r="D10" s="1"/>
      <c r="E10" s="1"/>
      <c r="F10" s="1"/>
      <c r="G10" s="1"/>
      <c r="H10" s="1"/>
      <c r="I10" s="1"/>
      <c r="J10" s="1"/>
      <c r="K10" s="1"/>
      <c r="L10" s="20"/>
    </row>
    <row r="11" spans="1:12" ht="15" customHeight="1" x14ac:dyDescent="0.15">
      <c r="A11" s="15"/>
      <c r="B11" s="1"/>
      <c r="C11" s="1"/>
      <c r="D11" s="1"/>
      <c r="E11" s="1"/>
      <c r="F11" s="1"/>
      <c r="G11" s="1"/>
      <c r="H11" s="1"/>
      <c r="I11" s="1"/>
      <c r="J11" s="1"/>
      <c r="K11" s="1"/>
      <c r="L11" s="20"/>
    </row>
    <row r="12" spans="1:12" ht="15" customHeight="1" x14ac:dyDescent="0.15">
      <c r="A12" s="15"/>
      <c r="B12" s="1"/>
      <c r="C12" s="1"/>
      <c r="D12" s="1"/>
      <c r="E12" s="1"/>
      <c r="F12" s="1"/>
      <c r="G12" s="514" t="s">
        <v>370</v>
      </c>
      <c r="H12" s="514"/>
      <c r="I12" s="514"/>
      <c r="J12" s="514"/>
      <c r="K12" s="514"/>
      <c r="L12" s="20"/>
    </row>
    <row r="13" spans="1:12" ht="15" customHeight="1" x14ac:dyDescent="0.15">
      <c r="A13" s="15"/>
      <c r="B13" s="1"/>
      <c r="C13" s="1"/>
      <c r="D13" s="1"/>
      <c r="E13" s="1"/>
      <c r="F13" s="1"/>
      <c r="G13" s="1"/>
      <c r="H13" s="1"/>
      <c r="I13" s="1"/>
      <c r="J13" s="1"/>
      <c r="K13" s="1"/>
      <c r="L13" s="20"/>
    </row>
    <row r="14" spans="1:12" ht="15" customHeight="1" x14ac:dyDescent="0.1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21"/>
    </row>
    <row r="15" spans="1:12" ht="35.1" customHeight="1" x14ac:dyDescent="0.15">
      <c r="A15" s="500" t="s">
        <v>371</v>
      </c>
      <c r="B15" s="500"/>
      <c r="C15" s="500"/>
      <c r="D15" s="500"/>
      <c r="E15" s="500"/>
      <c r="F15" s="500"/>
      <c r="G15" s="500"/>
      <c r="H15" s="500"/>
      <c r="I15" s="500"/>
      <c r="J15" s="500"/>
      <c r="K15" s="500"/>
      <c r="L15" s="500"/>
    </row>
    <row r="16" spans="1:12" ht="35.1" customHeight="1" x14ac:dyDescent="0.15">
      <c r="A16" s="500" t="s">
        <v>372</v>
      </c>
      <c r="B16" s="500"/>
      <c r="C16" s="500"/>
      <c r="D16" s="500"/>
      <c r="E16" s="500"/>
      <c r="F16" s="500"/>
      <c r="G16" s="500"/>
      <c r="H16" s="500"/>
      <c r="I16" s="500"/>
      <c r="J16" s="500"/>
      <c r="K16" s="500"/>
      <c r="L16" s="500"/>
    </row>
    <row r="17" spans="1:12" ht="35.1" customHeight="1" x14ac:dyDescent="0.15">
      <c r="A17" s="500" t="s">
        <v>373</v>
      </c>
      <c r="B17" s="500"/>
      <c r="C17" s="500"/>
      <c r="D17" s="500"/>
      <c r="E17" s="500"/>
      <c r="F17" s="500"/>
      <c r="G17" s="500"/>
      <c r="H17" s="500"/>
      <c r="I17" s="500"/>
      <c r="J17" s="500"/>
      <c r="K17" s="500"/>
      <c r="L17" s="500"/>
    </row>
    <row r="18" spans="1:12" ht="35.1" customHeight="1" x14ac:dyDescent="0.15">
      <c r="A18" s="500" t="s">
        <v>374</v>
      </c>
      <c r="B18" s="500"/>
      <c r="C18" s="500"/>
      <c r="D18" s="500"/>
      <c r="E18" s="500"/>
      <c r="F18" s="500"/>
      <c r="G18" s="500"/>
      <c r="H18" s="500"/>
      <c r="I18" s="500"/>
      <c r="J18" s="500"/>
      <c r="K18" s="500"/>
      <c r="L18" s="500"/>
    </row>
    <row r="19" spans="1:12" ht="62.1" customHeight="1" x14ac:dyDescent="0.15">
      <c r="A19" s="548" t="s">
        <v>375</v>
      </c>
      <c r="B19" s="575"/>
      <c r="C19" s="575"/>
      <c r="D19" s="575"/>
      <c r="E19" s="575"/>
      <c r="F19" s="575"/>
      <c r="G19" s="575"/>
      <c r="H19" s="575"/>
      <c r="I19" s="575"/>
      <c r="J19" s="575"/>
      <c r="K19" s="575"/>
      <c r="L19" s="576"/>
    </row>
    <row r="20" spans="1:12" ht="15" customHeight="1" x14ac:dyDescent="0.15">
      <c r="A20" s="18" t="s">
        <v>376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9"/>
    </row>
    <row r="21" spans="1:12" ht="15" customHeight="1" x14ac:dyDescent="0.15">
      <c r="A21" s="15"/>
      <c r="B21" s="1"/>
      <c r="C21" s="1"/>
      <c r="D21" s="1"/>
      <c r="E21" s="1"/>
      <c r="F21" s="1"/>
      <c r="G21" s="1"/>
      <c r="H21" s="1"/>
      <c r="I21" s="1"/>
      <c r="J21" s="1"/>
      <c r="K21" s="1"/>
      <c r="L21" s="20"/>
    </row>
    <row r="22" spans="1:12" ht="15" customHeight="1" x14ac:dyDescent="0.15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20"/>
    </row>
    <row r="23" spans="1:12" ht="15" customHeight="1" x14ac:dyDescent="0.15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20"/>
    </row>
    <row r="24" spans="1:12" ht="15" customHeight="1" x14ac:dyDescent="0.15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20"/>
    </row>
    <row r="25" spans="1:12" ht="15" customHeight="1" x14ac:dyDescent="0.15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20"/>
    </row>
    <row r="26" spans="1:12" ht="15" customHeight="1" x14ac:dyDescent="0.15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20"/>
    </row>
    <row r="27" spans="1:12" ht="15" customHeight="1" x14ac:dyDescent="0.15">
      <c r="A27" s="15"/>
      <c r="B27" s="1"/>
      <c r="C27" s="1"/>
      <c r="D27" s="1"/>
      <c r="E27" s="1"/>
      <c r="F27" s="514" t="s">
        <v>377</v>
      </c>
      <c r="G27" s="514"/>
      <c r="H27" s="514"/>
      <c r="I27" s="514"/>
      <c r="J27" s="514"/>
      <c r="K27" s="514"/>
      <c r="L27" s="515"/>
    </row>
    <row r="28" spans="1:12" ht="15" customHeight="1" x14ac:dyDescent="0.15">
      <c r="A28" s="15"/>
      <c r="B28" s="1"/>
      <c r="C28" s="1"/>
      <c r="D28" s="1"/>
      <c r="E28" s="1"/>
      <c r="F28" s="1"/>
      <c r="G28" s="1"/>
      <c r="H28" s="1"/>
      <c r="I28" s="1"/>
      <c r="J28" s="1"/>
      <c r="K28" s="1"/>
      <c r="L28" s="20"/>
    </row>
    <row r="29" spans="1:12" ht="15" customHeight="1" x14ac:dyDescent="0.15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21"/>
    </row>
    <row r="30" spans="1:12" ht="15" customHeight="1" x14ac:dyDescent="0.15">
      <c r="A30" s="13" t="s">
        <v>378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9"/>
    </row>
    <row r="31" spans="1:12" ht="15" customHeight="1" x14ac:dyDescent="0.15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20"/>
    </row>
    <row r="32" spans="1:12" ht="15" customHeight="1" x14ac:dyDescent="0.15">
      <c r="A32" s="15"/>
      <c r="B32" s="1"/>
      <c r="C32" s="1"/>
      <c r="D32" s="1"/>
      <c r="E32" s="1"/>
      <c r="F32" s="1"/>
      <c r="G32" s="1"/>
      <c r="H32" s="1"/>
      <c r="I32" s="1"/>
      <c r="J32" s="1"/>
      <c r="K32" s="1"/>
      <c r="L32" s="20"/>
    </row>
    <row r="33" spans="1:12" ht="15" customHeight="1" x14ac:dyDescent="0.15">
      <c r="A33" s="15"/>
      <c r="B33" s="1"/>
      <c r="C33" s="1"/>
      <c r="D33" s="1"/>
      <c r="E33" s="1"/>
      <c r="F33" s="1"/>
      <c r="G33" s="1"/>
      <c r="H33" s="1"/>
      <c r="I33" s="1"/>
      <c r="J33" s="1"/>
      <c r="K33" s="1"/>
      <c r="L33" s="20"/>
    </row>
    <row r="34" spans="1:12" ht="15" customHeight="1" x14ac:dyDescent="0.15">
      <c r="A34" s="15"/>
      <c r="B34" s="1"/>
      <c r="C34" s="1"/>
      <c r="D34" s="1"/>
      <c r="E34" s="1"/>
      <c r="F34" s="1"/>
      <c r="G34" s="1"/>
      <c r="H34" s="1"/>
      <c r="I34" s="1"/>
      <c r="J34" s="1"/>
      <c r="K34" s="1"/>
      <c r="L34" s="20"/>
    </row>
    <row r="35" spans="1:12" ht="15" customHeight="1" x14ac:dyDescent="0.15">
      <c r="A35" s="15"/>
      <c r="B35" s="1"/>
      <c r="C35" s="1"/>
      <c r="D35" s="1"/>
      <c r="E35" s="1"/>
      <c r="F35" s="1"/>
      <c r="G35" s="1"/>
      <c r="H35" s="1"/>
      <c r="I35" s="1"/>
      <c r="J35" s="1"/>
      <c r="K35" s="1"/>
      <c r="L35" s="20"/>
    </row>
    <row r="36" spans="1:12" ht="15" customHeight="1" x14ac:dyDescent="0.15">
      <c r="A36" s="15"/>
      <c r="B36" s="1"/>
      <c r="C36" s="1"/>
      <c r="D36" s="1"/>
      <c r="E36" s="1"/>
      <c r="F36" s="1"/>
      <c r="G36" s="1"/>
      <c r="H36" s="1"/>
      <c r="I36" s="1"/>
      <c r="J36" s="1"/>
      <c r="K36" s="1"/>
      <c r="L36" s="20"/>
    </row>
    <row r="37" spans="1:12" ht="15" customHeight="1" x14ac:dyDescent="0.15">
      <c r="A37" s="15"/>
      <c r="B37" s="1"/>
      <c r="C37" s="1"/>
      <c r="D37" s="1"/>
      <c r="E37" s="1"/>
      <c r="F37" s="514" t="s">
        <v>377</v>
      </c>
      <c r="G37" s="514"/>
      <c r="H37" s="514"/>
      <c r="I37" s="514"/>
      <c r="J37" s="514"/>
      <c r="K37" s="514"/>
      <c r="L37" s="515"/>
    </row>
    <row r="38" spans="1:12" ht="15" customHeight="1" x14ac:dyDescent="0.15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20"/>
    </row>
    <row r="39" spans="1:12" ht="15" customHeight="1" x14ac:dyDescent="0.1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21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8">
    <mergeCell ref="F27:L27"/>
    <mergeCell ref="F37:L37"/>
    <mergeCell ref="A7:L8"/>
    <mergeCell ref="A17:E17"/>
    <mergeCell ref="F17:L17"/>
    <mergeCell ref="A18:E18"/>
    <mergeCell ref="F18:L18"/>
    <mergeCell ref="A19:L19"/>
    <mergeCell ref="G12:K12"/>
    <mergeCell ref="A15:E15"/>
    <mergeCell ref="F15:L15"/>
    <mergeCell ref="A16:E16"/>
    <mergeCell ref="F16:L16"/>
    <mergeCell ref="A1:L1"/>
    <mergeCell ref="A2:L2"/>
    <mergeCell ref="K3:L3"/>
    <mergeCell ref="K4:L4"/>
    <mergeCell ref="A5:L5"/>
  </mergeCells>
  <phoneticPr fontId="5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6666">
    <tabColor theme="9"/>
  </sheetPr>
  <dimension ref="A1:V328"/>
  <sheetViews>
    <sheetView zoomScaleNormal="100" workbookViewId="0">
      <pane ySplit="3" topLeftCell="A6" activePane="bottomLeft" state="frozen"/>
      <selection activeCell="B3" sqref="B3:D3"/>
      <selection pane="bottomLeft" activeCell="A4" sqref="A4:XFD28"/>
    </sheetView>
  </sheetViews>
  <sheetFormatPr defaultColWidth="9" defaultRowHeight="13.5" x14ac:dyDescent="0.15"/>
  <cols>
    <col min="1" max="1" width="5.5" style="265" customWidth="1"/>
    <col min="2" max="2" width="13.875" style="266" customWidth="1"/>
    <col min="3" max="3" width="12.75" style="266" customWidth="1"/>
    <col min="4" max="4" width="13.125" style="267" customWidth="1"/>
    <col min="5" max="5" width="9.125" style="265" customWidth="1"/>
    <col min="6" max="6" width="12.125" style="265" customWidth="1"/>
    <col min="7" max="7" width="11.125" style="265" customWidth="1"/>
    <col min="8" max="8" width="11.125" style="268" customWidth="1"/>
    <col min="9" max="9" width="9.375" style="269" customWidth="1"/>
    <col min="10" max="10" width="15.125" style="269" customWidth="1"/>
    <col min="11" max="11" width="16.375" style="268" customWidth="1"/>
    <col min="12" max="15" width="15" style="268" customWidth="1"/>
    <col min="16" max="16" width="11.25" style="268" customWidth="1"/>
    <col min="17" max="17" width="10.625" style="270" customWidth="1"/>
    <col min="18" max="19" width="7.625" style="268" customWidth="1"/>
    <col min="20" max="20" width="9" style="265" customWidth="1"/>
    <col min="21" max="21" width="12.75" style="265" customWidth="1"/>
    <col min="22" max="22" width="18.625" style="265" customWidth="1"/>
    <col min="23" max="23" width="11.875" style="265" customWidth="1"/>
    <col min="24" max="16384" width="9" style="265"/>
  </cols>
  <sheetData>
    <row r="1" spans="1:19" ht="22.5" x14ac:dyDescent="0.15">
      <c r="A1" s="318" t="s">
        <v>67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20"/>
    </row>
    <row r="2" spans="1:19" ht="24.75" customHeight="1" x14ac:dyDescent="0.15">
      <c r="A2" s="326" t="s">
        <v>68</v>
      </c>
      <c r="B2" s="321" t="s">
        <v>69</v>
      </c>
      <c r="C2" s="321"/>
      <c r="D2" s="327" t="s">
        <v>70</v>
      </c>
      <c r="E2" s="322" t="s">
        <v>71</v>
      </c>
      <c r="F2" s="323"/>
      <c r="G2" s="324"/>
      <c r="H2" s="325" t="s">
        <v>72</v>
      </c>
      <c r="I2" s="328" t="s">
        <v>73</v>
      </c>
      <c r="J2" s="328" t="s">
        <v>74</v>
      </c>
      <c r="K2" s="325" t="s">
        <v>75</v>
      </c>
      <c r="L2" s="325" t="s">
        <v>76</v>
      </c>
      <c r="M2" s="325"/>
      <c r="N2" s="325"/>
      <c r="O2" s="325"/>
      <c r="P2" s="330" t="s">
        <v>77</v>
      </c>
      <c r="Q2" s="332" t="s">
        <v>78</v>
      </c>
      <c r="R2" s="330" t="s">
        <v>79</v>
      </c>
      <c r="S2" s="330" t="s">
        <v>80</v>
      </c>
    </row>
    <row r="3" spans="1:19" ht="36" x14ac:dyDescent="0.15">
      <c r="A3" s="326"/>
      <c r="B3" s="272" t="s">
        <v>48</v>
      </c>
      <c r="C3" s="272" t="s">
        <v>81</v>
      </c>
      <c r="D3" s="327"/>
      <c r="E3" s="271" t="s">
        <v>82</v>
      </c>
      <c r="F3" s="271" t="s">
        <v>83</v>
      </c>
      <c r="G3" s="271" t="s">
        <v>84</v>
      </c>
      <c r="H3" s="325"/>
      <c r="I3" s="329"/>
      <c r="J3" s="329"/>
      <c r="K3" s="325"/>
      <c r="L3" s="273" t="s">
        <v>85</v>
      </c>
      <c r="M3" s="273" t="s">
        <v>86</v>
      </c>
      <c r="N3" s="273" t="s">
        <v>87</v>
      </c>
      <c r="O3" s="273" t="s">
        <v>88</v>
      </c>
      <c r="P3" s="331"/>
      <c r="Q3" s="333"/>
      <c r="R3" s="331"/>
      <c r="S3" s="331"/>
    </row>
    <row r="4" spans="1:19" ht="21" customHeight="1" x14ac:dyDescent="0.15">
      <c r="A4" s="274"/>
      <c r="B4" s="275"/>
      <c r="C4" s="275"/>
      <c r="D4" s="276"/>
      <c r="E4" s="277"/>
      <c r="F4" s="277"/>
      <c r="G4" s="277"/>
      <c r="H4" s="278"/>
      <c r="I4" s="278"/>
      <c r="J4" s="278"/>
      <c r="K4" s="278"/>
      <c r="L4" s="278"/>
      <c r="M4" s="278"/>
      <c r="N4" s="278"/>
      <c r="O4" s="278"/>
      <c r="P4" s="287"/>
      <c r="Q4" s="289"/>
      <c r="R4" s="287"/>
      <c r="S4" s="287"/>
    </row>
    <row r="5" spans="1:19" ht="21" customHeight="1" x14ac:dyDescent="0.15">
      <c r="A5" s="274"/>
      <c r="B5" s="275"/>
      <c r="C5" s="275"/>
      <c r="D5" s="279"/>
      <c r="E5" s="280"/>
      <c r="F5" s="280"/>
      <c r="G5" s="280"/>
    </row>
    <row r="6" spans="1:19" ht="21" customHeight="1" x14ac:dyDescent="0.15">
      <c r="A6" s="274"/>
      <c r="B6" s="275"/>
      <c r="C6" s="275"/>
      <c r="D6" s="279"/>
      <c r="E6" s="280"/>
      <c r="F6" s="280"/>
      <c r="G6" s="280"/>
    </row>
    <row r="7" spans="1:19" ht="21" customHeight="1" x14ac:dyDescent="0.15">
      <c r="A7" s="274"/>
      <c r="B7" s="275"/>
      <c r="C7" s="275"/>
      <c r="D7" s="279"/>
      <c r="E7" s="280"/>
      <c r="F7" s="280"/>
      <c r="G7" s="280"/>
    </row>
    <row r="8" spans="1:19" ht="21" customHeight="1" x14ac:dyDescent="0.15">
      <c r="A8" s="274"/>
      <c r="B8" s="275"/>
      <c r="C8" s="275"/>
      <c r="D8" s="279"/>
      <c r="E8" s="280"/>
      <c r="F8" s="280"/>
      <c r="G8" s="280"/>
    </row>
    <row r="9" spans="1:19" ht="21" customHeight="1" x14ac:dyDescent="0.15">
      <c r="A9" s="274"/>
      <c r="B9" s="275"/>
      <c r="C9" s="275"/>
      <c r="D9" s="279"/>
      <c r="E9" s="280"/>
      <c r="F9" s="280"/>
      <c r="G9" s="280"/>
    </row>
    <row r="10" spans="1:19" ht="21" customHeight="1" x14ac:dyDescent="0.15">
      <c r="A10" s="274"/>
      <c r="B10" s="275"/>
      <c r="C10" s="275"/>
      <c r="D10" s="279"/>
      <c r="E10" s="280"/>
      <c r="F10" s="280"/>
      <c r="G10" s="280"/>
    </row>
    <row r="11" spans="1:19" ht="21" customHeight="1" x14ac:dyDescent="0.15">
      <c r="A11" s="274"/>
      <c r="B11" s="275"/>
      <c r="C11" s="275"/>
      <c r="D11" s="281"/>
      <c r="E11" s="282"/>
      <c r="F11" s="282"/>
      <c r="G11" s="283"/>
      <c r="H11" s="284"/>
      <c r="I11" s="288"/>
      <c r="J11" s="288"/>
      <c r="K11" s="284"/>
      <c r="L11" s="284"/>
      <c r="M11" s="284"/>
      <c r="N11" s="284"/>
      <c r="O11" s="284"/>
      <c r="P11" s="284"/>
      <c r="Q11" s="290"/>
      <c r="R11" s="284"/>
      <c r="S11" s="284"/>
    </row>
    <row r="12" spans="1:19" ht="21" customHeight="1" x14ac:dyDescent="0.15">
      <c r="A12" s="274"/>
      <c r="B12" s="275"/>
      <c r="C12" s="275"/>
      <c r="D12" s="281"/>
      <c r="E12" s="285"/>
      <c r="F12" s="285"/>
      <c r="G12" s="286"/>
    </row>
    <row r="13" spans="1:19" ht="21" customHeight="1" x14ac:dyDescent="0.15">
      <c r="A13" s="274"/>
      <c r="B13" s="275"/>
      <c r="C13" s="275"/>
      <c r="D13" s="281"/>
      <c r="E13" s="285"/>
      <c r="F13" s="285"/>
      <c r="G13" s="286"/>
    </row>
    <row r="14" spans="1:19" ht="21" customHeight="1" x14ac:dyDescent="0.15">
      <c r="A14" s="274"/>
      <c r="B14" s="275"/>
      <c r="C14" s="275"/>
      <c r="D14" s="281"/>
      <c r="E14" s="285"/>
      <c r="F14" s="285"/>
      <c r="G14" s="286"/>
    </row>
    <row r="15" spans="1:19" ht="21" customHeight="1" x14ac:dyDescent="0.15">
      <c r="A15" s="274"/>
      <c r="B15" s="275"/>
      <c r="C15" s="275"/>
      <c r="D15" s="281"/>
      <c r="E15" s="285"/>
      <c r="F15" s="285"/>
      <c r="G15" s="286"/>
    </row>
    <row r="16" spans="1:19" ht="21" customHeight="1" x14ac:dyDescent="0.15">
      <c r="A16" s="274"/>
      <c r="B16" s="275"/>
      <c r="C16" s="275"/>
      <c r="D16" s="281"/>
      <c r="E16" s="285"/>
      <c r="F16" s="285"/>
      <c r="G16" s="286"/>
    </row>
    <row r="17" spans="1:22" ht="21" customHeight="1" x14ac:dyDescent="0.15">
      <c r="A17" s="274"/>
      <c r="B17" s="275"/>
      <c r="C17" s="275"/>
      <c r="D17" s="281"/>
      <c r="E17" s="285"/>
      <c r="F17" s="285"/>
      <c r="G17" s="286"/>
    </row>
    <row r="18" spans="1:22" ht="21" customHeight="1" x14ac:dyDescent="0.15">
      <c r="A18" s="274"/>
      <c r="B18" s="275"/>
      <c r="C18" s="275"/>
      <c r="D18" s="281"/>
      <c r="E18" s="285"/>
      <c r="F18" s="285"/>
      <c r="G18" s="286"/>
    </row>
    <row r="19" spans="1:22" ht="21" customHeight="1" x14ac:dyDescent="0.15">
      <c r="A19" s="274"/>
      <c r="B19" s="275"/>
      <c r="C19" s="275"/>
      <c r="D19" s="281"/>
      <c r="E19" s="285"/>
      <c r="F19" s="285"/>
      <c r="G19" s="286"/>
    </row>
    <row r="20" spans="1:22" ht="21" customHeight="1" x14ac:dyDescent="0.15">
      <c r="A20" s="274"/>
      <c r="B20" s="275"/>
      <c r="C20" s="275"/>
      <c r="D20" s="281"/>
      <c r="E20" s="285"/>
      <c r="F20" s="285"/>
      <c r="G20" s="286"/>
    </row>
    <row r="21" spans="1:22" ht="21" customHeight="1" x14ac:dyDescent="0.15">
      <c r="A21" s="274"/>
      <c r="B21" s="275"/>
      <c r="C21" s="275"/>
      <c r="D21" s="281"/>
      <c r="E21" s="285"/>
      <c r="F21" s="285"/>
      <c r="G21" s="286"/>
    </row>
    <row r="22" spans="1:22" ht="21" customHeight="1" x14ac:dyDescent="0.15">
      <c r="A22" s="274"/>
      <c r="B22" s="275"/>
      <c r="C22" s="275"/>
      <c r="D22" s="281"/>
      <c r="E22" s="285"/>
      <c r="F22" s="285"/>
      <c r="G22" s="286"/>
      <c r="V22" s="291"/>
    </row>
    <row r="23" spans="1:22" ht="21" customHeight="1" x14ac:dyDescent="0.15">
      <c r="A23" s="274"/>
      <c r="B23" s="275"/>
      <c r="C23" s="275"/>
      <c r="D23" s="281"/>
      <c r="E23" s="285"/>
      <c r="F23" s="285"/>
      <c r="G23" s="286"/>
    </row>
    <row r="24" spans="1:22" ht="21" customHeight="1" x14ac:dyDescent="0.15">
      <c r="A24" s="274"/>
      <c r="B24" s="275"/>
      <c r="C24" s="275"/>
      <c r="D24" s="281"/>
      <c r="E24" s="285"/>
      <c r="F24" s="285"/>
      <c r="G24" s="286"/>
    </row>
    <row r="25" spans="1:22" ht="21" customHeight="1" x14ac:dyDescent="0.15">
      <c r="A25" s="274"/>
      <c r="B25" s="275"/>
      <c r="C25" s="275"/>
      <c r="D25" s="281"/>
      <c r="E25" s="285"/>
      <c r="F25" s="285"/>
      <c r="G25" s="286"/>
    </row>
    <row r="26" spans="1:22" ht="21" customHeight="1" x14ac:dyDescent="0.15">
      <c r="A26" s="274"/>
      <c r="B26" s="275"/>
      <c r="C26" s="275"/>
      <c r="D26" s="281"/>
      <c r="E26" s="285"/>
      <c r="F26" s="285"/>
      <c r="G26" s="286"/>
    </row>
    <row r="27" spans="1:22" ht="21" customHeight="1" x14ac:dyDescent="0.15">
      <c r="A27" s="274"/>
      <c r="B27" s="275"/>
      <c r="C27" s="275"/>
      <c r="D27" s="281"/>
      <c r="E27" s="285"/>
      <c r="F27" s="285"/>
      <c r="G27" s="286"/>
    </row>
    <row r="28" spans="1:22" ht="21" customHeight="1" x14ac:dyDescent="0.15">
      <c r="A28" s="274"/>
      <c r="B28" s="275"/>
      <c r="C28" s="275"/>
      <c r="D28" s="281"/>
      <c r="E28" s="285"/>
      <c r="F28" s="285"/>
      <c r="G28" s="286"/>
    </row>
    <row r="29" spans="1:22" ht="21" customHeight="1" x14ac:dyDescent="0.15">
      <c r="A29" s="274"/>
      <c r="B29" s="275"/>
      <c r="C29" s="275"/>
      <c r="D29" s="281"/>
      <c r="E29" s="285"/>
      <c r="F29" s="285"/>
      <c r="G29" s="286"/>
    </row>
    <row r="30" spans="1:22" ht="21" customHeight="1" x14ac:dyDescent="0.15">
      <c r="A30" s="274"/>
      <c r="B30" s="275"/>
      <c r="C30" s="275"/>
      <c r="D30" s="281"/>
      <c r="E30" s="285"/>
      <c r="F30" s="285"/>
      <c r="G30" s="286"/>
    </row>
    <row r="31" spans="1:22" ht="21" customHeight="1" x14ac:dyDescent="0.15">
      <c r="A31" s="274"/>
      <c r="B31" s="275"/>
      <c r="C31" s="275"/>
      <c r="D31" s="281"/>
      <c r="E31" s="285"/>
      <c r="F31" s="285"/>
      <c r="G31" s="286"/>
    </row>
    <row r="32" spans="1:22" ht="21" customHeight="1" x14ac:dyDescent="0.15">
      <c r="A32" s="274"/>
      <c r="B32" s="275"/>
      <c r="C32" s="275"/>
      <c r="D32" s="281"/>
      <c r="E32" s="285"/>
      <c r="F32" s="285"/>
      <c r="G32" s="286"/>
    </row>
    <row r="33" spans="1:7" ht="21" customHeight="1" x14ac:dyDescent="0.15">
      <c r="A33" s="274"/>
      <c r="B33" s="275"/>
      <c r="C33" s="275"/>
      <c r="D33" s="281"/>
      <c r="E33" s="285"/>
      <c r="F33" s="285"/>
      <c r="G33" s="286"/>
    </row>
    <row r="34" spans="1:7" ht="21" customHeight="1" x14ac:dyDescent="0.15">
      <c r="A34" s="274"/>
      <c r="B34" s="275"/>
      <c r="C34" s="275"/>
      <c r="D34" s="281"/>
      <c r="E34" s="285"/>
      <c r="F34" s="285"/>
      <c r="G34" s="286"/>
    </row>
    <row r="35" spans="1:7" ht="21" customHeight="1" x14ac:dyDescent="0.15">
      <c r="A35" s="274"/>
      <c r="B35" s="275"/>
      <c r="C35" s="275"/>
      <c r="D35" s="281"/>
      <c r="E35" s="285"/>
      <c r="F35" s="285"/>
      <c r="G35" s="286"/>
    </row>
    <row r="36" spans="1:7" ht="21" customHeight="1" x14ac:dyDescent="0.15">
      <c r="A36" s="274"/>
      <c r="B36" s="275"/>
      <c r="C36" s="275"/>
      <c r="D36" s="281"/>
      <c r="E36" s="285"/>
      <c r="F36" s="285"/>
      <c r="G36" s="286"/>
    </row>
    <row r="37" spans="1:7" ht="21" customHeight="1" x14ac:dyDescent="0.15">
      <c r="A37" s="274"/>
      <c r="B37" s="275"/>
      <c r="C37" s="275"/>
      <c r="D37" s="281"/>
      <c r="E37" s="285"/>
      <c r="F37" s="285"/>
      <c r="G37" s="286"/>
    </row>
    <row r="38" spans="1:7" ht="21" customHeight="1" x14ac:dyDescent="0.15">
      <c r="A38" s="274"/>
      <c r="B38" s="275"/>
      <c r="C38" s="275"/>
      <c r="D38" s="281"/>
      <c r="E38" s="285"/>
      <c r="F38" s="285"/>
      <c r="G38" s="286"/>
    </row>
    <row r="39" spans="1:7" ht="21" customHeight="1" x14ac:dyDescent="0.15">
      <c r="A39" s="274"/>
      <c r="B39" s="275"/>
      <c r="C39" s="275"/>
      <c r="D39" s="281"/>
      <c r="E39" s="285"/>
      <c r="F39" s="285"/>
      <c r="G39" s="286"/>
    </row>
    <row r="40" spans="1:7" ht="21" customHeight="1" x14ac:dyDescent="0.15">
      <c r="A40" s="274"/>
      <c r="B40" s="275"/>
      <c r="C40" s="275"/>
      <c r="D40" s="281"/>
      <c r="E40" s="285"/>
      <c r="F40" s="285"/>
      <c r="G40" s="286"/>
    </row>
    <row r="41" spans="1:7" ht="21" customHeight="1" x14ac:dyDescent="0.15">
      <c r="A41" s="274"/>
      <c r="B41" s="275"/>
      <c r="C41" s="275"/>
      <c r="D41" s="281"/>
      <c r="E41" s="285"/>
      <c r="F41" s="285"/>
      <c r="G41" s="286"/>
    </row>
    <row r="42" spans="1:7" ht="21" customHeight="1" x14ac:dyDescent="0.15">
      <c r="A42" s="274"/>
      <c r="B42" s="275"/>
      <c r="C42" s="275"/>
      <c r="D42" s="281"/>
      <c r="E42" s="285"/>
      <c r="F42" s="285"/>
      <c r="G42" s="286"/>
    </row>
    <row r="43" spans="1:7" ht="21" customHeight="1" x14ac:dyDescent="0.15">
      <c r="A43" s="274"/>
      <c r="B43" s="275"/>
      <c r="C43" s="275"/>
      <c r="D43" s="281"/>
      <c r="E43" s="285"/>
      <c r="F43" s="285"/>
      <c r="G43" s="286"/>
    </row>
    <row r="44" spans="1:7" ht="21" customHeight="1" x14ac:dyDescent="0.15">
      <c r="A44" s="274"/>
      <c r="B44" s="275"/>
      <c r="C44" s="275"/>
      <c r="D44" s="281"/>
      <c r="E44" s="285"/>
      <c r="F44" s="285"/>
      <c r="G44" s="286"/>
    </row>
    <row r="45" spans="1:7" ht="21" customHeight="1" x14ac:dyDescent="0.15">
      <c r="A45" s="274"/>
      <c r="B45" s="275"/>
      <c r="C45" s="275"/>
      <c r="D45" s="281"/>
      <c r="E45" s="285"/>
      <c r="F45" s="285"/>
      <c r="G45" s="286"/>
    </row>
    <row r="46" spans="1:7" ht="21" customHeight="1" x14ac:dyDescent="0.15">
      <c r="A46" s="274"/>
      <c r="B46" s="275"/>
      <c r="C46" s="275"/>
      <c r="D46" s="281"/>
      <c r="E46" s="285"/>
      <c r="F46" s="285"/>
      <c r="G46" s="286"/>
    </row>
    <row r="47" spans="1:7" ht="21" customHeight="1" x14ac:dyDescent="0.15">
      <c r="A47" s="274"/>
      <c r="B47" s="275"/>
      <c r="C47" s="275"/>
      <c r="D47" s="281"/>
      <c r="E47" s="285"/>
      <c r="F47" s="285"/>
      <c r="G47" s="286"/>
    </row>
    <row r="48" spans="1:7" ht="21" customHeight="1" x14ac:dyDescent="0.15">
      <c r="A48" s="274"/>
      <c r="B48" s="275"/>
      <c r="C48" s="275"/>
      <c r="D48" s="281"/>
      <c r="E48" s="285"/>
      <c r="F48" s="285"/>
      <c r="G48" s="286"/>
    </row>
    <row r="49" spans="1:7" ht="21" customHeight="1" x14ac:dyDescent="0.15">
      <c r="A49" s="274"/>
      <c r="B49" s="275"/>
      <c r="C49" s="275"/>
      <c r="D49" s="281"/>
      <c r="E49" s="285"/>
      <c r="F49" s="285"/>
      <c r="G49" s="286"/>
    </row>
    <row r="50" spans="1:7" ht="21" customHeight="1" x14ac:dyDescent="0.15">
      <c r="A50" s="274"/>
      <c r="B50" s="275"/>
      <c r="C50" s="275"/>
      <c r="D50" s="281"/>
      <c r="E50" s="285"/>
      <c r="F50" s="285"/>
      <c r="G50" s="286"/>
    </row>
    <row r="51" spans="1:7" ht="21" customHeight="1" x14ac:dyDescent="0.15">
      <c r="A51" s="274"/>
      <c r="B51" s="275"/>
      <c r="C51" s="275"/>
      <c r="D51" s="281"/>
      <c r="E51" s="285"/>
      <c r="F51" s="285"/>
      <c r="G51" s="286"/>
    </row>
    <row r="52" spans="1:7" ht="21" customHeight="1" x14ac:dyDescent="0.15">
      <c r="A52" s="274"/>
      <c r="B52" s="275"/>
      <c r="C52" s="275"/>
      <c r="D52" s="281"/>
      <c r="E52" s="285"/>
      <c r="F52" s="285"/>
      <c r="G52" s="286"/>
    </row>
    <row r="53" spans="1:7" ht="21" customHeight="1" x14ac:dyDescent="0.15">
      <c r="A53" s="274"/>
      <c r="B53" s="275"/>
      <c r="C53" s="275"/>
      <c r="D53" s="281"/>
      <c r="E53" s="285"/>
      <c r="F53" s="285"/>
      <c r="G53" s="286"/>
    </row>
    <row r="54" spans="1:7" ht="21" customHeight="1" x14ac:dyDescent="0.15">
      <c r="A54" s="274"/>
      <c r="B54" s="275"/>
      <c r="C54" s="275"/>
      <c r="D54" s="281"/>
      <c r="E54" s="285"/>
      <c r="F54" s="285"/>
      <c r="G54" s="286"/>
    </row>
    <row r="55" spans="1:7" ht="21" customHeight="1" x14ac:dyDescent="0.15">
      <c r="A55" s="274"/>
      <c r="B55" s="275"/>
      <c r="C55" s="275"/>
      <c r="D55" s="281"/>
      <c r="E55" s="285"/>
      <c r="F55" s="285"/>
      <c r="G55" s="286"/>
    </row>
    <row r="56" spans="1:7" ht="21" customHeight="1" x14ac:dyDescent="0.15">
      <c r="A56" s="274"/>
      <c r="B56" s="275"/>
      <c r="C56" s="275"/>
      <c r="D56" s="281"/>
      <c r="E56" s="285"/>
      <c r="F56" s="285"/>
      <c r="G56" s="286"/>
    </row>
    <row r="57" spans="1:7" ht="21" customHeight="1" x14ac:dyDescent="0.15">
      <c r="A57" s="274"/>
      <c r="B57" s="275"/>
      <c r="C57" s="275"/>
      <c r="D57" s="281"/>
      <c r="E57" s="285"/>
      <c r="F57" s="285"/>
      <c r="G57" s="286"/>
    </row>
    <row r="58" spans="1:7" ht="21" customHeight="1" x14ac:dyDescent="0.15">
      <c r="A58" s="274"/>
      <c r="B58" s="275"/>
      <c r="C58" s="275"/>
      <c r="D58" s="281"/>
      <c r="E58" s="285"/>
      <c r="F58" s="285"/>
      <c r="G58" s="286"/>
    </row>
    <row r="59" spans="1:7" ht="21" customHeight="1" x14ac:dyDescent="0.15">
      <c r="A59" s="274"/>
      <c r="B59" s="275"/>
      <c r="C59" s="275"/>
      <c r="D59" s="281"/>
      <c r="E59" s="285"/>
      <c r="F59" s="285"/>
      <c r="G59" s="286"/>
    </row>
    <row r="60" spans="1:7" ht="21" customHeight="1" x14ac:dyDescent="0.15">
      <c r="A60" s="274"/>
      <c r="B60" s="275"/>
      <c r="C60" s="275"/>
      <c r="D60" s="281"/>
      <c r="E60" s="285"/>
      <c r="F60" s="285"/>
      <c r="G60" s="286"/>
    </row>
    <row r="61" spans="1:7" ht="21" customHeight="1" x14ac:dyDescent="0.15">
      <c r="A61" s="274"/>
      <c r="B61" s="275"/>
      <c r="C61" s="275"/>
      <c r="D61" s="281"/>
      <c r="E61" s="285"/>
      <c r="F61" s="285"/>
      <c r="G61" s="286"/>
    </row>
    <row r="62" spans="1:7" ht="21" customHeight="1" x14ac:dyDescent="0.15">
      <c r="A62" s="274"/>
      <c r="B62" s="275"/>
      <c r="C62" s="275"/>
      <c r="D62" s="281"/>
      <c r="E62" s="285"/>
      <c r="F62" s="285"/>
      <c r="G62" s="286"/>
    </row>
    <row r="63" spans="1:7" ht="21" customHeight="1" x14ac:dyDescent="0.15">
      <c r="A63" s="274"/>
      <c r="B63" s="275"/>
      <c r="C63" s="275"/>
      <c r="D63" s="281"/>
      <c r="E63" s="285"/>
      <c r="F63" s="285"/>
      <c r="G63" s="286"/>
    </row>
    <row r="64" spans="1:7" ht="21" customHeight="1" x14ac:dyDescent="0.15">
      <c r="A64" s="274"/>
      <c r="B64" s="275"/>
      <c r="C64" s="275"/>
      <c r="D64" s="281"/>
      <c r="E64" s="285"/>
      <c r="F64" s="285"/>
      <c r="G64" s="286"/>
    </row>
    <row r="65" spans="1:7" ht="21" customHeight="1" x14ac:dyDescent="0.15">
      <c r="A65" s="274"/>
      <c r="B65" s="275"/>
      <c r="C65" s="275"/>
      <c r="D65" s="281"/>
      <c r="E65" s="285"/>
      <c r="F65" s="285"/>
      <c r="G65" s="286"/>
    </row>
    <row r="66" spans="1:7" ht="21" customHeight="1" x14ac:dyDescent="0.15">
      <c r="A66" s="274"/>
      <c r="B66" s="275"/>
      <c r="C66" s="275"/>
      <c r="D66" s="281"/>
      <c r="E66" s="285"/>
      <c r="F66" s="285"/>
      <c r="G66" s="286"/>
    </row>
    <row r="67" spans="1:7" ht="21" customHeight="1" x14ac:dyDescent="0.15">
      <c r="A67" s="274"/>
      <c r="B67" s="275"/>
      <c r="C67" s="275"/>
      <c r="D67" s="281"/>
      <c r="E67" s="285"/>
      <c r="F67" s="285"/>
      <c r="G67" s="286"/>
    </row>
    <row r="68" spans="1:7" ht="21" customHeight="1" x14ac:dyDescent="0.15">
      <c r="A68" s="274"/>
      <c r="B68" s="275"/>
      <c r="C68" s="275"/>
      <c r="D68" s="281"/>
      <c r="E68" s="285"/>
      <c r="F68" s="285"/>
      <c r="G68" s="286"/>
    </row>
    <row r="69" spans="1:7" ht="21" customHeight="1" x14ac:dyDescent="0.15">
      <c r="A69" s="274"/>
      <c r="B69" s="275"/>
      <c r="C69" s="275"/>
      <c r="D69" s="281"/>
      <c r="E69" s="285"/>
      <c r="F69" s="285"/>
      <c r="G69" s="286"/>
    </row>
    <row r="70" spans="1:7" ht="21" customHeight="1" x14ac:dyDescent="0.15">
      <c r="A70" s="274"/>
      <c r="B70" s="275"/>
      <c r="C70" s="275"/>
      <c r="D70" s="281"/>
      <c r="E70" s="285"/>
      <c r="F70" s="285"/>
      <c r="G70" s="286"/>
    </row>
    <row r="71" spans="1:7" ht="21" customHeight="1" x14ac:dyDescent="0.15">
      <c r="A71" s="274"/>
      <c r="B71" s="275"/>
      <c r="C71" s="275"/>
      <c r="D71" s="281"/>
      <c r="E71" s="285"/>
      <c r="F71" s="285"/>
      <c r="G71" s="286"/>
    </row>
    <row r="72" spans="1:7" ht="21" customHeight="1" x14ac:dyDescent="0.15">
      <c r="A72" s="274"/>
      <c r="B72" s="275"/>
      <c r="C72" s="275"/>
      <c r="D72" s="281"/>
      <c r="E72" s="285"/>
      <c r="F72" s="285"/>
      <c r="G72" s="286"/>
    </row>
    <row r="73" spans="1:7" ht="21" customHeight="1" x14ac:dyDescent="0.15">
      <c r="A73" s="274"/>
      <c r="B73" s="275"/>
      <c r="C73" s="275"/>
      <c r="D73" s="281"/>
      <c r="E73" s="285"/>
      <c r="F73" s="285"/>
      <c r="G73" s="286"/>
    </row>
    <row r="74" spans="1:7" ht="21" customHeight="1" x14ac:dyDescent="0.15">
      <c r="A74" s="274"/>
      <c r="B74" s="275"/>
      <c r="C74" s="275"/>
      <c r="D74" s="281"/>
      <c r="E74" s="285"/>
      <c r="F74" s="285"/>
      <c r="G74" s="286"/>
    </row>
    <row r="75" spans="1:7" ht="21" customHeight="1" x14ac:dyDescent="0.15">
      <c r="A75" s="274"/>
      <c r="B75" s="275"/>
      <c r="C75" s="275"/>
      <c r="D75" s="281"/>
      <c r="E75" s="285"/>
      <c r="F75" s="285"/>
      <c r="G75" s="286"/>
    </row>
    <row r="76" spans="1:7" ht="21" customHeight="1" x14ac:dyDescent="0.15">
      <c r="A76" s="274"/>
      <c r="B76" s="275"/>
      <c r="C76" s="275"/>
      <c r="D76" s="281"/>
      <c r="E76" s="285"/>
      <c r="F76" s="285"/>
      <c r="G76" s="286"/>
    </row>
    <row r="77" spans="1:7" ht="21" customHeight="1" x14ac:dyDescent="0.15">
      <c r="A77" s="274"/>
      <c r="B77" s="275"/>
      <c r="C77" s="275"/>
      <c r="D77" s="281"/>
      <c r="E77" s="285"/>
      <c r="F77" s="285"/>
      <c r="G77" s="286"/>
    </row>
    <row r="78" spans="1:7" ht="21" customHeight="1" x14ac:dyDescent="0.15">
      <c r="A78" s="274"/>
      <c r="B78" s="275"/>
      <c r="C78" s="275"/>
      <c r="D78" s="281"/>
      <c r="E78" s="285"/>
      <c r="F78" s="285"/>
      <c r="G78" s="286"/>
    </row>
    <row r="79" spans="1:7" ht="21" customHeight="1" x14ac:dyDescent="0.15">
      <c r="A79" s="274"/>
      <c r="B79" s="275"/>
      <c r="C79" s="275"/>
      <c r="D79" s="281"/>
      <c r="E79" s="285"/>
      <c r="F79" s="285"/>
      <c r="G79" s="286"/>
    </row>
    <row r="80" spans="1:7" ht="21" customHeight="1" x14ac:dyDescent="0.15">
      <c r="A80" s="274"/>
      <c r="B80" s="275"/>
      <c r="C80" s="275"/>
      <c r="D80" s="281"/>
      <c r="E80" s="285"/>
      <c r="F80" s="285"/>
      <c r="G80" s="286"/>
    </row>
    <row r="81" spans="1:7" ht="21" customHeight="1" x14ac:dyDescent="0.15">
      <c r="A81" s="274"/>
      <c r="B81" s="275"/>
      <c r="C81" s="275"/>
      <c r="D81" s="281"/>
      <c r="E81" s="285"/>
      <c r="F81" s="285"/>
      <c r="G81" s="286"/>
    </row>
    <row r="82" spans="1:7" ht="21" customHeight="1" x14ac:dyDescent="0.15">
      <c r="A82" s="274"/>
      <c r="B82" s="275"/>
      <c r="C82" s="275"/>
      <c r="D82" s="281"/>
      <c r="E82" s="285"/>
      <c r="F82" s="285"/>
      <c r="G82" s="286"/>
    </row>
    <row r="83" spans="1:7" ht="21" customHeight="1" x14ac:dyDescent="0.15">
      <c r="A83" s="274"/>
      <c r="B83" s="275"/>
      <c r="C83" s="275"/>
      <c r="D83" s="281"/>
      <c r="E83" s="285"/>
      <c r="F83" s="285"/>
      <c r="G83" s="286"/>
    </row>
    <row r="84" spans="1:7" ht="21" customHeight="1" x14ac:dyDescent="0.15">
      <c r="A84" s="274"/>
      <c r="B84" s="275"/>
      <c r="C84" s="275"/>
      <c r="D84" s="281"/>
      <c r="E84" s="285"/>
      <c r="F84" s="285"/>
      <c r="G84" s="286"/>
    </row>
    <row r="85" spans="1:7" ht="21" customHeight="1" x14ac:dyDescent="0.15">
      <c r="A85" s="274"/>
      <c r="B85" s="275"/>
      <c r="C85" s="275"/>
      <c r="D85" s="281"/>
      <c r="E85" s="285"/>
      <c r="F85" s="285"/>
      <c r="G85" s="286"/>
    </row>
    <row r="86" spans="1:7" ht="21" customHeight="1" x14ac:dyDescent="0.15">
      <c r="A86" s="274"/>
      <c r="B86" s="275"/>
      <c r="C86" s="275"/>
      <c r="D86" s="281"/>
      <c r="E86" s="285"/>
      <c r="F86" s="285"/>
      <c r="G86" s="286"/>
    </row>
    <row r="87" spans="1:7" ht="21" customHeight="1" x14ac:dyDescent="0.15">
      <c r="A87" s="274"/>
      <c r="B87" s="275"/>
      <c r="C87" s="275"/>
      <c r="D87" s="281"/>
      <c r="E87" s="285"/>
      <c r="F87" s="285"/>
      <c r="G87" s="286"/>
    </row>
    <row r="88" spans="1:7" ht="21" customHeight="1" x14ac:dyDescent="0.15">
      <c r="A88" s="274"/>
      <c r="B88" s="275"/>
      <c r="C88" s="275"/>
      <c r="D88" s="281"/>
      <c r="E88" s="285"/>
      <c r="F88" s="285"/>
      <c r="G88" s="286"/>
    </row>
    <row r="89" spans="1:7" ht="21" customHeight="1" x14ac:dyDescent="0.15">
      <c r="A89" s="274"/>
      <c r="B89" s="275"/>
      <c r="C89" s="275"/>
      <c r="D89" s="281"/>
      <c r="E89" s="285"/>
      <c r="F89" s="285"/>
      <c r="G89" s="286"/>
    </row>
    <row r="90" spans="1:7" ht="21" customHeight="1" x14ac:dyDescent="0.15">
      <c r="A90" s="274"/>
      <c r="B90" s="275"/>
      <c r="C90" s="275"/>
      <c r="D90" s="281"/>
      <c r="E90" s="285"/>
      <c r="F90" s="285"/>
      <c r="G90" s="286"/>
    </row>
    <row r="91" spans="1:7" ht="21" customHeight="1" x14ac:dyDescent="0.15">
      <c r="A91" s="274"/>
      <c r="B91" s="275"/>
      <c r="C91" s="275"/>
      <c r="D91" s="281"/>
      <c r="E91" s="285"/>
      <c r="F91" s="285"/>
      <c r="G91" s="286"/>
    </row>
    <row r="92" spans="1:7" ht="21" customHeight="1" x14ac:dyDescent="0.15">
      <c r="A92" s="274"/>
      <c r="B92" s="275"/>
      <c r="C92" s="275"/>
      <c r="D92" s="281"/>
      <c r="E92" s="285"/>
      <c r="F92" s="285"/>
      <c r="G92" s="286"/>
    </row>
    <row r="93" spans="1:7" ht="21" customHeight="1" x14ac:dyDescent="0.15">
      <c r="A93" s="274"/>
      <c r="B93" s="275"/>
      <c r="C93" s="275"/>
      <c r="D93" s="281"/>
      <c r="E93" s="285"/>
      <c r="F93" s="285"/>
      <c r="G93" s="286"/>
    </row>
    <row r="94" spans="1:7" ht="21" customHeight="1" x14ac:dyDescent="0.15">
      <c r="A94" s="274"/>
      <c r="B94" s="275"/>
      <c r="C94" s="275"/>
      <c r="D94" s="281"/>
      <c r="E94" s="285"/>
      <c r="F94" s="285"/>
      <c r="G94" s="286"/>
    </row>
    <row r="95" spans="1:7" ht="21" customHeight="1" x14ac:dyDescent="0.15">
      <c r="A95" s="274"/>
      <c r="B95" s="275"/>
      <c r="C95" s="275"/>
      <c r="D95" s="281"/>
      <c r="E95" s="285"/>
      <c r="F95" s="285"/>
      <c r="G95" s="286"/>
    </row>
    <row r="96" spans="1:7" ht="21" customHeight="1" x14ac:dyDescent="0.15">
      <c r="A96" s="274"/>
      <c r="B96" s="275"/>
      <c r="C96" s="275"/>
      <c r="D96" s="281"/>
      <c r="E96" s="285"/>
      <c r="F96" s="285"/>
      <c r="G96" s="286"/>
    </row>
    <row r="97" spans="1:7" ht="21" customHeight="1" x14ac:dyDescent="0.15">
      <c r="A97" s="274"/>
      <c r="B97" s="275"/>
      <c r="C97" s="275"/>
      <c r="D97" s="281"/>
      <c r="E97" s="285"/>
      <c r="F97" s="285"/>
      <c r="G97" s="286"/>
    </row>
    <row r="98" spans="1:7" ht="21" customHeight="1" x14ac:dyDescent="0.15">
      <c r="A98" s="274"/>
      <c r="B98" s="275"/>
      <c r="C98" s="275"/>
      <c r="D98" s="281"/>
      <c r="E98" s="285"/>
      <c r="F98" s="285"/>
      <c r="G98" s="286"/>
    </row>
    <row r="99" spans="1:7" ht="21" customHeight="1" x14ac:dyDescent="0.15">
      <c r="A99" s="274"/>
      <c r="B99" s="275"/>
      <c r="C99" s="275"/>
      <c r="D99" s="281"/>
      <c r="E99" s="285"/>
      <c r="F99" s="285"/>
      <c r="G99" s="286"/>
    </row>
    <row r="100" spans="1:7" ht="21" customHeight="1" x14ac:dyDescent="0.15">
      <c r="A100" s="274"/>
      <c r="B100" s="275"/>
      <c r="C100" s="275"/>
      <c r="D100" s="281"/>
      <c r="E100" s="285"/>
      <c r="F100" s="285"/>
      <c r="G100" s="286"/>
    </row>
    <row r="101" spans="1:7" ht="21" customHeight="1" x14ac:dyDescent="0.15">
      <c r="A101" s="274"/>
      <c r="B101" s="275"/>
      <c r="C101" s="275"/>
      <c r="D101" s="281"/>
      <c r="E101" s="285"/>
      <c r="F101" s="285"/>
      <c r="G101" s="286"/>
    </row>
    <row r="102" spans="1:7" ht="21" customHeight="1" x14ac:dyDescent="0.15">
      <c r="A102" s="274"/>
      <c r="B102" s="275"/>
      <c r="C102" s="275"/>
      <c r="D102" s="281"/>
      <c r="E102" s="285"/>
      <c r="F102" s="285"/>
      <c r="G102" s="286"/>
    </row>
    <row r="103" spans="1:7" ht="21" customHeight="1" x14ac:dyDescent="0.15">
      <c r="A103" s="274"/>
      <c r="B103" s="275"/>
      <c r="C103" s="275"/>
      <c r="D103" s="281"/>
      <c r="E103" s="285"/>
      <c r="F103" s="285"/>
      <c r="G103" s="286"/>
    </row>
    <row r="104" spans="1:7" ht="21" customHeight="1" x14ac:dyDescent="0.15">
      <c r="A104" s="274"/>
      <c r="B104" s="275"/>
      <c r="C104" s="275"/>
      <c r="D104" s="281"/>
      <c r="E104" s="285"/>
      <c r="F104" s="285"/>
      <c r="G104" s="286"/>
    </row>
    <row r="105" spans="1:7" ht="21" customHeight="1" x14ac:dyDescent="0.15">
      <c r="A105" s="274"/>
      <c r="B105" s="275"/>
      <c r="C105" s="275"/>
      <c r="D105" s="281"/>
      <c r="E105" s="285"/>
      <c r="F105" s="285"/>
      <c r="G105" s="286"/>
    </row>
    <row r="106" spans="1:7" ht="21" customHeight="1" x14ac:dyDescent="0.15">
      <c r="A106" s="274"/>
      <c r="B106" s="275"/>
      <c r="C106" s="275"/>
      <c r="D106" s="281"/>
      <c r="E106" s="285"/>
      <c r="F106" s="285"/>
      <c r="G106" s="286"/>
    </row>
    <row r="107" spans="1:7" ht="21" customHeight="1" x14ac:dyDescent="0.15">
      <c r="A107" s="274"/>
      <c r="B107" s="275"/>
      <c r="C107" s="275"/>
      <c r="D107" s="281"/>
      <c r="E107" s="274"/>
      <c r="F107" s="274"/>
      <c r="G107" s="292"/>
    </row>
    <row r="108" spans="1:7" ht="21" customHeight="1" x14ac:dyDescent="0.15">
      <c r="A108" s="274"/>
      <c r="B108" s="293"/>
      <c r="C108" s="293"/>
      <c r="D108" s="294"/>
      <c r="E108" s="274"/>
      <c r="F108" s="274"/>
      <c r="G108" s="292"/>
    </row>
    <row r="109" spans="1:7" ht="21" customHeight="1" x14ac:dyDescent="0.15">
      <c r="A109" s="274"/>
      <c r="B109" s="293"/>
      <c r="C109" s="293"/>
      <c r="D109" s="294"/>
      <c r="E109" s="274"/>
      <c r="F109" s="274"/>
      <c r="G109" s="292"/>
    </row>
    <row r="110" spans="1:7" ht="21" customHeight="1" x14ac:dyDescent="0.15">
      <c r="A110" s="274"/>
      <c r="B110" s="293"/>
      <c r="C110" s="293"/>
      <c r="D110" s="294"/>
      <c r="E110" s="274"/>
      <c r="F110" s="274"/>
      <c r="G110" s="292"/>
    </row>
    <row r="111" spans="1:7" ht="21" customHeight="1" x14ac:dyDescent="0.15">
      <c r="A111" s="274"/>
      <c r="B111" s="293"/>
      <c r="C111" s="293"/>
      <c r="D111" s="294"/>
      <c r="E111" s="274"/>
      <c r="F111" s="274"/>
      <c r="G111" s="292"/>
    </row>
    <row r="112" spans="1:7" ht="21" customHeight="1" x14ac:dyDescent="0.15">
      <c r="A112" s="274"/>
      <c r="B112" s="293"/>
      <c r="C112" s="293"/>
      <c r="D112" s="294"/>
      <c r="E112" s="274"/>
      <c r="F112" s="274"/>
      <c r="G112" s="292"/>
    </row>
    <row r="113" spans="1:7" ht="21" customHeight="1" x14ac:dyDescent="0.15">
      <c r="A113" s="274"/>
      <c r="B113" s="293"/>
      <c r="C113" s="293"/>
      <c r="D113" s="294"/>
      <c r="E113" s="274"/>
      <c r="F113" s="274"/>
      <c r="G113" s="292"/>
    </row>
    <row r="114" spans="1:7" ht="21" customHeight="1" x14ac:dyDescent="0.15">
      <c r="A114" s="274"/>
      <c r="B114" s="293"/>
      <c r="C114" s="293"/>
      <c r="D114" s="294"/>
      <c r="E114" s="274"/>
      <c r="F114" s="274"/>
      <c r="G114" s="292"/>
    </row>
    <row r="115" spans="1:7" ht="21" customHeight="1" x14ac:dyDescent="0.15">
      <c r="A115" s="274"/>
      <c r="B115" s="293"/>
      <c r="C115" s="293"/>
      <c r="D115" s="294"/>
      <c r="E115" s="274"/>
      <c r="F115" s="274"/>
      <c r="G115" s="292"/>
    </row>
    <row r="116" spans="1:7" ht="21" customHeight="1" x14ac:dyDescent="0.15">
      <c r="A116" s="274"/>
      <c r="B116" s="293"/>
      <c r="C116" s="293"/>
      <c r="D116" s="294"/>
      <c r="E116" s="274"/>
      <c r="F116" s="274"/>
      <c r="G116" s="292"/>
    </row>
    <row r="117" spans="1:7" ht="21" customHeight="1" x14ac:dyDescent="0.15">
      <c r="A117" s="274"/>
      <c r="B117" s="293"/>
      <c r="C117" s="293"/>
      <c r="D117" s="294"/>
      <c r="E117" s="274"/>
      <c r="F117" s="274"/>
      <c r="G117" s="292"/>
    </row>
    <row r="118" spans="1:7" ht="21" customHeight="1" x14ac:dyDescent="0.15">
      <c r="A118" s="274"/>
      <c r="B118" s="293"/>
      <c r="C118" s="293"/>
      <c r="D118" s="294"/>
      <c r="E118" s="274"/>
      <c r="F118" s="274"/>
      <c r="G118" s="292"/>
    </row>
    <row r="119" spans="1:7" ht="21" customHeight="1" x14ac:dyDescent="0.15">
      <c r="A119" s="274"/>
      <c r="B119" s="293"/>
      <c r="C119" s="293"/>
      <c r="D119" s="294"/>
      <c r="E119" s="274"/>
      <c r="F119" s="274"/>
      <c r="G119" s="292"/>
    </row>
    <row r="120" spans="1:7" ht="21" customHeight="1" x14ac:dyDescent="0.15">
      <c r="A120" s="274"/>
      <c r="B120" s="293"/>
      <c r="C120" s="293"/>
      <c r="D120" s="294"/>
      <c r="E120" s="274"/>
      <c r="F120" s="274"/>
      <c r="G120" s="292"/>
    </row>
    <row r="121" spans="1:7" ht="21" customHeight="1" x14ac:dyDescent="0.15">
      <c r="A121" s="274"/>
      <c r="B121" s="293"/>
      <c r="C121" s="293"/>
      <c r="D121" s="294"/>
      <c r="E121" s="274"/>
      <c r="F121" s="274"/>
      <c r="G121" s="292"/>
    </row>
    <row r="122" spans="1:7" ht="21" customHeight="1" x14ac:dyDescent="0.15">
      <c r="A122" s="274"/>
      <c r="B122" s="293"/>
      <c r="C122" s="293"/>
      <c r="D122" s="294"/>
      <c r="E122" s="274"/>
      <c r="F122" s="274"/>
      <c r="G122" s="292"/>
    </row>
    <row r="123" spans="1:7" ht="21" customHeight="1" x14ac:dyDescent="0.15">
      <c r="A123" s="274"/>
      <c r="B123" s="293"/>
      <c r="C123" s="293"/>
      <c r="D123" s="294"/>
      <c r="E123" s="274"/>
      <c r="F123" s="274"/>
      <c r="G123" s="292"/>
    </row>
    <row r="124" spans="1:7" ht="21" customHeight="1" x14ac:dyDescent="0.15">
      <c r="A124" s="274"/>
      <c r="B124" s="293"/>
      <c r="C124" s="293"/>
      <c r="D124" s="294"/>
      <c r="E124" s="274"/>
      <c r="F124" s="274"/>
      <c r="G124" s="292"/>
    </row>
    <row r="125" spans="1:7" ht="21" customHeight="1" x14ac:dyDescent="0.15">
      <c r="A125" s="274"/>
      <c r="B125" s="293"/>
      <c r="C125" s="293"/>
      <c r="D125" s="294"/>
      <c r="E125" s="274"/>
      <c r="F125" s="274"/>
      <c r="G125" s="292"/>
    </row>
    <row r="126" spans="1:7" ht="21" customHeight="1" x14ac:dyDescent="0.15">
      <c r="A126" s="274"/>
      <c r="B126" s="293"/>
      <c r="C126" s="293"/>
      <c r="D126" s="294"/>
      <c r="E126" s="274"/>
      <c r="F126" s="274"/>
      <c r="G126" s="292"/>
    </row>
    <row r="127" spans="1:7" ht="21" customHeight="1" x14ac:dyDescent="0.15">
      <c r="A127" s="274"/>
      <c r="B127" s="293"/>
      <c r="C127" s="293"/>
      <c r="D127" s="294"/>
      <c r="E127" s="274"/>
      <c r="F127" s="274"/>
      <c r="G127" s="292"/>
    </row>
    <row r="128" spans="1:7" ht="21" customHeight="1" x14ac:dyDescent="0.15">
      <c r="A128" s="274"/>
      <c r="B128" s="293"/>
      <c r="C128" s="293"/>
      <c r="D128" s="294"/>
      <c r="E128" s="274"/>
      <c r="F128" s="274"/>
      <c r="G128" s="292"/>
    </row>
    <row r="129" spans="1:7" ht="21" customHeight="1" x14ac:dyDescent="0.15">
      <c r="A129" s="274"/>
      <c r="B129" s="293"/>
      <c r="C129" s="293"/>
      <c r="D129" s="294"/>
      <c r="E129" s="274"/>
      <c r="F129" s="274"/>
      <c r="G129" s="292"/>
    </row>
    <row r="130" spans="1:7" ht="21" customHeight="1" x14ac:dyDescent="0.15">
      <c r="A130" s="274"/>
      <c r="B130" s="293"/>
      <c r="C130" s="293"/>
      <c r="D130" s="294"/>
      <c r="E130" s="274"/>
      <c r="F130" s="274"/>
      <c r="G130" s="292"/>
    </row>
    <row r="131" spans="1:7" ht="21" customHeight="1" x14ac:dyDescent="0.15">
      <c r="A131" s="274"/>
      <c r="B131" s="293"/>
      <c r="C131" s="293"/>
      <c r="D131" s="294"/>
      <c r="E131" s="274"/>
      <c r="F131" s="274"/>
      <c r="G131" s="292"/>
    </row>
    <row r="132" spans="1:7" ht="21" customHeight="1" x14ac:dyDescent="0.15">
      <c r="A132" s="274"/>
      <c r="B132" s="293"/>
      <c r="C132" s="293"/>
      <c r="D132" s="294"/>
      <c r="E132" s="274"/>
      <c r="F132" s="274"/>
      <c r="G132" s="292"/>
    </row>
    <row r="133" spans="1:7" ht="21" customHeight="1" x14ac:dyDescent="0.15">
      <c r="A133" s="274"/>
      <c r="B133" s="293"/>
      <c r="C133" s="293"/>
      <c r="D133" s="294"/>
      <c r="E133" s="274"/>
      <c r="F133" s="274"/>
      <c r="G133" s="292"/>
    </row>
    <row r="134" spans="1:7" ht="21" customHeight="1" x14ac:dyDescent="0.15">
      <c r="A134" s="274"/>
      <c r="B134" s="293"/>
      <c r="C134" s="293"/>
      <c r="D134" s="294"/>
      <c r="E134" s="274"/>
      <c r="F134" s="274"/>
      <c r="G134" s="292"/>
    </row>
    <row r="135" spans="1:7" ht="21" customHeight="1" x14ac:dyDescent="0.15">
      <c r="A135" s="274"/>
      <c r="B135" s="293"/>
      <c r="C135" s="293"/>
      <c r="D135" s="294"/>
      <c r="E135" s="274"/>
      <c r="F135" s="274"/>
      <c r="G135" s="292"/>
    </row>
    <row r="136" spans="1:7" ht="21" customHeight="1" x14ac:dyDescent="0.15">
      <c r="A136" s="274"/>
      <c r="B136" s="293"/>
      <c r="C136" s="293"/>
      <c r="D136" s="294"/>
      <c r="E136" s="274"/>
      <c r="F136" s="274"/>
      <c r="G136" s="292"/>
    </row>
    <row r="137" spans="1:7" ht="21" customHeight="1" x14ac:dyDescent="0.15">
      <c r="A137" s="274"/>
      <c r="B137" s="293"/>
      <c r="C137" s="293"/>
      <c r="D137" s="294"/>
      <c r="E137" s="274"/>
      <c r="F137" s="274"/>
      <c r="G137" s="292"/>
    </row>
    <row r="138" spans="1:7" ht="21" customHeight="1" x14ac:dyDescent="0.15">
      <c r="A138" s="274"/>
      <c r="B138" s="293"/>
      <c r="C138" s="293"/>
      <c r="D138" s="294"/>
      <c r="E138" s="274"/>
      <c r="F138" s="274"/>
      <c r="G138" s="292"/>
    </row>
    <row r="139" spans="1:7" ht="21" customHeight="1" x14ac:dyDescent="0.15">
      <c r="A139" s="274"/>
      <c r="B139" s="293"/>
      <c r="C139" s="293"/>
      <c r="D139" s="294"/>
      <c r="E139" s="274"/>
      <c r="F139" s="274"/>
      <c r="G139" s="292"/>
    </row>
    <row r="140" spans="1:7" ht="21" customHeight="1" x14ac:dyDescent="0.15">
      <c r="A140" s="274"/>
      <c r="B140" s="293"/>
      <c r="C140" s="293"/>
      <c r="D140" s="294"/>
      <c r="E140" s="274"/>
      <c r="F140" s="274"/>
      <c r="G140" s="292"/>
    </row>
    <row r="141" spans="1:7" ht="21" customHeight="1" x14ac:dyDescent="0.15">
      <c r="A141" s="274"/>
      <c r="B141" s="293"/>
      <c r="C141" s="293"/>
      <c r="D141" s="294"/>
      <c r="E141" s="274"/>
      <c r="F141" s="274"/>
      <c r="G141" s="292"/>
    </row>
    <row r="142" spans="1:7" ht="21" customHeight="1" x14ac:dyDescent="0.15">
      <c r="A142" s="274"/>
      <c r="B142" s="293"/>
      <c r="C142" s="293"/>
      <c r="D142" s="294"/>
      <c r="E142" s="274"/>
      <c r="F142" s="274"/>
      <c r="G142" s="292"/>
    </row>
    <row r="143" spans="1:7" ht="21" customHeight="1" x14ac:dyDescent="0.15">
      <c r="A143" s="274"/>
      <c r="B143" s="293"/>
      <c r="C143" s="293"/>
      <c r="D143" s="294"/>
      <c r="E143" s="274"/>
      <c r="F143" s="274"/>
      <c r="G143" s="292"/>
    </row>
    <row r="144" spans="1:7" ht="21" customHeight="1" x14ac:dyDescent="0.15">
      <c r="A144" s="274"/>
      <c r="B144" s="293"/>
      <c r="C144" s="293"/>
      <c r="D144" s="294"/>
      <c r="E144" s="274"/>
      <c r="F144" s="274"/>
      <c r="G144" s="292"/>
    </row>
    <row r="145" spans="1:7" ht="21" customHeight="1" x14ac:dyDescent="0.15">
      <c r="A145" s="274"/>
      <c r="B145" s="293"/>
      <c r="C145" s="293"/>
      <c r="D145" s="294"/>
      <c r="E145" s="274"/>
      <c r="F145" s="274"/>
      <c r="G145" s="292"/>
    </row>
    <row r="146" spans="1:7" ht="21" customHeight="1" x14ac:dyDescent="0.15">
      <c r="A146" s="274"/>
      <c r="B146" s="293"/>
      <c r="C146" s="293"/>
      <c r="D146" s="294"/>
      <c r="E146" s="274"/>
      <c r="F146" s="274"/>
      <c r="G146" s="292"/>
    </row>
    <row r="147" spans="1:7" ht="21" customHeight="1" x14ac:dyDescent="0.15">
      <c r="A147" s="274"/>
      <c r="B147" s="293"/>
      <c r="C147" s="293"/>
      <c r="D147" s="294"/>
      <c r="E147" s="274"/>
      <c r="F147" s="274"/>
      <c r="G147" s="292"/>
    </row>
    <row r="148" spans="1:7" ht="21" customHeight="1" x14ac:dyDescent="0.15">
      <c r="A148" s="274"/>
      <c r="B148" s="293"/>
      <c r="C148" s="293"/>
      <c r="D148" s="294"/>
      <c r="E148" s="274"/>
      <c r="F148" s="274"/>
      <c r="G148" s="292"/>
    </row>
    <row r="149" spans="1:7" ht="21" customHeight="1" x14ac:dyDescent="0.15">
      <c r="A149" s="274"/>
      <c r="B149" s="293"/>
      <c r="C149" s="293"/>
      <c r="D149" s="294"/>
      <c r="E149" s="274"/>
      <c r="F149" s="274"/>
      <c r="G149" s="292"/>
    </row>
    <row r="150" spans="1:7" ht="21" customHeight="1" x14ac:dyDescent="0.15">
      <c r="A150" s="274"/>
      <c r="B150" s="293"/>
      <c r="C150" s="293"/>
      <c r="D150" s="294"/>
      <c r="E150" s="274"/>
      <c r="F150" s="274"/>
      <c r="G150" s="292"/>
    </row>
    <row r="151" spans="1:7" ht="21" customHeight="1" x14ac:dyDescent="0.15">
      <c r="A151" s="274"/>
      <c r="B151" s="293"/>
      <c r="C151" s="293"/>
      <c r="D151" s="294"/>
      <c r="E151" s="274"/>
      <c r="F151" s="274"/>
      <c r="G151" s="292"/>
    </row>
    <row r="152" spans="1:7" ht="21" customHeight="1" x14ac:dyDescent="0.15">
      <c r="A152" s="274"/>
      <c r="B152" s="293"/>
      <c r="C152" s="293"/>
      <c r="D152" s="294"/>
      <c r="E152" s="274"/>
      <c r="F152" s="274"/>
      <c r="G152" s="292"/>
    </row>
    <row r="153" spans="1:7" ht="21" customHeight="1" x14ac:dyDescent="0.15">
      <c r="A153" s="274"/>
      <c r="B153" s="293"/>
      <c r="C153" s="293"/>
      <c r="D153" s="294"/>
      <c r="E153" s="274"/>
      <c r="F153" s="274"/>
      <c r="G153" s="292"/>
    </row>
    <row r="154" spans="1:7" ht="21" customHeight="1" x14ac:dyDescent="0.15">
      <c r="A154" s="274"/>
      <c r="B154" s="293"/>
      <c r="C154" s="293"/>
      <c r="D154" s="294"/>
      <c r="E154" s="274"/>
      <c r="F154" s="274"/>
      <c r="G154" s="292"/>
    </row>
    <row r="155" spans="1:7" ht="21" customHeight="1" x14ac:dyDescent="0.15">
      <c r="A155" s="274"/>
      <c r="B155" s="293"/>
      <c r="C155" s="293"/>
      <c r="D155" s="294"/>
      <c r="E155" s="274"/>
      <c r="F155" s="274"/>
      <c r="G155" s="292"/>
    </row>
    <row r="156" spans="1:7" ht="21" customHeight="1" x14ac:dyDescent="0.15">
      <c r="A156" s="274"/>
      <c r="B156" s="293"/>
      <c r="C156" s="293"/>
      <c r="D156" s="294"/>
      <c r="E156" s="274"/>
      <c r="F156" s="274"/>
      <c r="G156" s="292"/>
    </row>
    <row r="157" spans="1:7" ht="21" customHeight="1" x14ac:dyDescent="0.15">
      <c r="A157" s="274"/>
      <c r="B157" s="293"/>
      <c r="C157" s="293"/>
      <c r="D157" s="294"/>
      <c r="E157" s="274"/>
      <c r="F157" s="274"/>
      <c r="G157" s="292"/>
    </row>
    <row r="158" spans="1:7" ht="21" customHeight="1" x14ac:dyDescent="0.15">
      <c r="A158" s="274"/>
      <c r="B158" s="293"/>
      <c r="C158" s="293"/>
      <c r="D158" s="294"/>
      <c r="E158" s="274"/>
      <c r="F158" s="274"/>
      <c r="G158" s="292"/>
    </row>
    <row r="159" spans="1:7" ht="21" customHeight="1" x14ac:dyDescent="0.15">
      <c r="A159" s="274"/>
      <c r="B159" s="293"/>
      <c r="C159" s="293"/>
      <c r="D159" s="294"/>
      <c r="E159" s="274"/>
      <c r="F159" s="274"/>
      <c r="G159" s="292"/>
    </row>
    <row r="160" spans="1:7" ht="21" customHeight="1" x14ac:dyDescent="0.15">
      <c r="A160" s="274"/>
      <c r="B160" s="293"/>
      <c r="C160" s="293"/>
      <c r="D160" s="294"/>
      <c r="E160" s="274"/>
      <c r="F160" s="274"/>
      <c r="G160" s="292"/>
    </row>
    <row r="161" spans="1:20" ht="21" customHeight="1" x14ac:dyDescent="0.15">
      <c r="A161" s="274"/>
      <c r="B161" s="293"/>
      <c r="C161" s="293"/>
      <c r="D161" s="294"/>
      <c r="E161" s="274"/>
      <c r="F161" s="274"/>
      <c r="G161" s="292"/>
      <c r="T161" s="291">
        <f>24500-O162</f>
        <v>24500</v>
      </c>
    </row>
    <row r="162" spans="1:20" ht="21" customHeight="1" x14ac:dyDescent="0.15">
      <c r="A162" s="274"/>
      <c r="B162" s="293"/>
      <c r="C162" s="293"/>
      <c r="D162" s="294"/>
      <c r="E162" s="274"/>
      <c r="F162" s="274"/>
      <c r="G162" s="292"/>
      <c r="T162" s="291">
        <f>-24413.117+L163</f>
        <v>-24413.116999999998</v>
      </c>
    </row>
    <row r="163" spans="1:20" ht="21" customHeight="1" x14ac:dyDescent="0.15">
      <c r="A163" s="274"/>
      <c r="B163" s="293"/>
      <c r="C163" s="293"/>
      <c r="D163" s="294"/>
      <c r="E163" s="274"/>
      <c r="F163" s="274"/>
      <c r="G163" s="292"/>
    </row>
    <row r="164" spans="1:20" ht="21" customHeight="1" x14ac:dyDescent="0.15">
      <c r="A164" s="274"/>
      <c r="B164" s="293"/>
      <c r="C164" s="293"/>
      <c r="D164" s="294"/>
      <c r="E164" s="274"/>
      <c r="F164" s="274"/>
      <c r="G164" s="292"/>
      <c r="T164" s="265">
        <f>O163-L164</f>
        <v>0</v>
      </c>
    </row>
    <row r="165" spans="1:20" ht="21" customHeight="1" x14ac:dyDescent="0.15">
      <c r="A165" s="274"/>
      <c r="B165" s="293"/>
      <c r="C165" s="293"/>
      <c r="D165" s="294"/>
      <c r="E165" s="274"/>
      <c r="F165" s="274"/>
      <c r="G165" s="292"/>
    </row>
    <row r="166" spans="1:20" ht="21" customHeight="1" x14ac:dyDescent="0.15">
      <c r="A166" s="274"/>
      <c r="B166" s="293"/>
      <c r="C166" s="293"/>
      <c r="D166" s="294"/>
      <c r="E166" s="274"/>
      <c r="F166" s="274"/>
      <c r="G166" s="292"/>
    </row>
    <row r="167" spans="1:20" ht="21" customHeight="1" x14ac:dyDescent="0.15">
      <c r="A167" s="274"/>
      <c r="B167" s="293"/>
      <c r="C167" s="293"/>
      <c r="D167" s="294"/>
      <c r="E167" s="274"/>
      <c r="F167" s="274"/>
      <c r="G167" s="292"/>
    </row>
    <row r="168" spans="1:20" ht="21" customHeight="1" x14ac:dyDescent="0.15">
      <c r="A168" s="274"/>
      <c r="B168" s="293"/>
      <c r="C168" s="293"/>
      <c r="D168" s="294"/>
      <c r="E168" s="274"/>
      <c r="F168" s="274"/>
      <c r="G168" s="292"/>
    </row>
    <row r="169" spans="1:20" ht="21" customHeight="1" x14ac:dyDescent="0.15">
      <c r="A169" s="274"/>
      <c r="B169" s="293"/>
      <c r="C169" s="293"/>
      <c r="D169" s="294"/>
      <c r="E169" s="274"/>
      <c r="F169" s="274"/>
      <c r="G169" s="292"/>
    </row>
    <row r="170" spans="1:20" ht="21" customHeight="1" x14ac:dyDescent="0.15">
      <c r="A170" s="274"/>
      <c r="B170" s="293"/>
      <c r="C170" s="293"/>
      <c r="D170" s="294"/>
      <c r="E170" s="274"/>
      <c r="F170" s="274"/>
      <c r="G170" s="292"/>
    </row>
    <row r="171" spans="1:20" ht="21" customHeight="1" x14ac:dyDescent="0.15">
      <c r="A171" s="274"/>
      <c r="B171" s="293"/>
      <c r="C171" s="293"/>
      <c r="D171" s="294"/>
      <c r="E171" s="274"/>
      <c r="F171" s="274"/>
      <c r="G171" s="292"/>
    </row>
    <row r="172" spans="1:20" ht="21" customHeight="1" x14ac:dyDescent="0.15">
      <c r="A172" s="274"/>
      <c r="B172" s="293"/>
      <c r="C172" s="293"/>
      <c r="D172" s="294"/>
      <c r="E172" s="274"/>
      <c r="F172" s="274"/>
      <c r="G172" s="292"/>
    </row>
    <row r="173" spans="1:20" ht="21" customHeight="1" x14ac:dyDescent="0.15">
      <c r="A173" s="274"/>
      <c r="B173" s="293"/>
      <c r="C173" s="293"/>
      <c r="D173" s="294"/>
      <c r="E173" s="274"/>
      <c r="F173" s="274"/>
      <c r="G173" s="292"/>
    </row>
    <row r="174" spans="1:20" ht="21" customHeight="1" x14ac:dyDescent="0.15">
      <c r="A174" s="274"/>
      <c r="B174" s="293"/>
      <c r="C174" s="293"/>
      <c r="D174" s="294"/>
      <c r="E174" s="274"/>
      <c r="F174" s="274"/>
      <c r="G174" s="292"/>
    </row>
    <row r="175" spans="1:20" ht="21" customHeight="1" x14ac:dyDescent="0.15">
      <c r="A175" s="274"/>
      <c r="B175" s="293"/>
      <c r="C175" s="293"/>
      <c r="D175" s="294"/>
      <c r="E175" s="274"/>
      <c r="F175" s="274"/>
      <c r="G175" s="292"/>
    </row>
    <row r="176" spans="1:20" ht="21" customHeight="1" x14ac:dyDescent="0.15">
      <c r="A176" s="274"/>
      <c r="B176" s="293"/>
      <c r="C176" s="293"/>
      <c r="D176" s="294"/>
      <c r="E176" s="274"/>
      <c r="F176" s="274"/>
      <c r="G176" s="292"/>
    </row>
    <row r="177" spans="1:7" ht="21" customHeight="1" x14ac:dyDescent="0.15">
      <c r="A177" s="274"/>
      <c r="B177" s="293"/>
      <c r="C177" s="293"/>
      <c r="D177" s="294"/>
      <c r="E177" s="274"/>
      <c r="F177" s="274"/>
      <c r="G177" s="292"/>
    </row>
    <row r="178" spans="1:7" ht="21" customHeight="1" x14ac:dyDescent="0.15">
      <c r="A178" s="274"/>
      <c r="B178" s="293"/>
      <c r="C178" s="293"/>
      <c r="D178" s="294"/>
      <c r="E178" s="274"/>
      <c r="F178" s="274"/>
      <c r="G178" s="292"/>
    </row>
    <row r="179" spans="1:7" ht="21" customHeight="1" x14ac:dyDescent="0.15">
      <c r="A179" s="274"/>
      <c r="B179" s="293"/>
      <c r="C179" s="293"/>
      <c r="D179" s="294"/>
      <c r="E179" s="274"/>
      <c r="F179" s="274"/>
      <c r="G179" s="292"/>
    </row>
    <row r="180" spans="1:7" ht="21" customHeight="1" x14ac:dyDescent="0.15">
      <c r="A180" s="274"/>
      <c r="B180" s="293"/>
      <c r="C180" s="293"/>
      <c r="D180" s="294"/>
      <c r="E180" s="274"/>
      <c r="F180" s="274"/>
      <c r="G180" s="292"/>
    </row>
    <row r="181" spans="1:7" ht="21" customHeight="1" x14ac:dyDescent="0.15">
      <c r="A181" s="274"/>
      <c r="B181" s="293"/>
      <c r="C181" s="293"/>
      <c r="D181" s="294"/>
      <c r="E181" s="274"/>
      <c r="F181" s="274"/>
      <c r="G181" s="292"/>
    </row>
    <row r="182" spans="1:7" ht="21" customHeight="1" x14ac:dyDescent="0.15">
      <c r="A182" s="274"/>
      <c r="B182" s="293"/>
      <c r="C182" s="293"/>
      <c r="D182" s="294"/>
      <c r="E182" s="274"/>
      <c r="F182" s="274"/>
      <c r="G182" s="292"/>
    </row>
    <row r="183" spans="1:7" ht="21" customHeight="1" x14ac:dyDescent="0.15">
      <c r="A183" s="274"/>
      <c r="B183" s="293"/>
      <c r="C183" s="293"/>
      <c r="D183" s="294"/>
      <c r="E183" s="274"/>
      <c r="F183" s="274"/>
      <c r="G183" s="292"/>
    </row>
    <row r="184" spans="1:7" ht="21" customHeight="1" x14ac:dyDescent="0.15">
      <c r="A184" s="274"/>
      <c r="B184" s="293"/>
      <c r="C184" s="293"/>
      <c r="D184" s="294"/>
      <c r="E184" s="274"/>
      <c r="F184" s="274"/>
      <c r="G184" s="292"/>
    </row>
    <row r="185" spans="1:7" ht="21" customHeight="1" x14ac:dyDescent="0.15">
      <c r="A185" s="274"/>
      <c r="B185" s="293"/>
      <c r="C185" s="293"/>
      <c r="D185" s="294"/>
      <c r="E185" s="274"/>
      <c r="F185" s="274"/>
      <c r="G185" s="292"/>
    </row>
    <row r="186" spans="1:7" ht="21" customHeight="1" x14ac:dyDescent="0.15">
      <c r="A186" s="274"/>
      <c r="B186" s="293"/>
      <c r="C186" s="293"/>
      <c r="D186" s="294"/>
      <c r="E186" s="274"/>
      <c r="F186" s="274"/>
      <c r="G186" s="292"/>
    </row>
    <row r="187" spans="1:7" ht="21" customHeight="1" x14ac:dyDescent="0.15">
      <c r="A187" s="274"/>
      <c r="B187" s="293"/>
      <c r="C187" s="293"/>
      <c r="D187" s="294"/>
      <c r="E187" s="274"/>
      <c r="F187" s="274"/>
      <c r="G187" s="292"/>
    </row>
    <row r="188" spans="1:7" ht="21" customHeight="1" x14ac:dyDescent="0.15">
      <c r="A188" s="274"/>
      <c r="B188" s="293"/>
      <c r="C188" s="293"/>
      <c r="D188" s="294"/>
      <c r="E188" s="274"/>
      <c r="F188" s="274"/>
      <c r="G188" s="292"/>
    </row>
    <row r="189" spans="1:7" ht="21" customHeight="1" x14ac:dyDescent="0.15">
      <c r="A189" s="274"/>
      <c r="B189" s="293"/>
      <c r="C189" s="293"/>
      <c r="D189" s="294"/>
      <c r="E189" s="274"/>
      <c r="F189" s="274"/>
      <c r="G189" s="292"/>
    </row>
    <row r="190" spans="1:7" ht="21" customHeight="1" x14ac:dyDescent="0.15">
      <c r="A190" s="274"/>
      <c r="B190" s="293"/>
      <c r="C190" s="293"/>
      <c r="D190" s="294"/>
      <c r="E190" s="274"/>
      <c r="F190" s="274"/>
      <c r="G190" s="292"/>
    </row>
    <row r="191" spans="1:7" ht="21" customHeight="1" x14ac:dyDescent="0.15">
      <c r="A191" s="274"/>
      <c r="B191" s="293"/>
      <c r="C191" s="293"/>
      <c r="D191" s="294"/>
      <c r="E191" s="274"/>
      <c r="F191" s="274"/>
      <c r="G191" s="292"/>
    </row>
    <row r="192" spans="1:7" ht="21" customHeight="1" x14ac:dyDescent="0.15">
      <c r="A192" s="274"/>
      <c r="B192" s="293"/>
      <c r="C192" s="293"/>
      <c r="D192" s="294"/>
      <c r="E192" s="274"/>
      <c r="F192" s="274"/>
      <c r="G192" s="292"/>
    </row>
    <row r="193" spans="1:7" ht="21" customHeight="1" x14ac:dyDescent="0.15">
      <c r="A193" s="274"/>
      <c r="B193" s="293"/>
      <c r="C193" s="293"/>
      <c r="D193" s="294"/>
      <c r="E193" s="274"/>
      <c r="F193" s="274"/>
      <c r="G193" s="292"/>
    </row>
    <row r="194" spans="1:7" ht="21" customHeight="1" x14ac:dyDescent="0.15">
      <c r="A194" s="274"/>
      <c r="B194" s="293"/>
      <c r="C194" s="293"/>
      <c r="D194" s="294"/>
      <c r="E194" s="274"/>
      <c r="F194" s="274"/>
      <c r="G194" s="292"/>
    </row>
    <row r="195" spans="1:7" ht="21" customHeight="1" x14ac:dyDescent="0.15">
      <c r="A195" s="274"/>
      <c r="B195" s="293"/>
      <c r="C195" s="293"/>
      <c r="D195" s="294"/>
      <c r="E195" s="274"/>
      <c r="F195" s="274"/>
      <c r="G195" s="292"/>
    </row>
    <row r="196" spans="1:7" ht="21" customHeight="1" x14ac:dyDescent="0.15">
      <c r="A196" s="274"/>
      <c r="B196" s="293"/>
      <c r="C196" s="293"/>
      <c r="D196" s="294"/>
      <c r="E196" s="274"/>
      <c r="F196" s="274"/>
      <c r="G196" s="292"/>
    </row>
    <row r="197" spans="1:7" ht="21" customHeight="1" x14ac:dyDescent="0.15">
      <c r="A197" s="274"/>
      <c r="B197" s="293"/>
      <c r="C197" s="293"/>
      <c r="D197" s="294"/>
      <c r="E197" s="274"/>
      <c r="F197" s="274"/>
      <c r="G197" s="292"/>
    </row>
    <row r="198" spans="1:7" ht="21" customHeight="1" x14ac:dyDescent="0.15">
      <c r="A198" s="274"/>
      <c r="B198" s="293"/>
      <c r="C198" s="293"/>
      <c r="D198" s="294"/>
      <c r="E198" s="274"/>
      <c r="F198" s="274"/>
      <c r="G198" s="292"/>
    </row>
    <row r="199" spans="1:7" ht="21" customHeight="1" x14ac:dyDescent="0.15">
      <c r="A199" s="274"/>
      <c r="B199" s="293"/>
      <c r="C199" s="293"/>
      <c r="D199" s="294"/>
      <c r="E199" s="274"/>
      <c r="F199" s="274"/>
      <c r="G199" s="292"/>
    </row>
    <row r="200" spans="1:7" ht="21" customHeight="1" x14ac:dyDescent="0.15">
      <c r="A200" s="274"/>
      <c r="B200" s="293"/>
      <c r="C200" s="293"/>
      <c r="D200" s="294"/>
      <c r="E200" s="274"/>
      <c r="F200" s="274"/>
      <c r="G200" s="292"/>
    </row>
    <row r="201" spans="1:7" ht="21" customHeight="1" x14ac:dyDescent="0.15">
      <c r="A201" s="274"/>
      <c r="B201" s="293"/>
      <c r="C201" s="293"/>
      <c r="D201" s="294"/>
      <c r="E201" s="274"/>
      <c r="F201" s="274"/>
      <c r="G201" s="292"/>
    </row>
    <row r="202" spans="1:7" ht="21" customHeight="1" x14ac:dyDescent="0.15">
      <c r="A202" s="274"/>
      <c r="B202" s="293"/>
      <c r="C202" s="293"/>
      <c r="D202" s="294"/>
      <c r="E202" s="274"/>
      <c r="F202" s="274"/>
      <c r="G202" s="292"/>
    </row>
    <row r="203" spans="1:7" ht="21" customHeight="1" x14ac:dyDescent="0.15">
      <c r="A203" s="274"/>
      <c r="B203" s="293"/>
      <c r="C203" s="293"/>
      <c r="D203" s="294"/>
      <c r="E203" s="274"/>
      <c r="F203" s="274"/>
      <c r="G203" s="292"/>
    </row>
    <row r="204" spans="1:7" ht="21" customHeight="1" x14ac:dyDescent="0.15">
      <c r="A204" s="274"/>
      <c r="B204" s="293"/>
      <c r="C204" s="293"/>
      <c r="D204" s="294"/>
      <c r="E204" s="274"/>
      <c r="F204" s="274"/>
      <c r="G204" s="292"/>
    </row>
    <row r="205" spans="1:7" ht="21" customHeight="1" x14ac:dyDescent="0.15">
      <c r="A205" s="274"/>
      <c r="B205" s="293"/>
      <c r="C205" s="293"/>
      <c r="D205" s="294"/>
      <c r="E205" s="274"/>
      <c r="F205" s="274"/>
      <c r="G205" s="292"/>
    </row>
    <row r="206" spans="1:7" ht="21" customHeight="1" x14ac:dyDescent="0.15">
      <c r="A206" s="274"/>
      <c r="B206" s="293"/>
      <c r="C206" s="293"/>
      <c r="D206" s="294"/>
      <c r="E206" s="274"/>
      <c r="F206" s="274"/>
      <c r="G206" s="292"/>
    </row>
    <row r="207" spans="1:7" ht="21" customHeight="1" x14ac:dyDescent="0.15">
      <c r="A207" s="274"/>
      <c r="B207" s="293"/>
      <c r="C207" s="293"/>
      <c r="D207" s="294"/>
      <c r="E207" s="274"/>
      <c r="F207" s="274"/>
      <c r="G207" s="292"/>
    </row>
    <row r="208" spans="1:7" ht="21" customHeight="1" x14ac:dyDescent="0.15">
      <c r="A208" s="274"/>
      <c r="B208" s="293"/>
      <c r="C208" s="293"/>
      <c r="D208" s="294"/>
      <c r="E208" s="274"/>
      <c r="F208" s="274"/>
      <c r="G208" s="292"/>
    </row>
    <row r="209" spans="1:7" ht="21" customHeight="1" x14ac:dyDescent="0.15">
      <c r="A209" s="274"/>
      <c r="B209" s="293"/>
      <c r="C209" s="293"/>
      <c r="D209" s="294"/>
      <c r="E209" s="274"/>
      <c r="F209" s="274"/>
      <c r="G209" s="292"/>
    </row>
    <row r="210" spans="1:7" ht="21" customHeight="1" x14ac:dyDescent="0.15">
      <c r="A210" s="274"/>
      <c r="B210" s="293"/>
      <c r="C210" s="293"/>
      <c r="D210" s="294"/>
      <c r="E210" s="274"/>
      <c r="F210" s="274"/>
      <c r="G210" s="292"/>
    </row>
    <row r="211" spans="1:7" ht="21" customHeight="1" x14ac:dyDescent="0.15">
      <c r="A211" s="274"/>
      <c r="B211" s="293"/>
      <c r="C211" s="293"/>
      <c r="D211" s="294"/>
      <c r="E211" s="274"/>
      <c r="F211" s="274"/>
      <c r="G211" s="292"/>
    </row>
    <row r="212" spans="1:7" ht="21" customHeight="1" x14ac:dyDescent="0.15">
      <c r="A212" s="274"/>
      <c r="B212" s="293"/>
      <c r="C212" s="293"/>
      <c r="D212" s="294"/>
      <c r="E212" s="274"/>
      <c r="F212" s="274"/>
      <c r="G212" s="292"/>
    </row>
    <row r="213" spans="1:7" ht="21" customHeight="1" x14ac:dyDescent="0.15">
      <c r="A213" s="274"/>
      <c r="B213" s="293"/>
      <c r="C213" s="293"/>
      <c r="D213" s="294"/>
      <c r="E213" s="274"/>
      <c r="F213" s="274"/>
      <c r="G213" s="292"/>
    </row>
    <row r="214" spans="1:7" ht="21" customHeight="1" x14ac:dyDescent="0.15">
      <c r="A214" s="274"/>
      <c r="B214" s="293"/>
      <c r="C214" s="293"/>
      <c r="D214" s="294"/>
      <c r="E214" s="274"/>
      <c r="F214" s="274"/>
      <c r="G214" s="292"/>
    </row>
    <row r="215" spans="1:7" ht="21" customHeight="1" x14ac:dyDescent="0.15">
      <c r="A215" s="274"/>
      <c r="B215" s="293"/>
      <c r="C215" s="293"/>
      <c r="D215" s="294"/>
      <c r="E215" s="274"/>
      <c r="F215" s="274"/>
      <c r="G215" s="292"/>
    </row>
    <row r="216" spans="1:7" ht="21" customHeight="1" x14ac:dyDescent="0.15">
      <c r="A216" s="274"/>
      <c r="B216" s="293"/>
      <c r="C216" s="293"/>
      <c r="D216" s="294"/>
      <c r="E216" s="274"/>
      <c r="F216" s="274"/>
      <c r="G216" s="292"/>
    </row>
    <row r="217" spans="1:7" ht="21" customHeight="1" x14ac:dyDescent="0.15">
      <c r="A217" s="274"/>
      <c r="B217" s="293"/>
      <c r="C217" s="293"/>
      <c r="D217" s="294"/>
      <c r="E217" s="274"/>
      <c r="F217" s="274"/>
      <c r="G217" s="292"/>
    </row>
    <row r="218" spans="1:7" ht="21" customHeight="1" x14ac:dyDescent="0.15">
      <c r="A218" s="274"/>
      <c r="B218" s="293"/>
      <c r="C218" s="293"/>
      <c r="D218" s="294"/>
      <c r="E218" s="274"/>
      <c r="F218" s="274"/>
      <c r="G218" s="292"/>
    </row>
    <row r="219" spans="1:7" ht="21" customHeight="1" x14ac:dyDescent="0.15">
      <c r="A219" s="274"/>
      <c r="B219" s="293"/>
      <c r="C219" s="293"/>
      <c r="D219" s="294"/>
      <c r="E219" s="274"/>
      <c r="F219" s="274"/>
      <c r="G219" s="292"/>
    </row>
    <row r="220" spans="1:7" ht="21" customHeight="1" x14ac:dyDescent="0.15">
      <c r="A220" s="274"/>
      <c r="B220" s="293"/>
      <c r="C220" s="293"/>
      <c r="D220" s="294"/>
      <c r="E220" s="274"/>
      <c r="F220" s="274"/>
      <c r="G220" s="292"/>
    </row>
    <row r="221" spans="1:7" ht="21" customHeight="1" x14ac:dyDescent="0.15">
      <c r="A221" s="274"/>
      <c r="B221" s="293"/>
      <c r="C221" s="293"/>
      <c r="D221" s="294"/>
      <c r="E221" s="274"/>
      <c r="F221" s="274"/>
      <c r="G221" s="292"/>
    </row>
    <row r="222" spans="1:7" ht="21" customHeight="1" x14ac:dyDescent="0.15">
      <c r="A222" s="274"/>
      <c r="B222" s="293"/>
      <c r="C222" s="293"/>
      <c r="D222" s="294"/>
      <c r="E222" s="274"/>
      <c r="F222" s="274"/>
      <c r="G222" s="292"/>
    </row>
    <row r="223" spans="1:7" ht="21" customHeight="1" x14ac:dyDescent="0.15">
      <c r="A223" s="274"/>
      <c r="B223" s="293"/>
      <c r="C223" s="293"/>
      <c r="D223" s="294"/>
      <c r="E223" s="274"/>
      <c r="F223" s="274"/>
      <c r="G223" s="292"/>
    </row>
    <row r="224" spans="1:7" ht="21" customHeight="1" x14ac:dyDescent="0.15">
      <c r="A224" s="274"/>
      <c r="B224" s="293"/>
      <c r="C224" s="293"/>
      <c r="D224" s="294"/>
      <c r="E224" s="274"/>
      <c r="F224" s="274"/>
      <c r="G224" s="292"/>
    </row>
    <row r="225" spans="1:7" ht="21" customHeight="1" x14ac:dyDescent="0.15">
      <c r="A225" s="274"/>
      <c r="B225" s="293"/>
      <c r="C225" s="293"/>
      <c r="D225" s="294"/>
      <c r="E225" s="274"/>
      <c r="F225" s="274"/>
      <c r="G225" s="292"/>
    </row>
    <row r="226" spans="1:7" ht="21" customHeight="1" x14ac:dyDescent="0.15">
      <c r="A226" s="274"/>
      <c r="B226" s="293"/>
      <c r="C226" s="293"/>
      <c r="D226" s="294"/>
      <c r="E226" s="274"/>
      <c r="F226" s="274"/>
      <c r="G226" s="292"/>
    </row>
    <row r="227" spans="1:7" ht="21" customHeight="1" x14ac:dyDescent="0.15">
      <c r="A227" s="274"/>
      <c r="B227" s="293"/>
      <c r="C227" s="293"/>
      <c r="D227" s="294"/>
      <c r="E227" s="274"/>
      <c r="F227" s="274"/>
      <c r="G227" s="292"/>
    </row>
    <row r="228" spans="1:7" ht="21" customHeight="1" x14ac:dyDescent="0.15">
      <c r="A228" s="274"/>
      <c r="B228" s="293"/>
      <c r="C228" s="293"/>
      <c r="D228" s="294"/>
      <c r="E228" s="274"/>
      <c r="F228" s="274"/>
      <c r="G228" s="292"/>
    </row>
    <row r="229" spans="1:7" ht="21" customHeight="1" x14ac:dyDescent="0.15">
      <c r="A229" s="274"/>
      <c r="B229" s="293"/>
      <c r="C229" s="293"/>
      <c r="D229" s="294"/>
      <c r="E229" s="274"/>
      <c r="F229" s="274"/>
      <c r="G229" s="292"/>
    </row>
    <row r="230" spans="1:7" ht="21" customHeight="1" x14ac:dyDescent="0.15">
      <c r="A230" s="274"/>
      <c r="B230" s="293"/>
      <c r="C230" s="293"/>
      <c r="D230" s="294"/>
      <c r="E230" s="274"/>
      <c r="F230" s="274"/>
      <c r="G230" s="292"/>
    </row>
    <row r="231" spans="1:7" ht="21" customHeight="1" x14ac:dyDescent="0.15">
      <c r="A231" s="274"/>
      <c r="B231" s="293"/>
      <c r="C231" s="293"/>
      <c r="D231" s="294"/>
      <c r="E231" s="274"/>
      <c r="F231" s="274"/>
      <c r="G231" s="292"/>
    </row>
    <row r="232" spans="1:7" ht="21" customHeight="1" x14ac:dyDescent="0.15">
      <c r="A232" s="274"/>
      <c r="B232" s="293"/>
      <c r="C232" s="293"/>
      <c r="D232" s="294"/>
      <c r="E232" s="274"/>
      <c r="F232" s="274"/>
      <c r="G232" s="292"/>
    </row>
    <row r="233" spans="1:7" ht="21" customHeight="1" x14ac:dyDescent="0.15">
      <c r="A233" s="274"/>
      <c r="B233" s="293"/>
      <c r="C233" s="293"/>
      <c r="D233" s="294"/>
      <c r="E233" s="274"/>
      <c r="F233" s="274"/>
      <c r="G233" s="292"/>
    </row>
    <row r="234" spans="1:7" ht="21" customHeight="1" x14ac:dyDescent="0.15">
      <c r="A234" s="274"/>
      <c r="B234" s="293"/>
      <c r="C234" s="293"/>
      <c r="D234" s="294"/>
      <c r="E234" s="274"/>
      <c r="F234" s="274"/>
      <c r="G234" s="292"/>
    </row>
    <row r="235" spans="1:7" ht="21" customHeight="1" x14ac:dyDescent="0.15">
      <c r="A235" s="274"/>
      <c r="B235" s="293"/>
      <c r="C235" s="293"/>
      <c r="D235" s="294"/>
      <c r="E235" s="274"/>
      <c r="F235" s="274"/>
      <c r="G235" s="292"/>
    </row>
    <row r="236" spans="1:7" ht="21" customHeight="1" x14ac:dyDescent="0.15">
      <c r="A236" s="274"/>
      <c r="B236" s="293"/>
      <c r="C236" s="293"/>
      <c r="D236" s="294"/>
      <c r="E236" s="274"/>
      <c r="F236" s="274"/>
      <c r="G236" s="292"/>
    </row>
    <row r="237" spans="1:7" ht="21" customHeight="1" x14ac:dyDescent="0.15">
      <c r="A237" s="274"/>
      <c r="B237" s="293"/>
      <c r="C237" s="293"/>
      <c r="D237" s="294"/>
      <c r="E237" s="274"/>
      <c r="F237" s="274"/>
      <c r="G237" s="292"/>
    </row>
    <row r="238" spans="1:7" ht="21" customHeight="1" x14ac:dyDescent="0.15">
      <c r="A238" s="274"/>
      <c r="B238" s="293"/>
      <c r="C238" s="293"/>
      <c r="D238" s="294"/>
      <c r="E238" s="274"/>
      <c r="F238" s="274"/>
      <c r="G238" s="292"/>
    </row>
    <row r="239" spans="1:7" ht="21" customHeight="1" x14ac:dyDescent="0.15">
      <c r="A239" s="274"/>
      <c r="B239" s="293"/>
      <c r="C239" s="293"/>
      <c r="D239" s="294"/>
      <c r="E239" s="274"/>
      <c r="F239" s="274"/>
      <c r="G239" s="292"/>
    </row>
    <row r="240" spans="1:7" ht="21" customHeight="1" x14ac:dyDescent="0.15">
      <c r="A240" s="274"/>
      <c r="B240" s="293"/>
      <c r="C240" s="293"/>
      <c r="D240" s="294"/>
      <c r="E240" s="274"/>
      <c r="F240" s="274"/>
      <c r="G240" s="292"/>
    </row>
    <row r="241" spans="1:7" ht="21" customHeight="1" x14ac:dyDescent="0.15">
      <c r="A241" s="274"/>
      <c r="B241" s="293"/>
      <c r="C241" s="293"/>
      <c r="D241" s="294"/>
      <c r="E241" s="274"/>
      <c r="F241" s="274"/>
      <c r="G241" s="292"/>
    </row>
    <row r="242" spans="1:7" ht="21" customHeight="1" x14ac:dyDescent="0.15">
      <c r="A242" s="274"/>
      <c r="B242" s="293"/>
      <c r="C242" s="293"/>
      <c r="D242" s="294"/>
      <c r="E242" s="274"/>
      <c r="F242" s="274"/>
      <c r="G242" s="292"/>
    </row>
    <row r="243" spans="1:7" ht="21" customHeight="1" x14ac:dyDescent="0.15">
      <c r="A243" s="274"/>
      <c r="B243" s="293"/>
      <c r="C243" s="293"/>
      <c r="D243" s="294"/>
      <c r="E243" s="274"/>
      <c r="F243" s="274"/>
      <c r="G243" s="292"/>
    </row>
    <row r="244" spans="1:7" ht="21" customHeight="1" x14ac:dyDescent="0.15">
      <c r="A244" s="274"/>
      <c r="B244" s="293"/>
      <c r="C244" s="293"/>
      <c r="D244" s="294"/>
      <c r="E244" s="274"/>
      <c r="F244" s="274"/>
      <c r="G244" s="292"/>
    </row>
    <row r="245" spans="1:7" ht="21" customHeight="1" x14ac:dyDescent="0.15">
      <c r="A245" s="274"/>
      <c r="B245" s="293"/>
      <c r="C245" s="293"/>
      <c r="D245" s="294"/>
      <c r="E245" s="274"/>
      <c r="F245" s="274"/>
      <c r="G245" s="292"/>
    </row>
    <row r="246" spans="1:7" ht="21" customHeight="1" x14ac:dyDescent="0.15">
      <c r="A246" s="274"/>
      <c r="B246" s="293"/>
      <c r="C246" s="293"/>
      <c r="D246" s="294"/>
      <c r="E246" s="274"/>
      <c r="F246" s="274"/>
      <c r="G246" s="292"/>
    </row>
    <row r="247" spans="1:7" ht="21" customHeight="1" x14ac:dyDescent="0.15">
      <c r="A247" s="274"/>
      <c r="B247" s="293"/>
      <c r="C247" s="293"/>
      <c r="D247" s="294"/>
      <c r="E247" s="274"/>
      <c r="F247" s="274"/>
      <c r="G247" s="292"/>
    </row>
    <row r="248" spans="1:7" ht="21" customHeight="1" x14ac:dyDescent="0.15">
      <c r="A248" s="274"/>
      <c r="B248" s="293"/>
      <c r="C248" s="293"/>
      <c r="D248" s="294"/>
      <c r="E248" s="274"/>
      <c r="F248" s="274"/>
      <c r="G248" s="292"/>
    </row>
    <row r="249" spans="1:7" ht="21" customHeight="1" x14ac:dyDescent="0.15">
      <c r="A249" s="274"/>
      <c r="B249" s="293"/>
      <c r="C249" s="293"/>
      <c r="D249" s="294"/>
      <c r="E249" s="274"/>
      <c r="F249" s="274"/>
      <c r="G249" s="292"/>
    </row>
    <row r="250" spans="1:7" ht="21" customHeight="1" x14ac:dyDescent="0.15">
      <c r="A250" s="274"/>
      <c r="B250" s="293"/>
      <c r="C250" s="293"/>
      <c r="D250" s="294"/>
      <c r="E250" s="274"/>
      <c r="F250" s="274"/>
      <c r="G250" s="292"/>
    </row>
    <row r="251" spans="1:7" ht="21" customHeight="1" x14ac:dyDescent="0.15">
      <c r="A251" s="274"/>
      <c r="B251" s="293"/>
      <c r="C251" s="293"/>
      <c r="D251" s="294"/>
      <c r="E251" s="274"/>
      <c r="F251" s="274"/>
      <c r="G251" s="292"/>
    </row>
    <row r="252" spans="1:7" ht="21" customHeight="1" x14ac:dyDescent="0.15">
      <c r="A252" s="274"/>
      <c r="B252" s="293"/>
      <c r="C252" s="293"/>
      <c r="D252" s="294"/>
      <c r="E252" s="274"/>
      <c r="F252" s="274"/>
      <c r="G252" s="292"/>
    </row>
    <row r="253" spans="1:7" ht="21" customHeight="1" x14ac:dyDescent="0.15">
      <c r="A253" s="274"/>
      <c r="B253" s="293"/>
      <c r="C253" s="293"/>
      <c r="D253" s="294"/>
      <c r="E253" s="274"/>
      <c r="F253" s="274"/>
      <c r="G253" s="292"/>
    </row>
    <row r="254" spans="1:7" ht="21" customHeight="1" x14ac:dyDescent="0.15">
      <c r="A254" s="274"/>
      <c r="B254" s="293"/>
      <c r="C254" s="293"/>
      <c r="D254" s="294"/>
      <c r="E254" s="274"/>
      <c r="F254" s="274"/>
      <c r="G254" s="292"/>
    </row>
    <row r="255" spans="1:7" ht="21" customHeight="1" x14ac:dyDescent="0.15">
      <c r="A255" s="274"/>
      <c r="B255" s="293"/>
      <c r="C255" s="293"/>
      <c r="D255" s="294"/>
      <c r="E255" s="274"/>
      <c r="F255" s="274"/>
      <c r="G255" s="292"/>
    </row>
    <row r="256" spans="1:7" ht="21" customHeight="1" x14ac:dyDescent="0.15">
      <c r="A256" s="274"/>
      <c r="B256" s="293"/>
      <c r="C256" s="293"/>
      <c r="D256" s="294"/>
      <c r="E256" s="274"/>
      <c r="F256" s="274"/>
      <c r="G256" s="292"/>
    </row>
    <row r="257" spans="1:7" ht="21" customHeight="1" x14ac:dyDescent="0.15">
      <c r="A257" s="274"/>
      <c r="B257" s="293"/>
      <c r="C257" s="293"/>
      <c r="D257" s="294"/>
      <c r="E257" s="274"/>
      <c r="F257" s="274"/>
      <c r="G257" s="292"/>
    </row>
    <row r="258" spans="1:7" ht="21" customHeight="1" x14ac:dyDescent="0.15">
      <c r="A258" s="274"/>
      <c r="B258" s="293"/>
      <c r="C258" s="293"/>
      <c r="D258" s="294"/>
      <c r="E258" s="274"/>
      <c r="F258" s="274"/>
      <c r="G258" s="292"/>
    </row>
    <row r="259" spans="1:7" ht="21" customHeight="1" x14ac:dyDescent="0.15">
      <c r="A259" s="274"/>
      <c r="B259" s="293"/>
      <c r="C259" s="293"/>
      <c r="D259" s="294"/>
      <c r="E259" s="274"/>
      <c r="F259" s="274"/>
      <c r="G259" s="292"/>
    </row>
    <row r="260" spans="1:7" ht="21" customHeight="1" x14ac:dyDescent="0.15">
      <c r="A260" s="274"/>
      <c r="B260" s="293"/>
      <c r="C260" s="293"/>
      <c r="D260" s="294"/>
      <c r="E260" s="274"/>
      <c r="F260" s="274"/>
      <c r="G260" s="292"/>
    </row>
    <row r="261" spans="1:7" ht="21" customHeight="1" x14ac:dyDescent="0.15">
      <c r="A261" s="274"/>
      <c r="B261" s="293"/>
      <c r="C261" s="293"/>
      <c r="D261" s="294"/>
      <c r="E261" s="274"/>
      <c r="F261" s="274"/>
      <c r="G261" s="292"/>
    </row>
    <row r="262" spans="1:7" ht="21" customHeight="1" x14ac:dyDescent="0.15">
      <c r="A262" s="274"/>
      <c r="B262" s="293"/>
      <c r="C262" s="293"/>
      <c r="D262" s="294"/>
      <c r="E262" s="274"/>
      <c r="F262" s="274"/>
      <c r="G262" s="292"/>
    </row>
    <row r="263" spans="1:7" ht="21" customHeight="1" x14ac:dyDescent="0.15">
      <c r="A263" s="274"/>
      <c r="B263" s="293"/>
      <c r="C263" s="293"/>
      <c r="D263" s="294"/>
      <c r="E263" s="274"/>
      <c r="F263" s="274"/>
      <c r="G263" s="292"/>
    </row>
    <row r="264" spans="1:7" ht="21" customHeight="1" x14ac:dyDescent="0.15">
      <c r="A264" s="274"/>
      <c r="B264" s="293"/>
      <c r="C264" s="293"/>
      <c r="D264" s="294"/>
      <c r="E264" s="274"/>
      <c r="F264" s="274"/>
      <c r="G264" s="292"/>
    </row>
    <row r="265" spans="1:7" ht="21" customHeight="1" x14ac:dyDescent="0.15">
      <c r="A265" s="274"/>
      <c r="B265" s="293"/>
      <c r="C265" s="293"/>
      <c r="D265" s="294"/>
      <c r="E265" s="274"/>
      <c r="F265" s="274"/>
      <c r="G265" s="292"/>
    </row>
    <row r="266" spans="1:7" ht="21" customHeight="1" x14ac:dyDescent="0.15">
      <c r="A266" s="274"/>
      <c r="B266" s="293"/>
      <c r="C266" s="293"/>
      <c r="D266" s="294"/>
      <c r="E266" s="274"/>
      <c r="F266" s="274"/>
      <c r="G266" s="292"/>
    </row>
    <row r="267" spans="1:7" ht="21" customHeight="1" x14ac:dyDescent="0.15">
      <c r="A267" s="274"/>
      <c r="B267" s="293"/>
      <c r="C267" s="293"/>
      <c r="D267" s="294"/>
      <c r="E267" s="274"/>
      <c r="F267" s="274"/>
      <c r="G267" s="292"/>
    </row>
    <row r="268" spans="1:7" ht="21" customHeight="1" x14ac:dyDescent="0.15">
      <c r="A268" s="274"/>
      <c r="B268" s="293"/>
      <c r="C268" s="293"/>
      <c r="D268" s="294"/>
      <c r="E268" s="274"/>
      <c r="F268" s="274"/>
      <c r="G268" s="292"/>
    </row>
    <row r="269" spans="1:7" ht="21" customHeight="1" x14ac:dyDescent="0.15">
      <c r="A269" s="274"/>
      <c r="B269" s="293"/>
      <c r="C269" s="293"/>
      <c r="D269" s="294"/>
      <c r="E269" s="274"/>
      <c r="F269" s="274"/>
      <c r="G269" s="292"/>
    </row>
    <row r="270" spans="1:7" ht="21" customHeight="1" x14ac:dyDescent="0.15">
      <c r="A270" s="274"/>
      <c r="B270" s="293"/>
      <c r="C270" s="293"/>
      <c r="D270" s="294"/>
      <c r="E270" s="274"/>
      <c r="F270" s="274"/>
      <c r="G270" s="292"/>
    </row>
    <row r="271" spans="1:7" ht="21" customHeight="1" x14ac:dyDescent="0.15">
      <c r="A271" s="274"/>
      <c r="B271" s="293"/>
      <c r="C271" s="293"/>
      <c r="D271" s="294"/>
      <c r="E271" s="274"/>
      <c r="F271" s="274"/>
      <c r="G271" s="292"/>
    </row>
    <row r="272" spans="1:7" ht="21" customHeight="1" x14ac:dyDescent="0.15">
      <c r="A272" s="274"/>
      <c r="B272" s="293"/>
      <c r="C272" s="293"/>
      <c r="D272" s="294"/>
      <c r="E272" s="274"/>
      <c r="F272" s="274"/>
      <c r="G272" s="292"/>
    </row>
    <row r="273" spans="1:7" ht="21" customHeight="1" x14ac:dyDescent="0.15">
      <c r="A273" s="274"/>
      <c r="B273" s="293"/>
      <c r="C273" s="293"/>
      <c r="D273" s="294"/>
      <c r="E273" s="274"/>
      <c r="F273" s="274"/>
      <c r="G273" s="292"/>
    </row>
    <row r="274" spans="1:7" ht="21" customHeight="1" x14ac:dyDescent="0.15">
      <c r="A274" s="274"/>
      <c r="B274" s="293"/>
      <c r="C274" s="293"/>
      <c r="D274" s="294"/>
      <c r="E274" s="274"/>
      <c r="F274" s="274"/>
      <c r="G274" s="292"/>
    </row>
    <row r="275" spans="1:7" ht="21" customHeight="1" x14ac:dyDescent="0.15">
      <c r="A275" s="274"/>
      <c r="B275" s="293"/>
      <c r="C275" s="293"/>
      <c r="D275" s="294"/>
      <c r="E275" s="274"/>
      <c r="F275" s="274"/>
      <c r="G275" s="292"/>
    </row>
    <row r="276" spans="1:7" ht="21" customHeight="1" x14ac:dyDescent="0.15">
      <c r="A276" s="274"/>
      <c r="B276" s="293"/>
      <c r="C276" s="293"/>
      <c r="D276" s="294"/>
      <c r="E276" s="274"/>
      <c r="F276" s="274"/>
      <c r="G276" s="292"/>
    </row>
    <row r="277" spans="1:7" ht="21" customHeight="1" x14ac:dyDescent="0.15">
      <c r="A277" s="274"/>
      <c r="B277" s="293"/>
      <c r="C277" s="293"/>
      <c r="D277" s="294"/>
      <c r="E277" s="274"/>
      <c r="F277" s="274"/>
      <c r="G277" s="292"/>
    </row>
    <row r="278" spans="1:7" ht="21" customHeight="1" x14ac:dyDescent="0.15">
      <c r="A278" s="274"/>
      <c r="B278" s="293"/>
      <c r="C278" s="293"/>
      <c r="D278" s="294"/>
      <c r="E278" s="274"/>
      <c r="F278" s="274"/>
      <c r="G278" s="292"/>
    </row>
    <row r="279" spans="1:7" ht="21" customHeight="1" x14ac:dyDescent="0.15">
      <c r="A279" s="274"/>
      <c r="B279" s="293"/>
      <c r="C279" s="293"/>
      <c r="D279" s="294"/>
      <c r="E279" s="274"/>
      <c r="F279" s="274"/>
      <c r="G279" s="292"/>
    </row>
    <row r="280" spans="1:7" ht="21" customHeight="1" x14ac:dyDescent="0.15">
      <c r="A280" s="274"/>
      <c r="B280" s="293"/>
      <c r="C280" s="293"/>
      <c r="D280" s="294"/>
      <c r="E280" s="274"/>
      <c r="F280" s="274"/>
      <c r="G280" s="292"/>
    </row>
    <row r="281" spans="1:7" ht="21" customHeight="1" x14ac:dyDescent="0.15">
      <c r="A281" s="274"/>
      <c r="B281" s="293"/>
      <c r="C281" s="293"/>
      <c r="D281" s="294"/>
      <c r="E281" s="274"/>
      <c r="F281" s="274"/>
      <c r="G281" s="292"/>
    </row>
    <row r="282" spans="1:7" ht="21" customHeight="1" x14ac:dyDescent="0.15">
      <c r="A282" s="274"/>
      <c r="B282" s="293"/>
      <c r="C282" s="293"/>
      <c r="D282" s="294"/>
      <c r="E282" s="274"/>
      <c r="F282" s="274"/>
      <c r="G282" s="292"/>
    </row>
    <row r="283" spans="1:7" ht="21" customHeight="1" x14ac:dyDescent="0.15">
      <c r="A283" s="274"/>
      <c r="B283" s="293"/>
      <c r="C283" s="293"/>
      <c r="D283" s="294"/>
      <c r="E283" s="274"/>
      <c r="F283" s="274"/>
      <c r="G283" s="292"/>
    </row>
    <row r="284" spans="1:7" ht="21" customHeight="1" x14ac:dyDescent="0.15">
      <c r="A284" s="274"/>
      <c r="B284" s="293"/>
      <c r="C284" s="293"/>
      <c r="D284" s="294"/>
      <c r="E284" s="274"/>
      <c r="F284" s="274"/>
      <c r="G284" s="292"/>
    </row>
    <row r="285" spans="1:7" ht="21" customHeight="1" x14ac:dyDescent="0.15">
      <c r="A285" s="274"/>
      <c r="B285" s="293"/>
      <c r="C285" s="293"/>
      <c r="D285" s="294"/>
      <c r="E285" s="274"/>
      <c r="F285" s="274"/>
      <c r="G285" s="292"/>
    </row>
    <row r="286" spans="1:7" ht="21" customHeight="1" x14ac:dyDescent="0.15">
      <c r="A286" s="274"/>
      <c r="B286" s="293"/>
      <c r="C286" s="293"/>
      <c r="D286" s="294"/>
      <c r="E286" s="274"/>
      <c r="F286" s="274"/>
      <c r="G286" s="292"/>
    </row>
    <row r="287" spans="1:7" ht="21" customHeight="1" x14ac:dyDescent="0.15">
      <c r="A287" s="274"/>
      <c r="B287" s="293"/>
      <c r="C287" s="293"/>
      <c r="D287" s="294"/>
      <c r="E287" s="274"/>
      <c r="F287" s="274"/>
      <c r="G287" s="292"/>
    </row>
    <row r="288" spans="1:7" ht="21" customHeight="1" x14ac:dyDescent="0.15">
      <c r="A288" s="274"/>
      <c r="B288" s="293"/>
      <c r="C288" s="293"/>
      <c r="D288" s="294"/>
      <c r="E288" s="274"/>
      <c r="F288" s="274"/>
      <c r="G288" s="292"/>
    </row>
    <row r="289" spans="1:7" ht="21" customHeight="1" x14ac:dyDescent="0.15">
      <c r="A289" s="274"/>
      <c r="B289" s="293"/>
      <c r="C289" s="293"/>
      <c r="D289" s="294"/>
      <c r="E289" s="274"/>
      <c r="F289" s="274"/>
      <c r="G289" s="292"/>
    </row>
    <row r="290" spans="1:7" ht="21" customHeight="1" x14ac:dyDescent="0.15">
      <c r="A290" s="274"/>
      <c r="B290" s="293"/>
      <c r="C290" s="293"/>
      <c r="D290" s="294"/>
      <c r="E290" s="274"/>
      <c r="F290" s="274"/>
      <c r="G290" s="292"/>
    </row>
    <row r="291" spans="1:7" ht="21" customHeight="1" x14ac:dyDescent="0.15">
      <c r="A291" s="274"/>
      <c r="B291" s="293"/>
      <c r="C291" s="293"/>
      <c r="D291" s="294"/>
      <c r="E291" s="274"/>
      <c r="F291" s="274"/>
      <c r="G291" s="292"/>
    </row>
    <row r="292" spans="1:7" ht="21" customHeight="1" x14ac:dyDescent="0.15">
      <c r="A292" s="274"/>
      <c r="B292" s="293"/>
      <c r="C292" s="293"/>
      <c r="D292" s="294"/>
      <c r="E292" s="274"/>
      <c r="F292" s="274"/>
      <c r="G292" s="292"/>
    </row>
    <row r="293" spans="1:7" ht="21" customHeight="1" x14ac:dyDescent="0.15">
      <c r="A293" s="274"/>
      <c r="B293" s="293"/>
      <c r="C293" s="293"/>
      <c r="D293" s="294"/>
      <c r="E293" s="274"/>
      <c r="F293" s="274"/>
      <c r="G293" s="292"/>
    </row>
    <row r="294" spans="1:7" ht="21" customHeight="1" x14ac:dyDescent="0.15">
      <c r="A294" s="274"/>
      <c r="B294" s="293"/>
      <c r="C294" s="293"/>
      <c r="D294" s="294"/>
      <c r="E294" s="274"/>
      <c r="F294" s="274"/>
      <c r="G294" s="292"/>
    </row>
    <row r="295" spans="1:7" ht="21" customHeight="1" x14ac:dyDescent="0.15">
      <c r="A295" s="274"/>
      <c r="B295" s="293"/>
      <c r="C295" s="293"/>
      <c r="D295" s="294"/>
      <c r="E295" s="274"/>
      <c r="F295" s="274"/>
      <c r="G295" s="292"/>
    </row>
    <row r="296" spans="1:7" ht="21" customHeight="1" x14ac:dyDescent="0.15">
      <c r="A296" s="274"/>
      <c r="B296" s="293"/>
      <c r="C296" s="293"/>
      <c r="D296" s="294"/>
      <c r="E296" s="274"/>
      <c r="F296" s="274"/>
      <c r="G296" s="292"/>
    </row>
    <row r="297" spans="1:7" ht="21" customHeight="1" x14ac:dyDescent="0.15">
      <c r="A297" s="274"/>
      <c r="B297" s="293"/>
      <c r="C297" s="293"/>
      <c r="D297" s="294"/>
      <c r="E297" s="274"/>
      <c r="F297" s="274"/>
      <c r="G297" s="292"/>
    </row>
    <row r="298" spans="1:7" ht="21" customHeight="1" x14ac:dyDescent="0.15">
      <c r="A298" s="274"/>
      <c r="B298" s="293"/>
      <c r="C298" s="293"/>
      <c r="D298" s="294"/>
      <c r="E298" s="274"/>
      <c r="F298" s="274"/>
      <c r="G298" s="292"/>
    </row>
    <row r="299" spans="1:7" ht="21" customHeight="1" x14ac:dyDescent="0.15">
      <c r="A299" s="274"/>
      <c r="B299" s="293"/>
      <c r="C299" s="293"/>
      <c r="D299" s="294"/>
      <c r="E299" s="274"/>
      <c r="F299" s="274"/>
      <c r="G299" s="292"/>
    </row>
    <row r="300" spans="1:7" ht="21" customHeight="1" x14ac:dyDescent="0.15">
      <c r="A300" s="274"/>
      <c r="B300" s="293"/>
      <c r="C300" s="293"/>
      <c r="D300" s="294"/>
      <c r="E300" s="274"/>
      <c r="F300" s="274"/>
      <c r="G300" s="292"/>
    </row>
    <row r="301" spans="1:7" ht="21" customHeight="1" x14ac:dyDescent="0.15">
      <c r="A301" s="274"/>
      <c r="B301" s="293"/>
      <c r="C301" s="293"/>
      <c r="D301" s="294"/>
      <c r="E301" s="274"/>
      <c r="F301" s="274"/>
      <c r="G301" s="292"/>
    </row>
    <row r="302" spans="1:7" ht="21" customHeight="1" x14ac:dyDescent="0.15">
      <c r="A302" s="274"/>
      <c r="B302" s="293"/>
      <c r="C302" s="293"/>
      <c r="D302" s="294"/>
      <c r="E302" s="274"/>
      <c r="F302" s="274"/>
      <c r="G302" s="292"/>
    </row>
    <row r="303" spans="1:7" ht="21" customHeight="1" x14ac:dyDescent="0.15">
      <c r="A303" s="274"/>
      <c r="B303" s="293"/>
      <c r="C303" s="293"/>
      <c r="D303" s="294"/>
      <c r="E303" s="274"/>
      <c r="F303" s="274"/>
      <c r="G303" s="292"/>
    </row>
    <row r="304" spans="1:7" ht="21" customHeight="1" x14ac:dyDescent="0.15">
      <c r="A304" s="274"/>
      <c r="B304" s="293"/>
      <c r="C304" s="293"/>
      <c r="D304" s="294"/>
      <c r="E304" s="274"/>
      <c r="F304" s="274"/>
      <c r="G304" s="292"/>
    </row>
    <row r="305" spans="1:7" ht="21" customHeight="1" x14ac:dyDescent="0.15">
      <c r="A305" s="274"/>
      <c r="B305" s="293"/>
      <c r="C305" s="293"/>
      <c r="D305" s="294"/>
      <c r="E305" s="274"/>
      <c r="F305" s="274"/>
      <c r="G305" s="292"/>
    </row>
    <row r="306" spans="1:7" ht="21" customHeight="1" x14ac:dyDescent="0.15">
      <c r="A306" s="274"/>
      <c r="B306" s="293"/>
      <c r="C306" s="293"/>
      <c r="D306" s="294"/>
      <c r="E306" s="274"/>
      <c r="F306" s="274"/>
      <c r="G306" s="292"/>
    </row>
    <row r="307" spans="1:7" ht="21" customHeight="1" x14ac:dyDescent="0.15">
      <c r="A307" s="274"/>
      <c r="B307" s="293"/>
      <c r="C307" s="293"/>
      <c r="D307" s="294"/>
      <c r="E307" s="274"/>
      <c r="F307" s="274"/>
      <c r="G307" s="292"/>
    </row>
    <row r="308" spans="1:7" ht="21" customHeight="1" x14ac:dyDescent="0.15">
      <c r="A308" s="274"/>
      <c r="B308" s="293"/>
      <c r="C308" s="293"/>
      <c r="D308" s="294"/>
      <c r="E308" s="274"/>
      <c r="F308" s="274"/>
      <c r="G308" s="292"/>
    </row>
    <row r="309" spans="1:7" ht="21" customHeight="1" x14ac:dyDescent="0.15">
      <c r="A309" s="274"/>
      <c r="B309" s="293"/>
      <c r="C309" s="293"/>
      <c r="D309" s="294"/>
      <c r="E309" s="274"/>
      <c r="F309" s="274"/>
      <c r="G309" s="292"/>
    </row>
    <row r="310" spans="1:7" ht="21" customHeight="1" x14ac:dyDescent="0.15">
      <c r="A310" s="274"/>
      <c r="B310" s="293"/>
      <c r="C310" s="293"/>
      <c r="D310" s="294"/>
      <c r="E310" s="274"/>
      <c r="F310" s="274"/>
      <c r="G310" s="292"/>
    </row>
    <row r="311" spans="1:7" ht="21" customHeight="1" x14ac:dyDescent="0.15">
      <c r="A311" s="274"/>
      <c r="B311" s="293"/>
      <c r="C311" s="293"/>
      <c r="D311" s="294"/>
      <c r="E311" s="274"/>
      <c r="F311" s="274"/>
      <c r="G311" s="292"/>
    </row>
    <row r="312" spans="1:7" ht="21" customHeight="1" x14ac:dyDescent="0.15">
      <c r="A312" s="274"/>
      <c r="B312" s="293"/>
      <c r="C312" s="293"/>
      <c r="D312" s="294"/>
      <c r="E312" s="274"/>
      <c r="F312" s="274"/>
      <c r="G312" s="292"/>
    </row>
    <row r="313" spans="1:7" ht="21" customHeight="1" x14ac:dyDescent="0.15">
      <c r="A313" s="274"/>
      <c r="B313" s="293"/>
      <c r="C313" s="293"/>
      <c r="D313" s="294"/>
      <c r="E313" s="274"/>
      <c r="F313" s="274"/>
      <c r="G313" s="292"/>
    </row>
    <row r="314" spans="1:7" ht="21" customHeight="1" x14ac:dyDescent="0.15">
      <c r="A314" s="274"/>
      <c r="B314" s="293"/>
      <c r="C314" s="293"/>
      <c r="D314" s="294"/>
      <c r="E314" s="274"/>
      <c r="F314" s="274"/>
      <c r="G314" s="292"/>
    </row>
    <row r="315" spans="1:7" ht="21" customHeight="1" x14ac:dyDescent="0.15">
      <c r="A315" s="274"/>
      <c r="B315" s="293"/>
      <c r="C315" s="293"/>
      <c r="D315" s="294"/>
      <c r="E315" s="274"/>
      <c r="F315" s="274"/>
      <c r="G315" s="292"/>
    </row>
    <row r="316" spans="1:7" ht="21" customHeight="1" x14ac:dyDescent="0.15">
      <c r="A316" s="274"/>
      <c r="B316" s="293"/>
      <c r="C316" s="293"/>
      <c r="D316" s="294"/>
      <c r="E316" s="274"/>
      <c r="F316" s="274"/>
      <c r="G316" s="292"/>
    </row>
    <row r="317" spans="1:7" ht="21" customHeight="1" x14ac:dyDescent="0.15">
      <c r="A317" s="274"/>
      <c r="B317" s="293"/>
      <c r="C317" s="293"/>
      <c r="D317" s="294"/>
      <c r="E317" s="274"/>
      <c r="F317" s="274"/>
      <c r="G317" s="292"/>
    </row>
    <row r="318" spans="1:7" ht="21" customHeight="1" x14ac:dyDescent="0.15">
      <c r="A318" s="274"/>
      <c r="B318" s="293"/>
      <c r="C318" s="293"/>
      <c r="D318" s="294"/>
      <c r="E318" s="274"/>
      <c r="F318" s="274"/>
      <c r="G318" s="292"/>
    </row>
    <row r="319" spans="1:7" ht="21" customHeight="1" x14ac:dyDescent="0.15">
      <c r="A319" s="274"/>
      <c r="B319" s="293"/>
      <c r="C319" s="293"/>
      <c r="D319" s="294"/>
      <c r="E319" s="274"/>
      <c r="F319" s="274"/>
      <c r="G319" s="292"/>
    </row>
    <row r="320" spans="1:7" ht="21" customHeight="1" x14ac:dyDescent="0.15">
      <c r="A320" s="274"/>
      <c r="B320" s="293"/>
      <c r="C320" s="293"/>
      <c r="D320" s="294"/>
      <c r="E320" s="274"/>
      <c r="F320" s="274"/>
      <c r="G320" s="292"/>
    </row>
    <row r="321" spans="1:7" ht="21" customHeight="1" x14ac:dyDescent="0.15">
      <c r="A321" s="274"/>
      <c r="B321" s="293"/>
      <c r="C321" s="293"/>
      <c r="D321" s="294"/>
      <c r="E321" s="274"/>
      <c r="F321" s="274"/>
      <c r="G321" s="292"/>
    </row>
    <row r="322" spans="1:7" ht="21" customHeight="1" x14ac:dyDescent="0.15">
      <c r="A322" s="274"/>
      <c r="B322" s="293"/>
      <c r="C322" s="293"/>
      <c r="D322" s="294"/>
      <c r="E322" s="274"/>
      <c r="F322" s="274"/>
      <c r="G322" s="292"/>
    </row>
    <row r="323" spans="1:7" ht="21" customHeight="1" x14ac:dyDescent="0.15">
      <c r="A323" s="274"/>
      <c r="B323" s="293"/>
      <c r="C323" s="293"/>
      <c r="D323" s="294"/>
      <c r="E323" s="274"/>
      <c r="F323" s="274"/>
      <c r="G323" s="292"/>
    </row>
    <row r="324" spans="1:7" ht="21" customHeight="1" x14ac:dyDescent="0.15">
      <c r="A324" s="274"/>
      <c r="B324" s="293"/>
      <c r="C324" s="293"/>
      <c r="D324" s="294"/>
      <c r="E324" s="274"/>
      <c r="F324" s="274"/>
      <c r="G324" s="292"/>
    </row>
    <row r="325" spans="1:7" ht="21" customHeight="1" x14ac:dyDescent="0.15">
      <c r="A325" s="274"/>
      <c r="B325" s="293"/>
      <c r="C325" s="293"/>
      <c r="D325" s="294"/>
      <c r="E325" s="274"/>
      <c r="F325" s="274"/>
      <c r="G325" s="292"/>
    </row>
    <row r="326" spans="1:7" ht="21" customHeight="1" x14ac:dyDescent="0.15">
      <c r="A326" s="274"/>
      <c r="B326" s="293"/>
      <c r="C326" s="293"/>
      <c r="D326" s="294"/>
      <c r="E326" s="274"/>
      <c r="F326" s="274"/>
      <c r="G326" s="292"/>
    </row>
    <row r="327" spans="1:7" ht="21" customHeight="1" x14ac:dyDescent="0.15">
      <c r="A327" s="274"/>
      <c r="B327" s="293"/>
      <c r="C327" s="293"/>
      <c r="D327" s="294"/>
      <c r="E327" s="274"/>
      <c r="F327" s="274"/>
      <c r="G327" s="292"/>
    </row>
    <row r="328" spans="1:7" ht="21" customHeight="1" x14ac:dyDescent="0.15">
      <c r="A328" s="274"/>
      <c r="B328" s="293"/>
      <c r="C328" s="293"/>
      <c r="D328" s="294"/>
      <c r="E328" s="274"/>
      <c r="F328" s="274"/>
      <c r="G328" s="292"/>
    </row>
  </sheetData>
  <sheetProtection formatCells="0" formatColumns="0" formatRows="0"/>
  <mergeCells count="14">
    <mergeCell ref="A1:S1"/>
    <mergeCell ref="B2:C2"/>
    <mergeCell ref="E2:G2"/>
    <mergeCell ref="L2:O2"/>
    <mergeCell ref="A2:A3"/>
    <mergeCell ref="D2:D3"/>
    <mergeCell ref="H2:H3"/>
    <mergeCell ref="I2:I3"/>
    <mergeCell ref="J2:J3"/>
    <mergeCell ref="K2:K3"/>
    <mergeCell ref="P2:P3"/>
    <mergeCell ref="Q2:Q3"/>
    <mergeCell ref="R2:R3"/>
    <mergeCell ref="S2:S3"/>
  </mergeCells>
  <phoneticPr fontId="58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22222"/>
  <dimension ref="A1:L30"/>
  <sheetViews>
    <sheetView workbookViewId="0">
      <selection activeCell="A2" sqref="A2:S2"/>
    </sheetView>
  </sheetViews>
  <sheetFormatPr defaultColWidth="8.875" defaultRowHeight="13.5" x14ac:dyDescent="0.15"/>
  <cols>
    <col min="1" max="4" width="7" customWidth="1"/>
    <col min="5" max="11" width="6.75" customWidth="1"/>
    <col min="12" max="12" width="11.125" customWidth="1"/>
  </cols>
  <sheetData>
    <row r="1" spans="1:12" ht="35.1" customHeight="1" x14ac:dyDescent="0.15">
      <c r="A1" s="546" t="s">
        <v>321</v>
      </c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</row>
    <row r="2" spans="1:12" ht="47.1" customHeight="1" x14ac:dyDescent="0.15">
      <c r="A2" s="482" t="s">
        <v>379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</row>
    <row r="3" spans="1:12" s="1" customFormat="1" ht="21" customHeight="1" x14ac:dyDescent="0.15">
      <c r="A3" s="3" t="s">
        <v>323</v>
      </c>
      <c r="B3" s="3"/>
      <c r="C3" s="3"/>
      <c r="D3" s="3"/>
      <c r="K3" s="483" t="s">
        <v>324</v>
      </c>
      <c r="L3" s="483"/>
    </row>
    <row r="4" spans="1:12" s="1" customFormat="1" ht="21" customHeight="1" x14ac:dyDescent="0.15">
      <c r="A4" s="3" t="s">
        <v>325</v>
      </c>
      <c r="B4" s="3"/>
      <c r="C4" s="3"/>
      <c r="K4" s="483" t="s">
        <v>326</v>
      </c>
      <c r="L4" s="483"/>
    </row>
    <row r="5" spans="1:12" s="1" customFormat="1" ht="21.95" customHeight="1" x14ac:dyDescent="0.15">
      <c r="A5" s="484" t="s">
        <v>327</v>
      </c>
      <c r="B5" s="484"/>
      <c r="C5" s="484"/>
      <c r="D5" s="484"/>
      <c r="E5" s="484"/>
      <c r="F5" s="484"/>
      <c r="G5" s="484"/>
      <c r="H5" s="484"/>
      <c r="I5" s="484"/>
      <c r="J5" s="484"/>
      <c r="K5" s="484"/>
      <c r="L5" s="484"/>
    </row>
    <row r="6" spans="1:12" s="1" customFormat="1" ht="39.950000000000003" customHeight="1" x14ac:dyDescent="0.15">
      <c r="A6" s="500" t="s">
        <v>380</v>
      </c>
      <c r="B6" s="500"/>
      <c r="C6" s="500"/>
      <c r="D6" s="500"/>
      <c r="E6" s="500" t="s">
        <v>381</v>
      </c>
      <c r="F6" s="500"/>
      <c r="G6" s="500"/>
      <c r="H6" s="500"/>
      <c r="I6" s="500"/>
      <c r="J6" s="500"/>
      <c r="K6" s="500"/>
      <c r="L6" s="500"/>
    </row>
    <row r="7" spans="1:12" s="1" customFormat="1" ht="24.95" customHeight="1" x14ac:dyDescent="0.15">
      <c r="A7" s="13" t="s">
        <v>382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9"/>
    </row>
    <row r="8" spans="1:12" s="1" customFormat="1" ht="24.95" customHeight="1" x14ac:dyDescent="0.15">
      <c r="A8" s="15"/>
      <c r="L8" s="20"/>
    </row>
    <row r="9" spans="1:12" s="1" customFormat="1" ht="24.95" customHeight="1" x14ac:dyDescent="0.15">
      <c r="A9" s="15"/>
      <c r="B9" s="1" t="s">
        <v>383</v>
      </c>
      <c r="L9" s="20"/>
    </row>
    <row r="10" spans="1:12" s="1" customFormat="1" ht="24.95" customHeight="1" x14ac:dyDescent="0.15">
      <c r="A10" s="15"/>
      <c r="B10" s="1" t="s">
        <v>384</v>
      </c>
      <c r="L10" s="20"/>
    </row>
    <row r="11" spans="1:12" s="1" customFormat="1" ht="24.95" customHeight="1" x14ac:dyDescent="0.15">
      <c r="A11" s="15"/>
      <c r="B11" s="1" t="s">
        <v>385</v>
      </c>
      <c r="L11" s="20"/>
    </row>
    <row r="12" spans="1:12" s="1" customFormat="1" ht="24.95" customHeight="1" x14ac:dyDescent="0.15">
      <c r="A12" s="15"/>
      <c r="L12" s="20"/>
    </row>
    <row r="13" spans="1:12" s="1" customFormat="1" ht="24.95" customHeight="1" x14ac:dyDescent="0.15">
      <c r="A13" s="15"/>
      <c r="L13" s="20"/>
    </row>
    <row r="14" spans="1:12" s="1" customFormat="1" ht="24.95" customHeight="1" x14ac:dyDescent="0.15">
      <c r="A14" s="15"/>
      <c r="L14" s="20"/>
    </row>
    <row r="15" spans="1:12" s="1" customFormat="1" ht="24.95" customHeight="1" x14ac:dyDescent="0.15">
      <c r="A15" s="15"/>
      <c r="L15" s="20"/>
    </row>
    <row r="16" spans="1:12" s="1" customFormat="1" ht="24.95" customHeight="1" x14ac:dyDescent="0.15">
      <c r="A16" s="15"/>
      <c r="L16" s="20"/>
    </row>
    <row r="17" spans="1:12" s="1" customFormat="1" ht="24.95" customHeight="1" x14ac:dyDescent="0.15">
      <c r="A17" s="15"/>
      <c r="L17" s="20"/>
    </row>
    <row r="18" spans="1:12" s="1" customFormat="1" ht="24.95" customHeight="1" x14ac:dyDescent="0.15">
      <c r="A18" s="15"/>
      <c r="B18" s="3"/>
      <c r="C18" s="3"/>
      <c r="D18" s="3"/>
      <c r="E18" s="3"/>
      <c r="F18" s="3"/>
      <c r="G18" s="3"/>
      <c r="H18" s="3"/>
      <c r="I18" s="3"/>
      <c r="K18" s="3"/>
      <c r="L18" s="20"/>
    </row>
    <row r="19" spans="1:12" s="1" customFormat="1" ht="24.95" customHeight="1" x14ac:dyDescent="0.15">
      <c r="A19" s="16"/>
      <c r="B19" s="3" t="s">
        <v>386</v>
      </c>
      <c r="C19" s="3"/>
      <c r="D19" s="17"/>
      <c r="E19" s="17"/>
      <c r="F19" s="17"/>
      <c r="G19" s="17"/>
      <c r="H19" s="17"/>
      <c r="I19" s="3" t="s">
        <v>387</v>
      </c>
      <c r="K19" s="3"/>
      <c r="L19" s="21"/>
    </row>
    <row r="20" spans="1:12" s="1" customFormat="1" ht="24.95" customHeight="1" x14ac:dyDescent="0.15">
      <c r="A20" s="18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9"/>
    </row>
    <row r="21" spans="1:12" s="1" customFormat="1" ht="24.95" customHeight="1" x14ac:dyDescent="0.15">
      <c r="A21" s="15" t="s">
        <v>388</v>
      </c>
      <c r="L21" s="20"/>
    </row>
    <row r="22" spans="1:12" s="1" customFormat="1" ht="24.95" customHeight="1" x14ac:dyDescent="0.15">
      <c r="A22" s="15"/>
      <c r="L22" s="20"/>
    </row>
    <row r="23" spans="1:12" s="1" customFormat="1" ht="24.95" customHeight="1" x14ac:dyDescent="0.15">
      <c r="A23" s="15"/>
      <c r="L23" s="20"/>
    </row>
    <row r="24" spans="1:12" s="1" customFormat="1" ht="24.95" customHeight="1" x14ac:dyDescent="0.15">
      <c r="A24" s="15"/>
      <c r="L24" s="20"/>
    </row>
    <row r="25" spans="1:12" s="1" customFormat="1" ht="24.95" customHeight="1" x14ac:dyDescent="0.15">
      <c r="A25" s="15"/>
      <c r="L25" s="20"/>
    </row>
    <row r="26" spans="1:12" s="1" customFormat="1" ht="24.95" customHeight="1" x14ac:dyDescent="0.15">
      <c r="A26" s="15"/>
      <c r="L26" s="20"/>
    </row>
    <row r="27" spans="1:12" s="1" customFormat="1" ht="24.95" customHeight="1" x14ac:dyDescent="0.15">
      <c r="A27" s="15"/>
      <c r="L27" s="20"/>
    </row>
    <row r="28" spans="1:12" s="1" customFormat="1" ht="24.95" customHeight="1" x14ac:dyDescent="0.15">
      <c r="A28" s="15"/>
      <c r="L28" s="20"/>
    </row>
    <row r="29" spans="1:12" s="1" customFormat="1" ht="24.95" customHeight="1" x14ac:dyDescent="0.15">
      <c r="A29" s="15"/>
      <c r="H29" s="1" t="s">
        <v>389</v>
      </c>
      <c r="L29" s="20"/>
    </row>
    <row r="30" spans="1:12" s="1" customFormat="1" ht="24.95" customHeight="1" x14ac:dyDescent="0.15">
      <c r="A30" s="16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21"/>
    </row>
  </sheetData>
  <mergeCells count="7">
    <mergeCell ref="A6:D6"/>
    <mergeCell ref="E6:L6"/>
    <mergeCell ref="A1:L1"/>
    <mergeCell ref="A2:L2"/>
    <mergeCell ref="K3:L3"/>
    <mergeCell ref="K4:L4"/>
    <mergeCell ref="A5:L5"/>
  </mergeCells>
  <phoneticPr fontId="58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4444"/>
  <dimension ref="A1:S23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6.75" customWidth="1"/>
    <col min="3" max="3" width="7.625" customWidth="1"/>
    <col min="4" max="5" width="5.75" customWidth="1"/>
    <col min="6" max="6" width="8" customWidth="1"/>
    <col min="7" max="8" width="7.25" customWidth="1"/>
    <col min="9" max="10" width="5.5" customWidth="1"/>
    <col min="11" max="11" width="9.5" customWidth="1"/>
    <col min="12" max="12" width="6.75" customWidth="1"/>
    <col min="13" max="14" width="5.875" customWidth="1"/>
    <col min="15" max="15" width="6.75" customWidth="1"/>
    <col min="17" max="17" width="4.375" customWidth="1"/>
    <col min="18" max="18" width="7.5" customWidth="1"/>
    <col min="19" max="19" width="9.75" customWidth="1"/>
  </cols>
  <sheetData>
    <row r="1" spans="1:19" ht="21.95" customHeight="1" x14ac:dyDescent="0.15">
      <c r="A1" s="546" t="s">
        <v>321</v>
      </c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  <c r="Q1" s="546"/>
      <c r="R1" s="546"/>
      <c r="S1" s="546"/>
    </row>
    <row r="2" spans="1:19" ht="30.95" customHeight="1" x14ac:dyDescent="0.15">
      <c r="A2" s="482" t="s">
        <v>390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  <c r="O2" s="482"/>
      <c r="P2" s="482"/>
      <c r="Q2" s="482"/>
      <c r="R2" s="482"/>
      <c r="S2" s="482"/>
    </row>
    <row r="3" spans="1:19" s="1" customFormat="1" ht="21" customHeight="1" x14ac:dyDescent="0.15">
      <c r="A3" s="3" t="s">
        <v>323</v>
      </c>
      <c r="B3" s="3"/>
      <c r="C3" s="3"/>
      <c r="D3" s="3"/>
      <c r="P3" s="9"/>
      <c r="Q3" s="9"/>
      <c r="R3" s="483" t="s">
        <v>324</v>
      </c>
      <c r="S3" s="483"/>
    </row>
    <row r="4" spans="1:19" s="1" customFormat="1" ht="21" customHeight="1" x14ac:dyDescent="0.15">
      <c r="A4" s="3" t="s">
        <v>325</v>
      </c>
      <c r="B4" s="3"/>
      <c r="C4" s="3"/>
      <c r="P4" s="9"/>
      <c r="Q4" s="9"/>
      <c r="R4" s="483" t="s">
        <v>326</v>
      </c>
      <c r="S4" s="483"/>
    </row>
    <row r="5" spans="1:19" s="1" customFormat="1" ht="18.95" customHeight="1" x14ac:dyDescent="0.15">
      <c r="A5" s="493" t="s">
        <v>391</v>
      </c>
      <c r="B5" s="493"/>
      <c r="C5" s="493"/>
      <c r="D5" s="493"/>
      <c r="H5" s="493" t="s">
        <v>392</v>
      </c>
      <c r="I5" s="493"/>
      <c r="J5" s="493"/>
      <c r="K5" s="493"/>
      <c r="L5" s="493"/>
      <c r="M5" s="493"/>
      <c r="P5" s="4"/>
      <c r="Q5" s="4"/>
      <c r="R5" s="493" t="s">
        <v>393</v>
      </c>
      <c r="S5" s="493"/>
    </row>
    <row r="6" spans="1:19" s="2" customFormat="1" ht="15" customHeight="1" x14ac:dyDescent="0.15">
      <c r="A6" s="5"/>
      <c r="C6" s="5"/>
      <c r="D6" s="4"/>
      <c r="E6" s="4"/>
      <c r="F6" s="4"/>
      <c r="G6" s="5"/>
      <c r="K6" s="4"/>
      <c r="L6" s="4"/>
      <c r="O6" s="4"/>
      <c r="P6" s="4"/>
      <c r="Q6" s="4"/>
      <c r="R6" s="5"/>
      <c r="S6" s="11" t="s">
        <v>394</v>
      </c>
    </row>
    <row r="7" spans="1:19" s="2" customFormat="1" ht="24.6" customHeight="1" x14ac:dyDescent="0.15">
      <c r="A7" s="508" t="s">
        <v>395</v>
      </c>
      <c r="B7" s="578"/>
      <c r="C7" s="508" t="s">
        <v>396</v>
      </c>
      <c r="D7" s="577" t="s">
        <v>300</v>
      </c>
      <c r="E7" s="575"/>
      <c r="F7" s="576"/>
      <c r="G7" s="508" t="s">
        <v>397</v>
      </c>
      <c r="H7" s="578"/>
      <c r="I7" s="503" t="s">
        <v>398</v>
      </c>
      <c r="J7" s="504"/>
      <c r="K7" s="577" t="s">
        <v>300</v>
      </c>
      <c r="L7" s="576"/>
      <c r="M7" s="503" t="s">
        <v>399</v>
      </c>
      <c r="N7" s="504"/>
      <c r="O7" s="577" t="s">
        <v>400</v>
      </c>
      <c r="P7" s="575"/>
      <c r="Q7" s="576"/>
      <c r="R7" s="508" t="s">
        <v>401</v>
      </c>
      <c r="S7" s="12" t="s">
        <v>402</v>
      </c>
    </row>
    <row r="8" spans="1:19" s="2" customFormat="1" ht="24.6" customHeight="1" x14ac:dyDescent="0.15">
      <c r="A8" s="509"/>
      <c r="B8" s="511"/>
      <c r="C8" s="509"/>
      <c r="D8" s="577" t="s">
        <v>305</v>
      </c>
      <c r="E8" s="575"/>
      <c r="F8" s="576"/>
      <c r="G8" s="509"/>
      <c r="H8" s="511"/>
      <c r="I8" s="579"/>
      <c r="J8" s="515"/>
      <c r="K8" s="577" t="s">
        <v>305</v>
      </c>
      <c r="L8" s="576"/>
      <c r="M8" s="579"/>
      <c r="N8" s="515"/>
      <c r="O8" s="577" t="s">
        <v>403</v>
      </c>
      <c r="P8" s="575"/>
      <c r="Q8" s="576"/>
      <c r="R8" s="509"/>
      <c r="S8" s="12" t="s">
        <v>404</v>
      </c>
    </row>
    <row r="9" spans="1:19" s="2" customFormat="1" ht="24.6" customHeight="1" x14ac:dyDescent="0.15">
      <c r="A9" s="510"/>
      <c r="B9" s="512"/>
      <c r="C9" s="510"/>
      <c r="D9" s="577" t="s">
        <v>307</v>
      </c>
      <c r="E9" s="575"/>
      <c r="F9" s="576"/>
      <c r="G9" s="510"/>
      <c r="H9" s="512"/>
      <c r="I9" s="505"/>
      <c r="J9" s="506"/>
      <c r="K9" s="577" t="s">
        <v>307</v>
      </c>
      <c r="L9" s="576"/>
      <c r="M9" s="505"/>
      <c r="N9" s="506"/>
      <c r="O9" s="497"/>
      <c r="P9" s="502"/>
      <c r="Q9" s="498"/>
      <c r="R9" s="510"/>
      <c r="S9" s="12" t="s">
        <v>405</v>
      </c>
    </row>
    <row r="10" spans="1:19" s="2" customFormat="1" ht="24.95" customHeight="1" x14ac:dyDescent="0.15">
      <c r="A10" s="503" t="s">
        <v>406</v>
      </c>
      <c r="B10" s="504"/>
      <c r="C10" s="497" t="s">
        <v>407</v>
      </c>
      <c r="D10" s="502"/>
      <c r="E10" s="502"/>
      <c r="F10" s="498"/>
      <c r="G10" s="497" t="s">
        <v>408</v>
      </c>
      <c r="H10" s="502"/>
      <c r="I10" s="498"/>
      <c r="J10" s="497" t="s">
        <v>409</v>
      </c>
      <c r="K10" s="498"/>
      <c r="L10" s="497" t="s">
        <v>410</v>
      </c>
      <c r="M10" s="498"/>
      <c r="N10" s="497" t="s">
        <v>411</v>
      </c>
      <c r="O10" s="498"/>
      <c r="P10" s="7" t="s">
        <v>284</v>
      </c>
      <c r="Q10" s="500" t="s">
        <v>53</v>
      </c>
      <c r="R10" s="500"/>
      <c r="S10" s="500"/>
    </row>
    <row r="11" spans="1:19" s="2" customFormat="1" ht="24.95" customHeight="1" x14ac:dyDescent="0.15">
      <c r="A11" s="505"/>
      <c r="B11" s="506"/>
      <c r="C11" s="497" t="s">
        <v>48</v>
      </c>
      <c r="D11" s="498"/>
      <c r="E11" s="497" t="s">
        <v>49</v>
      </c>
      <c r="F11" s="498"/>
      <c r="G11" s="497" t="s">
        <v>412</v>
      </c>
      <c r="H11" s="502"/>
      <c r="I11" s="498"/>
      <c r="J11" s="497" t="s">
        <v>413</v>
      </c>
      <c r="K11" s="498"/>
      <c r="L11" s="497" t="s">
        <v>413</v>
      </c>
      <c r="M11" s="498"/>
      <c r="N11" s="497" t="s">
        <v>413</v>
      </c>
      <c r="O11" s="498"/>
      <c r="P11" s="6" t="s">
        <v>413</v>
      </c>
      <c r="Q11" s="500"/>
      <c r="R11" s="500"/>
      <c r="S11" s="500"/>
    </row>
    <row r="12" spans="1:19" s="1" customFormat="1" ht="24.6" customHeight="1" x14ac:dyDescent="0.15">
      <c r="A12" s="497"/>
      <c r="B12" s="498"/>
      <c r="C12" s="497"/>
      <c r="D12" s="498"/>
      <c r="E12" s="497"/>
      <c r="F12" s="498"/>
      <c r="G12" s="497"/>
      <c r="H12" s="502"/>
      <c r="I12" s="498"/>
      <c r="J12" s="497"/>
      <c r="K12" s="498"/>
      <c r="L12" s="497"/>
      <c r="M12" s="498"/>
      <c r="N12" s="497"/>
      <c r="O12" s="498"/>
      <c r="P12" s="10"/>
      <c r="Q12" s="497"/>
      <c r="R12" s="502"/>
      <c r="S12" s="498"/>
    </row>
    <row r="13" spans="1:19" s="1" customFormat="1" ht="24.6" customHeight="1" x14ac:dyDescent="0.15">
      <c r="A13" s="497"/>
      <c r="B13" s="498"/>
      <c r="C13" s="497"/>
      <c r="D13" s="498"/>
      <c r="E13" s="497"/>
      <c r="F13" s="498"/>
      <c r="G13" s="497"/>
      <c r="H13" s="502"/>
      <c r="I13" s="498"/>
      <c r="J13" s="497"/>
      <c r="K13" s="498"/>
      <c r="L13" s="497"/>
      <c r="M13" s="498"/>
      <c r="N13" s="497"/>
      <c r="O13" s="498"/>
      <c r="P13" s="10"/>
      <c r="Q13" s="497"/>
      <c r="R13" s="502"/>
      <c r="S13" s="498"/>
    </row>
    <row r="14" spans="1:19" s="1" customFormat="1" ht="24.6" customHeight="1" x14ac:dyDescent="0.15">
      <c r="A14" s="497"/>
      <c r="B14" s="498"/>
      <c r="C14" s="497"/>
      <c r="D14" s="498"/>
      <c r="E14" s="497"/>
      <c r="F14" s="498"/>
      <c r="G14" s="497"/>
      <c r="H14" s="502"/>
      <c r="I14" s="498"/>
      <c r="J14" s="497"/>
      <c r="K14" s="498"/>
      <c r="L14" s="497"/>
      <c r="M14" s="498"/>
      <c r="N14" s="497"/>
      <c r="O14" s="498"/>
      <c r="P14" s="10"/>
      <c r="Q14" s="497"/>
      <c r="R14" s="502"/>
      <c r="S14" s="498"/>
    </row>
    <row r="15" spans="1:19" s="1" customFormat="1" ht="24.6" customHeight="1" x14ac:dyDescent="0.15">
      <c r="A15" s="497"/>
      <c r="B15" s="498"/>
      <c r="C15" s="497"/>
      <c r="D15" s="498"/>
      <c r="E15" s="497"/>
      <c r="F15" s="498"/>
      <c r="G15" s="497"/>
      <c r="H15" s="502"/>
      <c r="I15" s="498"/>
      <c r="J15" s="497"/>
      <c r="K15" s="498"/>
      <c r="L15" s="497"/>
      <c r="M15" s="498"/>
      <c r="N15" s="497"/>
      <c r="O15" s="498"/>
      <c r="P15" s="10"/>
      <c r="Q15" s="497"/>
      <c r="R15" s="502"/>
      <c r="S15" s="498"/>
    </row>
    <row r="16" spans="1:19" s="1" customFormat="1" ht="24.6" customHeight="1" x14ac:dyDescent="0.15">
      <c r="A16" s="497"/>
      <c r="B16" s="498"/>
      <c r="C16" s="497"/>
      <c r="D16" s="498"/>
      <c r="E16" s="497"/>
      <c r="F16" s="498"/>
      <c r="G16" s="497"/>
      <c r="H16" s="502"/>
      <c r="I16" s="498"/>
      <c r="J16" s="497"/>
      <c r="K16" s="498"/>
      <c r="L16" s="497"/>
      <c r="M16" s="498"/>
      <c r="N16" s="497"/>
      <c r="O16" s="498"/>
      <c r="P16" s="10"/>
      <c r="Q16" s="497"/>
      <c r="R16" s="502"/>
      <c r="S16" s="498"/>
    </row>
    <row r="17" spans="1:19" s="1" customFormat="1" ht="24.6" customHeight="1" x14ac:dyDescent="0.15">
      <c r="A17" s="497"/>
      <c r="B17" s="498"/>
      <c r="C17" s="497"/>
      <c r="D17" s="498"/>
      <c r="E17" s="497"/>
      <c r="F17" s="498"/>
      <c r="G17" s="497"/>
      <c r="H17" s="502"/>
      <c r="I17" s="498"/>
      <c r="J17" s="497"/>
      <c r="K17" s="498"/>
      <c r="L17" s="497"/>
      <c r="M17" s="498"/>
      <c r="N17" s="497"/>
      <c r="O17" s="498"/>
      <c r="P17" s="10"/>
      <c r="Q17" s="497"/>
      <c r="R17" s="502"/>
      <c r="S17" s="498"/>
    </row>
    <row r="18" spans="1:19" s="1" customFormat="1" ht="24.6" customHeight="1" x14ac:dyDescent="0.15">
      <c r="A18" s="497"/>
      <c r="B18" s="498"/>
      <c r="C18" s="497"/>
      <c r="D18" s="498"/>
      <c r="E18" s="497"/>
      <c r="F18" s="498"/>
      <c r="G18" s="497"/>
      <c r="H18" s="502"/>
      <c r="I18" s="498"/>
      <c r="J18" s="497"/>
      <c r="K18" s="498"/>
      <c r="L18" s="497"/>
      <c r="M18" s="498"/>
      <c r="N18" s="497"/>
      <c r="O18" s="498"/>
      <c r="P18" s="10"/>
      <c r="Q18" s="497"/>
      <c r="R18" s="502"/>
      <c r="S18" s="498"/>
    </row>
    <row r="19" spans="1:19" s="1" customFormat="1" ht="24.6" customHeight="1" x14ac:dyDescent="0.15">
      <c r="A19" s="497"/>
      <c r="B19" s="498"/>
      <c r="C19" s="497"/>
      <c r="D19" s="498"/>
      <c r="E19" s="497"/>
      <c r="F19" s="498"/>
      <c r="G19" s="497"/>
      <c r="H19" s="502"/>
      <c r="I19" s="498"/>
      <c r="J19" s="497"/>
      <c r="K19" s="498"/>
      <c r="L19" s="497"/>
      <c r="M19" s="498"/>
      <c r="N19" s="497"/>
      <c r="O19" s="498"/>
      <c r="P19" s="10"/>
      <c r="Q19" s="497"/>
      <c r="R19" s="502"/>
      <c r="S19" s="498"/>
    </row>
    <row r="20" spans="1:19" s="1" customFormat="1" ht="24.6" customHeight="1" x14ac:dyDescent="0.15">
      <c r="A20" s="497"/>
      <c r="B20" s="498"/>
      <c r="C20" s="497"/>
      <c r="D20" s="498"/>
      <c r="E20" s="497"/>
      <c r="F20" s="498"/>
      <c r="G20" s="497"/>
      <c r="H20" s="502"/>
      <c r="I20" s="498"/>
      <c r="J20" s="497"/>
      <c r="K20" s="498"/>
      <c r="L20" s="497"/>
      <c r="M20" s="498"/>
      <c r="N20" s="497"/>
      <c r="O20" s="498"/>
      <c r="P20" s="10"/>
      <c r="Q20" s="497"/>
      <c r="R20" s="502"/>
      <c r="S20" s="498"/>
    </row>
    <row r="21" spans="1:19" s="1" customFormat="1" ht="24.6" customHeight="1" x14ac:dyDescent="0.15">
      <c r="A21" s="497"/>
      <c r="B21" s="498"/>
      <c r="C21" s="497"/>
      <c r="D21" s="498"/>
      <c r="E21" s="497"/>
      <c r="F21" s="498"/>
      <c r="G21" s="497"/>
      <c r="H21" s="502"/>
      <c r="I21" s="498"/>
      <c r="J21" s="497"/>
      <c r="K21" s="498"/>
      <c r="L21" s="497"/>
      <c r="M21" s="498"/>
      <c r="N21" s="497"/>
      <c r="O21" s="498"/>
      <c r="P21" s="10"/>
      <c r="Q21" s="497"/>
      <c r="R21" s="502"/>
      <c r="S21" s="498"/>
    </row>
    <row r="22" spans="1:19" s="1" customFormat="1" ht="24.95" customHeight="1" x14ac:dyDescent="0.15">
      <c r="A22" s="1" t="s">
        <v>318</v>
      </c>
      <c r="G22" s="8" t="s">
        <v>319</v>
      </c>
      <c r="L22" s="1" t="s">
        <v>320</v>
      </c>
    </row>
    <row r="23" spans="1:19" s="1" customFormat="1" ht="24.95" customHeight="1" x14ac:dyDescent="0.15"/>
  </sheetData>
  <mergeCells count="117">
    <mergeCell ref="A21:B21"/>
    <mergeCell ref="C21:D21"/>
    <mergeCell ref="E21:F21"/>
    <mergeCell ref="G21:I21"/>
    <mergeCell ref="J21:K21"/>
    <mergeCell ref="L21:M21"/>
    <mergeCell ref="N21:O21"/>
    <mergeCell ref="Q21:S21"/>
    <mergeCell ref="A19:B19"/>
    <mergeCell ref="C19:D19"/>
    <mergeCell ref="E19:F19"/>
    <mergeCell ref="G19:I19"/>
    <mergeCell ref="J19:K19"/>
    <mergeCell ref="L19:M19"/>
    <mergeCell ref="N19:O19"/>
    <mergeCell ref="Q19:S19"/>
    <mergeCell ref="A20:B20"/>
    <mergeCell ref="C20:D20"/>
    <mergeCell ref="E20:F20"/>
    <mergeCell ref="G20:I20"/>
    <mergeCell ref="J20:K20"/>
    <mergeCell ref="L20:M20"/>
    <mergeCell ref="N20:O20"/>
    <mergeCell ref="Q20:S20"/>
    <mergeCell ref="A17:B17"/>
    <mergeCell ref="C17:D17"/>
    <mergeCell ref="E17:F17"/>
    <mergeCell ref="G17:I17"/>
    <mergeCell ref="J17:K17"/>
    <mergeCell ref="L17:M17"/>
    <mergeCell ref="N17:O17"/>
    <mergeCell ref="Q17:S17"/>
    <mergeCell ref="A18:B18"/>
    <mergeCell ref="C18:D18"/>
    <mergeCell ref="E18:F18"/>
    <mergeCell ref="G18:I18"/>
    <mergeCell ref="J18:K18"/>
    <mergeCell ref="L18:M18"/>
    <mergeCell ref="N18:O18"/>
    <mergeCell ref="Q18:S18"/>
    <mergeCell ref="A15:B15"/>
    <mergeCell ref="C15:D15"/>
    <mergeCell ref="E15:F15"/>
    <mergeCell ref="G15:I15"/>
    <mergeCell ref="J15:K15"/>
    <mergeCell ref="L15:M15"/>
    <mergeCell ref="N15:O15"/>
    <mergeCell ref="Q15:S15"/>
    <mergeCell ref="A16:B16"/>
    <mergeCell ref="C16:D16"/>
    <mergeCell ref="E16:F16"/>
    <mergeCell ref="G16:I16"/>
    <mergeCell ref="J16:K16"/>
    <mergeCell ref="L16:M16"/>
    <mergeCell ref="N16:O16"/>
    <mergeCell ref="Q16:S16"/>
    <mergeCell ref="A13:B13"/>
    <mergeCell ref="C13:D13"/>
    <mergeCell ref="E13:F13"/>
    <mergeCell ref="G13:I13"/>
    <mergeCell ref="J13:K13"/>
    <mergeCell ref="L13:M13"/>
    <mergeCell ref="N13:O13"/>
    <mergeCell ref="Q13:S13"/>
    <mergeCell ref="A14:B14"/>
    <mergeCell ref="C14:D14"/>
    <mergeCell ref="E14:F14"/>
    <mergeCell ref="G14:I14"/>
    <mergeCell ref="J14:K14"/>
    <mergeCell ref="L14:M14"/>
    <mergeCell ref="N14:O14"/>
    <mergeCell ref="Q14:S14"/>
    <mergeCell ref="Q10:S11"/>
    <mergeCell ref="C11:D11"/>
    <mergeCell ref="E11:F11"/>
    <mergeCell ref="G11:I11"/>
    <mergeCell ref="J11:K11"/>
    <mergeCell ref="L11:M11"/>
    <mergeCell ref="N11:O11"/>
    <mergeCell ref="A12:B12"/>
    <mergeCell ref="C12:D12"/>
    <mergeCell ref="E12:F12"/>
    <mergeCell ref="G12:I12"/>
    <mergeCell ref="J12:K12"/>
    <mergeCell ref="L12:M12"/>
    <mergeCell ref="N12:O12"/>
    <mergeCell ref="A10:B11"/>
    <mergeCell ref="Q12:S12"/>
    <mergeCell ref="C10:F10"/>
    <mergeCell ref="G10:I10"/>
    <mergeCell ref="J10:K10"/>
    <mergeCell ref="L10:M10"/>
    <mergeCell ref="N10:O10"/>
    <mergeCell ref="C7:C9"/>
    <mergeCell ref="G7:G9"/>
    <mergeCell ref="H7:H9"/>
    <mergeCell ref="I7:J9"/>
    <mergeCell ref="M7:N9"/>
    <mergeCell ref="A1:S1"/>
    <mergeCell ref="A2:S2"/>
    <mergeCell ref="R3:S3"/>
    <mergeCell ref="R4:S4"/>
    <mergeCell ref="A5:D5"/>
    <mergeCell ref="H5:M5"/>
    <mergeCell ref="R5:S5"/>
    <mergeCell ref="D7:F7"/>
    <mergeCell ref="K7:L7"/>
    <mergeCell ref="O7:Q7"/>
    <mergeCell ref="A7:A9"/>
    <mergeCell ref="B7:B9"/>
    <mergeCell ref="R7:R9"/>
    <mergeCell ref="D8:F8"/>
    <mergeCell ref="K8:L8"/>
    <mergeCell ref="O8:Q8"/>
    <mergeCell ref="D9:F9"/>
    <mergeCell ref="K9:L9"/>
    <mergeCell ref="O9:Q9"/>
  </mergeCells>
  <phoneticPr fontId="58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777">
    <tabColor theme="9"/>
  </sheetPr>
  <dimension ref="A1:N596"/>
  <sheetViews>
    <sheetView zoomScaleNormal="100" workbookViewId="0">
      <pane ySplit="2" topLeftCell="A1048539" activePane="bottomLeft" state="frozen"/>
      <selection activeCell="B3" sqref="B3:D3"/>
      <selection pane="bottomLeft" activeCell="J2" sqref="J2"/>
    </sheetView>
  </sheetViews>
  <sheetFormatPr defaultColWidth="8.875" defaultRowHeight="13.5" x14ac:dyDescent="0.15"/>
  <cols>
    <col min="1" max="1" width="5.25" style="246" customWidth="1"/>
    <col min="2" max="2" width="14.875" style="247" customWidth="1"/>
    <col min="3" max="5" width="14.875" style="246" customWidth="1"/>
    <col min="6" max="6" width="12.75" style="246" customWidth="1"/>
    <col min="7" max="9" width="8.875" style="246"/>
    <col min="10" max="10" width="8.875" style="246" customWidth="1"/>
    <col min="11" max="11" width="16.75" style="246" customWidth="1"/>
    <col min="12" max="12" width="12.5" style="246" customWidth="1"/>
    <col min="13" max="15" width="13.875" style="246" customWidth="1"/>
    <col min="16" max="16" width="18.125" style="246" customWidth="1"/>
    <col min="17" max="17" width="20.5" style="246" customWidth="1"/>
    <col min="18" max="16384" width="8.875" style="246"/>
  </cols>
  <sheetData>
    <row r="1" spans="1:10" s="122" customFormat="1" ht="36" customHeight="1" x14ac:dyDescent="0.15">
      <c r="A1" s="334" t="s">
        <v>89</v>
      </c>
      <c r="B1" s="334"/>
      <c r="C1" s="334"/>
      <c r="D1" s="334"/>
      <c r="E1" s="334"/>
      <c r="F1" s="334"/>
      <c r="G1" s="334"/>
      <c r="H1" s="334"/>
      <c r="I1" s="256"/>
      <c r="J1" s="257" t="s">
        <v>90</v>
      </c>
    </row>
    <row r="2" spans="1:10" s="122" customFormat="1" ht="27" x14ac:dyDescent="0.15">
      <c r="A2" s="251" t="s">
        <v>2</v>
      </c>
      <c r="B2" s="252" t="s">
        <v>91</v>
      </c>
      <c r="C2" s="251" t="s">
        <v>92</v>
      </c>
      <c r="D2" s="253" t="s">
        <v>93</v>
      </c>
      <c r="E2" s="251" t="s">
        <v>94</v>
      </c>
      <c r="F2" s="254" t="s">
        <v>95</v>
      </c>
      <c r="G2" s="251" t="s">
        <v>96</v>
      </c>
      <c r="H2" s="251" t="s">
        <v>97</v>
      </c>
      <c r="I2" s="258" t="s">
        <v>53</v>
      </c>
      <c r="J2" s="259"/>
    </row>
    <row r="3" spans="1:10" x14ac:dyDescent="0.15">
      <c r="A3" s="255"/>
      <c r="B3" s="240"/>
      <c r="C3" s="239"/>
      <c r="D3" s="239"/>
      <c r="E3" s="239"/>
      <c r="F3" s="239"/>
      <c r="G3" s="239"/>
      <c r="H3" s="239"/>
      <c r="I3" s="239"/>
    </row>
    <row r="4" spans="1:10" x14ac:dyDescent="0.15">
      <c r="A4" s="239"/>
      <c r="B4" s="240"/>
      <c r="C4" s="239"/>
      <c r="D4" s="239"/>
      <c r="E4" s="239"/>
      <c r="F4" s="239"/>
      <c r="G4" s="239"/>
      <c r="H4" s="239"/>
      <c r="I4" s="239"/>
    </row>
    <row r="5" spans="1:10" x14ac:dyDescent="0.15">
      <c r="A5" s="239"/>
      <c r="B5" s="240"/>
      <c r="C5" s="239"/>
      <c r="D5" s="239"/>
      <c r="E5" s="239"/>
      <c r="F5" s="239"/>
      <c r="G5" s="239"/>
      <c r="H5" s="239"/>
      <c r="I5" s="239"/>
    </row>
    <row r="6" spans="1:10" x14ac:dyDescent="0.15">
      <c r="A6" s="239"/>
      <c r="B6" s="240"/>
      <c r="C6" s="239"/>
      <c r="D6" s="239"/>
      <c r="E6" s="239"/>
      <c r="F6" s="239"/>
      <c r="G6" s="239"/>
      <c r="H6" s="239"/>
      <c r="I6" s="239"/>
    </row>
    <row r="7" spans="1:10" x14ac:dyDescent="0.15">
      <c r="A7" s="239"/>
      <c r="B7" s="240"/>
      <c r="C7" s="239"/>
      <c r="D7" s="239"/>
      <c r="E7" s="239"/>
      <c r="F7" s="239"/>
      <c r="G7" s="239"/>
      <c r="H7" s="239"/>
      <c r="I7" s="239"/>
    </row>
    <row r="8" spans="1:10" x14ac:dyDescent="0.15">
      <c r="A8" s="239"/>
      <c r="B8" s="240"/>
      <c r="C8" s="239"/>
      <c r="D8" s="239"/>
      <c r="E8" s="239"/>
      <c r="F8" s="239"/>
      <c r="G8" s="239"/>
      <c r="H8" s="239"/>
      <c r="I8" s="239"/>
    </row>
    <row r="9" spans="1:10" x14ac:dyDescent="0.15">
      <c r="A9" s="239"/>
      <c r="B9" s="240"/>
      <c r="C9" s="239"/>
      <c r="D9" s="239"/>
      <c r="E9" s="239"/>
      <c r="F9" s="239"/>
      <c r="G9" s="239"/>
      <c r="H9" s="239"/>
      <c r="I9" s="239"/>
    </row>
    <row r="10" spans="1:10" x14ac:dyDescent="0.15">
      <c r="A10" s="239"/>
      <c r="B10" s="240"/>
      <c r="C10" s="239"/>
      <c r="D10" s="239"/>
      <c r="E10" s="239"/>
      <c r="F10" s="239"/>
      <c r="G10" s="239"/>
      <c r="H10" s="239"/>
      <c r="I10" s="239"/>
    </row>
    <row r="11" spans="1:10" x14ac:dyDescent="0.15">
      <c r="A11" s="239"/>
      <c r="B11" s="240"/>
      <c r="C11" s="239"/>
      <c r="D11" s="239"/>
      <c r="E11" s="239"/>
      <c r="F11" s="239"/>
      <c r="G11" s="239"/>
      <c r="H11" s="239"/>
      <c r="I11" s="239"/>
    </row>
    <row r="12" spans="1:10" x14ac:dyDescent="0.15">
      <c r="A12" s="239"/>
      <c r="B12" s="240"/>
      <c r="C12" s="239"/>
      <c r="D12" s="239"/>
      <c r="E12" s="239"/>
      <c r="F12" s="239"/>
      <c r="G12" s="239"/>
      <c r="H12" s="239"/>
      <c r="I12" s="239"/>
    </row>
    <row r="13" spans="1:10" x14ac:dyDescent="0.15">
      <c r="A13" s="239"/>
      <c r="B13" s="240"/>
      <c r="C13" s="239"/>
      <c r="D13" s="239"/>
      <c r="E13" s="239"/>
      <c r="F13" s="239"/>
      <c r="G13" s="239"/>
      <c r="H13" s="239"/>
      <c r="I13" s="239"/>
    </row>
    <row r="14" spans="1:10" x14ac:dyDescent="0.15">
      <c r="A14" s="239"/>
      <c r="B14" s="240"/>
      <c r="C14" s="239"/>
      <c r="D14" s="239"/>
      <c r="E14" s="239"/>
      <c r="F14" s="239"/>
      <c r="G14" s="239"/>
      <c r="H14" s="239"/>
      <c r="I14" s="239"/>
    </row>
    <row r="15" spans="1:10" x14ac:dyDescent="0.15">
      <c r="A15" s="239"/>
      <c r="B15" s="240"/>
      <c r="C15" s="239"/>
      <c r="D15" s="239"/>
      <c r="E15" s="239"/>
      <c r="F15" s="239"/>
      <c r="G15" s="239"/>
      <c r="H15" s="239"/>
      <c r="I15" s="239"/>
    </row>
    <row r="16" spans="1:10" x14ac:dyDescent="0.15">
      <c r="A16" s="239"/>
      <c r="B16" s="240"/>
      <c r="C16" s="239"/>
      <c r="D16" s="239"/>
      <c r="E16" s="239"/>
      <c r="F16" s="239"/>
      <c r="G16" s="239"/>
      <c r="H16" s="239"/>
      <c r="I16" s="239"/>
    </row>
    <row r="17" spans="1:9" x14ac:dyDescent="0.15">
      <c r="A17" s="239"/>
      <c r="B17" s="240"/>
      <c r="C17" s="239"/>
      <c r="D17" s="239"/>
      <c r="E17" s="239"/>
      <c r="F17" s="239"/>
      <c r="G17" s="239"/>
      <c r="H17" s="239"/>
      <c r="I17" s="239"/>
    </row>
    <row r="18" spans="1:9" x14ac:dyDescent="0.15">
      <c r="A18" s="239"/>
      <c r="B18" s="240"/>
      <c r="C18" s="239"/>
      <c r="D18" s="239"/>
      <c r="E18" s="239"/>
      <c r="F18" s="239"/>
      <c r="G18" s="239"/>
      <c r="H18" s="239"/>
      <c r="I18" s="239"/>
    </row>
    <row r="19" spans="1:9" x14ac:dyDescent="0.15">
      <c r="A19" s="239"/>
      <c r="B19" s="240"/>
      <c r="C19" s="239"/>
      <c r="D19" s="239"/>
      <c r="E19" s="239"/>
      <c r="F19" s="239"/>
      <c r="G19" s="239"/>
      <c r="H19" s="239"/>
      <c r="I19" s="239"/>
    </row>
    <row r="20" spans="1:9" x14ac:dyDescent="0.15">
      <c r="A20" s="239"/>
      <c r="B20" s="240"/>
      <c r="C20" s="239"/>
      <c r="D20" s="239"/>
      <c r="E20" s="239"/>
      <c r="F20" s="239"/>
      <c r="G20" s="239"/>
      <c r="H20" s="239"/>
      <c r="I20" s="239"/>
    </row>
    <row r="21" spans="1:9" x14ac:dyDescent="0.15">
      <c r="A21" s="239"/>
      <c r="B21" s="240"/>
      <c r="C21" s="239"/>
      <c r="D21" s="239"/>
      <c r="E21" s="239"/>
      <c r="F21" s="239"/>
      <c r="G21" s="239"/>
      <c r="H21" s="239"/>
      <c r="I21" s="239"/>
    </row>
    <row r="22" spans="1:9" x14ac:dyDescent="0.15">
      <c r="A22" s="239"/>
      <c r="B22" s="240"/>
      <c r="C22" s="239"/>
      <c r="D22" s="239"/>
      <c r="E22" s="239"/>
      <c r="F22" s="239"/>
      <c r="G22" s="239"/>
      <c r="H22" s="239"/>
      <c r="I22" s="239"/>
    </row>
    <row r="23" spans="1:9" x14ac:dyDescent="0.15">
      <c r="A23" s="239"/>
      <c r="B23" s="240"/>
      <c r="C23" s="239"/>
      <c r="D23" s="239"/>
      <c r="E23" s="239"/>
      <c r="F23" s="239"/>
      <c r="G23" s="239"/>
      <c r="H23" s="239"/>
      <c r="I23" s="239"/>
    </row>
    <row r="24" spans="1:9" x14ac:dyDescent="0.15">
      <c r="A24" s="239"/>
      <c r="B24" s="240"/>
      <c r="C24" s="239"/>
      <c r="D24" s="239"/>
      <c r="E24" s="239"/>
      <c r="F24" s="239"/>
      <c r="G24" s="239"/>
      <c r="H24" s="239"/>
      <c r="I24" s="239"/>
    </row>
    <row r="25" spans="1:9" x14ac:dyDescent="0.15">
      <c r="A25" s="239"/>
      <c r="B25" s="240"/>
      <c r="C25" s="239"/>
      <c r="D25" s="239"/>
      <c r="E25" s="239"/>
      <c r="F25" s="239"/>
      <c r="G25" s="239"/>
      <c r="H25" s="239"/>
      <c r="I25" s="239"/>
    </row>
    <row r="26" spans="1:9" x14ac:dyDescent="0.15">
      <c r="A26" s="239"/>
      <c r="B26" s="240"/>
      <c r="C26" s="239"/>
      <c r="D26" s="239"/>
      <c r="E26" s="239"/>
      <c r="F26" s="239"/>
      <c r="G26" s="239"/>
      <c r="H26" s="239"/>
      <c r="I26" s="239"/>
    </row>
    <row r="27" spans="1:9" x14ac:dyDescent="0.15">
      <c r="A27" s="239"/>
      <c r="B27" s="240"/>
      <c r="C27" s="239"/>
      <c r="D27" s="239"/>
      <c r="E27" s="239"/>
      <c r="F27" s="239"/>
      <c r="G27" s="239"/>
      <c r="H27" s="239"/>
      <c r="I27" s="239"/>
    </row>
    <row r="28" spans="1:9" x14ac:dyDescent="0.15">
      <c r="A28" s="239"/>
      <c r="B28" s="240"/>
      <c r="C28" s="239"/>
      <c r="D28" s="239"/>
      <c r="E28" s="239"/>
      <c r="F28" s="239"/>
      <c r="G28" s="239"/>
      <c r="H28" s="239"/>
      <c r="I28" s="239"/>
    </row>
    <row r="29" spans="1:9" x14ac:dyDescent="0.15">
      <c r="A29" s="239"/>
      <c r="B29" s="240"/>
      <c r="C29" s="239"/>
      <c r="D29" s="239"/>
      <c r="E29" s="239"/>
      <c r="F29" s="239"/>
      <c r="G29" s="239"/>
      <c r="H29" s="239"/>
      <c r="I29" s="239"/>
    </row>
    <row r="30" spans="1:9" x14ac:dyDescent="0.15">
      <c r="A30" s="239"/>
      <c r="B30" s="240"/>
      <c r="C30" s="239"/>
      <c r="D30" s="239"/>
      <c r="E30" s="239"/>
      <c r="F30" s="239"/>
      <c r="G30" s="239"/>
      <c r="H30" s="239"/>
      <c r="I30" s="239"/>
    </row>
    <row r="31" spans="1:9" x14ac:dyDescent="0.15">
      <c r="A31" s="239"/>
      <c r="B31" s="240"/>
      <c r="C31" s="239"/>
      <c r="D31" s="239"/>
      <c r="E31" s="239"/>
      <c r="F31" s="239"/>
      <c r="G31" s="239"/>
      <c r="H31" s="239"/>
      <c r="I31" s="239"/>
    </row>
    <row r="32" spans="1:9" x14ac:dyDescent="0.15">
      <c r="A32" s="239"/>
      <c r="B32" s="240"/>
      <c r="C32" s="239"/>
      <c r="D32" s="239"/>
      <c r="E32" s="239"/>
      <c r="F32" s="239"/>
      <c r="G32" s="239"/>
      <c r="H32" s="239"/>
      <c r="I32" s="239"/>
    </row>
    <row r="33" spans="1:9" x14ac:dyDescent="0.15">
      <c r="A33" s="239"/>
      <c r="B33" s="240"/>
      <c r="C33" s="239"/>
      <c r="D33" s="239"/>
      <c r="E33" s="239"/>
      <c r="F33" s="239"/>
      <c r="G33" s="239"/>
      <c r="H33" s="239"/>
      <c r="I33" s="239"/>
    </row>
    <row r="34" spans="1:9" x14ac:dyDescent="0.15">
      <c r="A34" s="239"/>
      <c r="B34" s="240"/>
      <c r="C34" s="239"/>
      <c r="D34" s="239"/>
      <c r="E34" s="239"/>
      <c r="F34" s="239"/>
      <c r="G34" s="239"/>
      <c r="H34" s="239"/>
      <c r="I34" s="239"/>
    </row>
    <row r="35" spans="1:9" x14ac:dyDescent="0.15">
      <c r="A35" s="239"/>
      <c r="B35" s="240"/>
      <c r="C35" s="239"/>
      <c r="D35" s="239"/>
      <c r="E35" s="239"/>
      <c r="F35" s="239"/>
      <c r="G35" s="239"/>
      <c r="H35" s="239"/>
      <c r="I35" s="239"/>
    </row>
    <row r="36" spans="1:9" x14ac:dyDescent="0.15">
      <c r="A36" s="239"/>
      <c r="B36" s="240"/>
      <c r="C36" s="239"/>
      <c r="D36" s="239"/>
      <c r="E36" s="239"/>
      <c r="F36" s="239"/>
      <c r="G36" s="239"/>
      <c r="H36" s="239"/>
      <c r="I36" s="239"/>
    </row>
    <row r="37" spans="1:9" x14ac:dyDescent="0.15">
      <c r="A37" s="239"/>
      <c r="B37" s="240"/>
      <c r="C37" s="239"/>
      <c r="D37" s="239"/>
      <c r="E37" s="239"/>
      <c r="F37" s="239"/>
      <c r="G37" s="239"/>
      <c r="H37" s="239"/>
      <c r="I37" s="239"/>
    </row>
    <row r="38" spans="1:9" x14ac:dyDescent="0.15">
      <c r="A38" s="239"/>
      <c r="B38" s="240"/>
      <c r="C38" s="239"/>
      <c r="D38" s="239"/>
      <c r="E38" s="239"/>
      <c r="F38" s="239"/>
      <c r="G38" s="239"/>
      <c r="H38" s="239"/>
      <c r="I38" s="239"/>
    </row>
    <row r="39" spans="1:9" x14ac:dyDescent="0.15">
      <c r="A39" s="239"/>
      <c r="B39" s="240"/>
      <c r="C39" s="239"/>
      <c r="D39" s="239"/>
      <c r="E39" s="239"/>
      <c r="F39" s="239"/>
      <c r="G39" s="239"/>
      <c r="H39" s="239"/>
      <c r="I39" s="239"/>
    </row>
    <row r="40" spans="1:9" x14ac:dyDescent="0.15">
      <c r="A40" s="239"/>
      <c r="B40" s="240"/>
      <c r="C40" s="239"/>
      <c r="D40" s="239"/>
      <c r="E40" s="239"/>
      <c r="F40" s="239"/>
      <c r="G40" s="239"/>
      <c r="H40" s="239"/>
      <c r="I40" s="239"/>
    </row>
    <row r="41" spans="1:9" x14ac:dyDescent="0.15">
      <c r="A41" s="239"/>
      <c r="B41" s="240"/>
      <c r="C41" s="239"/>
      <c r="D41" s="239"/>
      <c r="E41" s="239"/>
      <c r="F41" s="239"/>
      <c r="G41" s="239"/>
      <c r="H41" s="239"/>
      <c r="I41" s="239"/>
    </row>
    <row r="42" spans="1:9" x14ac:dyDescent="0.15">
      <c r="A42" s="239"/>
      <c r="B42" s="240"/>
      <c r="C42" s="239"/>
      <c r="D42" s="239"/>
      <c r="E42" s="239"/>
      <c r="F42" s="239"/>
      <c r="G42" s="239"/>
      <c r="H42" s="239"/>
      <c r="I42" s="239"/>
    </row>
    <row r="43" spans="1:9" x14ac:dyDescent="0.15">
      <c r="A43" s="239"/>
      <c r="B43" s="240"/>
      <c r="C43" s="239"/>
      <c r="D43" s="239"/>
      <c r="E43" s="239"/>
      <c r="F43" s="239"/>
      <c r="G43" s="239"/>
      <c r="H43" s="239"/>
      <c r="I43" s="239"/>
    </row>
    <row r="44" spans="1:9" x14ac:dyDescent="0.15">
      <c r="A44" s="239"/>
      <c r="B44" s="240"/>
      <c r="C44" s="239"/>
      <c r="D44" s="239"/>
      <c r="E44" s="239"/>
      <c r="F44" s="239"/>
      <c r="G44" s="239"/>
      <c r="H44" s="239"/>
      <c r="I44" s="239"/>
    </row>
    <row r="45" spans="1:9" x14ac:dyDescent="0.15">
      <c r="A45" s="239"/>
      <c r="B45" s="240"/>
      <c r="C45" s="239"/>
      <c r="D45" s="239"/>
      <c r="E45" s="239"/>
      <c r="F45" s="239"/>
      <c r="G45" s="239"/>
      <c r="H45" s="239"/>
      <c r="I45" s="239"/>
    </row>
    <row r="46" spans="1:9" x14ac:dyDescent="0.15">
      <c r="A46" s="239"/>
      <c r="B46" s="240"/>
      <c r="C46" s="239"/>
      <c r="D46" s="239"/>
      <c r="E46" s="239"/>
      <c r="F46" s="239"/>
      <c r="G46" s="239"/>
      <c r="H46" s="239"/>
      <c r="I46" s="239"/>
    </row>
    <row r="47" spans="1:9" x14ac:dyDescent="0.15">
      <c r="A47" s="239"/>
      <c r="B47" s="240"/>
      <c r="C47" s="239"/>
      <c r="D47" s="239"/>
      <c r="E47" s="239"/>
      <c r="F47" s="239"/>
      <c r="G47" s="239"/>
      <c r="H47" s="239"/>
      <c r="I47" s="239"/>
    </row>
    <row r="48" spans="1:9" x14ac:dyDescent="0.15">
      <c r="A48" s="239"/>
      <c r="B48" s="240"/>
      <c r="C48" s="239"/>
      <c r="D48" s="239"/>
      <c r="E48" s="239"/>
      <c r="F48" s="239"/>
      <c r="G48" s="239"/>
      <c r="H48" s="239"/>
      <c r="I48" s="239"/>
    </row>
    <row r="49" spans="1:9" x14ac:dyDescent="0.15">
      <c r="A49" s="239"/>
      <c r="B49" s="240"/>
      <c r="C49" s="239"/>
      <c r="D49" s="239"/>
      <c r="E49" s="239"/>
      <c r="F49" s="239"/>
      <c r="G49" s="239"/>
      <c r="H49" s="239"/>
      <c r="I49" s="239"/>
    </row>
    <row r="50" spans="1:9" x14ac:dyDescent="0.15">
      <c r="A50" s="239"/>
      <c r="B50" s="240"/>
      <c r="C50" s="239"/>
      <c r="D50" s="239"/>
      <c r="E50" s="239"/>
      <c r="F50" s="239"/>
      <c r="G50" s="239"/>
      <c r="H50" s="239"/>
      <c r="I50" s="239"/>
    </row>
    <row r="51" spans="1:9" x14ac:dyDescent="0.15">
      <c r="A51" s="239"/>
      <c r="B51" s="240"/>
      <c r="C51" s="239"/>
      <c r="D51" s="239"/>
      <c r="E51" s="239"/>
      <c r="F51" s="239"/>
      <c r="G51" s="239"/>
      <c r="H51" s="239"/>
      <c r="I51" s="239"/>
    </row>
    <row r="52" spans="1:9" x14ac:dyDescent="0.15">
      <c r="A52" s="239"/>
      <c r="B52" s="240"/>
      <c r="C52" s="239"/>
      <c r="D52" s="239"/>
      <c r="E52" s="239"/>
      <c r="F52" s="239"/>
      <c r="G52" s="239"/>
      <c r="H52" s="239"/>
      <c r="I52" s="239"/>
    </row>
    <row r="53" spans="1:9" x14ac:dyDescent="0.15">
      <c r="A53" s="239"/>
      <c r="B53" s="240"/>
      <c r="C53" s="239"/>
      <c r="D53" s="239"/>
      <c r="E53" s="239"/>
      <c r="F53" s="239"/>
      <c r="G53" s="239"/>
      <c r="H53" s="239"/>
      <c r="I53" s="239"/>
    </row>
    <row r="54" spans="1:9" x14ac:dyDescent="0.15">
      <c r="A54" s="239"/>
      <c r="B54" s="240"/>
      <c r="C54" s="239"/>
      <c r="D54" s="239"/>
      <c r="E54" s="239"/>
      <c r="F54" s="239"/>
      <c r="G54" s="239"/>
      <c r="H54" s="239"/>
      <c r="I54" s="239"/>
    </row>
    <row r="55" spans="1:9" x14ac:dyDescent="0.15">
      <c r="A55" s="239"/>
      <c r="B55" s="240"/>
      <c r="C55" s="239"/>
      <c r="D55" s="239"/>
      <c r="E55" s="239"/>
      <c r="F55" s="239"/>
      <c r="G55" s="239"/>
      <c r="H55" s="239"/>
      <c r="I55" s="239"/>
    </row>
    <row r="56" spans="1:9" x14ac:dyDescent="0.15">
      <c r="A56" s="239"/>
      <c r="B56" s="240"/>
      <c r="C56" s="239"/>
      <c r="D56" s="239"/>
      <c r="E56" s="239"/>
      <c r="F56" s="239"/>
      <c r="G56" s="239"/>
      <c r="H56" s="239"/>
      <c r="I56" s="239"/>
    </row>
    <row r="57" spans="1:9" x14ac:dyDescent="0.15">
      <c r="A57" s="239"/>
      <c r="B57" s="240"/>
      <c r="C57" s="239"/>
      <c r="D57" s="239"/>
      <c r="E57" s="239"/>
      <c r="F57" s="239"/>
      <c r="G57" s="239"/>
      <c r="H57" s="239"/>
      <c r="I57" s="239"/>
    </row>
    <row r="58" spans="1:9" x14ac:dyDescent="0.15">
      <c r="A58" s="239"/>
      <c r="B58" s="240"/>
      <c r="C58" s="239"/>
      <c r="D58" s="239"/>
      <c r="E58" s="239"/>
      <c r="F58" s="239"/>
      <c r="G58" s="239"/>
      <c r="H58" s="239"/>
      <c r="I58" s="239"/>
    </row>
    <row r="59" spans="1:9" x14ac:dyDescent="0.15">
      <c r="A59" s="239"/>
      <c r="B59" s="240"/>
      <c r="C59" s="239"/>
      <c r="D59" s="239"/>
      <c r="E59" s="239"/>
      <c r="F59" s="239"/>
      <c r="G59" s="239"/>
      <c r="H59" s="239"/>
      <c r="I59" s="239"/>
    </row>
    <row r="60" spans="1:9" x14ac:dyDescent="0.15">
      <c r="A60" s="239"/>
      <c r="B60" s="240"/>
      <c r="C60" s="239"/>
      <c r="D60" s="239"/>
      <c r="E60" s="239"/>
      <c r="F60" s="239"/>
      <c r="G60" s="239"/>
      <c r="H60" s="239"/>
      <c r="I60" s="239"/>
    </row>
    <row r="61" spans="1:9" x14ac:dyDescent="0.15">
      <c r="A61" s="239"/>
      <c r="B61" s="240"/>
      <c r="C61" s="239"/>
      <c r="D61" s="239"/>
      <c r="E61" s="239"/>
      <c r="F61" s="239"/>
      <c r="G61" s="239"/>
      <c r="H61" s="239"/>
      <c r="I61" s="239"/>
    </row>
    <row r="62" spans="1:9" x14ac:dyDescent="0.15">
      <c r="A62" s="239"/>
      <c r="B62" s="240"/>
      <c r="C62" s="239"/>
      <c r="D62" s="239"/>
      <c r="E62" s="239"/>
      <c r="F62" s="239"/>
      <c r="G62" s="239"/>
      <c r="H62" s="239"/>
      <c r="I62" s="239"/>
    </row>
    <row r="63" spans="1:9" x14ac:dyDescent="0.15">
      <c r="A63" s="239"/>
      <c r="B63" s="240"/>
      <c r="C63" s="239"/>
      <c r="D63" s="239"/>
      <c r="E63" s="239"/>
      <c r="F63" s="239"/>
      <c r="G63" s="239"/>
      <c r="H63" s="239"/>
      <c r="I63" s="239"/>
    </row>
    <row r="64" spans="1:9" x14ac:dyDescent="0.15">
      <c r="A64" s="239"/>
      <c r="B64" s="240"/>
      <c r="C64" s="239"/>
      <c r="D64" s="239"/>
      <c r="E64" s="239"/>
      <c r="F64" s="239"/>
      <c r="G64" s="239"/>
      <c r="H64" s="239"/>
      <c r="I64" s="239"/>
    </row>
    <row r="65" spans="1:9" x14ac:dyDescent="0.15">
      <c r="A65" s="239"/>
      <c r="B65" s="240"/>
      <c r="C65" s="239"/>
      <c r="D65" s="239"/>
      <c r="E65" s="239"/>
      <c r="F65" s="239"/>
      <c r="G65" s="239"/>
      <c r="H65" s="239"/>
      <c r="I65" s="239"/>
    </row>
    <row r="66" spans="1:9" x14ac:dyDescent="0.15">
      <c r="A66" s="239"/>
      <c r="B66" s="240"/>
      <c r="C66" s="239"/>
      <c r="D66" s="239"/>
      <c r="E66" s="239"/>
      <c r="F66" s="239"/>
      <c r="G66" s="239"/>
      <c r="H66" s="239"/>
      <c r="I66" s="239"/>
    </row>
    <row r="67" spans="1:9" x14ac:dyDescent="0.15">
      <c r="A67" s="239"/>
      <c r="B67" s="240"/>
      <c r="C67" s="239"/>
      <c r="D67" s="239"/>
      <c r="E67" s="239"/>
      <c r="F67" s="239"/>
      <c r="G67" s="239"/>
      <c r="H67" s="239"/>
      <c r="I67" s="239"/>
    </row>
    <row r="68" spans="1:9" x14ac:dyDescent="0.15">
      <c r="A68" s="239"/>
      <c r="B68" s="240"/>
      <c r="C68" s="239"/>
      <c r="D68" s="239"/>
      <c r="E68" s="239"/>
      <c r="F68" s="239"/>
      <c r="G68" s="239"/>
      <c r="H68" s="239"/>
      <c r="I68" s="239"/>
    </row>
    <row r="69" spans="1:9" x14ac:dyDescent="0.15">
      <c r="A69" s="239"/>
      <c r="B69" s="240"/>
      <c r="C69" s="239"/>
      <c r="D69" s="239"/>
      <c r="E69" s="239"/>
      <c r="F69" s="239"/>
      <c r="G69" s="239"/>
      <c r="H69" s="239"/>
      <c r="I69" s="239"/>
    </row>
    <row r="70" spans="1:9" x14ac:dyDescent="0.15">
      <c r="A70" s="239"/>
      <c r="B70" s="240"/>
      <c r="C70" s="239"/>
      <c r="D70" s="239"/>
      <c r="E70" s="239"/>
      <c r="F70" s="239"/>
      <c r="G70" s="239"/>
      <c r="H70" s="239"/>
      <c r="I70" s="239"/>
    </row>
    <row r="71" spans="1:9" x14ac:dyDescent="0.15">
      <c r="A71" s="239"/>
      <c r="B71" s="240"/>
      <c r="C71" s="239"/>
      <c r="D71" s="239"/>
      <c r="E71" s="239"/>
      <c r="F71" s="239"/>
      <c r="G71" s="239"/>
      <c r="H71" s="239"/>
      <c r="I71" s="239"/>
    </row>
    <row r="72" spans="1:9" x14ac:dyDescent="0.15">
      <c r="A72" s="239"/>
      <c r="B72" s="240"/>
      <c r="C72" s="239"/>
      <c r="D72" s="239"/>
      <c r="E72" s="239"/>
      <c r="F72" s="239"/>
      <c r="G72" s="239"/>
      <c r="H72" s="239"/>
      <c r="I72" s="239"/>
    </row>
    <row r="73" spans="1:9" x14ac:dyDescent="0.15">
      <c r="A73" s="239"/>
      <c r="B73" s="240"/>
      <c r="C73" s="239"/>
      <c r="D73" s="239"/>
      <c r="E73" s="239"/>
      <c r="F73" s="239"/>
      <c r="G73" s="239"/>
      <c r="H73" s="239"/>
      <c r="I73" s="239"/>
    </row>
    <row r="74" spans="1:9" x14ac:dyDescent="0.15">
      <c r="A74" s="239"/>
      <c r="B74" s="240"/>
      <c r="C74" s="239"/>
      <c r="D74" s="239"/>
      <c r="E74" s="239"/>
      <c r="F74" s="239"/>
      <c r="G74" s="239"/>
      <c r="H74" s="239"/>
      <c r="I74" s="239"/>
    </row>
    <row r="75" spans="1:9" x14ac:dyDescent="0.15">
      <c r="A75" s="239"/>
      <c r="B75" s="240"/>
      <c r="C75" s="239"/>
      <c r="D75" s="239"/>
      <c r="E75" s="239"/>
      <c r="F75" s="239"/>
      <c r="G75" s="239"/>
      <c r="H75" s="239"/>
      <c r="I75" s="239"/>
    </row>
    <row r="76" spans="1:9" x14ac:dyDescent="0.15">
      <c r="A76" s="239"/>
      <c r="B76" s="240"/>
      <c r="C76" s="239"/>
      <c r="D76" s="239"/>
      <c r="E76" s="239"/>
      <c r="F76" s="239"/>
      <c r="G76" s="239"/>
      <c r="H76" s="239"/>
      <c r="I76" s="239"/>
    </row>
    <row r="77" spans="1:9" x14ac:dyDescent="0.15">
      <c r="A77" s="239"/>
      <c r="B77" s="240"/>
      <c r="C77" s="239"/>
      <c r="D77" s="239"/>
      <c r="E77" s="239"/>
      <c r="F77" s="239"/>
      <c r="G77" s="239"/>
      <c r="H77" s="239"/>
      <c r="I77" s="239"/>
    </row>
    <row r="78" spans="1:9" x14ac:dyDescent="0.15">
      <c r="A78" s="239"/>
      <c r="B78" s="240"/>
      <c r="C78" s="239"/>
      <c r="D78" s="239"/>
      <c r="E78" s="239"/>
      <c r="F78" s="239"/>
      <c r="G78" s="239"/>
      <c r="H78" s="239"/>
      <c r="I78" s="239"/>
    </row>
    <row r="79" spans="1:9" x14ac:dyDescent="0.15">
      <c r="A79" s="239"/>
      <c r="B79" s="240"/>
      <c r="C79" s="239"/>
      <c r="D79" s="239"/>
      <c r="E79" s="239"/>
      <c r="F79" s="239"/>
      <c r="G79" s="239"/>
      <c r="H79" s="239"/>
      <c r="I79" s="239"/>
    </row>
    <row r="80" spans="1:9" x14ac:dyDescent="0.15">
      <c r="A80" s="239"/>
      <c r="B80" s="240"/>
      <c r="C80" s="239"/>
      <c r="D80" s="239"/>
      <c r="E80" s="239"/>
      <c r="F80" s="239"/>
      <c r="G80" s="239"/>
      <c r="H80" s="239"/>
      <c r="I80" s="239"/>
    </row>
    <row r="81" spans="1:9" x14ac:dyDescent="0.15">
      <c r="A81" s="239"/>
      <c r="B81" s="240"/>
      <c r="C81" s="239"/>
      <c r="D81" s="239"/>
      <c r="E81" s="239"/>
      <c r="F81" s="239"/>
      <c r="G81" s="239"/>
      <c r="H81" s="239"/>
      <c r="I81" s="239"/>
    </row>
    <row r="82" spans="1:9" x14ac:dyDescent="0.15">
      <c r="A82" s="239"/>
      <c r="B82" s="240"/>
      <c r="C82" s="239"/>
      <c r="D82" s="239"/>
      <c r="E82" s="239"/>
      <c r="F82" s="239"/>
      <c r="G82" s="239"/>
      <c r="H82" s="239"/>
      <c r="I82" s="239"/>
    </row>
    <row r="83" spans="1:9" x14ac:dyDescent="0.15">
      <c r="A83" s="239"/>
      <c r="B83" s="240"/>
      <c r="C83" s="239"/>
      <c r="D83" s="239"/>
      <c r="E83" s="239"/>
      <c r="F83" s="239"/>
      <c r="G83" s="239"/>
      <c r="H83" s="239"/>
      <c r="I83" s="239"/>
    </row>
    <row r="84" spans="1:9" x14ac:dyDescent="0.15">
      <c r="A84" s="239"/>
      <c r="B84" s="240"/>
      <c r="C84" s="239"/>
      <c r="D84" s="239"/>
      <c r="E84" s="239"/>
      <c r="F84" s="239"/>
      <c r="G84" s="239"/>
      <c r="H84" s="239"/>
      <c r="I84" s="239"/>
    </row>
    <row r="85" spans="1:9" x14ac:dyDescent="0.15">
      <c r="A85" s="239"/>
      <c r="B85" s="240"/>
      <c r="C85" s="239"/>
      <c r="D85" s="239"/>
      <c r="E85" s="239"/>
      <c r="F85" s="239"/>
      <c r="G85" s="239"/>
      <c r="H85" s="239"/>
      <c r="I85" s="239"/>
    </row>
    <row r="86" spans="1:9" x14ac:dyDescent="0.15">
      <c r="A86" s="239"/>
      <c r="B86" s="240"/>
      <c r="C86" s="239"/>
      <c r="D86" s="239"/>
      <c r="E86" s="239"/>
      <c r="F86" s="239"/>
      <c r="G86" s="239"/>
      <c r="H86" s="239"/>
      <c r="I86" s="239"/>
    </row>
    <row r="87" spans="1:9" x14ac:dyDescent="0.15">
      <c r="A87" s="239"/>
      <c r="B87" s="240"/>
      <c r="C87" s="239"/>
      <c r="D87" s="239"/>
      <c r="E87" s="239"/>
      <c r="F87" s="239"/>
      <c r="G87" s="239"/>
      <c r="H87" s="239"/>
      <c r="I87" s="239"/>
    </row>
    <row r="88" spans="1:9" x14ac:dyDescent="0.15">
      <c r="A88" s="239"/>
      <c r="B88" s="240"/>
      <c r="C88" s="239"/>
      <c r="D88" s="239"/>
      <c r="E88" s="239"/>
      <c r="F88" s="239"/>
      <c r="G88" s="239"/>
      <c r="H88" s="239"/>
      <c r="I88" s="239"/>
    </row>
    <row r="89" spans="1:9" x14ac:dyDescent="0.15">
      <c r="A89" s="239"/>
      <c r="B89" s="240"/>
      <c r="C89" s="239"/>
      <c r="D89" s="239"/>
      <c r="E89" s="239"/>
      <c r="F89" s="239"/>
      <c r="G89" s="239"/>
      <c r="H89" s="239"/>
      <c r="I89" s="239"/>
    </row>
    <row r="90" spans="1:9" x14ac:dyDescent="0.15">
      <c r="A90" s="239"/>
      <c r="B90" s="240"/>
      <c r="C90" s="239"/>
      <c r="D90" s="239"/>
      <c r="E90" s="239"/>
      <c r="F90" s="239"/>
      <c r="G90" s="239"/>
      <c r="H90" s="239"/>
      <c r="I90" s="239"/>
    </row>
    <row r="91" spans="1:9" x14ac:dyDescent="0.15">
      <c r="A91" s="239"/>
      <c r="B91" s="240"/>
      <c r="C91" s="239"/>
      <c r="D91" s="239"/>
      <c r="E91" s="239"/>
      <c r="F91" s="239"/>
      <c r="G91" s="239"/>
      <c r="H91" s="239"/>
      <c r="I91" s="239"/>
    </row>
    <row r="92" spans="1:9" x14ac:dyDescent="0.15">
      <c r="A92" s="239"/>
      <c r="B92" s="240"/>
      <c r="C92" s="239"/>
      <c r="D92" s="239"/>
      <c r="E92" s="239"/>
      <c r="F92" s="239"/>
      <c r="G92" s="239"/>
      <c r="H92" s="239"/>
      <c r="I92" s="239"/>
    </row>
    <row r="93" spans="1:9" x14ac:dyDescent="0.15">
      <c r="A93" s="239"/>
      <c r="B93" s="240"/>
      <c r="C93" s="239"/>
      <c r="D93" s="239"/>
      <c r="E93" s="239"/>
      <c r="F93" s="239"/>
      <c r="G93" s="239"/>
      <c r="H93" s="239"/>
      <c r="I93" s="239"/>
    </row>
    <row r="94" spans="1:9" x14ac:dyDescent="0.15">
      <c r="A94" s="239"/>
      <c r="B94" s="240"/>
      <c r="C94" s="239"/>
      <c r="D94" s="239"/>
      <c r="E94" s="239"/>
      <c r="F94" s="239"/>
      <c r="G94" s="239"/>
      <c r="H94" s="239"/>
      <c r="I94" s="239"/>
    </row>
    <row r="95" spans="1:9" x14ac:dyDescent="0.15">
      <c r="A95" s="239"/>
      <c r="B95" s="240"/>
      <c r="C95" s="239"/>
      <c r="D95" s="239"/>
      <c r="E95" s="239"/>
      <c r="F95" s="239"/>
      <c r="G95" s="239"/>
      <c r="H95" s="239"/>
      <c r="I95" s="239"/>
    </row>
    <row r="96" spans="1:9" x14ac:dyDescent="0.15">
      <c r="A96" s="239"/>
      <c r="B96" s="240"/>
      <c r="C96" s="239"/>
      <c r="D96" s="239"/>
      <c r="E96" s="239"/>
      <c r="F96" s="239"/>
      <c r="G96" s="239"/>
      <c r="H96" s="239"/>
      <c r="I96" s="239"/>
    </row>
    <row r="97" spans="1:9" x14ac:dyDescent="0.15">
      <c r="A97" s="239"/>
      <c r="B97" s="240"/>
      <c r="C97" s="239"/>
      <c r="D97" s="239"/>
      <c r="E97" s="239"/>
      <c r="F97" s="239"/>
      <c r="G97" s="239"/>
      <c r="H97" s="239"/>
      <c r="I97" s="239"/>
    </row>
    <row r="98" spans="1:9" x14ac:dyDescent="0.15">
      <c r="A98" s="239"/>
      <c r="B98" s="240"/>
      <c r="C98" s="239"/>
      <c r="D98" s="239"/>
      <c r="E98" s="239"/>
      <c r="F98" s="239"/>
      <c r="G98" s="239"/>
      <c r="H98" s="239"/>
      <c r="I98" s="239"/>
    </row>
    <row r="99" spans="1:9" x14ac:dyDescent="0.15">
      <c r="A99" s="239"/>
      <c r="B99" s="240"/>
      <c r="C99" s="239"/>
      <c r="D99" s="239"/>
      <c r="E99" s="239"/>
      <c r="F99" s="239"/>
      <c r="G99" s="239"/>
      <c r="H99" s="239"/>
      <c r="I99" s="239"/>
    </row>
    <row r="100" spans="1:9" x14ac:dyDescent="0.15">
      <c r="A100" s="239"/>
      <c r="B100" s="240"/>
      <c r="C100" s="239"/>
      <c r="D100" s="239"/>
      <c r="E100" s="239"/>
      <c r="F100" s="239"/>
      <c r="G100" s="239"/>
      <c r="H100" s="239"/>
      <c r="I100" s="239"/>
    </row>
    <row r="101" spans="1:9" x14ac:dyDescent="0.15">
      <c r="A101" s="239"/>
      <c r="B101" s="240"/>
      <c r="C101" s="239"/>
      <c r="D101" s="239"/>
      <c r="E101" s="239"/>
      <c r="F101" s="239"/>
      <c r="G101" s="239"/>
      <c r="H101" s="239"/>
      <c r="I101" s="239"/>
    </row>
    <row r="102" spans="1:9" x14ac:dyDescent="0.15">
      <c r="A102" s="239"/>
      <c r="B102" s="240"/>
      <c r="C102" s="239"/>
      <c r="D102" s="239"/>
      <c r="E102" s="239"/>
      <c r="F102" s="239"/>
      <c r="G102" s="239"/>
      <c r="H102" s="239"/>
      <c r="I102" s="239"/>
    </row>
    <row r="103" spans="1:9" x14ac:dyDescent="0.15">
      <c r="A103" s="239"/>
      <c r="B103" s="240"/>
      <c r="C103" s="239"/>
      <c r="D103" s="239"/>
      <c r="E103" s="239"/>
      <c r="F103" s="239"/>
      <c r="G103" s="239"/>
      <c r="H103" s="239"/>
      <c r="I103" s="239"/>
    </row>
    <row r="104" spans="1:9" x14ac:dyDescent="0.15">
      <c r="A104" s="239"/>
      <c r="B104" s="240"/>
      <c r="C104" s="239"/>
      <c r="D104" s="239"/>
      <c r="E104" s="239"/>
      <c r="F104" s="239"/>
      <c r="G104" s="239"/>
      <c r="H104" s="239"/>
      <c r="I104" s="239"/>
    </row>
    <row r="105" spans="1:9" x14ac:dyDescent="0.15">
      <c r="A105" s="239"/>
      <c r="B105" s="240"/>
      <c r="C105" s="239"/>
      <c r="D105" s="239"/>
      <c r="E105" s="239"/>
      <c r="F105" s="239"/>
      <c r="G105" s="239"/>
      <c r="H105" s="239"/>
      <c r="I105" s="239"/>
    </row>
    <row r="106" spans="1:9" x14ac:dyDescent="0.15">
      <c r="A106" s="239"/>
      <c r="B106" s="240"/>
      <c r="C106" s="239"/>
      <c r="D106" s="239"/>
      <c r="E106" s="239"/>
      <c r="F106" s="239"/>
      <c r="G106" s="239"/>
      <c r="H106" s="239"/>
      <c r="I106" s="239"/>
    </row>
    <row r="107" spans="1:9" x14ac:dyDescent="0.15">
      <c r="A107" s="239"/>
      <c r="B107" s="240"/>
      <c r="C107" s="239"/>
      <c r="D107" s="239"/>
      <c r="E107" s="239"/>
      <c r="F107" s="239"/>
      <c r="G107" s="239"/>
      <c r="H107" s="239"/>
      <c r="I107" s="239"/>
    </row>
    <row r="108" spans="1:9" x14ac:dyDescent="0.15">
      <c r="A108" s="239"/>
      <c r="B108" s="240"/>
      <c r="C108" s="239"/>
      <c r="D108" s="239"/>
      <c r="E108" s="239"/>
      <c r="F108" s="239"/>
      <c r="G108" s="239"/>
      <c r="H108" s="239"/>
      <c r="I108" s="239"/>
    </row>
    <row r="109" spans="1:9" x14ac:dyDescent="0.15">
      <c r="A109" s="239"/>
      <c r="B109" s="240"/>
      <c r="C109" s="239"/>
      <c r="D109" s="239"/>
      <c r="E109" s="239"/>
      <c r="F109" s="239"/>
      <c r="G109" s="239"/>
      <c r="H109" s="239"/>
      <c r="I109" s="239"/>
    </row>
    <row r="110" spans="1:9" x14ac:dyDescent="0.15">
      <c r="A110" s="239"/>
      <c r="B110" s="240"/>
      <c r="C110" s="239"/>
      <c r="D110" s="239"/>
      <c r="E110" s="239"/>
      <c r="F110" s="239"/>
      <c r="G110" s="239"/>
      <c r="H110" s="239"/>
      <c r="I110" s="239"/>
    </row>
    <row r="111" spans="1:9" x14ac:dyDescent="0.15">
      <c r="A111" s="239"/>
      <c r="B111" s="240"/>
      <c r="C111" s="239"/>
      <c r="D111" s="239"/>
      <c r="E111" s="239"/>
      <c r="F111" s="239"/>
      <c r="G111" s="239"/>
      <c r="H111" s="239"/>
      <c r="I111" s="239"/>
    </row>
    <row r="112" spans="1:9" x14ac:dyDescent="0.15">
      <c r="A112" s="239"/>
      <c r="B112" s="240"/>
      <c r="C112" s="239"/>
      <c r="D112" s="239"/>
      <c r="E112" s="239"/>
      <c r="F112" s="239"/>
      <c r="G112" s="239"/>
      <c r="H112" s="239"/>
      <c r="I112" s="239"/>
    </row>
    <row r="113" spans="1:9" x14ac:dyDescent="0.15">
      <c r="A113" s="239"/>
      <c r="B113" s="240"/>
      <c r="C113" s="239"/>
      <c r="D113" s="239"/>
      <c r="E113" s="239"/>
      <c r="F113" s="239"/>
      <c r="G113" s="239"/>
      <c r="H113" s="239"/>
      <c r="I113" s="239"/>
    </row>
    <row r="114" spans="1:9" x14ac:dyDescent="0.15">
      <c r="A114" s="239"/>
      <c r="B114" s="240"/>
      <c r="C114" s="239"/>
      <c r="D114" s="239"/>
      <c r="E114" s="239"/>
      <c r="F114" s="239"/>
      <c r="G114" s="239"/>
      <c r="H114" s="239"/>
      <c r="I114" s="239"/>
    </row>
    <row r="115" spans="1:9" x14ac:dyDescent="0.15">
      <c r="A115" s="239"/>
      <c r="B115" s="240"/>
      <c r="C115" s="239"/>
      <c r="D115" s="239"/>
      <c r="E115" s="239"/>
      <c r="F115" s="239"/>
      <c r="G115" s="239"/>
      <c r="H115" s="239"/>
      <c r="I115" s="239"/>
    </row>
    <row r="116" spans="1:9" x14ac:dyDescent="0.15">
      <c r="A116" s="239"/>
      <c r="B116" s="240"/>
      <c r="C116" s="239"/>
      <c r="D116" s="239"/>
      <c r="E116" s="239"/>
      <c r="F116" s="239"/>
      <c r="G116" s="239"/>
      <c r="H116" s="239"/>
      <c r="I116" s="239"/>
    </row>
    <row r="117" spans="1:9" x14ac:dyDescent="0.15">
      <c r="A117" s="239"/>
      <c r="B117" s="240"/>
      <c r="C117" s="239"/>
      <c r="D117" s="239"/>
      <c r="E117" s="239"/>
      <c r="F117" s="239"/>
      <c r="G117" s="239"/>
      <c r="H117" s="239"/>
      <c r="I117" s="239"/>
    </row>
    <row r="118" spans="1:9" x14ac:dyDescent="0.15">
      <c r="A118" s="239"/>
      <c r="B118" s="240"/>
      <c r="C118" s="239"/>
      <c r="D118" s="239"/>
      <c r="E118" s="239"/>
      <c r="F118" s="239"/>
      <c r="G118" s="239"/>
      <c r="H118" s="239"/>
      <c r="I118" s="239"/>
    </row>
    <row r="119" spans="1:9" x14ac:dyDescent="0.15">
      <c r="A119" s="239"/>
      <c r="B119" s="240"/>
      <c r="C119" s="239"/>
      <c r="D119" s="239"/>
      <c r="E119" s="239"/>
      <c r="F119" s="239"/>
      <c r="G119" s="239"/>
      <c r="H119" s="239"/>
      <c r="I119" s="239"/>
    </row>
    <row r="120" spans="1:9" x14ac:dyDescent="0.15">
      <c r="A120" s="239"/>
      <c r="B120" s="240"/>
      <c r="C120" s="239"/>
      <c r="D120" s="239"/>
      <c r="E120" s="239"/>
      <c r="F120" s="239"/>
      <c r="G120" s="239"/>
      <c r="H120" s="239"/>
      <c r="I120" s="239"/>
    </row>
    <row r="121" spans="1:9" x14ac:dyDescent="0.15">
      <c r="A121" s="239"/>
      <c r="B121" s="240"/>
      <c r="C121" s="239"/>
      <c r="D121" s="239"/>
      <c r="E121" s="239"/>
      <c r="F121" s="239"/>
      <c r="G121" s="239"/>
      <c r="H121" s="239"/>
      <c r="I121" s="239"/>
    </row>
    <row r="122" spans="1:9" x14ac:dyDescent="0.15">
      <c r="A122" s="239"/>
      <c r="B122" s="240"/>
      <c r="C122" s="239"/>
      <c r="D122" s="239"/>
      <c r="E122" s="239"/>
      <c r="F122" s="239"/>
      <c r="G122" s="239"/>
      <c r="H122" s="239"/>
      <c r="I122" s="239"/>
    </row>
    <row r="123" spans="1:9" x14ac:dyDescent="0.15">
      <c r="A123" s="239"/>
      <c r="B123" s="240"/>
      <c r="C123" s="239"/>
      <c r="D123" s="239"/>
      <c r="E123" s="239"/>
      <c r="F123" s="239"/>
      <c r="G123" s="239"/>
      <c r="H123" s="239"/>
      <c r="I123" s="239"/>
    </row>
    <row r="124" spans="1:9" x14ac:dyDescent="0.15">
      <c r="A124" s="239"/>
      <c r="B124" s="240"/>
      <c r="C124" s="239"/>
      <c r="D124" s="239"/>
      <c r="E124" s="239"/>
      <c r="F124" s="239"/>
      <c r="G124" s="239"/>
      <c r="H124" s="239"/>
      <c r="I124" s="239"/>
    </row>
    <row r="125" spans="1:9" x14ac:dyDescent="0.15">
      <c r="A125" s="239"/>
      <c r="B125" s="240"/>
      <c r="C125" s="239"/>
      <c r="D125" s="239"/>
      <c r="E125" s="239"/>
      <c r="F125" s="239"/>
      <c r="G125" s="239"/>
      <c r="H125" s="239"/>
      <c r="I125" s="239"/>
    </row>
    <row r="126" spans="1:9" x14ac:dyDescent="0.15">
      <c r="A126" s="239"/>
      <c r="B126" s="240"/>
      <c r="C126" s="239"/>
      <c r="D126" s="239"/>
      <c r="E126" s="239"/>
      <c r="F126" s="239"/>
      <c r="G126" s="239"/>
      <c r="H126" s="239"/>
      <c r="I126" s="239"/>
    </row>
    <row r="127" spans="1:9" x14ac:dyDescent="0.15">
      <c r="A127" s="239"/>
      <c r="B127" s="240"/>
      <c r="C127" s="239"/>
      <c r="D127" s="239"/>
      <c r="E127" s="239"/>
      <c r="F127" s="239"/>
      <c r="G127" s="239"/>
      <c r="H127" s="239"/>
      <c r="I127" s="239"/>
    </row>
    <row r="128" spans="1:9" x14ac:dyDescent="0.15">
      <c r="A128" s="239"/>
      <c r="B128" s="240"/>
      <c r="C128" s="239"/>
      <c r="D128" s="239"/>
      <c r="E128" s="239"/>
      <c r="F128" s="239"/>
      <c r="G128" s="239"/>
      <c r="H128" s="239"/>
      <c r="I128" s="239"/>
    </row>
    <row r="129" spans="1:9" x14ac:dyDescent="0.15">
      <c r="A129" s="239"/>
      <c r="B129" s="240"/>
      <c r="C129" s="239"/>
      <c r="D129" s="239"/>
      <c r="E129" s="239"/>
      <c r="F129" s="239"/>
      <c r="G129" s="239"/>
      <c r="H129" s="239"/>
      <c r="I129" s="239"/>
    </row>
    <row r="130" spans="1:9" x14ac:dyDescent="0.15">
      <c r="A130" s="239"/>
      <c r="B130" s="240"/>
      <c r="C130" s="239"/>
      <c r="D130" s="239"/>
      <c r="E130" s="239"/>
      <c r="F130" s="239"/>
      <c r="G130" s="239"/>
      <c r="H130" s="239"/>
      <c r="I130" s="239"/>
    </row>
    <row r="131" spans="1:9" x14ac:dyDescent="0.15">
      <c r="A131" s="239"/>
      <c r="B131" s="240"/>
      <c r="C131" s="239"/>
      <c r="D131" s="239"/>
      <c r="E131" s="239"/>
      <c r="F131" s="239"/>
      <c r="G131" s="239"/>
      <c r="H131" s="239"/>
      <c r="I131" s="239"/>
    </row>
    <row r="132" spans="1:9" x14ac:dyDescent="0.15">
      <c r="A132" s="239"/>
      <c r="B132" s="240"/>
      <c r="C132" s="239"/>
      <c r="D132" s="239"/>
      <c r="E132" s="239"/>
      <c r="F132" s="239"/>
      <c r="G132" s="239"/>
      <c r="H132" s="239"/>
      <c r="I132" s="239"/>
    </row>
    <row r="133" spans="1:9" x14ac:dyDescent="0.15">
      <c r="A133" s="239"/>
      <c r="B133" s="240"/>
      <c r="C133" s="239"/>
      <c r="D133" s="239"/>
      <c r="E133" s="239"/>
      <c r="F133" s="239"/>
      <c r="G133" s="239"/>
      <c r="H133" s="239"/>
      <c r="I133" s="239"/>
    </row>
    <row r="134" spans="1:9" x14ac:dyDescent="0.15">
      <c r="A134" s="239"/>
      <c r="B134" s="240"/>
      <c r="C134" s="239"/>
      <c r="D134" s="239"/>
      <c r="E134" s="239"/>
      <c r="F134" s="239"/>
      <c r="G134" s="239"/>
      <c r="H134" s="239"/>
      <c r="I134" s="239"/>
    </row>
    <row r="135" spans="1:9" x14ac:dyDescent="0.15">
      <c r="A135" s="239"/>
      <c r="B135" s="240"/>
      <c r="C135" s="239"/>
      <c r="D135" s="239"/>
      <c r="E135" s="239"/>
      <c r="F135" s="239"/>
      <c r="G135" s="239"/>
      <c r="H135" s="239"/>
      <c r="I135" s="239"/>
    </row>
    <row r="136" spans="1:9" x14ac:dyDescent="0.15">
      <c r="A136" s="239"/>
      <c r="B136" s="240"/>
      <c r="C136" s="239"/>
      <c r="D136" s="239"/>
      <c r="E136" s="239"/>
      <c r="F136" s="239"/>
      <c r="G136" s="239"/>
      <c r="H136" s="239"/>
      <c r="I136" s="239"/>
    </row>
    <row r="137" spans="1:9" x14ac:dyDescent="0.15">
      <c r="A137" s="239"/>
      <c r="B137" s="240"/>
      <c r="C137" s="239"/>
      <c r="D137" s="239"/>
      <c r="E137" s="239"/>
      <c r="F137" s="239"/>
      <c r="G137" s="239"/>
      <c r="H137" s="239"/>
      <c r="I137" s="239"/>
    </row>
    <row r="138" spans="1:9" x14ac:dyDescent="0.15">
      <c r="A138" s="239"/>
      <c r="B138" s="240"/>
      <c r="C138" s="239"/>
      <c r="D138" s="239"/>
      <c r="E138" s="239"/>
      <c r="F138" s="239"/>
      <c r="G138" s="239"/>
      <c r="H138" s="239"/>
      <c r="I138" s="239"/>
    </row>
    <row r="139" spans="1:9" x14ac:dyDescent="0.15">
      <c r="A139" s="239"/>
      <c r="B139" s="240"/>
      <c r="C139" s="239"/>
      <c r="D139" s="239"/>
      <c r="E139" s="239"/>
      <c r="F139" s="239"/>
      <c r="G139" s="239"/>
      <c r="H139" s="239"/>
      <c r="I139" s="239"/>
    </row>
    <row r="140" spans="1:9" x14ac:dyDescent="0.15">
      <c r="A140" s="239"/>
      <c r="B140" s="240"/>
      <c r="C140" s="239"/>
      <c r="D140" s="239"/>
      <c r="E140" s="239"/>
      <c r="F140" s="239"/>
      <c r="G140" s="239"/>
      <c r="H140" s="239"/>
      <c r="I140" s="239"/>
    </row>
    <row r="141" spans="1:9" x14ac:dyDescent="0.15">
      <c r="A141" s="239"/>
      <c r="B141" s="240"/>
      <c r="C141" s="239"/>
      <c r="D141" s="239"/>
      <c r="E141" s="239"/>
      <c r="F141" s="239"/>
      <c r="G141" s="239"/>
      <c r="H141" s="239"/>
      <c r="I141" s="239"/>
    </row>
    <row r="142" spans="1:9" x14ac:dyDescent="0.15">
      <c r="A142" s="239"/>
      <c r="B142" s="240"/>
      <c r="C142" s="239"/>
      <c r="D142" s="239"/>
      <c r="E142" s="239"/>
      <c r="F142" s="239"/>
      <c r="G142" s="239"/>
      <c r="H142" s="239"/>
      <c r="I142" s="239"/>
    </row>
    <row r="143" spans="1:9" x14ac:dyDescent="0.15">
      <c r="A143" s="239"/>
      <c r="B143" s="240"/>
      <c r="C143" s="239"/>
      <c r="D143" s="239"/>
      <c r="E143" s="239"/>
      <c r="F143" s="239"/>
      <c r="G143" s="239"/>
      <c r="H143" s="239"/>
      <c r="I143" s="239"/>
    </row>
    <row r="144" spans="1:9" x14ac:dyDescent="0.15">
      <c r="A144" s="239"/>
      <c r="B144" s="240"/>
      <c r="C144" s="239"/>
      <c r="D144" s="239"/>
      <c r="E144" s="239"/>
      <c r="F144" s="239"/>
      <c r="G144" s="239"/>
      <c r="H144" s="239"/>
      <c r="I144" s="239"/>
    </row>
    <row r="145" spans="1:9" x14ac:dyDescent="0.15">
      <c r="A145" s="239"/>
      <c r="B145" s="240"/>
      <c r="C145" s="239"/>
      <c r="D145" s="239"/>
      <c r="E145" s="239"/>
      <c r="F145" s="239"/>
      <c r="G145" s="239"/>
      <c r="H145" s="239"/>
      <c r="I145" s="239"/>
    </row>
    <row r="146" spans="1:9" x14ac:dyDescent="0.15">
      <c r="A146" s="239"/>
      <c r="B146" s="240"/>
      <c r="C146" s="239"/>
      <c r="D146" s="239"/>
      <c r="E146" s="239"/>
      <c r="F146" s="239"/>
      <c r="G146" s="239"/>
      <c r="H146" s="239"/>
      <c r="I146" s="239"/>
    </row>
    <row r="147" spans="1:9" x14ac:dyDescent="0.15">
      <c r="A147" s="239"/>
      <c r="B147" s="240"/>
      <c r="C147" s="239"/>
      <c r="D147" s="239"/>
      <c r="E147" s="239"/>
      <c r="F147" s="239"/>
      <c r="G147" s="239"/>
      <c r="H147" s="239"/>
      <c r="I147" s="239"/>
    </row>
    <row r="148" spans="1:9" x14ac:dyDescent="0.15">
      <c r="A148" s="239"/>
      <c r="B148" s="240"/>
      <c r="C148" s="239"/>
      <c r="D148" s="239"/>
      <c r="E148" s="239"/>
      <c r="F148" s="239"/>
      <c r="G148" s="239"/>
      <c r="H148" s="239"/>
      <c r="I148" s="239"/>
    </row>
    <row r="149" spans="1:9" x14ac:dyDescent="0.15">
      <c r="A149" s="239"/>
      <c r="B149" s="240"/>
      <c r="C149" s="239"/>
      <c r="D149" s="239"/>
      <c r="E149" s="239"/>
      <c r="F149" s="239"/>
      <c r="G149" s="239"/>
      <c r="H149" s="239"/>
      <c r="I149" s="239"/>
    </row>
    <row r="150" spans="1:9" x14ac:dyDescent="0.15">
      <c r="A150" s="239"/>
      <c r="B150" s="240"/>
      <c r="C150" s="239"/>
      <c r="D150" s="239"/>
      <c r="E150" s="239"/>
      <c r="F150" s="239"/>
      <c r="G150" s="239"/>
      <c r="H150" s="239"/>
      <c r="I150" s="239"/>
    </row>
    <row r="151" spans="1:9" x14ac:dyDescent="0.15">
      <c r="A151" s="239"/>
      <c r="B151" s="240"/>
      <c r="C151" s="239"/>
      <c r="D151" s="239"/>
      <c r="E151" s="239"/>
      <c r="F151" s="239"/>
      <c r="G151" s="239"/>
      <c r="H151" s="239"/>
      <c r="I151" s="239"/>
    </row>
    <row r="152" spans="1:9" x14ac:dyDescent="0.15">
      <c r="A152" s="239"/>
      <c r="B152" s="240"/>
      <c r="C152" s="239"/>
      <c r="D152" s="239"/>
      <c r="E152" s="239"/>
      <c r="F152" s="239"/>
      <c r="G152" s="239"/>
      <c r="H152" s="239"/>
      <c r="I152" s="239"/>
    </row>
    <row r="153" spans="1:9" x14ac:dyDescent="0.15">
      <c r="A153" s="239"/>
      <c r="B153" s="240"/>
      <c r="C153" s="239"/>
      <c r="D153" s="239"/>
      <c r="E153" s="239"/>
      <c r="F153" s="239"/>
      <c r="G153" s="239"/>
      <c r="H153" s="239"/>
      <c r="I153" s="239"/>
    </row>
    <row r="154" spans="1:9" x14ac:dyDescent="0.15">
      <c r="A154" s="239"/>
      <c r="B154" s="240"/>
      <c r="C154" s="239"/>
      <c r="D154" s="239"/>
      <c r="E154" s="239"/>
      <c r="F154" s="239"/>
      <c r="G154" s="239"/>
      <c r="H154" s="239"/>
      <c r="I154" s="239"/>
    </row>
    <row r="155" spans="1:9" x14ac:dyDescent="0.15">
      <c r="A155" s="239"/>
      <c r="B155" s="240"/>
      <c r="C155" s="239"/>
      <c r="D155" s="239"/>
      <c r="E155" s="239"/>
      <c r="F155" s="239"/>
      <c r="G155" s="239"/>
      <c r="H155" s="239"/>
      <c r="I155" s="239"/>
    </row>
    <row r="156" spans="1:9" x14ac:dyDescent="0.15">
      <c r="A156" s="239"/>
      <c r="B156" s="240"/>
      <c r="C156" s="239"/>
      <c r="D156" s="239"/>
      <c r="E156" s="239"/>
      <c r="F156" s="239"/>
      <c r="G156" s="239"/>
      <c r="H156" s="239"/>
      <c r="I156" s="239"/>
    </row>
    <row r="157" spans="1:9" x14ac:dyDescent="0.15">
      <c r="A157" s="239"/>
      <c r="B157" s="240"/>
      <c r="C157" s="239"/>
      <c r="D157" s="239"/>
      <c r="E157" s="239"/>
      <c r="F157" s="239"/>
      <c r="G157" s="239"/>
      <c r="H157" s="239"/>
      <c r="I157" s="239"/>
    </row>
    <row r="158" spans="1:9" x14ac:dyDescent="0.15">
      <c r="A158" s="239"/>
      <c r="B158" s="240"/>
      <c r="C158" s="239"/>
      <c r="D158" s="239"/>
      <c r="E158" s="239"/>
      <c r="F158" s="239"/>
      <c r="G158" s="239"/>
      <c r="H158" s="239"/>
      <c r="I158" s="239"/>
    </row>
    <row r="159" spans="1:9" x14ac:dyDescent="0.15">
      <c r="A159" s="239"/>
      <c r="B159" s="240"/>
      <c r="C159" s="239"/>
      <c r="D159" s="239"/>
      <c r="E159" s="239"/>
      <c r="F159" s="239"/>
      <c r="G159" s="239"/>
      <c r="H159" s="239"/>
      <c r="I159" s="239"/>
    </row>
    <row r="160" spans="1:9" x14ac:dyDescent="0.15">
      <c r="A160" s="239"/>
      <c r="B160" s="240"/>
      <c r="C160" s="239"/>
      <c r="D160" s="239"/>
      <c r="E160" s="239"/>
      <c r="F160" s="239"/>
      <c r="G160" s="239"/>
      <c r="H160" s="239"/>
      <c r="I160" s="239"/>
    </row>
    <row r="161" spans="1:9" x14ac:dyDescent="0.15">
      <c r="A161" s="239"/>
      <c r="B161" s="240"/>
      <c r="C161" s="239"/>
      <c r="D161" s="239"/>
      <c r="E161" s="239"/>
      <c r="F161" s="239"/>
      <c r="G161" s="239"/>
      <c r="H161" s="239"/>
      <c r="I161" s="239"/>
    </row>
    <row r="162" spans="1:9" x14ac:dyDescent="0.15">
      <c r="A162" s="239"/>
      <c r="B162" s="240"/>
      <c r="C162" s="239"/>
      <c r="D162" s="239"/>
      <c r="E162" s="239"/>
      <c r="F162" s="239"/>
      <c r="G162" s="239"/>
      <c r="H162" s="239"/>
      <c r="I162" s="239"/>
    </row>
    <row r="163" spans="1:9" x14ac:dyDescent="0.15">
      <c r="A163" s="239"/>
      <c r="B163" s="240"/>
      <c r="C163" s="239"/>
      <c r="D163" s="239"/>
      <c r="E163" s="239"/>
      <c r="F163" s="239"/>
      <c r="G163" s="239"/>
      <c r="H163" s="239"/>
      <c r="I163" s="239"/>
    </row>
    <row r="164" spans="1:9" x14ac:dyDescent="0.15">
      <c r="A164" s="239"/>
      <c r="B164" s="240"/>
      <c r="C164" s="239"/>
      <c r="D164" s="239"/>
      <c r="E164" s="239"/>
      <c r="F164" s="239"/>
      <c r="G164" s="239"/>
      <c r="H164" s="239"/>
      <c r="I164" s="239"/>
    </row>
    <row r="165" spans="1:9" x14ac:dyDescent="0.15">
      <c r="A165" s="239"/>
      <c r="B165" s="240"/>
      <c r="C165" s="239"/>
      <c r="D165" s="239"/>
      <c r="E165" s="239"/>
      <c r="F165" s="239"/>
      <c r="G165" s="239"/>
      <c r="H165" s="239"/>
      <c r="I165" s="239"/>
    </row>
    <row r="166" spans="1:9" x14ac:dyDescent="0.15">
      <c r="A166" s="239"/>
      <c r="B166" s="240"/>
      <c r="C166" s="239"/>
      <c r="D166" s="239"/>
      <c r="E166" s="239"/>
      <c r="F166" s="239"/>
      <c r="G166" s="239"/>
      <c r="H166" s="239"/>
      <c r="I166" s="239"/>
    </row>
    <row r="167" spans="1:9" x14ac:dyDescent="0.15">
      <c r="A167" s="239"/>
      <c r="B167" s="240"/>
      <c r="C167" s="239"/>
      <c r="D167" s="239"/>
      <c r="E167" s="239"/>
      <c r="F167" s="239"/>
      <c r="G167" s="239"/>
      <c r="H167" s="239"/>
      <c r="I167" s="239"/>
    </row>
    <row r="168" spans="1:9" x14ac:dyDescent="0.15">
      <c r="A168" s="239"/>
      <c r="B168" s="240"/>
      <c r="C168" s="239"/>
      <c r="D168" s="239"/>
      <c r="E168" s="239"/>
      <c r="F168" s="239"/>
      <c r="G168" s="239"/>
      <c r="H168" s="239"/>
      <c r="I168" s="239"/>
    </row>
    <row r="169" spans="1:9" x14ac:dyDescent="0.15">
      <c r="A169" s="239"/>
      <c r="B169" s="240"/>
      <c r="C169" s="239"/>
      <c r="D169" s="239"/>
      <c r="E169" s="239"/>
      <c r="F169" s="239"/>
      <c r="G169" s="239"/>
      <c r="H169" s="239"/>
      <c r="I169" s="239"/>
    </row>
    <row r="170" spans="1:9" x14ac:dyDescent="0.15">
      <c r="A170" s="239"/>
      <c r="B170" s="240"/>
      <c r="C170" s="239"/>
      <c r="D170" s="239"/>
      <c r="E170" s="239"/>
      <c r="F170" s="239"/>
      <c r="G170" s="239"/>
      <c r="H170" s="239"/>
      <c r="I170" s="239"/>
    </row>
    <row r="171" spans="1:9" x14ac:dyDescent="0.15">
      <c r="A171" s="239"/>
      <c r="B171" s="240"/>
      <c r="C171" s="239"/>
      <c r="D171" s="239"/>
      <c r="E171" s="239"/>
      <c r="F171" s="239"/>
      <c r="G171" s="239"/>
      <c r="H171" s="239"/>
      <c r="I171" s="239"/>
    </row>
    <row r="172" spans="1:9" x14ac:dyDescent="0.15">
      <c r="A172" s="239"/>
      <c r="B172" s="240"/>
      <c r="C172" s="239"/>
      <c r="D172" s="239"/>
      <c r="E172" s="239"/>
      <c r="F172" s="239"/>
      <c r="G172" s="239"/>
      <c r="H172" s="239"/>
      <c r="I172" s="239"/>
    </row>
    <row r="173" spans="1:9" x14ac:dyDescent="0.15">
      <c r="A173" s="239"/>
      <c r="B173" s="240"/>
      <c r="C173" s="239"/>
      <c r="D173" s="239"/>
      <c r="E173" s="239"/>
      <c r="F173" s="239"/>
      <c r="G173" s="239"/>
      <c r="H173" s="239"/>
      <c r="I173" s="239"/>
    </row>
    <row r="174" spans="1:9" x14ac:dyDescent="0.15">
      <c r="A174" s="239"/>
      <c r="B174" s="240"/>
      <c r="C174" s="239"/>
      <c r="D174" s="239"/>
      <c r="E174" s="239"/>
      <c r="F174" s="239"/>
      <c r="G174" s="239"/>
      <c r="H174" s="239"/>
      <c r="I174" s="239"/>
    </row>
    <row r="175" spans="1:9" x14ac:dyDescent="0.15">
      <c r="A175" s="239"/>
      <c r="B175" s="240"/>
      <c r="C175" s="239"/>
      <c r="D175" s="239"/>
      <c r="E175" s="239"/>
      <c r="F175" s="239"/>
      <c r="G175" s="239"/>
      <c r="H175" s="239"/>
      <c r="I175" s="239"/>
    </row>
    <row r="176" spans="1:9" x14ac:dyDescent="0.15">
      <c r="A176" s="239"/>
      <c r="B176" s="240"/>
      <c r="C176" s="239"/>
      <c r="D176" s="239"/>
      <c r="E176" s="239"/>
      <c r="F176" s="239"/>
      <c r="G176" s="239"/>
      <c r="H176" s="239"/>
      <c r="I176" s="239"/>
    </row>
    <row r="177" spans="1:9" x14ac:dyDescent="0.15">
      <c r="A177" s="239"/>
      <c r="B177" s="240"/>
      <c r="C177" s="239"/>
      <c r="D177" s="239"/>
      <c r="E177" s="239"/>
      <c r="F177" s="239"/>
      <c r="G177" s="239"/>
      <c r="H177" s="239"/>
      <c r="I177" s="239"/>
    </row>
    <row r="178" spans="1:9" x14ac:dyDescent="0.15">
      <c r="A178" s="239"/>
      <c r="B178" s="240"/>
      <c r="C178" s="239"/>
      <c r="D178" s="239"/>
      <c r="E178" s="239"/>
      <c r="F178" s="239"/>
      <c r="G178" s="239"/>
      <c r="H178" s="239"/>
      <c r="I178" s="239"/>
    </row>
    <row r="179" spans="1:9" x14ac:dyDescent="0.15">
      <c r="A179" s="239"/>
      <c r="B179" s="240"/>
      <c r="C179" s="239"/>
      <c r="D179" s="239"/>
      <c r="E179" s="239"/>
      <c r="F179" s="239"/>
      <c r="G179" s="239"/>
      <c r="H179" s="239"/>
      <c r="I179" s="239"/>
    </row>
    <row r="180" spans="1:9" x14ac:dyDescent="0.15">
      <c r="A180" s="239"/>
      <c r="B180" s="240"/>
      <c r="C180" s="239"/>
      <c r="D180" s="239"/>
      <c r="E180" s="239"/>
      <c r="F180" s="239"/>
      <c r="G180" s="239"/>
      <c r="H180" s="239"/>
      <c r="I180" s="239"/>
    </row>
    <row r="181" spans="1:9" x14ac:dyDescent="0.15">
      <c r="A181" s="239"/>
      <c r="B181" s="240"/>
      <c r="C181" s="239"/>
      <c r="D181" s="239"/>
      <c r="E181" s="239"/>
      <c r="F181" s="239"/>
      <c r="G181" s="239"/>
      <c r="H181" s="239"/>
      <c r="I181" s="239"/>
    </row>
    <row r="182" spans="1:9" x14ac:dyDescent="0.15">
      <c r="A182" s="239"/>
      <c r="B182" s="240"/>
      <c r="C182" s="239"/>
      <c r="D182" s="239"/>
      <c r="E182" s="239"/>
      <c r="F182" s="239"/>
      <c r="G182" s="239"/>
      <c r="H182" s="239"/>
      <c r="I182" s="239"/>
    </row>
    <row r="183" spans="1:9" x14ac:dyDescent="0.15">
      <c r="A183" s="239"/>
      <c r="B183" s="240"/>
      <c r="C183" s="239"/>
      <c r="D183" s="239"/>
      <c r="E183" s="239"/>
      <c r="F183" s="239"/>
      <c r="G183" s="239"/>
      <c r="H183" s="239"/>
      <c r="I183" s="239"/>
    </row>
    <row r="184" spans="1:9" x14ac:dyDescent="0.15">
      <c r="A184" s="239"/>
      <c r="B184" s="240"/>
      <c r="C184" s="239"/>
      <c r="D184" s="239"/>
      <c r="E184" s="239"/>
      <c r="F184" s="239"/>
      <c r="G184" s="239"/>
      <c r="H184" s="239"/>
      <c r="I184" s="239"/>
    </row>
    <row r="185" spans="1:9" x14ac:dyDescent="0.15">
      <c r="A185" s="239"/>
      <c r="B185" s="240"/>
      <c r="C185" s="239"/>
      <c r="D185" s="239"/>
      <c r="E185" s="239"/>
      <c r="F185" s="239"/>
      <c r="G185" s="239"/>
      <c r="H185" s="239"/>
      <c r="I185" s="239"/>
    </row>
    <row r="186" spans="1:9" x14ac:dyDescent="0.15">
      <c r="A186" s="239"/>
      <c r="B186" s="240"/>
      <c r="C186" s="239"/>
      <c r="D186" s="239"/>
      <c r="E186" s="239"/>
      <c r="F186" s="239"/>
      <c r="G186" s="239"/>
      <c r="H186" s="239"/>
      <c r="I186" s="239"/>
    </row>
    <row r="187" spans="1:9" x14ac:dyDescent="0.15">
      <c r="A187" s="239"/>
      <c r="B187" s="240"/>
      <c r="C187" s="239"/>
      <c r="D187" s="239"/>
      <c r="E187" s="239"/>
      <c r="F187" s="239"/>
      <c r="G187" s="239"/>
      <c r="H187" s="239"/>
      <c r="I187" s="239"/>
    </row>
    <row r="188" spans="1:9" x14ac:dyDescent="0.15">
      <c r="A188" s="239"/>
      <c r="B188" s="240"/>
      <c r="C188" s="239"/>
      <c r="D188" s="239"/>
      <c r="E188" s="239"/>
      <c r="F188" s="239"/>
      <c r="G188" s="239"/>
      <c r="H188" s="239"/>
      <c r="I188" s="239"/>
    </row>
    <row r="189" spans="1:9" x14ac:dyDescent="0.15">
      <c r="A189" s="239"/>
      <c r="B189" s="240"/>
      <c r="C189" s="239"/>
      <c r="D189" s="239"/>
      <c r="E189" s="239"/>
      <c r="F189" s="239"/>
      <c r="G189" s="239"/>
      <c r="H189" s="239"/>
      <c r="I189" s="239"/>
    </row>
    <row r="190" spans="1:9" x14ac:dyDescent="0.15">
      <c r="A190" s="239"/>
      <c r="B190" s="240"/>
      <c r="C190" s="239"/>
      <c r="D190" s="239"/>
      <c r="E190" s="239"/>
      <c r="F190" s="239"/>
      <c r="G190" s="239"/>
      <c r="H190" s="239"/>
      <c r="I190" s="239"/>
    </row>
    <row r="191" spans="1:9" x14ac:dyDescent="0.15">
      <c r="A191" s="239"/>
      <c r="B191" s="240"/>
      <c r="C191" s="239"/>
      <c r="D191" s="239"/>
      <c r="E191" s="239"/>
      <c r="F191" s="239"/>
      <c r="G191" s="239"/>
      <c r="H191" s="239"/>
      <c r="I191" s="239"/>
    </row>
    <row r="192" spans="1:9" x14ac:dyDescent="0.15">
      <c r="A192" s="239"/>
      <c r="B192" s="240"/>
      <c r="C192" s="239"/>
      <c r="D192" s="239"/>
      <c r="E192" s="239"/>
      <c r="F192" s="239"/>
      <c r="G192" s="239"/>
      <c r="H192" s="239"/>
      <c r="I192" s="239"/>
    </row>
    <row r="193" spans="1:9" x14ac:dyDescent="0.15">
      <c r="A193" s="239"/>
      <c r="B193" s="240"/>
      <c r="C193" s="239"/>
      <c r="D193" s="239"/>
      <c r="E193" s="239"/>
      <c r="F193" s="239"/>
      <c r="G193" s="239"/>
      <c r="H193" s="239"/>
      <c r="I193" s="239"/>
    </row>
    <row r="194" spans="1:9" x14ac:dyDescent="0.15">
      <c r="A194" s="239"/>
      <c r="B194" s="240"/>
      <c r="C194" s="239"/>
      <c r="D194" s="239"/>
      <c r="E194" s="239"/>
      <c r="F194" s="239"/>
      <c r="G194" s="239"/>
      <c r="H194" s="239"/>
      <c r="I194" s="239"/>
    </row>
    <row r="195" spans="1:9" x14ac:dyDescent="0.15">
      <c r="A195" s="239"/>
      <c r="B195" s="240"/>
      <c r="C195" s="239"/>
      <c r="D195" s="239"/>
      <c r="E195" s="239"/>
      <c r="F195" s="239"/>
      <c r="G195" s="239"/>
      <c r="H195" s="239"/>
      <c r="I195" s="239"/>
    </row>
    <row r="196" spans="1:9" x14ac:dyDescent="0.15">
      <c r="A196" s="239"/>
      <c r="B196" s="240"/>
      <c r="C196" s="239"/>
      <c r="D196" s="239"/>
      <c r="E196" s="239"/>
      <c r="F196" s="239"/>
      <c r="G196" s="239"/>
      <c r="H196" s="239"/>
      <c r="I196" s="239"/>
    </row>
    <row r="197" spans="1:9" x14ac:dyDescent="0.15">
      <c r="A197" s="239"/>
      <c r="B197" s="240"/>
      <c r="C197" s="239"/>
      <c r="D197" s="239"/>
      <c r="E197" s="239"/>
      <c r="F197" s="239"/>
      <c r="G197" s="239"/>
      <c r="H197" s="239"/>
      <c r="I197" s="239"/>
    </row>
    <row r="198" spans="1:9" x14ac:dyDescent="0.15">
      <c r="A198" s="239"/>
      <c r="B198" s="240"/>
      <c r="C198" s="239"/>
      <c r="D198" s="239"/>
      <c r="E198" s="239"/>
      <c r="F198" s="239"/>
      <c r="G198" s="239"/>
      <c r="H198" s="239"/>
      <c r="I198" s="239"/>
    </row>
    <row r="199" spans="1:9" x14ac:dyDescent="0.15">
      <c r="A199" s="239"/>
      <c r="B199" s="240"/>
      <c r="C199" s="239"/>
      <c r="D199" s="239"/>
      <c r="E199" s="239"/>
      <c r="F199" s="239"/>
      <c r="G199" s="239"/>
      <c r="H199" s="239"/>
      <c r="I199" s="239"/>
    </row>
    <row r="200" spans="1:9" x14ac:dyDescent="0.15">
      <c r="A200" s="239"/>
      <c r="B200" s="240"/>
      <c r="C200" s="239"/>
      <c r="D200" s="239"/>
      <c r="E200" s="239"/>
      <c r="F200" s="239"/>
      <c r="G200" s="239"/>
      <c r="H200" s="239"/>
      <c r="I200" s="239"/>
    </row>
    <row r="201" spans="1:9" x14ac:dyDescent="0.15">
      <c r="A201" s="239"/>
      <c r="B201" s="240"/>
      <c r="C201" s="239"/>
      <c r="D201" s="239"/>
      <c r="E201" s="239"/>
      <c r="F201" s="239"/>
      <c r="G201" s="239"/>
      <c r="H201" s="239"/>
      <c r="I201" s="239"/>
    </row>
    <row r="202" spans="1:9" x14ac:dyDescent="0.15">
      <c r="A202" s="239"/>
      <c r="B202" s="240"/>
      <c r="C202" s="239"/>
      <c r="D202" s="239"/>
      <c r="E202" s="239"/>
      <c r="F202" s="239"/>
      <c r="G202" s="239"/>
      <c r="H202" s="239"/>
      <c r="I202" s="239"/>
    </row>
    <row r="203" spans="1:9" x14ac:dyDescent="0.15">
      <c r="A203" s="239"/>
      <c r="B203" s="240"/>
      <c r="C203" s="239"/>
      <c r="D203" s="239"/>
      <c r="E203" s="239"/>
      <c r="F203" s="239"/>
      <c r="G203" s="239"/>
      <c r="H203" s="239"/>
      <c r="I203" s="239"/>
    </row>
    <row r="204" spans="1:9" x14ac:dyDescent="0.15">
      <c r="A204" s="239"/>
      <c r="B204" s="240"/>
      <c r="C204" s="239"/>
      <c r="D204" s="239"/>
      <c r="E204" s="239"/>
      <c r="F204" s="239"/>
      <c r="G204" s="239"/>
      <c r="H204" s="239"/>
      <c r="I204" s="239"/>
    </row>
    <row r="205" spans="1:9" x14ac:dyDescent="0.15">
      <c r="A205" s="239"/>
      <c r="B205" s="240"/>
      <c r="C205" s="239"/>
      <c r="D205" s="239"/>
      <c r="E205" s="239"/>
      <c r="F205" s="239"/>
      <c r="G205" s="239"/>
      <c r="H205" s="239"/>
      <c r="I205" s="239"/>
    </row>
    <row r="206" spans="1:9" x14ac:dyDescent="0.15">
      <c r="A206" s="239"/>
      <c r="B206" s="240"/>
      <c r="C206" s="239"/>
      <c r="D206" s="239"/>
      <c r="E206" s="239"/>
      <c r="F206" s="239"/>
      <c r="G206" s="239"/>
      <c r="H206" s="239"/>
      <c r="I206" s="239"/>
    </row>
    <row r="207" spans="1:9" x14ac:dyDescent="0.15">
      <c r="A207" s="239"/>
      <c r="B207" s="240"/>
      <c r="C207" s="239"/>
      <c r="D207" s="239"/>
      <c r="E207" s="239"/>
      <c r="F207" s="239"/>
      <c r="G207" s="239"/>
      <c r="H207" s="239"/>
      <c r="I207" s="239"/>
    </row>
    <row r="208" spans="1:9" x14ac:dyDescent="0.15">
      <c r="A208" s="239"/>
      <c r="B208" s="240"/>
      <c r="C208" s="239"/>
      <c r="D208" s="239"/>
      <c r="E208" s="239"/>
      <c r="F208" s="239"/>
      <c r="G208" s="239"/>
      <c r="H208" s="239"/>
      <c r="I208" s="239"/>
    </row>
    <row r="209" spans="1:9" x14ac:dyDescent="0.15">
      <c r="A209" s="239"/>
      <c r="B209" s="240"/>
      <c r="C209" s="239"/>
      <c r="D209" s="239"/>
      <c r="E209" s="239"/>
      <c r="F209" s="239"/>
      <c r="G209" s="239"/>
      <c r="H209" s="239"/>
      <c r="I209" s="239"/>
    </row>
    <row r="210" spans="1:9" x14ac:dyDescent="0.15">
      <c r="A210" s="239"/>
      <c r="B210" s="240"/>
      <c r="C210" s="239"/>
      <c r="D210" s="239"/>
      <c r="E210" s="239"/>
      <c r="F210" s="239"/>
      <c r="G210" s="239"/>
      <c r="H210" s="239"/>
      <c r="I210" s="239"/>
    </row>
    <row r="211" spans="1:9" x14ac:dyDescent="0.15">
      <c r="A211" s="239"/>
      <c r="B211" s="240"/>
      <c r="C211" s="239"/>
      <c r="D211" s="239"/>
      <c r="E211" s="239"/>
      <c r="F211" s="239"/>
      <c r="G211" s="239"/>
      <c r="H211" s="239"/>
      <c r="I211" s="239"/>
    </row>
    <row r="212" spans="1:9" x14ac:dyDescent="0.15">
      <c r="A212" s="239"/>
      <c r="B212" s="240"/>
      <c r="C212" s="239"/>
      <c r="D212" s="239"/>
      <c r="E212" s="239"/>
      <c r="F212" s="239"/>
      <c r="G212" s="239"/>
      <c r="H212" s="239"/>
      <c r="I212" s="239"/>
    </row>
    <row r="213" spans="1:9" x14ac:dyDescent="0.15">
      <c r="A213" s="239"/>
      <c r="B213" s="240"/>
      <c r="C213" s="239"/>
      <c r="D213" s="239"/>
      <c r="E213" s="239"/>
      <c r="F213" s="239"/>
      <c r="G213" s="239"/>
      <c r="H213" s="239"/>
      <c r="I213" s="239"/>
    </row>
    <row r="214" spans="1:9" x14ac:dyDescent="0.15">
      <c r="A214" s="239"/>
      <c r="B214" s="240"/>
      <c r="C214" s="239"/>
      <c r="D214" s="239"/>
      <c r="E214" s="239"/>
      <c r="F214" s="239"/>
      <c r="G214" s="239"/>
      <c r="H214" s="239"/>
      <c r="I214" s="239"/>
    </row>
    <row r="215" spans="1:9" x14ac:dyDescent="0.15">
      <c r="A215" s="239"/>
      <c r="B215" s="240"/>
      <c r="C215" s="239"/>
      <c r="D215" s="239"/>
      <c r="E215" s="239"/>
      <c r="F215" s="239"/>
      <c r="G215" s="239"/>
      <c r="H215" s="239"/>
      <c r="I215" s="239"/>
    </row>
    <row r="216" spans="1:9" x14ac:dyDescent="0.15">
      <c r="A216" s="239"/>
      <c r="B216" s="240"/>
      <c r="C216" s="239"/>
      <c r="D216" s="239"/>
      <c r="E216" s="239"/>
      <c r="F216" s="239"/>
      <c r="G216" s="239"/>
      <c r="H216" s="239"/>
      <c r="I216" s="239"/>
    </row>
    <row r="217" spans="1:9" x14ac:dyDescent="0.15">
      <c r="A217" s="239"/>
      <c r="B217" s="240"/>
      <c r="C217" s="239"/>
      <c r="D217" s="239"/>
      <c r="E217" s="239"/>
      <c r="F217" s="239"/>
      <c r="G217" s="239"/>
      <c r="H217" s="239"/>
      <c r="I217" s="239"/>
    </row>
    <row r="218" spans="1:9" x14ac:dyDescent="0.15">
      <c r="A218" s="239"/>
      <c r="B218" s="240"/>
      <c r="C218" s="239"/>
      <c r="D218" s="239"/>
      <c r="E218" s="239"/>
      <c r="F218" s="239"/>
      <c r="G218" s="239"/>
      <c r="H218" s="239"/>
      <c r="I218" s="239"/>
    </row>
    <row r="219" spans="1:9" x14ac:dyDescent="0.15">
      <c r="A219" s="239"/>
      <c r="B219" s="240"/>
      <c r="C219" s="239"/>
      <c r="D219" s="239"/>
      <c r="E219" s="239"/>
      <c r="F219" s="239"/>
      <c r="G219" s="239"/>
      <c r="H219" s="239"/>
      <c r="I219" s="239"/>
    </row>
    <row r="220" spans="1:9" x14ac:dyDescent="0.15">
      <c r="A220" s="239"/>
      <c r="B220" s="240"/>
      <c r="C220" s="239"/>
      <c r="D220" s="239"/>
      <c r="E220" s="239"/>
      <c r="F220" s="239"/>
      <c r="G220" s="239"/>
      <c r="H220" s="239"/>
      <c r="I220" s="239"/>
    </row>
    <row r="221" spans="1:9" x14ac:dyDescent="0.15">
      <c r="A221" s="239"/>
      <c r="B221" s="240"/>
      <c r="C221" s="239"/>
      <c r="D221" s="239"/>
      <c r="E221" s="239"/>
      <c r="F221" s="239"/>
      <c r="G221" s="239"/>
      <c r="H221" s="239"/>
      <c r="I221" s="239"/>
    </row>
    <row r="222" spans="1:9" x14ac:dyDescent="0.15">
      <c r="A222" s="239"/>
      <c r="B222" s="240"/>
      <c r="C222" s="239"/>
      <c r="D222" s="239"/>
      <c r="E222" s="239"/>
      <c r="F222" s="239"/>
      <c r="G222" s="239"/>
      <c r="H222" s="239"/>
      <c r="I222" s="239"/>
    </row>
    <row r="223" spans="1:9" x14ac:dyDescent="0.15">
      <c r="A223" s="239"/>
      <c r="B223" s="240"/>
      <c r="C223" s="239"/>
      <c r="D223" s="239"/>
      <c r="E223" s="239"/>
      <c r="F223" s="239"/>
      <c r="G223" s="239"/>
      <c r="H223" s="239"/>
      <c r="I223" s="239"/>
    </row>
    <row r="224" spans="1:9" x14ac:dyDescent="0.15">
      <c r="A224" s="239"/>
      <c r="B224" s="240"/>
      <c r="C224" s="239"/>
      <c r="D224" s="239"/>
      <c r="E224" s="239"/>
      <c r="F224" s="239"/>
      <c r="G224" s="239"/>
      <c r="H224" s="239"/>
      <c r="I224" s="239"/>
    </row>
    <row r="225" spans="1:9" x14ac:dyDescent="0.15">
      <c r="A225" s="239"/>
      <c r="B225" s="240"/>
      <c r="C225" s="239"/>
      <c r="D225" s="239"/>
      <c r="E225" s="239"/>
      <c r="F225" s="239"/>
      <c r="G225" s="239"/>
      <c r="H225" s="239"/>
      <c r="I225" s="239"/>
    </row>
    <row r="226" spans="1:9" x14ac:dyDescent="0.15">
      <c r="A226" s="239"/>
      <c r="B226" s="240"/>
      <c r="C226" s="239"/>
      <c r="D226" s="239"/>
      <c r="E226" s="239"/>
      <c r="F226" s="239"/>
      <c r="G226" s="239"/>
      <c r="H226" s="239"/>
      <c r="I226" s="239"/>
    </row>
    <row r="227" spans="1:9" x14ac:dyDescent="0.15">
      <c r="A227" s="239"/>
      <c r="B227" s="240"/>
      <c r="C227" s="239"/>
      <c r="D227" s="239"/>
      <c r="E227" s="239"/>
      <c r="F227" s="239"/>
      <c r="G227" s="239"/>
      <c r="H227" s="239"/>
      <c r="I227" s="239"/>
    </row>
    <row r="228" spans="1:9" x14ac:dyDescent="0.15">
      <c r="A228" s="239"/>
      <c r="B228" s="240"/>
      <c r="C228" s="239"/>
      <c r="D228" s="239"/>
      <c r="E228" s="239"/>
      <c r="F228" s="239"/>
      <c r="G228" s="239"/>
      <c r="H228" s="239"/>
      <c r="I228" s="239"/>
    </row>
    <row r="229" spans="1:9" x14ac:dyDescent="0.15">
      <c r="A229" s="239"/>
      <c r="B229" s="240"/>
      <c r="C229" s="239"/>
      <c r="D229" s="239"/>
      <c r="E229" s="239"/>
      <c r="F229" s="239"/>
      <c r="G229" s="239"/>
      <c r="H229" s="239"/>
      <c r="I229" s="239"/>
    </row>
    <row r="230" spans="1:9" x14ac:dyDescent="0.15">
      <c r="A230" s="239"/>
      <c r="B230" s="240"/>
      <c r="C230" s="239"/>
      <c r="D230" s="239"/>
      <c r="E230" s="239"/>
      <c r="F230" s="239"/>
      <c r="G230" s="239"/>
      <c r="H230" s="239"/>
      <c r="I230" s="239"/>
    </row>
    <row r="231" spans="1:9" x14ac:dyDescent="0.15">
      <c r="A231" s="239"/>
      <c r="B231" s="240"/>
      <c r="C231" s="239"/>
      <c r="D231" s="239"/>
      <c r="E231" s="239"/>
      <c r="F231" s="239"/>
      <c r="G231" s="239"/>
      <c r="H231" s="239"/>
      <c r="I231" s="239"/>
    </row>
    <row r="232" spans="1:9" x14ac:dyDescent="0.15">
      <c r="A232" s="239"/>
      <c r="B232" s="240"/>
      <c r="C232" s="239"/>
      <c r="D232" s="239"/>
      <c r="E232" s="239"/>
      <c r="F232" s="239"/>
      <c r="G232" s="239"/>
      <c r="H232" s="239"/>
      <c r="I232" s="239"/>
    </row>
    <row r="233" spans="1:9" x14ac:dyDescent="0.15">
      <c r="A233" s="239"/>
      <c r="B233" s="240"/>
      <c r="C233" s="239"/>
      <c r="D233" s="239"/>
      <c r="E233" s="239"/>
      <c r="F233" s="239"/>
      <c r="G233" s="239"/>
      <c r="H233" s="239"/>
      <c r="I233" s="239"/>
    </row>
    <row r="234" spans="1:9" x14ac:dyDescent="0.15">
      <c r="A234" s="239"/>
      <c r="B234" s="240"/>
      <c r="C234" s="239"/>
      <c r="D234" s="239"/>
      <c r="E234" s="239"/>
      <c r="F234" s="239"/>
      <c r="G234" s="239"/>
      <c r="H234" s="239"/>
      <c r="I234" s="239"/>
    </row>
    <row r="235" spans="1:9" x14ac:dyDescent="0.15">
      <c r="A235" s="239"/>
      <c r="B235" s="240"/>
      <c r="C235" s="239"/>
      <c r="D235" s="239"/>
      <c r="E235" s="239"/>
      <c r="F235" s="239"/>
      <c r="G235" s="239"/>
      <c r="H235" s="239"/>
      <c r="I235" s="239"/>
    </row>
    <row r="236" spans="1:9" x14ac:dyDescent="0.15">
      <c r="A236" s="239"/>
      <c r="B236" s="240"/>
      <c r="C236" s="239"/>
      <c r="D236" s="239"/>
      <c r="E236" s="239"/>
      <c r="F236" s="239"/>
      <c r="G236" s="239"/>
      <c r="H236" s="239"/>
      <c r="I236" s="239"/>
    </row>
    <row r="237" spans="1:9" x14ac:dyDescent="0.15">
      <c r="A237" s="239"/>
      <c r="B237" s="240"/>
      <c r="C237" s="239"/>
      <c r="D237" s="239"/>
      <c r="E237" s="239"/>
      <c r="F237" s="239"/>
      <c r="G237" s="239"/>
      <c r="H237" s="239"/>
      <c r="I237" s="239"/>
    </row>
    <row r="238" spans="1:9" x14ac:dyDescent="0.15">
      <c r="A238" s="239"/>
      <c r="B238" s="240"/>
      <c r="C238" s="239"/>
      <c r="D238" s="239"/>
      <c r="E238" s="239"/>
      <c r="F238" s="239"/>
      <c r="G238" s="239"/>
      <c r="H238" s="239"/>
      <c r="I238" s="239"/>
    </row>
    <row r="239" spans="1:9" x14ac:dyDescent="0.15">
      <c r="A239" s="239"/>
      <c r="B239" s="240"/>
      <c r="C239" s="239"/>
      <c r="D239" s="239"/>
      <c r="E239" s="239"/>
      <c r="F239" s="239"/>
      <c r="G239" s="239"/>
      <c r="H239" s="239"/>
      <c r="I239" s="239"/>
    </row>
    <row r="240" spans="1:9" x14ac:dyDescent="0.15">
      <c r="A240" s="239"/>
      <c r="B240" s="240"/>
      <c r="C240" s="239"/>
      <c r="D240" s="239"/>
      <c r="E240" s="239"/>
      <c r="F240" s="239"/>
      <c r="G240" s="239"/>
      <c r="H240" s="239"/>
      <c r="I240" s="239"/>
    </row>
    <row r="241" spans="1:9" x14ac:dyDescent="0.15">
      <c r="A241" s="239"/>
      <c r="B241" s="240"/>
      <c r="C241" s="239"/>
      <c r="D241" s="239"/>
      <c r="E241" s="239"/>
      <c r="F241" s="239"/>
      <c r="G241" s="239"/>
      <c r="H241" s="239"/>
      <c r="I241" s="239"/>
    </row>
    <row r="242" spans="1:9" x14ac:dyDescent="0.15">
      <c r="A242" s="239"/>
      <c r="B242" s="240"/>
      <c r="C242" s="239"/>
      <c r="D242" s="239"/>
      <c r="E242" s="239"/>
      <c r="F242" s="239"/>
      <c r="G242" s="239"/>
      <c r="H242" s="239"/>
      <c r="I242" s="239"/>
    </row>
    <row r="243" spans="1:9" x14ac:dyDescent="0.15">
      <c r="A243" s="239"/>
      <c r="B243" s="240"/>
      <c r="C243" s="239"/>
      <c r="D243" s="239"/>
      <c r="E243" s="239"/>
      <c r="F243" s="239"/>
      <c r="G243" s="239"/>
      <c r="H243" s="239"/>
      <c r="I243" s="239"/>
    </row>
    <row r="244" spans="1:9" x14ac:dyDescent="0.15">
      <c r="A244" s="239"/>
      <c r="B244" s="240"/>
      <c r="C244" s="239"/>
      <c r="D244" s="239"/>
      <c r="E244" s="239"/>
      <c r="F244" s="239"/>
      <c r="G244" s="239"/>
      <c r="H244" s="239"/>
      <c r="I244" s="239"/>
    </row>
    <row r="245" spans="1:9" x14ac:dyDescent="0.15">
      <c r="A245" s="239"/>
      <c r="B245" s="240"/>
      <c r="C245" s="239"/>
      <c r="D245" s="239"/>
      <c r="E245" s="239"/>
      <c r="F245" s="239"/>
      <c r="G245" s="239"/>
      <c r="H245" s="239"/>
      <c r="I245" s="239"/>
    </row>
    <row r="246" spans="1:9" x14ac:dyDescent="0.15">
      <c r="A246" s="239"/>
      <c r="B246" s="240"/>
      <c r="C246" s="239"/>
      <c r="D246" s="239"/>
      <c r="E246" s="239"/>
      <c r="F246" s="239"/>
      <c r="G246" s="239"/>
      <c r="H246" s="239"/>
      <c r="I246" s="239"/>
    </row>
    <row r="247" spans="1:9" x14ac:dyDescent="0.15">
      <c r="A247" s="239"/>
      <c r="B247" s="240"/>
      <c r="C247" s="239"/>
      <c r="D247" s="239"/>
      <c r="E247" s="239"/>
      <c r="F247" s="239"/>
      <c r="G247" s="239"/>
      <c r="H247" s="239"/>
      <c r="I247" s="239"/>
    </row>
    <row r="248" spans="1:9" x14ac:dyDescent="0.15">
      <c r="A248" s="239"/>
      <c r="B248" s="240"/>
      <c r="C248" s="239"/>
      <c r="D248" s="239"/>
      <c r="E248" s="239"/>
      <c r="F248" s="239"/>
      <c r="G248" s="239"/>
      <c r="H248" s="239"/>
      <c r="I248" s="239"/>
    </row>
    <row r="249" spans="1:9" x14ac:dyDescent="0.15">
      <c r="A249" s="239"/>
      <c r="B249" s="240"/>
      <c r="C249" s="239"/>
      <c r="D249" s="239"/>
      <c r="E249" s="239"/>
      <c r="F249" s="239"/>
      <c r="G249" s="239"/>
      <c r="H249" s="239"/>
      <c r="I249" s="239"/>
    </row>
    <row r="250" spans="1:9" x14ac:dyDescent="0.15">
      <c r="A250" s="239"/>
      <c r="B250" s="240"/>
      <c r="C250" s="239"/>
      <c r="D250" s="239"/>
      <c r="E250" s="239"/>
      <c r="F250" s="239"/>
      <c r="G250" s="239"/>
      <c r="H250" s="239"/>
      <c r="I250" s="239"/>
    </row>
    <row r="251" spans="1:9" x14ac:dyDescent="0.15">
      <c r="A251" s="239"/>
      <c r="B251" s="240"/>
      <c r="C251" s="239"/>
      <c r="D251" s="239"/>
      <c r="E251" s="239"/>
      <c r="F251" s="239"/>
      <c r="G251" s="239"/>
      <c r="H251" s="239"/>
      <c r="I251" s="239"/>
    </row>
    <row r="252" spans="1:9" x14ac:dyDescent="0.15">
      <c r="A252" s="239"/>
      <c r="B252" s="240"/>
      <c r="C252" s="239"/>
      <c r="D252" s="239"/>
      <c r="E252" s="239"/>
      <c r="F252" s="239"/>
      <c r="G252" s="239"/>
      <c r="H252" s="239"/>
      <c r="I252" s="239"/>
    </row>
    <row r="253" spans="1:9" x14ac:dyDescent="0.15">
      <c r="A253" s="239"/>
      <c r="B253" s="240"/>
      <c r="C253" s="239"/>
      <c r="D253" s="239"/>
      <c r="E253" s="239"/>
      <c r="F253" s="239"/>
      <c r="G253" s="239"/>
      <c r="H253" s="239"/>
      <c r="I253" s="239"/>
    </row>
    <row r="254" spans="1:9" x14ac:dyDescent="0.15">
      <c r="A254" s="239"/>
      <c r="B254" s="240"/>
      <c r="C254" s="239"/>
      <c r="D254" s="239"/>
      <c r="E254" s="239"/>
      <c r="F254" s="239"/>
      <c r="G254" s="239"/>
      <c r="H254" s="239"/>
      <c r="I254" s="239"/>
    </row>
    <row r="255" spans="1:9" x14ac:dyDescent="0.15">
      <c r="A255" s="239"/>
      <c r="B255" s="240"/>
      <c r="C255" s="239"/>
      <c r="D255" s="239"/>
      <c r="E255" s="239"/>
      <c r="F255" s="239"/>
      <c r="G255" s="239"/>
      <c r="H255" s="239"/>
      <c r="I255" s="239"/>
    </row>
    <row r="256" spans="1:9" x14ac:dyDescent="0.15">
      <c r="A256" s="239"/>
      <c r="B256" s="240"/>
      <c r="C256" s="239"/>
      <c r="D256" s="239"/>
      <c r="E256" s="239"/>
      <c r="F256" s="239"/>
      <c r="G256" s="239"/>
      <c r="H256" s="239"/>
      <c r="I256" s="239"/>
    </row>
    <row r="257" spans="1:9" x14ac:dyDescent="0.15">
      <c r="A257" s="239"/>
      <c r="B257" s="240"/>
      <c r="C257" s="239"/>
      <c r="D257" s="239"/>
      <c r="E257" s="239"/>
      <c r="F257" s="239"/>
      <c r="G257" s="239"/>
      <c r="H257" s="239"/>
      <c r="I257" s="239"/>
    </row>
    <row r="258" spans="1:9" x14ac:dyDescent="0.15">
      <c r="A258" s="239"/>
      <c r="B258" s="240"/>
      <c r="C258" s="239"/>
      <c r="D258" s="239"/>
      <c r="E258" s="239"/>
      <c r="F258" s="239"/>
      <c r="G258" s="239"/>
      <c r="H258" s="239"/>
      <c r="I258" s="239"/>
    </row>
    <row r="259" spans="1:9" x14ac:dyDescent="0.15">
      <c r="A259" s="239"/>
      <c r="B259" s="240"/>
      <c r="C259" s="239"/>
      <c r="D259" s="239"/>
      <c r="E259" s="239"/>
      <c r="F259" s="239"/>
      <c r="G259" s="239"/>
      <c r="H259" s="239"/>
      <c r="I259" s="239"/>
    </row>
    <row r="260" spans="1:9" x14ac:dyDescent="0.15">
      <c r="A260" s="239"/>
      <c r="B260" s="240"/>
      <c r="C260" s="239"/>
      <c r="D260" s="239"/>
      <c r="E260" s="239"/>
      <c r="F260" s="239"/>
      <c r="G260" s="239"/>
      <c r="H260" s="239"/>
      <c r="I260" s="239"/>
    </row>
    <row r="261" spans="1:9" x14ac:dyDescent="0.15">
      <c r="A261" s="239"/>
      <c r="B261" s="240"/>
      <c r="C261" s="239"/>
      <c r="D261" s="239"/>
      <c r="E261" s="239"/>
      <c r="F261" s="239"/>
      <c r="G261" s="239"/>
      <c r="H261" s="239"/>
      <c r="I261" s="239"/>
    </row>
    <row r="262" spans="1:9" x14ac:dyDescent="0.15">
      <c r="A262" s="239"/>
      <c r="B262" s="240"/>
      <c r="C262" s="239"/>
      <c r="D262" s="239"/>
      <c r="E262" s="239"/>
      <c r="F262" s="239"/>
      <c r="G262" s="239"/>
      <c r="H262" s="239"/>
      <c r="I262" s="239"/>
    </row>
    <row r="263" spans="1:9" x14ac:dyDescent="0.15">
      <c r="A263" s="239"/>
      <c r="B263" s="240"/>
      <c r="C263" s="239"/>
      <c r="D263" s="239"/>
      <c r="E263" s="239"/>
      <c r="F263" s="239"/>
      <c r="G263" s="239"/>
      <c r="H263" s="239"/>
      <c r="I263" s="239"/>
    </row>
    <row r="264" spans="1:9" x14ac:dyDescent="0.15">
      <c r="A264" s="239"/>
      <c r="B264" s="240"/>
      <c r="C264" s="239"/>
      <c r="D264" s="239"/>
      <c r="E264" s="239"/>
      <c r="F264" s="239"/>
      <c r="G264" s="239"/>
      <c r="H264" s="239"/>
      <c r="I264" s="239"/>
    </row>
    <row r="265" spans="1:9" x14ac:dyDescent="0.15">
      <c r="A265" s="239"/>
      <c r="B265" s="240"/>
      <c r="C265" s="239"/>
      <c r="D265" s="239"/>
      <c r="E265" s="239"/>
      <c r="F265" s="239"/>
      <c r="G265" s="239"/>
      <c r="H265" s="239"/>
      <c r="I265" s="239"/>
    </row>
    <row r="266" spans="1:9" x14ac:dyDescent="0.15">
      <c r="A266" s="239"/>
      <c r="B266" s="240"/>
      <c r="C266" s="239"/>
      <c r="D266" s="239"/>
      <c r="E266" s="239"/>
      <c r="F266" s="239"/>
      <c r="G266" s="239"/>
      <c r="H266" s="239"/>
      <c r="I266" s="239"/>
    </row>
    <row r="267" spans="1:9" x14ac:dyDescent="0.15">
      <c r="A267" s="239"/>
      <c r="B267" s="240"/>
      <c r="C267" s="239"/>
      <c r="D267" s="239"/>
      <c r="E267" s="239"/>
      <c r="F267" s="239"/>
      <c r="G267" s="239"/>
      <c r="H267" s="239"/>
      <c r="I267" s="239"/>
    </row>
    <row r="268" spans="1:9" x14ac:dyDescent="0.15">
      <c r="A268" s="239"/>
      <c r="B268" s="240"/>
      <c r="C268" s="239"/>
      <c r="D268" s="239"/>
      <c r="E268" s="239"/>
      <c r="F268" s="239"/>
      <c r="G268" s="239"/>
      <c r="H268" s="239"/>
      <c r="I268" s="239"/>
    </row>
    <row r="269" spans="1:9" x14ac:dyDescent="0.15">
      <c r="A269" s="239"/>
      <c r="B269" s="240"/>
      <c r="C269" s="239"/>
      <c r="D269" s="239"/>
      <c r="E269" s="239"/>
      <c r="F269" s="239"/>
      <c r="G269" s="239"/>
      <c r="H269" s="239"/>
      <c r="I269" s="239"/>
    </row>
    <row r="270" spans="1:9" x14ac:dyDescent="0.15">
      <c r="A270" s="239"/>
      <c r="B270" s="240"/>
      <c r="C270" s="239"/>
      <c r="D270" s="239"/>
      <c r="E270" s="239"/>
      <c r="F270" s="239"/>
      <c r="G270" s="239"/>
      <c r="H270" s="239"/>
      <c r="I270" s="239"/>
    </row>
    <row r="271" spans="1:9" x14ac:dyDescent="0.15">
      <c r="A271" s="239"/>
      <c r="B271" s="240"/>
      <c r="C271" s="239"/>
      <c r="D271" s="239"/>
      <c r="E271" s="239"/>
      <c r="F271" s="239"/>
      <c r="G271" s="239"/>
      <c r="H271" s="239"/>
      <c r="I271" s="239"/>
    </row>
    <row r="272" spans="1:9" x14ac:dyDescent="0.15">
      <c r="A272" s="239"/>
      <c r="B272" s="240"/>
      <c r="C272" s="239"/>
      <c r="D272" s="239"/>
      <c r="E272" s="239"/>
      <c r="F272" s="239"/>
      <c r="G272" s="239"/>
      <c r="H272" s="239"/>
      <c r="I272" s="239"/>
    </row>
    <row r="273" spans="1:9" x14ac:dyDescent="0.15">
      <c r="A273" s="239"/>
      <c r="B273" s="240"/>
      <c r="C273" s="239"/>
      <c r="D273" s="239"/>
      <c r="E273" s="239"/>
      <c r="F273" s="239"/>
      <c r="G273" s="239"/>
      <c r="H273" s="239"/>
      <c r="I273" s="239"/>
    </row>
    <row r="274" spans="1:9" x14ac:dyDescent="0.15">
      <c r="A274" s="239"/>
      <c r="B274" s="240"/>
      <c r="C274" s="239"/>
      <c r="D274" s="239"/>
      <c r="E274" s="239"/>
      <c r="F274" s="239"/>
      <c r="G274" s="239"/>
      <c r="H274" s="239"/>
      <c r="I274" s="239"/>
    </row>
    <row r="275" spans="1:9" x14ac:dyDescent="0.15">
      <c r="A275" s="239"/>
      <c r="B275" s="240"/>
      <c r="C275" s="239"/>
      <c r="D275" s="239"/>
      <c r="E275" s="239"/>
      <c r="F275" s="239"/>
      <c r="G275" s="239"/>
      <c r="H275" s="239"/>
      <c r="I275" s="239"/>
    </row>
    <row r="276" spans="1:9" x14ac:dyDescent="0.15">
      <c r="A276" s="239"/>
      <c r="B276" s="240"/>
      <c r="C276" s="239"/>
      <c r="D276" s="239"/>
      <c r="E276" s="239"/>
      <c r="F276" s="239"/>
      <c r="G276" s="239"/>
      <c r="H276" s="239"/>
      <c r="I276" s="239"/>
    </row>
    <row r="277" spans="1:9" x14ac:dyDescent="0.15">
      <c r="A277" s="239"/>
      <c r="B277" s="240"/>
      <c r="C277" s="239"/>
      <c r="D277" s="239"/>
      <c r="E277" s="239"/>
      <c r="F277" s="239"/>
      <c r="G277" s="239"/>
      <c r="H277" s="239"/>
      <c r="I277" s="239"/>
    </row>
    <row r="278" spans="1:9" x14ac:dyDescent="0.15">
      <c r="A278" s="239"/>
      <c r="B278" s="240"/>
      <c r="C278" s="239"/>
      <c r="D278" s="239"/>
      <c r="E278" s="239"/>
      <c r="F278" s="239"/>
      <c r="G278" s="239"/>
      <c r="H278" s="239"/>
      <c r="I278" s="239"/>
    </row>
    <row r="279" spans="1:9" x14ac:dyDescent="0.15">
      <c r="A279" s="239"/>
      <c r="B279" s="240"/>
      <c r="C279" s="239"/>
      <c r="D279" s="239"/>
      <c r="E279" s="239"/>
      <c r="F279" s="239"/>
      <c r="G279" s="239"/>
      <c r="H279" s="239"/>
      <c r="I279" s="239"/>
    </row>
    <row r="280" spans="1:9" x14ac:dyDescent="0.15">
      <c r="A280" s="239"/>
      <c r="B280" s="240"/>
      <c r="C280" s="239"/>
      <c r="D280" s="239"/>
      <c r="E280" s="239"/>
      <c r="F280" s="239"/>
      <c r="G280" s="239"/>
      <c r="H280" s="239"/>
      <c r="I280" s="239"/>
    </row>
    <row r="281" spans="1:9" x14ac:dyDescent="0.15">
      <c r="A281" s="239"/>
      <c r="B281" s="240"/>
      <c r="C281" s="239"/>
      <c r="D281" s="239"/>
      <c r="E281" s="239"/>
      <c r="F281" s="239"/>
      <c r="G281" s="239"/>
      <c r="H281" s="239"/>
      <c r="I281" s="239"/>
    </row>
    <row r="282" spans="1:9" x14ac:dyDescent="0.15">
      <c r="A282" s="239"/>
      <c r="B282" s="240"/>
      <c r="C282" s="239"/>
      <c r="D282" s="239"/>
      <c r="E282" s="239"/>
      <c r="F282" s="239"/>
      <c r="G282" s="239"/>
      <c r="H282" s="239"/>
      <c r="I282" s="239"/>
    </row>
    <row r="283" spans="1:9" x14ac:dyDescent="0.15">
      <c r="A283" s="239"/>
      <c r="B283" s="240"/>
      <c r="C283" s="239"/>
      <c r="D283" s="239"/>
      <c r="E283" s="239"/>
      <c r="F283" s="239"/>
      <c r="G283" s="239"/>
      <c r="H283" s="239"/>
      <c r="I283" s="239"/>
    </row>
    <row r="284" spans="1:9" x14ac:dyDescent="0.15">
      <c r="A284" s="239"/>
      <c r="B284" s="240"/>
      <c r="C284" s="239"/>
      <c r="D284" s="239"/>
      <c r="E284" s="239"/>
      <c r="F284" s="239"/>
      <c r="G284" s="239"/>
      <c r="H284" s="239"/>
      <c r="I284" s="239"/>
    </row>
    <row r="285" spans="1:9" x14ac:dyDescent="0.15">
      <c r="A285" s="239"/>
      <c r="B285" s="240"/>
      <c r="C285" s="239"/>
      <c r="D285" s="239"/>
      <c r="E285" s="239"/>
      <c r="F285" s="239"/>
      <c r="G285" s="239"/>
      <c r="H285" s="239"/>
      <c r="I285" s="239"/>
    </row>
    <row r="286" spans="1:9" x14ac:dyDescent="0.15">
      <c r="A286" s="239"/>
      <c r="B286" s="240"/>
      <c r="C286" s="239"/>
      <c r="D286" s="239"/>
      <c r="E286" s="239"/>
      <c r="F286" s="239"/>
      <c r="G286" s="239"/>
      <c r="H286" s="239"/>
      <c r="I286" s="239"/>
    </row>
    <row r="287" spans="1:9" x14ac:dyDescent="0.15">
      <c r="A287" s="239"/>
      <c r="B287" s="240"/>
      <c r="C287" s="239"/>
      <c r="D287" s="239"/>
      <c r="E287" s="239"/>
      <c r="F287" s="239"/>
      <c r="G287" s="239"/>
      <c r="H287" s="239"/>
      <c r="I287" s="239"/>
    </row>
    <row r="288" spans="1:9" x14ac:dyDescent="0.15">
      <c r="A288" s="239"/>
      <c r="B288" s="240"/>
      <c r="C288" s="239"/>
      <c r="D288" s="239"/>
      <c r="E288" s="239"/>
      <c r="F288" s="239"/>
      <c r="G288" s="239"/>
      <c r="H288" s="239"/>
      <c r="I288" s="239"/>
    </row>
    <row r="289" spans="1:9" x14ac:dyDescent="0.15">
      <c r="A289" s="239"/>
      <c r="B289" s="240"/>
      <c r="C289" s="239"/>
      <c r="D289" s="239"/>
      <c r="E289" s="239"/>
      <c r="F289" s="239"/>
      <c r="G289" s="239"/>
      <c r="H289" s="239"/>
      <c r="I289" s="239"/>
    </row>
    <row r="290" spans="1:9" x14ac:dyDescent="0.15">
      <c r="A290" s="239"/>
      <c r="B290" s="240"/>
      <c r="C290" s="239"/>
      <c r="D290" s="239"/>
      <c r="E290" s="239"/>
      <c r="F290" s="239"/>
      <c r="G290" s="239"/>
      <c r="H290" s="239"/>
      <c r="I290" s="239"/>
    </row>
    <row r="291" spans="1:9" x14ac:dyDescent="0.15">
      <c r="A291" s="239"/>
      <c r="B291" s="240"/>
      <c r="C291" s="239"/>
      <c r="D291" s="239"/>
      <c r="E291" s="239"/>
      <c r="F291" s="239"/>
      <c r="G291" s="239"/>
      <c r="H291" s="239"/>
      <c r="I291" s="239"/>
    </row>
    <row r="292" spans="1:9" x14ac:dyDescent="0.15">
      <c r="A292" s="239"/>
      <c r="B292" s="240"/>
      <c r="C292" s="239"/>
      <c r="D292" s="239"/>
      <c r="E292" s="239"/>
      <c r="F292" s="239"/>
      <c r="G292" s="239"/>
      <c r="H292" s="239"/>
      <c r="I292" s="239"/>
    </row>
    <row r="293" spans="1:9" x14ac:dyDescent="0.15">
      <c r="A293" s="239"/>
      <c r="B293" s="240"/>
      <c r="C293" s="239"/>
      <c r="D293" s="239"/>
      <c r="E293" s="239"/>
      <c r="F293" s="239"/>
      <c r="G293" s="239"/>
      <c r="H293" s="239"/>
      <c r="I293" s="239"/>
    </row>
    <row r="294" spans="1:9" x14ac:dyDescent="0.15">
      <c r="A294" s="239"/>
      <c r="B294" s="240"/>
      <c r="C294" s="239"/>
      <c r="D294" s="239"/>
      <c r="E294" s="239"/>
      <c r="F294" s="239"/>
      <c r="G294" s="239"/>
      <c r="H294" s="239"/>
      <c r="I294" s="239"/>
    </row>
    <row r="295" spans="1:9" x14ac:dyDescent="0.15">
      <c r="A295" s="239"/>
      <c r="B295" s="240"/>
      <c r="C295" s="239"/>
      <c r="D295" s="239"/>
      <c r="E295" s="239"/>
      <c r="F295" s="239"/>
      <c r="G295" s="239"/>
      <c r="H295" s="239"/>
      <c r="I295" s="239"/>
    </row>
    <row r="296" spans="1:9" x14ac:dyDescent="0.15">
      <c r="A296" s="239"/>
      <c r="B296" s="240"/>
      <c r="C296" s="239"/>
      <c r="D296" s="239"/>
      <c r="E296" s="239"/>
      <c r="F296" s="239"/>
      <c r="G296" s="239"/>
      <c r="H296" s="239"/>
      <c r="I296" s="239"/>
    </row>
    <row r="297" spans="1:9" x14ac:dyDescent="0.15">
      <c r="A297" s="239"/>
      <c r="B297" s="240"/>
      <c r="C297" s="239"/>
      <c r="D297" s="239"/>
      <c r="E297" s="239"/>
      <c r="F297" s="239"/>
      <c r="G297" s="239"/>
      <c r="H297" s="239"/>
      <c r="I297" s="239"/>
    </row>
    <row r="298" spans="1:9" x14ac:dyDescent="0.15">
      <c r="A298" s="239"/>
      <c r="B298" s="240"/>
      <c r="C298" s="239"/>
      <c r="D298" s="239"/>
      <c r="E298" s="239"/>
      <c r="F298" s="239"/>
      <c r="G298" s="239"/>
      <c r="H298" s="239"/>
      <c r="I298" s="239"/>
    </row>
    <row r="299" spans="1:9" x14ac:dyDescent="0.15">
      <c r="A299" s="239"/>
      <c r="B299" s="240"/>
      <c r="C299" s="239"/>
      <c r="D299" s="239"/>
      <c r="E299" s="239"/>
      <c r="F299" s="239"/>
      <c r="G299" s="239"/>
      <c r="H299" s="239"/>
      <c r="I299" s="239"/>
    </row>
    <row r="300" spans="1:9" x14ac:dyDescent="0.15">
      <c r="A300" s="239"/>
      <c r="B300" s="240"/>
      <c r="C300" s="239"/>
      <c r="D300" s="239"/>
      <c r="E300" s="239"/>
      <c r="F300" s="239"/>
      <c r="G300" s="239"/>
      <c r="H300" s="239"/>
      <c r="I300" s="239"/>
    </row>
    <row r="301" spans="1:9" x14ac:dyDescent="0.15">
      <c r="A301" s="239"/>
      <c r="B301" s="240"/>
      <c r="C301" s="239"/>
      <c r="D301" s="239"/>
      <c r="E301" s="239"/>
      <c r="F301" s="239"/>
      <c r="G301" s="239"/>
      <c r="H301" s="239"/>
      <c r="I301" s="239"/>
    </row>
    <row r="302" spans="1:9" x14ac:dyDescent="0.15">
      <c r="A302" s="239"/>
      <c r="B302" s="240"/>
      <c r="C302" s="239"/>
      <c r="D302" s="239"/>
      <c r="E302" s="239"/>
      <c r="F302" s="239"/>
      <c r="G302" s="239"/>
      <c r="H302" s="239"/>
      <c r="I302" s="239"/>
    </row>
    <row r="303" spans="1:9" x14ac:dyDescent="0.15">
      <c r="A303" s="239"/>
      <c r="B303" s="240"/>
      <c r="C303" s="239"/>
      <c r="D303" s="239"/>
      <c r="E303" s="239"/>
      <c r="F303" s="239"/>
      <c r="G303" s="239"/>
      <c r="H303" s="239"/>
      <c r="I303" s="239"/>
    </row>
    <row r="304" spans="1:9" x14ac:dyDescent="0.15">
      <c r="A304" s="239"/>
      <c r="B304" s="240"/>
      <c r="C304" s="239"/>
      <c r="D304" s="239"/>
      <c r="E304" s="239"/>
      <c r="F304" s="239"/>
      <c r="G304" s="239"/>
      <c r="H304" s="239"/>
      <c r="I304" s="239"/>
    </row>
    <row r="305" spans="1:9" x14ac:dyDescent="0.15">
      <c r="A305" s="239"/>
      <c r="B305" s="240"/>
      <c r="C305" s="239"/>
      <c r="D305" s="239"/>
      <c r="E305" s="239"/>
      <c r="F305" s="239"/>
      <c r="G305" s="239"/>
      <c r="H305" s="239"/>
      <c r="I305" s="239"/>
    </row>
    <row r="306" spans="1:9" x14ac:dyDescent="0.15">
      <c r="A306" s="239"/>
      <c r="B306" s="240"/>
      <c r="C306" s="239"/>
      <c r="D306" s="239"/>
      <c r="E306" s="239"/>
      <c r="F306" s="239"/>
      <c r="G306" s="239"/>
      <c r="H306" s="239"/>
      <c r="I306" s="239"/>
    </row>
    <row r="307" spans="1:9" x14ac:dyDescent="0.15">
      <c r="A307" s="239"/>
      <c r="B307" s="240"/>
      <c r="C307" s="239"/>
      <c r="D307" s="239"/>
      <c r="E307" s="239"/>
      <c r="F307" s="239"/>
      <c r="G307" s="239"/>
      <c r="H307" s="239"/>
      <c r="I307" s="239"/>
    </row>
    <row r="308" spans="1:9" x14ac:dyDescent="0.15">
      <c r="A308" s="239"/>
      <c r="B308" s="240"/>
      <c r="C308" s="239"/>
      <c r="D308" s="239"/>
      <c r="E308" s="239"/>
      <c r="F308" s="239"/>
      <c r="G308" s="239"/>
      <c r="H308" s="239"/>
      <c r="I308" s="239"/>
    </row>
    <row r="309" spans="1:9" x14ac:dyDescent="0.15">
      <c r="A309" s="239"/>
      <c r="B309" s="240"/>
      <c r="C309" s="239"/>
      <c r="D309" s="239"/>
      <c r="E309" s="239"/>
      <c r="F309" s="239"/>
      <c r="G309" s="239"/>
      <c r="H309" s="239"/>
      <c r="I309" s="239"/>
    </row>
    <row r="310" spans="1:9" x14ac:dyDescent="0.15">
      <c r="A310" s="239"/>
      <c r="B310" s="240"/>
      <c r="C310" s="239"/>
      <c r="D310" s="239"/>
      <c r="E310" s="239"/>
      <c r="F310" s="239"/>
      <c r="G310" s="239"/>
      <c r="H310" s="239"/>
      <c r="I310" s="239"/>
    </row>
    <row r="311" spans="1:9" x14ac:dyDescent="0.15">
      <c r="A311" s="239"/>
      <c r="B311" s="240"/>
      <c r="C311" s="239"/>
      <c r="D311" s="239"/>
      <c r="E311" s="239"/>
      <c r="F311" s="239"/>
      <c r="G311" s="239"/>
      <c r="H311" s="239"/>
      <c r="I311" s="239"/>
    </row>
    <row r="312" spans="1:9" x14ac:dyDescent="0.15">
      <c r="A312" s="239"/>
      <c r="B312" s="240"/>
      <c r="C312" s="239"/>
      <c r="D312" s="239"/>
      <c r="E312" s="239"/>
      <c r="F312" s="239"/>
      <c r="G312" s="239"/>
      <c r="H312" s="239"/>
      <c r="I312" s="239"/>
    </row>
    <row r="313" spans="1:9" x14ac:dyDescent="0.15">
      <c r="A313" s="239"/>
      <c r="B313" s="240"/>
      <c r="C313" s="239"/>
      <c r="D313" s="239"/>
      <c r="E313" s="239"/>
      <c r="F313" s="239"/>
      <c r="G313" s="239"/>
      <c r="H313" s="239"/>
      <c r="I313" s="239"/>
    </row>
    <row r="314" spans="1:9" x14ac:dyDescent="0.15">
      <c r="A314" s="239"/>
      <c r="B314" s="240"/>
      <c r="C314" s="239"/>
      <c r="D314" s="239"/>
      <c r="E314" s="239"/>
      <c r="F314" s="239"/>
      <c r="G314" s="239"/>
      <c r="H314" s="239"/>
      <c r="I314" s="239"/>
    </row>
    <row r="315" spans="1:9" x14ac:dyDescent="0.15">
      <c r="A315" s="239"/>
      <c r="B315" s="240"/>
      <c r="C315" s="239"/>
      <c r="D315" s="239"/>
      <c r="E315" s="239"/>
      <c r="F315" s="239"/>
      <c r="G315" s="239"/>
      <c r="H315" s="239"/>
      <c r="I315" s="239"/>
    </row>
    <row r="316" spans="1:9" x14ac:dyDescent="0.15">
      <c r="A316" s="239"/>
      <c r="B316" s="240"/>
      <c r="C316" s="239"/>
      <c r="D316" s="239"/>
      <c r="E316" s="239"/>
      <c r="F316" s="239"/>
      <c r="G316" s="239"/>
      <c r="H316" s="239"/>
      <c r="I316" s="239"/>
    </row>
    <row r="317" spans="1:9" x14ac:dyDescent="0.15">
      <c r="A317" s="239"/>
      <c r="B317" s="240"/>
      <c r="C317" s="239"/>
      <c r="D317" s="239"/>
      <c r="E317" s="239"/>
      <c r="F317" s="239"/>
      <c r="G317" s="239"/>
      <c r="H317" s="239"/>
      <c r="I317" s="239"/>
    </row>
    <row r="318" spans="1:9" x14ac:dyDescent="0.15">
      <c r="A318" s="239"/>
      <c r="B318" s="240"/>
      <c r="C318" s="239"/>
      <c r="D318" s="239"/>
      <c r="E318" s="239"/>
      <c r="F318" s="239"/>
      <c r="G318" s="239"/>
      <c r="H318" s="239"/>
      <c r="I318" s="239"/>
    </row>
    <row r="319" spans="1:9" x14ac:dyDescent="0.15">
      <c r="A319" s="239"/>
      <c r="B319" s="240"/>
      <c r="C319" s="239"/>
      <c r="D319" s="239"/>
      <c r="E319" s="239"/>
      <c r="F319" s="239"/>
      <c r="G319" s="239"/>
      <c r="H319" s="239"/>
      <c r="I319" s="239"/>
    </row>
    <row r="320" spans="1:9" x14ac:dyDescent="0.15">
      <c r="A320" s="239"/>
      <c r="B320" s="240"/>
      <c r="C320" s="239"/>
      <c r="D320" s="239"/>
      <c r="E320" s="239"/>
      <c r="F320" s="239"/>
      <c r="G320" s="239"/>
      <c r="H320" s="239"/>
      <c r="I320" s="239"/>
    </row>
    <row r="321" spans="1:9" x14ac:dyDescent="0.15">
      <c r="A321" s="239"/>
      <c r="B321" s="240"/>
      <c r="C321" s="239"/>
      <c r="D321" s="239"/>
      <c r="E321" s="239"/>
      <c r="F321" s="239"/>
      <c r="G321" s="239"/>
      <c r="H321" s="239"/>
      <c r="I321" s="239"/>
    </row>
    <row r="322" spans="1:9" x14ac:dyDescent="0.15">
      <c r="A322" s="239"/>
      <c r="B322" s="240"/>
      <c r="C322" s="239"/>
      <c r="D322" s="239"/>
      <c r="E322" s="239"/>
      <c r="F322" s="239"/>
      <c r="G322" s="239"/>
      <c r="H322" s="239"/>
      <c r="I322" s="239"/>
    </row>
    <row r="323" spans="1:9" x14ac:dyDescent="0.15">
      <c r="A323" s="239"/>
      <c r="B323" s="240"/>
      <c r="C323" s="239"/>
      <c r="D323" s="239"/>
      <c r="E323" s="239"/>
      <c r="F323" s="239"/>
      <c r="G323" s="239"/>
      <c r="H323" s="239"/>
      <c r="I323" s="239"/>
    </row>
    <row r="324" spans="1:9" x14ac:dyDescent="0.15">
      <c r="A324" s="239"/>
      <c r="B324" s="240"/>
      <c r="C324" s="239"/>
      <c r="D324" s="239"/>
      <c r="E324" s="239"/>
      <c r="F324" s="239"/>
      <c r="G324" s="239"/>
      <c r="H324" s="239"/>
      <c r="I324" s="239"/>
    </row>
    <row r="325" spans="1:9" x14ac:dyDescent="0.15">
      <c r="A325" s="239"/>
      <c r="B325" s="240"/>
      <c r="C325" s="239"/>
      <c r="D325" s="239"/>
      <c r="E325" s="239"/>
      <c r="F325" s="239"/>
      <c r="G325" s="239"/>
      <c r="H325" s="239"/>
      <c r="I325" s="239"/>
    </row>
    <row r="326" spans="1:9" x14ac:dyDescent="0.15">
      <c r="A326" s="239"/>
      <c r="B326" s="240"/>
      <c r="C326" s="239"/>
      <c r="D326" s="239"/>
      <c r="E326" s="239"/>
      <c r="F326" s="239"/>
      <c r="G326" s="239"/>
      <c r="H326" s="239"/>
      <c r="I326" s="239"/>
    </row>
    <row r="327" spans="1:9" x14ac:dyDescent="0.15">
      <c r="A327" s="239"/>
      <c r="B327" s="240"/>
      <c r="C327" s="239"/>
      <c r="D327" s="239"/>
      <c r="E327" s="239"/>
      <c r="F327" s="239"/>
      <c r="G327" s="239"/>
      <c r="H327" s="239"/>
      <c r="I327" s="239"/>
    </row>
    <row r="328" spans="1:9" x14ac:dyDescent="0.15">
      <c r="A328" s="239"/>
      <c r="B328" s="240"/>
      <c r="C328" s="239"/>
      <c r="D328" s="239"/>
      <c r="E328" s="239"/>
      <c r="F328" s="239"/>
      <c r="G328" s="239"/>
      <c r="H328" s="239"/>
      <c r="I328" s="239"/>
    </row>
    <row r="329" spans="1:9" x14ac:dyDescent="0.15">
      <c r="A329" s="239"/>
      <c r="B329" s="240"/>
      <c r="C329" s="239"/>
      <c r="D329" s="239"/>
      <c r="E329" s="239"/>
      <c r="F329" s="239"/>
      <c r="G329" s="239"/>
      <c r="H329" s="239"/>
      <c r="I329" s="239"/>
    </row>
    <row r="330" spans="1:9" x14ac:dyDescent="0.15">
      <c r="A330" s="239"/>
      <c r="B330" s="240"/>
      <c r="C330" s="239"/>
      <c r="D330" s="239"/>
      <c r="E330" s="239"/>
      <c r="F330" s="239"/>
      <c r="G330" s="239"/>
      <c r="H330" s="239"/>
      <c r="I330" s="239"/>
    </row>
    <row r="331" spans="1:9" x14ac:dyDescent="0.15">
      <c r="A331" s="239"/>
      <c r="B331" s="240"/>
      <c r="C331" s="239"/>
      <c r="D331" s="239"/>
      <c r="E331" s="239"/>
      <c r="F331" s="239"/>
      <c r="G331" s="239"/>
      <c r="H331" s="239"/>
      <c r="I331" s="239"/>
    </row>
    <row r="332" spans="1:9" x14ac:dyDescent="0.15">
      <c r="A332" s="239"/>
      <c r="B332" s="240"/>
      <c r="C332" s="239"/>
      <c r="D332" s="239"/>
      <c r="E332" s="239"/>
      <c r="F332" s="239"/>
      <c r="G332" s="239"/>
      <c r="H332" s="239"/>
      <c r="I332" s="239"/>
    </row>
    <row r="333" spans="1:9" x14ac:dyDescent="0.15">
      <c r="A333" s="239"/>
      <c r="B333" s="240"/>
      <c r="C333" s="239"/>
      <c r="D333" s="239"/>
      <c r="E333" s="239"/>
      <c r="F333" s="239"/>
      <c r="G333" s="239"/>
      <c r="H333" s="239"/>
      <c r="I333" s="239"/>
    </row>
    <row r="334" spans="1:9" x14ac:dyDescent="0.15">
      <c r="A334" s="239"/>
      <c r="B334" s="240"/>
      <c r="C334" s="239"/>
      <c r="D334" s="239"/>
      <c r="E334" s="239"/>
      <c r="F334" s="239"/>
      <c r="G334" s="239"/>
      <c r="H334" s="239"/>
      <c r="I334" s="239"/>
    </row>
    <row r="335" spans="1:9" x14ac:dyDescent="0.15">
      <c r="A335" s="239"/>
      <c r="B335" s="240"/>
      <c r="C335" s="239"/>
      <c r="D335" s="239"/>
      <c r="E335" s="239"/>
      <c r="F335" s="239"/>
      <c r="G335" s="239"/>
      <c r="H335" s="239"/>
      <c r="I335" s="239"/>
    </row>
    <row r="336" spans="1:9" x14ac:dyDescent="0.15">
      <c r="A336" s="239"/>
      <c r="B336" s="240"/>
      <c r="C336" s="239"/>
      <c r="D336" s="239"/>
      <c r="E336" s="239"/>
      <c r="F336" s="239"/>
      <c r="G336" s="239"/>
      <c r="H336" s="239"/>
      <c r="I336" s="239"/>
    </row>
    <row r="337" spans="1:9" x14ac:dyDescent="0.15">
      <c r="A337" s="239"/>
      <c r="B337" s="240"/>
      <c r="C337" s="239"/>
      <c r="D337" s="239"/>
      <c r="E337" s="239"/>
      <c r="F337" s="239"/>
      <c r="G337" s="239"/>
      <c r="H337" s="239"/>
      <c r="I337" s="239"/>
    </row>
    <row r="338" spans="1:9" x14ac:dyDescent="0.15">
      <c r="A338" s="239"/>
      <c r="B338" s="240"/>
      <c r="C338" s="239"/>
      <c r="D338" s="239"/>
      <c r="E338" s="239"/>
      <c r="F338" s="239"/>
      <c r="G338" s="239"/>
      <c r="H338" s="239"/>
      <c r="I338" s="239"/>
    </row>
    <row r="339" spans="1:9" x14ac:dyDescent="0.15">
      <c r="A339" s="239"/>
      <c r="B339" s="240"/>
      <c r="C339" s="239"/>
      <c r="D339" s="239"/>
      <c r="E339" s="239"/>
      <c r="F339" s="239"/>
      <c r="G339" s="239"/>
      <c r="H339" s="239"/>
      <c r="I339" s="239"/>
    </row>
    <row r="340" spans="1:9" x14ac:dyDescent="0.15">
      <c r="A340" s="239"/>
      <c r="B340" s="240"/>
      <c r="C340" s="239"/>
      <c r="D340" s="239"/>
      <c r="E340" s="239"/>
      <c r="F340" s="239"/>
      <c r="G340" s="239"/>
      <c r="H340" s="239"/>
      <c r="I340" s="239"/>
    </row>
    <row r="341" spans="1:9" x14ac:dyDescent="0.15">
      <c r="A341" s="239"/>
      <c r="B341" s="240"/>
      <c r="C341" s="239"/>
      <c r="D341" s="239"/>
      <c r="E341" s="239"/>
      <c r="F341" s="239"/>
      <c r="G341" s="239"/>
      <c r="H341" s="239"/>
      <c r="I341" s="239"/>
    </row>
    <row r="342" spans="1:9" x14ac:dyDescent="0.15">
      <c r="A342" s="239"/>
      <c r="B342" s="240"/>
      <c r="C342" s="239"/>
      <c r="D342" s="239"/>
      <c r="E342" s="239"/>
      <c r="F342" s="239"/>
      <c r="G342" s="239"/>
      <c r="H342" s="239"/>
      <c r="I342" s="239"/>
    </row>
    <row r="343" spans="1:9" x14ac:dyDescent="0.15">
      <c r="A343" s="239"/>
      <c r="B343" s="240"/>
      <c r="C343" s="239"/>
      <c r="D343" s="239"/>
      <c r="E343" s="239"/>
      <c r="F343" s="239"/>
      <c r="G343" s="239"/>
      <c r="H343" s="239"/>
      <c r="I343" s="239"/>
    </row>
    <row r="344" spans="1:9" x14ac:dyDescent="0.15">
      <c r="A344" s="239"/>
      <c r="B344" s="240"/>
      <c r="C344" s="239"/>
      <c r="D344" s="239"/>
      <c r="E344" s="239"/>
      <c r="F344" s="239"/>
      <c r="G344" s="239"/>
      <c r="H344" s="239"/>
      <c r="I344" s="239"/>
    </row>
    <row r="345" spans="1:9" x14ac:dyDescent="0.15">
      <c r="A345" s="239"/>
      <c r="B345" s="240"/>
      <c r="C345" s="239"/>
      <c r="D345" s="239"/>
      <c r="E345" s="239"/>
      <c r="F345" s="239"/>
      <c r="G345" s="239"/>
      <c r="H345" s="239"/>
      <c r="I345" s="239"/>
    </row>
    <row r="346" spans="1:9" x14ac:dyDescent="0.15">
      <c r="A346" s="239"/>
      <c r="B346" s="240"/>
      <c r="C346" s="239"/>
      <c r="D346" s="239"/>
      <c r="E346" s="239"/>
      <c r="F346" s="239"/>
      <c r="G346" s="239"/>
      <c r="H346" s="239"/>
      <c r="I346" s="239"/>
    </row>
    <row r="347" spans="1:9" x14ac:dyDescent="0.15">
      <c r="A347" s="239"/>
      <c r="B347" s="240"/>
      <c r="C347" s="239"/>
      <c r="D347" s="239"/>
      <c r="E347" s="239"/>
      <c r="F347" s="239"/>
      <c r="G347" s="239"/>
      <c r="H347" s="239"/>
      <c r="I347" s="239"/>
    </row>
    <row r="348" spans="1:9" x14ac:dyDescent="0.15">
      <c r="A348" s="239"/>
      <c r="B348" s="240"/>
      <c r="C348" s="239"/>
      <c r="D348" s="239"/>
      <c r="E348" s="239"/>
      <c r="F348" s="239"/>
      <c r="G348" s="239"/>
      <c r="H348" s="239"/>
      <c r="I348" s="239"/>
    </row>
    <row r="349" spans="1:9" x14ac:dyDescent="0.15">
      <c r="A349" s="239"/>
      <c r="B349" s="240"/>
      <c r="C349" s="239"/>
      <c r="D349" s="239"/>
      <c r="E349" s="239"/>
      <c r="F349" s="239"/>
      <c r="G349" s="239"/>
      <c r="H349" s="239"/>
      <c r="I349" s="239"/>
    </row>
    <row r="350" spans="1:9" x14ac:dyDescent="0.15">
      <c r="A350" s="239"/>
      <c r="B350" s="240"/>
      <c r="C350" s="239"/>
      <c r="D350" s="239"/>
      <c r="E350" s="239"/>
      <c r="F350" s="239"/>
      <c r="G350" s="239"/>
      <c r="H350" s="239"/>
      <c r="I350" s="239"/>
    </row>
    <row r="351" spans="1:9" x14ac:dyDescent="0.15">
      <c r="A351" s="239"/>
      <c r="B351" s="240"/>
      <c r="C351" s="239"/>
      <c r="D351" s="239"/>
      <c r="E351" s="239"/>
      <c r="F351" s="239"/>
      <c r="G351" s="239"/>
      <c r="H351" s="239"/>
      <c r="I351" s="239"/>
    </row>
    <row r="352" spans="1:9" x14ac:dyDescent="0.15">
      <c r="A352" s="239"/>
      <c r="B352" s="240"/>
      <c r="C352" s="239"/>
      <c r="D352" s="239"/>
      <c r="E352" s="239"/>
      <c r="F352" s="239"/>
      <c r="G352" s="239"/>
      <c r="H352" s="239"/>
      <c r="I352" s="239"/>
    </row>
    <row r="353" spans="1:9" x14ac:dyDescent="0.15">
      <c r="A353" s="239"/>
      <c r="B353" s="240"/>
      <c r="C353" s="239"/>
      <c r="D353" s="239"/>
      <c r="E353" s="239"/>
      <c r="F353" s="239"/>
      <c r="G353" s="239"/>
      <c r="H353" s="239"/>
      <c r="I353" s="239"/>
    </row>
    <row r="354" spans="1:9" x14ac:dyDescent="0.15">
      <c r="A354" s="239"/>
      <c r="B354" s="240"/>
      <c r="C354" s="239"/>
      <c r="D354" s="239"/>
      <c r="E354" s="239"/>
      <c r="F354" s="239"/>
      <c r="G354" s="239"/>
      <c r="H354" s="239"/>
      <c r="I354" s="239"/>
    </row>
    <row r="355" spans="1:9" x14ac:dyDescent="0.15">
      <c r="A355" s="239"/>
      <c r="B355" s="240"/>
      <c r="C355" s="239"/>
      <c r="D355" s="239"/>
      <c r="E355" s="239"/>
      <c r="F355" s="239"/>
      <c r="G355" s="239"/>
      <c r="H355" s="239"/>
      <c r="I355" s="239"/>
    </row>
    <row r="356" spans="1:9" x14ac:dyDescent="0.15">
      <c r="A356" s="239"/>
      <c r="B356" s="240"/>
      <c r="C356" s="239"/>
      <c r="D356" s="239"/>
      <c r="E356" s="239"/>
      <c r="F356" s="239"/>
      <c r="G356" s="239"/>
      <c r="H356" s="239"/>
      <c r="I356" s="239"/>
    </row>
    <row r="357" spans="1:9" x14ac:dyDescent="0.15">
      <c r="A357" s="239"/>
      <c r="B357" s="240"/>
      <c r="C357" s="239"/>
      <c r="D357" s="239"/>
      <c r="E357" s="239"/>
      <c r="F357" s="239"/>
      <c r="G357" s="239"/>
      <c r="H357" s="239"/>
      <c r="I357" s="239"/>
    </row>
    <row r="358" spans="1:9" x14ac:dyDescent="0.15">
      <c r="A358" s="239"/>
      <c r="B358" s="240"/>
      <c r="C358" s="239"/>
      <c r="D358" s="239"/>
      <c r="E358" s="239"/>
      <c r="F358" s="239"/>
      <c r="G358" s="239"/>
      <c r="H358" s="239"/>
      <c r="I358" s="239"/>
    </row>
    <row r="359" spans="1:9" x14ac:dyDescent="0.15">
      <c r="A359" s="239"/>
      <c r="B359" s="240"/>
      <c r="C359" s="239"/>
      <c r="D359" s="239"/>
      <c r="E359" s="239"/>
      <c r="F359" s="239"/>
      <c r="G359" s="239"/>
      <c r="H359" s="239"/>
      <c r="I359" s="239"/>
    </row>
    <row r="360" spans="1:9" x14ac:dyDescent="0.15">
      <c r="A360" s="239"/>
      <c r="B360" s="240"/>
      <c r="C360" s="239"/>
      <c r="D360" s="239"/>
      <c r="E360" s="239"/>
      <c r="F360" s="239"/>
      <c r="G360" s="239"/>
      <c r="H360" s="239"/>
      <c r="I360" s="239"/>
    </row>
    <row r="361" spans="1:9" x14ac:dyDescent="0.15">
      <c r="A361" s="239"/>
      <c r="B361" s="240"/>
      <c r="C361" s="239"/>
      <c r="D361" s="239"/>
      <c r="E361" s="239"/>
      <c r="F361" s="239"/>
      <c r="G361" s="239"/>
      <c r="H361" s="239"/>
      <c r="I361" s="239"/>
    </row>
    <row r="362" spans="1:9" x14ac:dyDescent="0.15">
      <c r="A362" s="239"/>
      <c r="B362" s="240"/>
      <c r="C362" s="239"/>
      <c r="D362" s="239"/>
      <c r="E362" s="239"/>
      <c r="F362" s="239"/>
      <c r="G362" s="239"/>
      <c r="H362" s="239"/>
      <c r="I362" s="239"/>
    </row>
    <row r="363" spans="1:9" x14ac:dyDescent="0.15">
      <c r="A363" s="239"/>
      <c r="B363" s="240"/>
      <c r="C363" s="239"/>
      <c r="D363" s="239"/>
      <c r="E363" s="239"/>
      <c r="F363" s="239"/>
      <c r="G363" s="239"/>
      <c r="H363" s="239"/>
      <c r="I363" s="239"/>
    </row>
    <row r="364" spans="1:9" x14ac:dyDescent="0.15">
      <c r="A364" s="239"/>
      <c r="B364" s="240"/>
      <c r="C364" s="239"/>
      <c r="D364" s="239"/>
      <c r="E364" s="239"/>
      <c r="F364" s="239"/>
      <c r="G364" s="239"/>
      <c r="H364" s="239"/>
      <c r="I364" s="239"/>
    </row>
    <row r="365" spans="1:9" x14ac:dyDescent="0.15">
      <c r="A365" s="239"/>
      <c r="B365" s="240"/>
      <c r="C365" s="239"/>
      <c r="D365" s="239"/>
      <c r="E365" s="239"/>
      <c r="F365" s="239"/>
      <c r="G365" s="239"/>
      <c r="H365" s="239"/>
      <c r="I365" s="239"/>
    </row>
    <row r="366" spans="1:9" x14ac:dyDescent="0.15">
      <c r="A366" s="239"/>
      <c r="B366" s="240"/>
      <c r="C366" s="239"/>
      <c r="D366" s="239"/>
      <c r="E366" s="239"/>
      <c r="F366" s="239"/>
      <c r="G366" s="239"/>
      <c r="H366" s="239"/>
      <c r="I366" s="239"/>
    </row>
    <row r="367" spans="1:9" x14ac:dyDescent="0.15">
      <c r="A367" s="239"/>
      <c r="B367" s="240"/>
      <c r="C367" s="239"/>
      <c r="D367" s="239"/>
      <c r="E367" s="239"/>
      <c r="F367" s="239"/>
      <c r="G367" s="239"/>
      <c r="H367" s="239"/>
      <c r="I367" s="239"/>
    </row>
    <row r="368" spans="1:9" x14ac:dyDescent="0.15">
      <c r="A368" s="239"/>
      <c r="B368" s="240"/>
      <c r="C368" s="239"/>
      <c r="D368" s="239"/>
      <c r="E368" s="239"/>
      <c r="F368" s="239"/>
      <c r="G368" s="239"/>
      <c r="H368" s="239"/>
      <c r="I368" s="239"/>
    </row>
    <row r="369" spans="1:9" x14ac:dyDescent="0.15">
      <c r="A369" s="239"/>
      <c r="B369" s="240"/>
      <c r="C369" s="239"/>
      <c r="D369" s="239"/>
      <c r="E369" s="239"/>
      <c r="F369" s="239"/>
      <c r="G369" s="239"/>
      <c r="H369" s="239"/>
      <c r="I369" s="239"/>
    </row>
    <row r="370" spans="1:9" x14ac:dyDescent="0.15">
      <c r="A370" s="239"/>
      <c r="B370" s="240"/>
      <c r="C370" s="239"/>
      <c r="D370" s="239"/>
      <c r="E370" s="239"/>
      <c r="F370" s="239"/>
      <c r="G370" s="239"/>
      <c r="H370" s="239"/>
      <c r="I370" s="239"/>
    </row>
    <row r="371" spans="1:9" x14ac:dyDescent="0.15">
      <c r="A371" s="239"/>
      <c r="B371" s="240"/>
      <c r="C371" s="239"/>
      <c r="D371" s="239"/>
      <c r="E371" s="239"/>
      <c r="F371" s="239"/>
      <c r="G371" s="239"/>
      <c r="H371" s="239"/>
      <c r="I371" s="239"/>
    </row>
    <row r="372" spans="1:9" x14ac:dyDescent="0.15">
      <c r="A372" s="239"/>
      <c r="B372" s="240"/>
      <c r="C372" s="239"/>
      <c r="D372" s="239"/>
      <c r="E372" s="239"/>
      <c r="F372" s="239"/>
      <c r="G372" s="239"/>
      <c r="H372" s="239"/>
      <c r="I372" s="239"/>
    </row>
    <row r="373" spans="1:9" x14ac:dyDescent="0.15">
      <c r="A373" s="239"/>
      <c r="B373" s="240"/>
      <c r="C373" s="239"/>
      <c r="D373" s="239"/>
      <c r="E373" s="239"/>
      <c r="F373" s="239"/>
      <c r="G373" s="239"/>
      <c r="H373" s="239"/>
      <c r="I373" s="239"/>
    </row>
    <row r="374" spans="1:9" x14ac:dyDescent="0.15">
      <c r="A374" s="239"/>
      <c r="B374" s="240"/>
      <c r="C374" s="239"/>
      <c r="D374" s="239"/>
      <c r="E374" s="239"/>
      <c r="F374" s="239"/>
      <c r="G374" s="239"/>
      <c r="H374" s="239"/>
      <c r="I374" s="239"/>
    </row>
    <row r="375" spans="1:9" x14ac:dyDescent="0.15">
      <c r="A375" s="239"/>
      <c r="B375" s="240"/>
      <c r="C375" s="239"/>
      <c r="D375" s="239"/>
      <c r="E375" s="239"/>
      <c r="F375" s="239"/>
      <c r="G375" s="239"/>
      <c r="H375" s="239"/>
      <c r="I375" s="239"/>
    </row>
    <row r="376" spans="1:9" x14ac:dyDescent="0.15">
      <c r="A376" s="239"/>
      <c r="B376" s="240"/>
      <c r="C376" s="239"/>
      <c r="D376" s="239"/>
      <c r="E376" s="239"/>
      <c r="F376" s="239"/>
      <c r="G376" s="239"/>
      <c r="H376" s="239"/>
      <c r="I376" s="239"/>
    </row>
    <row r="377" spans="1:9" x14ac:dyDescent="0.15">
      <c r="A377" s="239"/>
      <c r="B377" s="240"/>
      <c r="C377" s="239"/>
      <c r="D377" s="239"/>
      <c r="E377" s="239"/>
      <c r="F377" s="239"/>
      <c r="G377" s="239"/>
      <c r="H377" s="239"/>
      <c r="I377" s="239"/>
    </row>
    <row r="378" spans="1:9" x14ac:dyDescent="0.15">
      <c r="A378" s="239"/>
      <c r="B378" s="240"/>
      <c r="C378" s="239"/>
      <c r="D378" s="239"/>
      <c r="E378" s="239"/>
      <c r="F378" s="239"/>
      <c r="G378" s="239"/>
      <c r="H378" s="239"/>
      <c r="I378" s="239"/>
    </row>
    <row r="379" spans="1:9" x14ac:dyDescent="0.15">
      <c r="A379" s="239"/>
      <c r="B379" s="240"/>
      <c r="C379" s="239"/>
      <c r="D379" s="239"/>
      <c r="E379" s="239"/>
      <c r="F379" s="239"/>
      <c r="G379" s="239"/>
      <c r="H379" s="239"/>
      <c r="I379" s="239"/>
    </row>
    <row r="380" spans="1:9" x14ac:dyDescent="0.15">
      <c r="A380" s="239"/>
      <c r="B380" s="240"/>
      <c r="C380" s="239"/>
      <c r="D380" s="239"/>
      <c r="E380" s="239"/>
      <c r="F380" s="239"/>
      <c r="G380" s="239"/>
      <c r="H380" s="239"/>
      <c r="I380" s="239"/>
    </row>
    <row r="381" spans="1:9" x14ac:dyDescent="0.15">
      <c r="A381" s="239"/>
      <c r="B381" s="240"/>
      <c r="C381" s="239"/>
      <c r="D381" s="239"/>
      <c r="E381" s="239"/>
      <c r="F381" s="239"/>
      <c r="G381" s="239"/>
      <c r="H381" s="239"/>
      <c r="I381" s="239"/>
    </row>
    <row r="382" spans="1:9" x14ac:dyDescent="0.15">
      <c r="A382" s="239"/>
      <c r="B382" s="240"/>
      <c r="C382" s="239"/>
      <c r="D382" s="239"/>
      <c r="E382" s="239"/>
      <c r="F382" s="239"/>
      <c r="G382" s="239"/>
      <c r="H382" s="239"/>
      <c r="I382" s="239"/>
    </row>
    <row r="383" spans="1:9" x14ac:dyDescent="0.15">
      <c r="A383" s="239"/>
      <c r="B383" s="240"/>
      <c r="C383" s="239"/>
      <c r="D383" s="239"/>
      <c r="E383" s="239"/>
      <c r="F383" s="239"/>
      <c r="G383" s="239"/>
      <c r="H383" s="239"/>
      <c r="I383" s="239"/>
    </row>
    <row r="384" spans="1:9" x14ac:dyDescent="0.15">
      <c r="A384" s="239"/>
      <c r="B384" s="240"/>
      <c r="C384" s="239"/>
      <c r="D384" s="239"/>
      <c r="E384" s="239"/>
      <c r="F384" s="239"/>
      <c r="G384" s="239"/>
      <c r="H384" s="239"/>
      <c r="I384" s="239"/>
    </row>
    <row r="385" spans="1:9" x14ac:dyDescent="0.15">
      <c r="A385" s="239"/>
      <c r="B385" s="240"/>
      <c r="C385" s="239"/>
      <c r="D385" s="239"/>
      <c r="E385" s="239"/>
      <c r="F385" s="239"/>
      <c r="G385" s="239"/>
      <c r="H385" s="239"/>
      <c r="I385" s="239"/>
    </row>
    <row r="386" spans="1:9" x14ac:dyDescent="0.15">
      <c r="A386" s="239"/>
      <c r="B386" s="240"/>
      <c r="C386" s="239"/>
      <c r="D386" s="239"/>
      <c r="E386" s="239"/>
      <c r="F386" s="239"/>
      <c r="G386" s="239"/>
      <c r="H386" s="239"/>
      <c r="I386" s="239"/>
    </row>
    <row r="387" spans="1:9" x14ac:dyDescent="0.15">
      <c r="A387" s="239"/>
      <c r="B387" s="240"/>
      <c r="C387" s="239"/>
      <c r="D387" s="239"/>
      <c r="E387" s="239"/>
      <c r="F387" s="239"/>
      <c r="G387" s="239"/>
      <c r="H387" s="239"/>
      <c r="I387" s="239"/>
    </row>
    <row r="388" spans="1:9" x14ac:dyDescent="0.15">
      <c r="A388" s="239"/>
      <c r="B388" s="240"/>
      <c r="C388" s="239"/>
      <c r="D388" s="239"/>
      <c r="E388" s="239"/>
      <c r="F388" s="239"/>
      <c r="G388" s="239"/>
      <c r="H388" s="239"/>
      <c r="I388" s="239"/>
    </row>
    <row r="389" spans="1:9" x14ac:dyDescent="0.15">
      <c r="A389" s="239"/>
      <c r="B389" s="240"/>
      <c r="C389" s="239"/>
      <c r="D389" s="239"/>
      <c r="E389" s="239"/>
      <c r="F389" s="239"/>
      <c r="G389" s="239"/>
      <c r="H389" s="239"/>
      <c r="I389" s="239"/>
    </row>
    <row r="390" spans="1:9" x14ac:dyDescent="0.15">
      <c r="A390" s="239"/>
      <c r="B390" s="240"/>
      <c r="C390" s="239"/>
      <c r="D390" s="239"/>
      <c r="E390" s="239"/>
      <c r="F390" s="239"/>
      <c r="G390" s="239"/>
      <c r="H390" s="239"/>
      <c r="I390" s="239"/>
    </row>
    <row r="391" spans="1:9" x14ac:dyDescent="0.15">
      <c r="A391" s="239"/>
      <c r="B391" s="240"/>
      <c r="C391" s="239"/>
      <c r="D391" s="239"/>
      <c r="E391" s="239"/>
      <c r="F391" s="239"/>
      <c r="G391" s="239"/>
      <c r="H391" s="239"/>
      <c r="I391" s="239"/>
    </row>
    <row r="392" spans="1:9" x14ac:dyDescent="0.15">
      <c r="A392" s="239"/>
      <c r="B392" s="240"/>
      <c r="C392" s="239"/>
      <c r="D392" s="239"/>
      <c r="E392" s="239"/>
      <c r="F392" s="239"/>
      <c r="G392" s="239"/>
      <c r="H392" s="239"/>
      <c r="I392" s="239"/>
    </row>
    <row r="393" spans="1:9" x14ac:dyDescent="0.15">
      <c r="A393" s="239"/>
      <c r="B393" s="240"/>
      <c r="C393" s="239"/>
      <c r="D393" s="239"/>
      <c r="E393" s="239"/>
      <c r="F393" s="239"/>
      <c r="G393" s="239"/>
      <c r="H393" s="239"/>
      <c r="I393" s="239"/>
    </row>
    <row r="394" spans="1:9" x14ac:dyDescent="0.15">
      <c r="A394" s="239"/>
      <c r="B394" s="240"/>
      <c r="C394" s="239"/>
      <c r="D394" s="239"/>
      <c r="E394" s="239"/>
      <c r="F394" s="239"/>
      <c r="G394" s="239"/>
      <c r="H394" s="239"/>
      <c r="I394" s="239"/>
    </row>
    <row r="395" spans="1:9" x14ac:dyDescent="0.15">
      <c r="A395" s="239"/>
      <c r="B395" s="240"/>
      <c r="C395" s="239"/>
      <c r="D395" s="239"/>
      <c r="E395" s="239"/>
      <c r="F395" s="239"/>
      <c r="G395" s="239"/>
      <c r="H395" s="239"/>
      <c r="I395" s="239"/>
    </row>
    <row r="396" spans="1:9" x14ac:dyDescent="0.15">
      <c r="A396" s="239"/>
      <c r="B396" s="240"/>
      <c r="C396" s="239"/>
      <c r="D396" s="239"/>
      <c r="E396" s="239"/>
      <c r="F396" s="239"/>
      <c r="G396" s="239"/>
      <c r="H396" s="239"/>
      <c r="I396" s="239"/>
    </row>
    <row r="397" spans="1:9" x14ac:dyDescent="0.15">
      <c r="A397" s="239"/>
      <c r="B397" s="240"/>
      <c r="C397" s="239"/>
      <c r="D397" s="239"/>
      <c r="E397" s="239"/>
      <c r="F397" s="239"/>
      <c r="G397" s="239"/>
      <c r="H397" s="239"/>
      <c r="I397" s="239"/>
    </row>
    <row r="398" spans="1:9" x14ac:dyDescent="0.15">
      <c r="A398" s="239"/>
      <c r="B398" s="240"/>
      <c r="C398" s="239"/>
      <c r="D398" s="239"/>
      <c r="E398" s="239"/>
      <c r="F398" s="239"/>
      <c r="G398" s="239"/>
      <c r="H398" s="239"/>
      <c r="I398" s="239"/>
    </row>
    <row r="399" spans="1:9" x14ac:dyDescent="0.15">
      <c r="A399" s="239"/>
      <c r="B399" s="240"/>
      <c r="C399" s="239"/>
      <c r="D399" s="239"/>
      <c r="E399" s="239"/>
      <c r="F399" s="239"/>
      <c r="G399" s="239"/>
      <c r="H399" s="239"/>
      <c r="I399" s="239"/>
    </row>
    <row r="400" spans="1:9" x14ac:dyDescent="0.15">
      <c r="A400" s="239"/>
      <c r="B400" s="240"/>
      <c r="C400" s="239"/>
      <c r="D400" s="239"/>
      <c r="E400" s="239"/>
      <c r="F400" s="239"/>
      <c r="G400" s="239"/>
      <c r="H400" s="239"/>
      <c r="I400" s="239"/>
    </row>
    <row r="401" spans="1:9" x14ac:dyDescent="0.15">
      <c r="A401" s="239"/>
      <c r="B401" s="240"/>
      <c r="C401" s="239"/>
      <c r="D401" s="239"/>
      <c r="E401" s="239"/>
      <c r="F401" s="239"/>
      <c r="G401" s="239"/>
      <c r="H401" s="239"/>
      <c r="I401" s="239"/>
    </row>
    <row r="402" spans="1:9" x14ac:dyDescent="0.15">
      <c r="A402" s="239"/>
      <c r="B402" s="240"/>
      <c r="C402" s="239"/>
      <c r="D402" s="239"/>
      <c r="E402" s="239"/>
      <c r="F402" s="239"/>
      <c r="G402" s="239"/>
      <c r="H402" s="239"/>
      <c r="I402" s="239"/>
    </row>
    <row r="403" spans="1:9" x14ac:dyDescent="0.15">
      <c r="A403" s="239"/>
      <c r="B403" s="240"/>
      <c r="C403" s="239"/>
      <c r="D403" s="239"/>
      <c r="E403" s="239"/>
      <c r="F403" s="239"/>
      <c r="G403" s="239"/>
      <c r="H403" s="239"/>
      <c r="I403" s="239"/>
    </row>
    <row r="404" spans="1:9" x14ac:dyDescent="0.15">
      <c r="A404" s="239"/>
      <c r="B404" s="240"/>
      <c r="C404" s="239"/>
      <c r="D404" s="239"/>
      <c r="E404" s="239"/>
      <c r="F404" s="239"/>
      <c r="G404" s="239"/>
      <c r="H404" s="239"/>
      <c r="I404" s="239"/>
    </row>
    <row r="405" spans="1:9" x14ac:dyDescent="0.15">
      <c r="A405" s="239"/>
      <c r="B405" s="240"/>
      <c r="C405" s="239"/>
      <c r="D405" s="239"/>
      <c r="E405" s="239"/>
      <c r="F405" s="239"/>
      <c r="G405" s="239"/>
      <c r="H405" s="239"/>
      <c r="I405" s="239"/>
    </row>
    <row r="406" spans="1:9" x14ac:dyDescent="0.15">
      <c r="A406" s="239"/>
      <c r="B406" s="240"/>
      <c r="C406" s="239"/>
      <c r="D406" s="239"/>
      <c r="E406" s="239"/>
      <c r="F406" s="239"/>
      <c r="G406" s="239"/>
      <c r="H406" s="239"/>
      <c r="I406" s="239"/>
    </row>
    <row r="407" spans="1:9" x14ac:dyDescent="0.15">
      <c r="A407" s="239"/>
      <c r="B407" s="240"/>
      <c r="C407" s="239"/>
      <c r="D407" s="239"/>
      <c r="E407" s="239"/>
      <c r="F407" s="239"/>
      <c r="G407" s="239"/>
      <c r="H407" s="239"/>
      <c r="I407" s="239"/>
    </row>
    <row r="408" spans="1:9" x14ac:dyDescent="0.15">
      <c r="A408" s="239"/>
      <c r="B408" s="240"/>
      <c r="C408" s="239"/>
      <c r="D408" s="239"/>
      <c r="E408" s="239"/>
      <c r="F408" s="239"/>
      <c r="G408" s="239"/>
      <c r="H408" s="239"/>
      <c r="I408" s="239"/>
    </row>
    <row r="409" spans="1:9" x14ac:dyDescent="0.15">
      <c r="A409" s="239"/>
      <c r="B409" s="240"/>
      <c r="C409" s="239"/>
      <c r="D409" s="239"/>
      <c r="E409" s="239"/>
      <c r="F409" s="239"/>
      <c r="G409" s="239"/>
      <c r="H409" s="239"/>
      <c r="I409" s="239"/>
    </row>
    <row r="410" spans="1:9" x14ac:dyDescent="0.15">
      <c r="A410" s="239"/>
      <c r="B410" s="240"/>
      <c r="C410" s="239"/>
      <c r="D410" s="239"/>
      <c r="E410" s="239"/>
      <c r="F410" s="239"/>
      <c r="G410" s="239"/>
      <c r="H410" s="239"/>
      <c r="I410" s="239"/>
    </row>
    <row r="411" spans="1:9" x14ac:dyDescent="0.15">
      <c r="A411" s="239"/>
      <c r="B411" s="240"/>
      <c r="C411" s="239"/>
      <c r="D411" s="239"/>
      <c r="E411" s="239"/>
      <c r="F411" s="239"/>
      <c r="G411" s="239"/>
      <c r="H411" s="239"/>
      <c r="I411" s="239"/>
    </row>
    <row r="412" spans="1:9" x14ac:dyDescent="0.15">
      <c r="A412" s="239"/>
      <c r="B412" s="240"/>
      <c r="C412" s="239"/>
      <c r="D412" s="239"/>
      <c r="E412" s="239"/>
      <c r="F412" s="239"/>
      <c r="G412" s="239"/>
      <c r="H412" s="239"/>
      <c r="I412" s="239"/>
    </row>
    <row r="413" spans="1:9" x14ac:dyDescent="0.15">
      <c r="A413" s="239"/>
      <c r="B413" s="240"/>
      <c r="C413" s="239"/>
      <c r="D413" s="239"/>
      <c r="E413" s="239"/>
      <c r="F413" s="239"/>
      <c r="G413" s="239"/>
      <c r="H413" s="239"/>
      <c r="I413" s="239"/>
    </row>
    <row r="414" spans="1:9" x14ac:dyDescent="0.15">
      <c r="A414" s="239"/>
      <c r="B414" s="240"/>
      <c r="C414" s="239"/>
      <c r="D414" s="239"/>
      <c r="E414" s="239"/>
      <c r="F414" s="239"/>
      <c r="G414" s="239"/>
      <c r="H414" s="239"/>
      <c r="I414" s="239"/>
    </row>
    <row r="415" spans="1:9" x14ac:dyDescent="0.15">
      <c r="A415" s="239"/>
      <c r="B415" s="240"/>
      <c r="C415" s="239"/>
      <c r="D415" s="239"/>
      <c r="E415" s="239"/>
      <c r="F415" s="239"/>
      <c r="G415" s="239"/>
      <c r="H415" s="239"/>
      <c r="I415" s="239"/>
    </row>
    <row r="416" spans="1:9" x14ac:dyDescent="0.15">
      <c r="A416" s="239"/>
      <c r="B416" s="240"/>
      <c r="C416" s="239"/>
      <c r="D416" s="239"/>
      <c r="E416" s="239"/>
      <c r="F416" s="239"/>
      <c r="G416" s="239"/>
      <c r="H416" s="239"/>
      <c r="I416" s="239"/>
    </row>
    <row r="417" spans="1:9" x14ac:dyDescent="0.15">
      <c r="A417" s="239"/>
      <c r="B417" s="240"/>
      <c r="C417" s="239"/>
      <c r="D417" s="239"/>
      <c r="E417" s="239"/>
      <c r="F417" s="239"/>
      <c r="G417" s="239"/>
      <c r="H417" s="239"/>
      <c r="I417" s="239"/>
    </row>
    <row r="418" spans="1:9" x14ac:dyDescent="0.15">
      <c r="A418" s="239"/>
      <c r="B418" s="240"/>
      <c r="C418" s="239"/>
      <c r="D418" s="239"/>
      <c r="E418" s="239"/>
      <c r="F418" s="239"/>
      <c r="G418" s="239"/>
      <c r="H418" s="239"/>
      <c r="I418" s="239"/>
    </row>
    <row r="419" spans="1:9" x14ac:dyDescent="0.15">
      <c r="A419" s="239"/>
      <c r="B419" s="240"/>
      <c r="C419" s="239"/>
      <c r="D419" s="239"/>
      <c r="E419" s="239"/>
      <c r="F419" s="239"/>
      <c r="G419" s="239"/>
      <c r="H419" s="239"/>
      <c r="I419" s="239"/>
    </row>
    <row r="420" spans="1:9" x14ac:dyDescent="0.15">
      <c r="A420" s="239"/>
      <c r="B420" s="240"/>
      <c r="C420" s="239"/>
      <c r="D420" s="239"/>
      <c r="E420" s="239"/>
      <c r="F420" s="239"/>
      <c r="G420" s="239"/>
      <c r="H420" s="239"/>
      <c r="I420" s="239"/>
    </row>
    <row r="421" spans="1:9" x14ac:dyDescent="0.15">
      <c r="A421" s="239"/>
      <c r="B421" s="240"/>
      <c r="C421" s="239"/>
      <c r="D421" s="239"/>
      <c r="E421" s="239"/>
      <c r="F421" s="239"/>
      <c r="G421" s="239"/>
      <c r="H421" s="239"/>
      <c r="I421" s="239"/>
    </row>
    <row r="422" spans="1:9" x14ac:dyDescent="0.15">
      <c r="A422" s="239"/>
      <c r="B422" s="240"/>
      <c r="C422" s="239"/>
      <c r="D422" s="239"/>
      <c r="E422" s="239"/>
      <c r="F422" s="239"/>
      <c r="G422" s="239"/>
      <c r="H422" s="239"/>
      <c r="I422" s="239"/>
    </row>
    <row r="423" spans="1:9" x14ac:dyDescent="0.15">
      <c r="A423" s="239"/>
      <c r="B423" s="240"/>
      <c r="C423" s="239"/>
      <c r="D423" s="239"/>
      <c r="E423" s="239"/>
      <c r="F423" s="239"/>
      <c r="G423" s="239"/>
      <c r="H423" s="239"/>
      <c r="I423" s="239"/>
    </row>
    <row r="424" spans="1:9" x14ac:dyDescent="0.15">
      <c r="A424" s="239"/>
      <c r="B424" s="240"/>
      <c r="C424" s="239"/>
      <c r="D424" s="239"/>
      <c r="E424" s="239"/>
      <c r="F424" s="239"/>
      <c r="G424" s="239"/>
      <c r="H424" s="239"/>
      <c r="I424" s="239"/>
    </row>
    <row r="425" spans="1:9" x14ac:dyDescent="0.15">
      <c r="A425" s="239"/>
      <c r="B425" s="240"/>
      <c r="C425" s="239"/>
      <c r="D425" s="239"/>
      <c r="E425" s="239"/>
      <c r="F425" s="239"/>
      <c r="G425" s="239"/>
      <c r="H425" s="239"/>
      <c r="I425" s="239"/>
    </row>
    <row r="426" spans="1:9" x14ac:dyDescent="0.15">
      <c r="A426" s="239"/>
      <c r="B426" s="240"/>
      <c r="C426" s="239"/>
      <c r="D426" s="239"/>
      <c r="E426" s="239"/>
      <c r="F426" s="239"/>
      <c r="G426" s="239"/>
      <c r="H426" s="239"/>
      <c r="I426" s="239"/>
    </row>
    <row r="427" spans="1:9" x14ac:dyDescent="0.15">
      <c r="A427" s="239"/>
      <c r="B427" s="240"/>
      <c r="C427" s="239"/>
      <c r="D427" s="239"/>
      <c r="E427" s="239"/>
      <c r="F427" s="239"/>
      <c r="G427" s="239"/>
      <c r="H427" s="239"/>
      <c r="I427" s="239"/>
    </row>
    <row r="428" spans="1:9" x14ac:dyDescent="0.15">
      <c r="A428" s="239"/>
      <c r="B428" s="240"/>
      <c r="C428" s="239"/>
      <c r="D428" s="239"/>
      <c r="E428" s="239"/>
      <c r="F428" s="239"/>
      <c r="G428" s="239"/>
      <c r="H428" s="239"/>
      <c r="I428" s="239"/>
    </row>
    <row r="429" spans="1:9" x14ac:dyDescent="0.15">
      <c r="A429" s="239"/>
      <c r="B429" s="240"/>
      <c r="C429" s="239"/>
      <c r="D429" s="239"/>
      <c r="E429" s="239"/>
      <c r="F429" s="239"/>
      <c r="G429" s="239"/>
      <c r="H429" s="239"/>
      <c r="I429" s="239"/>
    </row>
    <row r="430" spans="1:9" x14ac:dyDescent="0.15">
      <c r="A430" s="239"/>
      <c r="B430" s="240"/>
      <c r="C430" s="239"/>
      <c r="D430" s="239"/>
      <c r="E430" s="239"/>
      <c r="F430" s="239"/>
      <c r="G430" s="239"/>
      <c r="H430" s="239"/>
      <c r="I430" s="239"/>
    </row>
    <row r="431" spans="1:9" x14ac:dyDescent="0.15">
      <c r="A431" s="239"/>
      <c r="B431" s="240"/>
      <c r="C431" s="239"/>
      <c r="D431" s="239"/>
      <c r="E431" s="239"/>
      <c r="F431" s="239"/>
      <c r="G431" s="239"/>
      <c r="H431" s="239"/>
      <c r="I431" s="239"/>
    </row>
    <row r="432" spans="1:9" x14ac:dyDescent="0.15">
      <c r="A432" s="239"/>
      <c r="B432" s="240"/>
      <c r="C432" s="239"/>
      <c r="D432" s="239"/>
      <c r="E432" s="239"/>
      <c r="F432" s="239"/>
      <c r="G432" s="239"/>
      <c r="H432" s="239"/>
      <c r="I432" s="239"/>
    </row>
    <row r="433" spans="1:9" x14ac:dyDescent="0.15">
      <c r="A433" s="239"/>
      <c r="B433" s="240"/>
      <c r="C433" s="239"/>
      <c r="D433" s="239"/>
      <c r="E433" s="239"/>
      <c r="F433" s="239"/>
      <c r="G433" s="239"/>
      <c r="H433" s="239"/>
      <c r="I433" s="239"/>
    </row>
    <row r="434" spans="1:9" x14ac:dyDescent="0.15">
      <c r="A434" s="239"/>
      <c r="B434" s="240"/>
      <c r="C434" s="239"/>
      <c r="D434" s="239"/>
      <c r="E434" s="239"/>
      <c r="F434" s="239"/>
      <c r="G434" s="239"/>
      <c r="H434" s="239"/>
      <c r="I434" s="239"/>
    </row>
    <row r="435" spans="1:9" x14ac:dyDescent="0.15">
      <c r="A435" s="239"/>
      <c r="B435" s="240"/>
      <c r="C435" s="239"/>
      <c r="D435" s="239"/>
      <c r="E435" s="239"/>
      <c r="F435" s="239"/>
      <c r="G435" s="239"/>
      <c r="H435" s="239"/>
      <c r="I435" s="239"/>
    </row>
    <row r="436" spans="1:9" x14ac:dyDescent="0.15">
      <c r="A436" s="239"/>
      <c r="B436" s="240"/>
      <c r="C436" s="239"/>
      <c r="D436" s="239"/>
      <c r="E436" s="239"/>
      <c r="F436" s="239"/>
      <c r="G436" s="239"/>
      <c r="H436" s="239"/>
      <c r="I436" s="239"/>
    </row>
    <row r="437" spans="1:9" x14ac:dyDescent="0.15">
      <c r="A437" s="239"/>
      <c r="B437" s="240"/>
      <c r="C437" s="239"/>
      <c r="D437" s="239"/>
      <c r="E437" s="239"/>
      <c r="F437" s="239"/>
      <c r="G437" s="239"/>
      <c r="H437" s="239"/>
      <c r="I437" s="239"/>
    </row>
    <row r="438" spans="1:9" x14ac:dyDescent="0.15">
      <c r="A438" s="239"/>
      <c r="B438" s="240"/>
      <c r="C438" s="239"/>
      <c r="D438" s="239"/>
      <c r="E438" s="239"/>
      <c r="F438" s="239"/>
      <c r="G438" s="239"/>
      <c r="H438" s="239"/>
      <c r="I438" s="239"/>
    </row>
    <row r="439" spans="1:9" x14ac:dyDescent="0.15">
      <c r="A439" s="239"/>
      <c r="B439" s="240"/>
      <c r="C439" s="239"/>
      <c r="D439" s="239"/>
      <c r="E439" s="239"/>
      <c r="F439" s="239"/>
      <c r="G439" s="239"/>
      <c r="H439" s="239"/>
      <c r="I439" s="239"/>
    </row>
    <row r="440" spans="1:9" x14ac:dyDescent="0.15">
      <c r="A440" s="239"/>
      <c r="B440" s="240"/>
      <c r="C440" s="239"/>
      <c r="D440" s="239"/>
      <c r="E440" s="239"/>
      <c r="F440" s="239"/>
      <c r="G440" s="239"/>
      <c r="H440" s="239"/>
      <c r="I440" s="239"/>
    </row>
    <row r="441" spans="1:9" x14ac:dyDescent="0.15">
      <c r="A441" s="239"/>
      <c r="B441" s="240"/>
      <c r="C441" s="239"/>
      <c r="D441" s="239"/>
      <c r="E441" s="239"/>
      <c r="F441" s="239"/>
      <c r="G441" s="239"/>
      <c r="H441" s="239"/>
      <c r="I441" s="239"/>
    </row>
    <row r="442" spans="1:9" x14ac:dyDescent="0.15">
      <c r="A442" s="239"/>
      <c r="B442" s="240"/>
      <c r="C442" s="239"/>
      <c r="D442" s="239"/>
      <c r="E442" s="239"/>
      <c r="F442" s="239"/>
      <c r="G442" s="239"/>
      <c r="H442" s="239"/>
      <c r="I442" s="239"/>
    </row>
    <row r="443" spans="1:9" x14ac:dyDescent="0.15">
      <c r="A443" s="239"/>
      <c r="B443" s="240"/>
      <c r="C443" s="239"/>
      <c r="D443" s="239"/>
      <c r="E443" s="239"/>
      <c r="F443" s="239"/>
      <c r="G443" s="239"/>
      <c r="H443" s="239"/>
      <c r="I443" s="239"/>
    </row>
    <row r="444" spans="1:9" x14ac:dyDescent="0.15">
      <c r="A444" s="239"/>
      <c r="B444" s="240"/>
      <c r="C444" s="239"/>
      <c r="D444" s="239"/>
      <c r="E444" s="239"/>
      <c r="F444" s="239"/>
      <c r="G444" s="239"/>
      <c r="H444" s="239"/>
      <c r="I444" s="239"/>
    </row>
    <row r="445" spans="1:9" x14ac:dyDescent="0.15">
      <c r="A445" s="239"/>
      <c r="B445" s="240"/>
      <c r="C445" s="239"/>
      <c r="D445" s="239"/>
      <c r="E445" s="239"/>
      <c r="F445" s="239"/>
      <c r="G445" s="239"/>
      <c r="H445" s="239"/>
      <c r="I445" s="239"/>
    </row>
    <row r="446" spans="1:9" x14ac:dyDescent="0.15">
      <c r="A446" s="239"/>
      <c r="B446" s="240"/>
      <c r="C446" s="239"/>
      <c r="D446" s="239"/>
      <c r="E446" s="239"/>
      <c r="F446" s="239"/>
      <c r="G446" s="239"/>
      <c r="H446" s="239"/>
      <c r="I446" s="239"/>
    </row>
    <row r="447" spans="1:9" x14ac:dyDescent="0.15">
      <c r="A447" s="239"/>
      <c r="B447" s="240"/>
      <c r="C447" s="239"/>
      <c r="D447" s="239"/>
      <c r="E447" s="239"/>
      <c r="F447" s="239"/>
      <c r="G447" s="239"/>
      <c r="H447" s="239"/>
      <c r="I447" s="239"/>
    </row>
    <row r="448" spans="1:9" x14ac:dyDescent="0.15">
      <c r="A448" s="239"/>
      <c r="B448" s="240"/>
      <c r="C448" s="239"/>
      <c r="D448" s="239"/>
      <c r="E448" s="239"/>
      <c r="F448" s="239"/>
      <c r="G448" s="239"/>
      <c r="H448" s="239"/>
      <c r="I448" s="239"/>
    </row>
    <row r="449" spans="1:9" x14ac:dyDescent="0.15">
      <c r="A449" s="239"/>
      <c r="B449" s="240"/>
      <c r="C449" s="239"/>
      <c r="D449" s="239"/>
      <c r="E449" s="239"/>
      <c r="F449" s="239"/>
      <c r="G449" s="239"/>
      <c r="H449" s="239"/>
      <c r="I449" s="239"/>
    </row>
    <row r="450" spans="1:9" x14ac:dyDescent="0.15">
      <c r="A450" s="239"/>
      <c r="B450" s="240"/>
      <c r="C450" s="239"/>
      <c r="D450" s="239"/>
      <c r="E450" s="239"/>
      <c r="F450" s="239"/>
      <c r="G450" s="239"/>
      <c r="H450" s="239"/>
      <c r="I450" s="239"/>
    </row>
    <row r="451" spans="1:9" x14ac:dyDescent="0.15">
      <c r="A451" s="239"/>
      <c r="B451" s="240"/>
      <c r="C451" s="239"/>
      <c r="D451" s="239"/>
      <c r="E451" s="239"/>
      <c r="F451" s="239"/>
      <c r="G451" s="239"/>
      <c r="H451" s="239"/>
      <c r="I451" s="239"/>
    </row>
    <row r="452" spans="1:9" x14ac:dyDescent="0.15">
      <c r="A452" s="239"/>
      <c r="B452" s="240"/>
      <c r="C452" s="239"/>
      <c r="D452" s="239"/>
      <c r="E452" s="239"/>
      <c r="F452" s="239"/>
      <c r="G452" s="239"/>
      <c r="H452" s="239"/>
      <c r="I452" s="239"/>
    </row>
    <row r="453" spans="1:9" x14ac:dyDescent="0.15">
      <c r="A453" s="239"/>
      <c r="B453" s="240"/>
      <c r="C453" s="239"/>
      <c r="D453" s="239"/>
      <c r="E453" s="239"/>
      <c r="F453" s="239"/>
      <c r="G453" s="239"/>
      <c r="H453" s="239"/>
      <c r="I453" s="239"/>
    </row>
    <row r="454" spans="1:9" x14ac:dyDescent="0.15">
      <c r="A454" s="239"/>
      <c r="B454" s="240"/>
      <c r="C454" s="239"/>
      <c r="D454" s="239"/>
      <c r="E454" s="239"/>
      <c r="F454" s="239"/>
      <c r="G454" s="239"/>
      <c r="H454" s="239"/>
      <c r="I454" s="239"/>
    </row>
    <row r="455" spans="1:9" x14ac:dyDescent="0.15">
      <c r="A455" s="239"/>
      <c r="B455" s="240"/>
      <c r="C455" s="239"/>
      <c r="D455" s="239"/>
      <c r="E455" s="239"/>
      <c r="F455" s="239"/>
      <c r="G455" s="239"/>
      <c r="H455" s="239"/>
      <c r="I455" s="239"/>
    </row>
    <row r="456" spans="1:9" x14ac:dyDescent="0.15">
      <c r="A456" s="239"/>
      <c r="B456" s="240"/>
      <c r="C456" s="239"/>
      <c r="D456" s="239"/>
      <c r="E456" s="239"/>
      <c r="F456" s="239"/>
      <c r="G456" s="239"/>
      <c r="H456" s="239"/>
      <c r="I456" s="239"/>
    </row>
    <row r="457" spans="1:9" x14ac:dyDescent="0.15">
      <c r="A457" s="239"/>
      <c r="B457" s="240"/>
      <c r="C457" s="239"/>
      <c r="D457" s="239"/>
      <c r="E457" s="239"/>
      <c r="F457" s="239"/>
      <c r="G457" s="239"/>
      <c r="H457" s="239"/>
      <c r="I457" s="239"/>
    </row>
    <row r="458" spans="1:9" x14ac:dyDescent="0.15">
      <c r="A458" s="239"/>
      <c r="B458" s="240"/>
      <c r="C458" s="239"/>
      <c r="D458" s="239"/>
      <c r="E458" s="239"/>
      <c r="F458" s="239"/>
      <c r="G458" s="239"/>
      <c r="H458" s="239"/>
      <c r="I458" s="239"/>
    </row>
    <row r="459" spans="1:9" x14ac:dyDescent="0.15">
      <c r="A459" s="239"/>
      <c r="B459" s="240"/>
      <c r="C459" s="239"/>
      <c r="D459" s="239"/>
      <c r="E459" s="239"/>
      <c r="F459" s="239"/>
      <c r="G459" s="239"/>
      <c r="H459" s="239"/>
      <c r="I459" s="239"/>
    </row>
    <row r="460" spans="1:9" x14ac:dyDescent="0.15">
      <c r="A460" s="239"/>
      <c r="B460" s="240"/>
      <c r="C460" s="239"/>
      <c r="D460" s="239"/>
      <c r="E460" s="239"/>
      <c r="F460" s="239"/>
      <c r="G460" s="239"/>
      <c r="H460" s="239"/>
      <c r="I460" s="239"/>
    </row>
    <row r="461" spans="1:9" x14ac:dyDescent="0.15">
      <c r="A461" s="239"/>
      <c r="B461" s="240"/>
      <c r="C461" s="239"/>
      <c r="D461" s="239"/>
      <c r="E461" s="239"/>
      <c r="F461" s="239"/>
      <c r="G461" s="239"/>
      <c r="H461" s="239"/>
      <c r="I461" s="239"/>
    </row>
    <row r="462" spans="1:9" x14ac:dyDescent="0.15">
      <c r="A462" s="239"/>
      <c r="B462" s="240"/>
      <c r="C462" s="239"/>
      <c r="D462" s="239"/>
      <c r="E462" s="239"/>
      <c r="F462" s="239"/>
      <c r="G462" s="239"/>
      <c r="H462" s="239"/>
      <c r="I462" s="239"/>
    </row>
    <row r="463" spans="1:9" x14ac:dyDescent="0.15">
      <c r="A463" s="239"/>
      <c r="B463" s="240"/>
      <c r="C463" s="239"/>
      <c r="D463" s="239"/>
      <c r="E463" s="239"/>
      <c r="F463" s="239"/>
      <c r="G463" s="239"/>
      <c r="H463" s="239"/>
      <c r="I463" s="239"/>
    </row>
    <row r="464" spans="1:9" x14ac:dyDescent="0.15">
      <c r="A464" s="239"/>
      <c r="B464" s="240"/>
      <c r="C464" s="239"/>
      <c r="D464" s="239"/>
      <c r="E464" s="239"/>
      <c r="F464" s="239"/>
      <c r="G464" s="239"/>
      <c r="H464" s="239"/>
      <c r="I464" s="239"/>
    </row>
    <row r="465" spans="1:9" x14ac:dyDescent="0.15">
      <c r="A465" s="239"/>
      <c r="B465" s="240"/>
      <c r="C465" s="239"/>
      <c r="D465" s="239"/>
      <c r="E465" s="239"/>
      <c r="F465" s="239"/>
      <c r="G465" s="239"/>
      <c r="H465" s="239"/>
      <c r="I465" s="239"/>
    </row>
    <row r="466" spans="1:9" x14ac:dyDescent="0.15">
      <c r="A466" s="239"/>
      <c r="B466" s="240"/>
      <c r="C466" s="239"/>
      <c r="D466" s="239"/>
      <c r="E466" s="239"/>
      <c r="F466" s="239"/>
      <c r="G466" s="239"/>
      <c r="H466" s="239"/>
      <c r="I466" s="239"/>
    </row>
    <row r="467" spans="1:9" x14ac:dyDescent="0.15">
      <c r="A467" s="239"/>
      <c r="B467" s="240"/>
      <c r="C467" s="239"/>
      <c r="D467" s="239"/>
      <c r="E467" s="239"/>
      <c r="F467" s="239"/>
      <c r="G467" s="239"/>
      <c r="H467" s="239"/>
      <c r="I467" s="239"/>
    </row>
    <row r="468" spans="1:9" x14ac:dyDescent="0.15">
      <c r="A468" s="239"/>
      <c r="B468" s="240"/>
      <c r="C468" s="239"/>
      <c r="D468" s="239"/>
      <c r="E468" s="239"/>
      <c r="F468" s="239"/>
      <c r="G468" s="239"/>
      <c r="H468" s="239"/>
      <c r="I468" s="239"/>
    </row>
    <row r="469" spans="1:9" x14ac:dyDescent="0.15">
      <c r="A469" s="239"/>
      <c r="B469" s="240"/>
      <c r="C469" s="239"/>
      <c r="D469" s="239"/>
      <c r="E469" s="239"/>
      <c r="F469" s="239"/>
      <c r="G469" s="239"/>
      <c r="H469" s="239"/>
      <c r="I469" s="239"/>
    </row>
    <row r="470" spans="1:9" x14ac:dyDescent="0.15">
      <c r="A470" s="239"/>
      <c r="B470" s="240"/>
      <c r="C470" s="239"/>
      <c r="D470" s="239"/>
      <c r="E470" s="239"/>
      <c r="F470" s="239"/>
      <c r="G470" s="239"/>
      <c r="H470" s="239"/>
      <c r="I470" s="239"/>
    </row>
    <row r="471" spans="1:9" x14ac:dyDescent="0.15">
      <c r="A471" s="239"/>
      <c r="B471" s="240"/>
      <c r="C471" s="239"/>
      <c r="D471" s="239"/>
      <c r="E471" s="239"/>
      <c r="F471" s="239"/>
      <c r="G471" s="239"/>
      <c r="H471" s="239"/>
      <c r="I471" s="239"/>
    </row>
    <row r="472" spans="1:9" x14ac:dyDescent="0.15">
      <c r="A472" s="239"/>
      <c r="B472" s="240"/>
      <c r="C472" s="239"/>
      <c r="D472" s="239"/>
      <c r="E472" s="239"/>
      <c r="F472" s="239"/>
      <c r="G472" s="239"/>
      <c r="H472" s="239"/>
      <c r="I472" s="239"/>
    </row>
    <row r="473" spans="1:9" x14ac:dyDescent="0.15">
      <c r="A473" s="239"/>
      <c r="B473" s="240"/>
      <c r="C473" s="239"/>
      <c r="D473" s="239"/>
      <c r="E473" s="239"/>
      <c r="F473" s="239"/>
      <c r="G473" s="239"/>
      <c r="H473" s="239"/>
      <c r="I473" s="239"/>
    </row>
    <row r="474" spans="1:9" x14ac:dyDescent="0.15">
      <c r="A474" s="239"/>
      <c r="B474" s="240"/>
      <c r="C474" s="239"/>
      <c r="D474" s="239"/>
      <c r="E474" s="239"/>
      <c r="F474" s="239"/>
      <c r="G474" s="239"/>
      <c r="H474" s="239"/>
      <c r="I474" s="239"/>
    </row>
    <row r="475" spans="1:9" x14ac:dyDescent="0.15">
      <c r="A475" s="239"/>
      <c r="B475" s="240"/>
      <c r="C475" s="239"/>
      <c r="D475" s="239"/>
      <c r="E475" s="239"/>
      <c r="F475" s="239"/>
      <c r="G475" s="239"/>
      <c r="H475" s="239"/>
      <c r="I475" s="239"/>
    </row>
    <row r="476" spans="1:9" x14ac:dyDescent="0.15">
      <c r="A476" s="239"/>
      <c r="B476" s="240"/>
      <c r="C476" s="239"/>
      <c r="D476" s="239"/>
      <c r="E476" s="239"/>
      <c r="F476" s="239"/>
      <c r="G476" s="239"/>
      <c r="H476" s="239"/>
      <c r="I476" s="239"/>
    </row>
    <row r="477" spans="1:9" x14ac:dyDescent="0.15">
      <c r="A477" s="239"/>
      <c r="B477" s="240"/>
      <c r="C477" s="239"/>
      <c r="D477" s="239"/>
      <c r="E477" s="239"/>
      <c r="F477" s="239"/>
      <c r="G477" s="239"/>
      <c r="H477" s="239"/>
      <c r="I477" s="239"/>
    </row>
    <row r="478" spans="1:9" x14ac:dyDescent="0.15">
      <c r="A478" s="239"/>
      <c r="B478" s="240"/>
      <c r="C478" s="239"/>
      <c r="D478" s="239"/>
      <c r="E478" s="239"/>
      <c r="F478" s="239"/>
      <c r="G478" s="239"/>
      <c r="H478" s="239"/>
      <c r="I478" s="239"/>
    </row>
    <row r="479" spans="1:9" x14ac:dyDescent="0.15">
      <c r="A479" s="239"/>
      <c r="B479" s="240"/>
      <c r="C479" s="239"/>
      <c r="D479" s="239"/>
      <c r="E479" s="239"/>
      <c r="F479" s="239"/>
      <c r="G479" s="239"/>
      <c r="H479" s="239"/>
      <c r="I479" s="239"/>
    </row>
    <row r="480" spans="1:9" x14ac:dyDescent="0.15">
      <c r="A480" s="239"/>
      <c r="B480" s="240"/>
      <c r="C480" s="239"/>
      <c r="D480" s="239"/>
      <c r="E480" s="239"/>
      <c r="F480" s="239"/>
      <c r="G480" s="239"/>
      <c r="H480" s="239"/>
      <c r="I480" s="239"/>
    </row>
    <row r="481" spans="1:9" x14ac:dyDescent="0.15">
      <c r="A481" s="239"/>
      <c r="B481" s="240"/>
      <c r="C481" s="239"/>
      <c r="D481" s="239"/>
      <c r="E481" s="239"/>
      <c r="F481" s="239"/>
      <c r="G481" s="239"/>
      <c r="H481" s="239"/>
      <c r="I481" s="239"/>
    </row>
    <row r="482" spans="1:9" x14ac:dyDescent="0.15">
      <c r="A482" s="239"/>
      <c r="B482" s="240"/>
      <c r="C482" s="239"/>
      <c r="D482" s="239"/>
      <c r="E482" s="239"/>
      <c r="F482" s="239"/>
      <c r="G482" s="239"/>
      <c r="H482" s="239"/>
      <c r="I482" s="239"/>
    </row>
    <row r="483" spans="1:9" x14ac:dyDescent="0.15">
      <c r="A483" s="239"/>
      <c r="B483" s="240"/>
      <c r="C483" s="239"/>
      <c r="D483" s="239"/>
      <c r="E483" s="239"/>
      <c r="F483" s="239"/>
      <c r="G483" s="239"/>
      <c r="H483" s="239"/>
      <c r="I483" s="239"/>
    </row>
    <row r="484" spans="1:9" x14ac:dyDescent="0.15">
      <c r="A484" s="239"/>
      <c r="B484" s="240"/>
      <c r="C484" s="239"/>
      <c r="D484" s="239"/>
      <c r="E484" s="239"/>
      <c r="F484" s="239"/>
      <c r="G484" s="239"/>
      <c r="H484" s="239"/>
      <c r="I484" s="239"/>
    </row>
    <row r="485" spans="1:9" x14ac:dyDescent="0.15">
      <c r="A485" s="239"/>
      <c r="B485" s="240"/>
      <c r="C485" s="239"/>
      <c r="D485" s="239"/>
      <c r="E485" s="239"/>
      <c r="F485" s="239"/>
      <c r="G485" s="239"/>
      <c r="H485" s="239"/>
      <c r="I485" s="239"/>
    </row>
    <row r="486" spans="1:9" x14ac:dyDescent="0.15">
      <c r="A486" s="239"/>
      <c r="B486" s="240"/>
      <c r="C486" s="239"/>
      <c r="D486" s="239"/>
      <c r="E486" s="239"/>
      <c r="F486" s="239"/>
      <c r="G486" s="239"/>
      <c r="H486" s="239"/>
      <c r="I486" s="239"/>
    </row>
    <row r="487" spans="1:9" x14ac:dyDescent="0.15">
      <c r="A487" s="239"/>
      <c r="B487" s="240"/>
      <c r="C487" s="239"/>
      <c r="D487" s="239"/>
      <c r="E487" s="239"/>
      <c r="F487" s="239"/>
      <c r="G487" s="239"/>
      <c r="H487" s="239"/>
      <c r="I487" s="239"/>
    </row>
    <row r="488" spans="1:9" x14ac:dyDescent="0.15">
      <c r="A488" s="239"/>
      <c r="B488" s="240"/>
      <c r="C488" s="239"/>
      <c r="D488" s="239"/>
      <c r="E488" s="239"/>
      <c r="F488" s="239"/>
      <c r="G488" s="239"/>
      <c r="H488" s="239"/>
      <c r="I488" s="239"/>
    </row>
    <row r="489" spans="1:9" x14ac:dyDescent="0.15">
      <c r="A489" s="239"/>
      <c r="B489" s="240"/>
      <c r="C489" s="239"/>
      <c r="D489" s="239"/>
      <c r="E489" s="239"/>
      <c r="F489" s="239"/>
      <c r="G489" s="239"/>
      <c r="H489" s="239"/>
      <c r="I489" s="239"/>
    </row>
    <row r="490" spans="1:9" x14ac:dyDescent="0.15">
      <c r="A490" s="239"/>
      <c r="B490" s="240"/>
      <c r="C490" s="239"/>
      <c r="D490" s="239"/>
      <c r="E490" s="239"/>
      <c r="F490" s="239"/>
      <c r="G490" s="239"/>
      <c r="H490" s="239"/>
      <c r="I490" s="239"/>
    </row>
    <row r="491" spans="1:9" x14ac:dyDescent="0.15">
      <c r="A491" s="239"/>
      <c r="B491" s="240"/>
      <c r="C491" s="239"/>
      <c r="D491" s="239"/>
      <c r="E491" s="239"/>
      <c r="F491" s="239"/>
      <c r="G491" s="239"/>
      <c r="H491" s="239"/>
      <c r="I491" s="239"/>
    </row>
    <row r="492" spans="1:9" x14ac:dyDescent="0.15">
      <c r="A492" s="239"/>
      <c r="B492" s="240"/>
      <c r="C492" s="239"/>
      <c r="D492" s="239"/>
      <c r="E492" s="239"/>
      <c r="F492" s="239"/>
      <c r="G492" s="239"/>
      <c r="H492" s="239"/>
      <c r="I492" s="239"/>
    </row>
    <row r="493" spans="1:9" x14ac:dyDescent="0.15">
      <c r="A493" s="239"/>
      <c r="B493" s="240"/>
      <c r="C493" s="239"/>
      <c r="D493" s="239"/>
      <c r="E493" s="239"/>
      <c r="F493" s="239"/>
      <c r="G493" s="239"/>
      <c r="H493" s="239"/>
      <c r="I493" s="239"/>
    </row>
    <row r="494" spans="1:9" x14ac:dyDescent="0.15">
      <c r="A494" s="239"/>
      <c r="B494" s="240"/>
      <c r="C494" s="239"/>
      <c r="D494" s="239"/>
      <c r="E494" s="239"/>
      <c r="F494" s="239"/>
      <c r="G494" s="239"/>
      <c r="H494" s="239"/>
      <c r="I494" s="239"/>
    </row>
    <row r="495" spans="1:9" x14ac:dyDescent="0.15">
      <c r="A495" s="239"/>
      <c r="B495" s="240"/>
      <c r="C495" s="239"/>
      <c r="D495" s="239"/>
      <c r="E495" s="239"/>
      <c r="F495" s="239"/>
      <c r="G495" s="239"/>
      <c r="H495" s="239"/>
      <c r="I495" s="239"/>
    </row>
    <row r="496" spans="1:9" x14ac:dyDescent="0.15">
      <c r="A496" s="239"/>
      <c r="B496" s="240"/>
      <c r="C496" s="239"/>
      <c r="D496" s="239"/>
      <c r="E496" s="239"/>
      <c r="F496" s="239"/>
      <c r="G496" s="239"/>
      <c r="H496" s="239"/>
      <c r="I496" s="239"/>
    </row>
    <row r="497" spans="1:9" x14ac:dyDescent="0.15">
      <c r="A497" s="239"/>
      <c r="B497" s="240"/>
      <c r="C497" s="239"/>
      <c r="D497" s="239"/>
      <c r="E497" s="239"/>
      <c r="F497" s="239"/>
      <c r="G497" s="239"/>
      <c r="H497" s="239"/>
      <c r="I497" s="239"/>
    </row>
    <row r="498" spans="1:9" x14ac:dyDescent="0.15">
      <c r="A498" s="239"/>
      <c r="B498" s="240"/>
      <c r="C498" s="239"/>
      <c r="D498" s="239"/>
      <c r="E498" s="239"/>
      <c r="F498" s="239"/>
      <c r="G498" s="239"/>
      <c r="H498" s="239"/>
      <c r="I498" s="239"/>
    </row>
    <row r="499" spans="1:9" x14ac:dyDescent="0.15">
      <c r="A499" s="239"/>
      <c r="B499" s="240"/>
      <c r="C499" s="239"/>
      <c r="D499" s="239"/>
      <c r="E499" s="239"/>
      <c r="F499" s="239"/>
      <c r="G499" s="239"/>
      <c r="H499" s="239"/>
      <c r="I499" s="239"/>
    </row>
    <row r="500" spans="1:9" x14ac:dyDescent="0.15">
      <c r="A500" s="239"/>
      <c r="B500" s="240"/>
      <c r="C500" s="239"/>
      <c r="D500" s="239"/>
      <c r="E500" s="239"/>
      <c r="F500" s="239"/>
      <c r="G500" s="239"/>
      <c r="H500" s="239"/>
      <c r="I500" s="239"/>
    </row>
    <row r="501" spans="1:9" x14ac:dyDescent="0.15">
      <c r="A501" s="239"/>
      <c r="B501" s="240"/>
      <c r="C501" s="239"/>
      <c r="D501" s="239"/>
      <c r="E501" s="239"/>
      <c r="F501" s="239"/>
      <c r="G501" s="239"/>
      <c r="H501" s="239"/>
      <c r="I501" s="239"/>
    </row>
    <row r="502" spans="1:9" x14ac:dyDescent="0.15">
      <c r="A502" s="239"/>
      <c r="B502" s="240"/>
      <c r="C502" s="239"/>
      <c r="D502" s="239"/>
      <c r="E502" s="239"/>
      <c r="F502" s="239"/>
      <c r="G502" s="239"/>
      <c r="H502" s="239"/>
      <c r="I502" s="239"/>
    </row>
    <row r="503" spans="1:9" x14ac:dyDescent="0.15">
      <c r="A503" s="239"/>
      <c r="B503" s="240"/>
      <c r="C503" s="239"/>
      <c r="D503" s="239"/>
      <c r="E503" s="239"/>
      <c r="F503" s="239"/>
      <c r="G503" s="239"/>
      <c r="H503" s="239"/>
      <c r="I503" s="239"/>
    </row>
    <row r="504" spans="1:9" x14ac:dyDescent="0.15">
      <c r="A504" s="239"/>
      <c r="B504" s="240"/>
      <c r="C504" s="239"/>
      <c r="D504" s="239"/>
      <c r="E504" s="239"/>
      <c r="F504" s="239"/>
      <c r="G504" s="239"/>
      <c r="H504" s="239"/>
      <c r="I504" s="239"/>
    </row>
    <row r="505" spans="1:9" x14ac:dyDescent="0.15">
      <c r="A505" s="239"/>
      <c r="B505" s="240"/>
      <c r="C505" s="239"/>
      <c r="D505" s="239"/>
      <c r="E505" s="239"/>
      <c r="F505" s="239"/>
      <c r="G505" s="239"/>
      <c r="H505" s="239"/>
      <c r="I505" s="239"/>
    </row>
    <row r="506" spans="1:9" x14ac:dyDescent="0.15">
      <c r="A506" s="239"/>
      <c r="B506" s="240"/>
      <c r="C506" s="239"/>
      <c r="D506" s="239"/>
      <c r="E506" s="239"/>
      <c r="F506" s="239"/>
      <c r="G506" s="239"/>
      <c r="H506" s="239"/>
      <c r="I506" s="239"/>
    </row>
    <row r="507" spans="1:9" x14ac:dyDescent="0.15">
      <c r="A507" s="239"/>
      <c r="B507" s="240"/>
      <c r="C507" s="239"/>
      <c r="D507" s="239"/>
      <c r="E507" s="239"/>
      <c r="F507" s="239"/>
      <c r="G507" s="239"/>
      <c r="H507" s="239"/>
      <c r="I507" s="239"/>
    </row>
    <row r="508" spans="1:9" x14ac:dyDescent="0.15">
      <c r="A508" s="239"/>
      <c r="B508" s="240"/>
      <c r="C508" s="239"/>
      <c r="D508" s="239"/>
      <c r="E508" s="239"/>
      <c r="F508" s="239"/>
      <c r="G508" s="239"/>
      <c r="H508" s="239"/>
      <c r="I508" s="239"/>
    </row>
    <row r="509" spans="1:9" x14ac:dyDescent="0.15">
      <c r="A509" s="239"/>
      <c r="B509" s="240"/>
      <c r="C509" s="239"/>
      <c r="D509" s="239"/>
      <c r="E509" s="239"/>
      <c r="F509" s="239"/>
      <c r="G509" s="239"/>
      <c r="H509" s="239"/>
      <c r="I509" s="239"/>
    </row>
    <row r="510" spans="1:9" x14ac:dyDescent="0.15">
      <c r="A510" s="239"/>
      <c r="B510" s="240"/>
      <c r="C510" s="239"/>
      <c r="D510" s="239"/>
      <c r="E510" s="239"/>
      <c r="F510" s="239"/>
      <c r="G510" s="239"/>
      <c r="H510" s="239"/>
      <c r="I510" s="239"/>
    </row>
    <row r="511" spans="1:9" x14ac:dyDescent="0.15">
      <c r="A511" s="239"/>
      <c r="B511" s="240"/>
      <c r="C511" s="239"/>
      <c r="D511" s="239"/>
      <c r="E511" s="239"/>
      <c r="F511" s="239"/>
      <c r="G511" s="239"/>
      <c r="H511" s="239"/>
      <c r="I511" s="239"/>
    </row>
    <row r="512" spans="1:9" x14ac:dyDescent="0.15">
      <c r="A512" s="239"/>
      <c r="B512" s="240"/>
      <c r="C512" s="239"/>
      <c r="D512" s="239"/>
      <c r="E512" s="239"/>
      <c r="F512" s="239"/>
      <c r="G512" s="239"/>
      <c r="H512" s="239"/>
      <c r="I512" s="239"/>
    </row>
    <row r="513" spans="1:9" x14ac:dyDescent="0.15">
      <c r="A513" s="239"/>
      <c r="B513" s="240"/>
      <c r="C513" s="239"/>
      <c r="D513" s="239"/>
      <c r="E513" s="239"/>
      <c r="F513" s="239"/>
      <c r="G513" s="239"/>
      <c r="H513" s="239"/>
      <c r="I513" s="239"/>
    </row>
    <row r="514" spans="1:9" x14ac:dyDescent="0.15">
      <c r="A514" s="239"/>
      <c r="B514" s="240"/>
      <c r="C514" s="239"/>
      <c r="D514" s="239"/>
      <c r="E514" s="239"/>
      <c r="F514" s="239"/>
      <c r="G514" s="239"/>
      <c r="H514" s="239"/>
      <c r="I514" s="239"/>
    </row>
    <row r="515" spans="1:9" x14ac:dyDescent="0.15">
      <c r="A515" s="239"/>
      <c r="B515" s="240"/>
      <c r="C515" s="239"/>
      <c r="D515" s="239"/>
      <c r="E515" s="239"/>
      <c r="F515" s="239"/>
      <c r="G515" s="239"/>
      <c r="H515" s="239"/>
      <c r="I515" s="239"/>
    </row>
    <row r="516" spans="1:9" x14ac:dyDescent="0.15">
      <c r="A516" s="239"/>
      <c r="B516" s="240"/>
      <c r="C516" s="239"/>
      <c r="D516" s="239"/>
      <c r="E516" s="239"/>
      <c r="F516" s="239"/>
      <c r="G516" s="239"/>
      <c r="H516" s="239"/>
      <c r="I516" s="239"/>
    </row>
    <row r="517" spans="1:9" x14ac:dyDescent="0.15">
      <c r="A517" s="239"/>
      <c r="B517" s="240"/>
      <c r="C517" s="239"/>
      <c r="D517" s="239"/>
      <c r="E517" s="239"/>
      <c r="F517" s="239"/>
      <c r="G517" s="239"/>
      <c r="H517" s="239"/>
      <c r="I517" s="239"/>
    </row>
    <row r="518" spans="1:9" x14ac:dyDescent="0.15">
      <c r="A518" s="239"/>
      <c r="B518" s="240"/>
      <c r="C518" s="239"/>
      <c r="D518" s="239"/>
      <c r="E518" s="239"/>
      <c r="F518" s="239"/>
      <c r="G518" s="239"/>
      <c r="H518" s="239"/>
      <c r="I518" s="239"/>
    </row>
    <row r="519" spans="1:9" x14ac:dyDescent="0.15">
      <c r="A519" s="239"/>
      <c r="B519" s="240"/>
      <c r="C519" s="239"/>
      <c r="D519" s="239"/>
      <c r="E519" s="239"/>
      <c r="F519" s="239"/>
      <c r="G519" s="239"/>
      <c r="H519" s="239"/>
      <c r="I519" s="239"/>
    </row>
    <row r="520" spans="1:9" x14ac:dyDescent="0.15">
      <c r="A520" s="239"/>
      <c r="B520" s="240"/>
      <c r="C520" s="239"/>
      <c r="D520" s="239"/>
      <c r="E520" s="239"/>
      <c r="F520" s="239"/>
      <c r="G520" s="239"/>
      <c r="H520" s="239"/>
      <c r="I520" s="239"/>
    </row>
    <row r="521" spans="1:9" x14ac:dyDescent="0.15">
      <c r="A521" s="239"/>
      <c r="B521" s="240"/>
      <c r="C521" s="239"/>
      <c r="D521" s="239"/>
      <c r="E521" s="239"/>
      <c r="F521" s="239"/>
      <c r="G521" s="239"/>
      <c r="H521" s="239"/>
      <c r="I521" s="239"/>
    </row>
    <row r="522" spans="1:9" x14ac:dyDescent="0.15">
      <c r="A522" s="239"/>
      <c r="B522" s="240"/>
      <c r="C522" s="239"/>
      <c r="D522" s="239"/>
      <c r="E522" s="239"/>
      <c r="F522" s="239"/>
      <c r="G522" s="239"/>
      <c r="H522" s="239"/>
      <c r="I522" s="239"/>
    </row>
    <row r="523" spans="1:9" x14ac:dyDescent="0.15">
      <c r="A523" s="239"/>
      <c r="B523" s="240"/>
      <c r="C523" s="239"/>
      <c r="D523" s="239"/>
      <c r="E523" s="239"/>
      <c r="F523" s="239"/>
      <c r="G523" s="239"/>
      <c r="H523" s="239"/>
      <c r="I523" s="239"/>
    </row>
    <row r="524" spans="1:9" x14ac:dyDescent="0.15">
      <c r="A524" s="239"/>
      <c r="B524" s="240"/>
      <c r="C524" s="239"/>
      <c r="D524" s="239"/>
      <c r="E524" s="239"/>
      <c r="F524" s="239"/>
      <c r="G524" s="239"/>
      <c r="H524" s="239"/>
      <c r="I524" s="239"/>
    </row>
    <row r="525" spans="1:9" x14ac:dyDescent="0.15">
      <c r="A525" s="239"/>
      <c r="B525" s="240"/>
      <c r="C525" s="239"/>
      <c r="D525" s="239"/>
      <c r="E525" s="239"/>
      <c r="F525" s="239"/>
      <c r="G525" s="239"/>
      <c r="H525" s="239"/>
      <c r="I525" s="239"/>
    </row>
    <row r="526" spans="1:9" x14ac:dyDescent="0.15">
      <c r="A526" s="239"/>
      <c r="B526" s="240"/>
      <c r="C526" s="239"/>
      <c r="D526" s="239"/>
      <c r="E526" s="239"/>
      <c r="F526" s="239"/>
      <c r="G526" s="239"/>
      <c r="H526" s="239"/>
      <c r="I526" s="239"/>
    </row>
    <row r="527" spans="1:9" x14ac:dyDescent="0.15">
      <c r="A527" s="239"/>
      <c r="B527" s="240"/>
      <c r="C527" s="239"/>
      <c r="D527" s="239"/>
      <c r="E527" s="239"/>
      <c r="F527" s="239"/>
      <c r="G527" s="239"/>
      <c r="H527" s="239"/>
      <c r="I527" s="239"/>
    </row>
    <row r="528" spans="1:9" x14ac:dyDescent="0.15">
      <c r="A528" s="239"/>
      <c r="B528" s="240"/>
      <c r="C528" s="239"/>
      <c r="D528" s="239"/>
      <c r="E528" s="239"/>
      <c r="F528" s="239"/>
      <c r="G528" s="239"/>
      <c r="H528" s="239"/>
      <c r="I528" s="239"/>
    </row>
    <row r="529" spans="1:9" x14ac:dyDescent="0.15">
      <c r="A529" s="239"/>
      <c r="B529" s="240"/>
      <c r="C529" s="239"/>
      <c r="D529" s="239"/>
      <c r="E529" s="239"/>
      <c r="F529" s="239"/>
      <c r="G529" s="239"/>
      <c r="H529" s="239"/>
      <c r="I529" s="239"/>
    </row>
    <row r="530" spans="1:9" x14ac:dyDescent="0.15">
      <c r="A530" s="239"/>
      <c r="B530" s="240"/>
      <c r="C530" s="239"/>
      <c r="D530" s="239"/>
      <c r="E530" s="239"/>
      <c r="F530" s="239"/>
      <c r="G530" s="239"/>
      <c r="H530" s="239"/>
      <c r="I530" s="239"/>
    </row>
    <row r="531" spans="1:9" x14ac:dyDescent="0.15">
      <c r="A531" s="239"/>
      <c r="B531" s="240"/>
      <c r="C531" s="239"/>
      <c r="D531" s="239"/>
      <c r="E531" s="239"/>
      <c r="F531" s="239"/>
      <c r="G531" s="239"/>
      <c r="H531" s="239"/>
      <c r="I531" s="239"/>
    </row>
    <row r="532" spans="1:9" x14ac:dyDescent="0.15">
      <c r="A532" s="239"/>
      <c r="B532" s="240"/>
      <c r="C532" s="239"/>
      <c r="D532" s="239"/>
      <c r="E532" s="239"/>
      <c r="F532" s="239"/>
      <c r="G532" s="239"/>
      <c r="H532" s="239"/>
      <c r="I532" s="239"/>
    </row>
    <row r="533" spans="1:9" x14ac:dyDescent="0.15">
      <c r="A533" s="239"/>
      <c r="B533" s="240"/>
      <c r="C533" s="239"/>
      <c r="D533" s="239"/>
      <c r="E533" s="239"/>
      <c r="F533" s="239"/>
      <c r="G533" s="239"/>
      <c r="H533" s="239"/>
      <c r="I533" s="239"/>
    </row>
    <row r="534" spans="1:9" x14ac:dyDescent="0.15">
      <c r="A534" s="239"/>
      <c r="B534" s="240"/>
      <c r="C534" s="239"/>
      <c r="D534" s="239"/>
      <c r="E534" s="239"/>
      <c r="F534" s="239"/>
      <c r="G534" s="239"/>
      <c r="H534" s="239"/>
      <c r="I534" s="239"/>
    </row>
    <row r="535" spans="1:9" x14ac:dyDescent="0.15">
      <c r="A535" s="239"/>
      <c r="B535" s="240"/>
      <c r="C535" s="239"/>
      <c r="D535" s="239"/>
      <c r="E535" s="239"/>
      <c r="F535" s="239"/>
      <c r="G535" s="239"/>
      <c r="H535" s="239"/>
      <c r="I535" s="239"/>
    </row>
    <row r="536" spans="1:9" x14ac:dyDescent="0.15">
      <c r="A536" s="239"/>
      <c r="B536" s="240"/>
      <c r="C536" s="239"/>
      <c r="D536" s="239"/>
      <c r="E536" s="239"/>
      <c r="F536" s="239"/>
      <c r="G536" s="239"/>
      <c r="H536" s="239"/>
      <c r="I536" s="239"/>
    </row>
    <row r="537" spans="1:9" x14ac:dyDescent="0.15">
      <c r="A537" s="239"/>
      <c r="B537" s="240"/>
      <c r="C537" s="239"/>
      <c r="D537" s="239"/>
      <c r="E537" s="239"/>
      <c r="F537" s="239"/>
      <c r="G537" s="239"/>
      <c r="H537" s="239"/>
      <c r="I537" s="239"/>
    </row>
    <row r="538" spans="1:9" x14ac:dyDescent="0.15">
      <c r="A538" s="239"/>
      <c r="B538" s="240"/>
      <c r="C538" s="239"/>
      <c r="D538" s="239"/>
      <c r="E538" s="239"/>
      <c r="F538" s="239"/>
      <c r="G538" s="239"/>
      <c r="H538" s="239"/>
      <c r="I538" s="239"/>
    </row>
    <row r="539" spans="1:9" x14ac:dyDescent="0.15">
      <c r="A539" s="239"/>
      <c r="B539" s="240"/>
      <c r="C539" s="239"/>
      <c r="D539" s="239"/>
      <c r="E539" s="239"/>
      <c r="F539" s="239"/>
      <c r="G539" s="239"/>
      <c r="H539" s="239"/>
      <c r="I539" s="239"/>
    </row>
    <row r="540" spans="1:9" x14ac:dyDescent="0.15">
      <c r="A540" s="239"/>
      <c r="B540" s="240"/>
      <c r="C540" s="239"/>
      <c r="D540" s="239"/>
      <c r="E540" s="239"/>
      <c r="F540" s="239"/>
      <c r="G540" s="239"/>
      <c r="H540" s="239"/>
      <c r="I540" s="239"/>
    </row>
    <row r="541" spans="1:9" x14ac:dyDescent="0.15">
      <c r="A541" s="239"/>
      <c r="B541" s="240"/>
      <c r="C541" s="239"/>
      <c r="D541" s="239"/>
      <c r="E541" s="239"/>
      <c r="F541" s="239"/>
      <c r="G541" s="239"/>
      <c r="H541" s="239"/>
      <c r="I541" s="239"/>
    </row>
    <row r="542" spans="1:9" x14ac:dyDescent="0.15">
      <c r="A542" s="239"/>
      <c r="B542" s="240"/>
      <c r="C542" s="239"/>
      <c r="D542" s="239"/>
      <c r="E542" s="239"/>
      <c r="F542" s="239"/>
      <c r="G542" s="239"/>
      <c r="H542" s="239"/>
      <c r="I542" s="239"/>
    </row>
    <row r="543" spans="1:9" x14ac:dyDescent="0.15">
      <c r="A543" s="239"/>
      <c r="B543" s="240"/>
      <c r="C543" s="239"/>
      <c r="D543" s="239"/>
      <c r="E543" s="239"/>
      <c r="F543" s="239"/>
      <c r="G543" s="239"/>
      <c r="H543" s="239"/>
      <c r="I543" s="239"/>
    </row>
    <row r="544" spans="1:9" x14ac:dyDescent="0.15">
      <c r="A544" s="239"/>
      <c r="B544" s="240"/>
      <c r="C544" s="239"/>
      <c r="D544" s="239"/>
      <c r="E544" s="239"/>
      <c r="F544" s="239"/>
      <c r="G544" s="239"/>
      <c r="H544" s="239"/>
      <c r="I544" s="239"/>
    </row>
    <row r="545" spans="1:9" x14ac:dyDescent="0.15">
      <c r="A545" s="239"/>
      <c r="B545" s="240"/>
      <c r="C545" s="239"/>
      <c r="D545" s="239"/>
      <c r="E545" s="239"/>
      <c r="F545" s="239"/>
      <c r="G545" s="239"/>
      <c r="H545" s="239"/>
      <c r="I545" s="239"/>
    </row>
    <row r="546" spans="1:9" x14ac:dyDescent="0.15">
      <c r="A546" s="239"/>
      <c r="B546" s="240"/>
      <c r="C546" s="239"/>
      <c r="D546" s="239"/>
      <c r="E546" s="239"/>
      <c r="F546" s="239"/>
      <c r="G546" s="239"/>
      <c r="H546" s="239"/>
      <c r="I546" s="239"/>
    </row>
    <row r="547" spans="1:9" x14ac:dyDescent="0.15">
      <c r="A547" s="239"/>
      <c r="B547" s="240"/>
      <c r="C547" s="239"/>
      <c r="D547" s="239"/>
      <c r="E547" s="239"/>
      <c r="F547" s="239"/>
      <c r="G547" s="239"/>
      <c r="H547" s="239"/>
      <c r="I547" s="239"/>
    </row>
    <row r="548" spans="1:9" x14ac:dyDescent="0.15">
      <c r="A548" s="239"/>
      <c r="B548" s="240"/>
      <c r="C548" s="239"/>
      <c r="D548" s="239"/>
      <c r="E548" s="239"/>
      <c r="F548" s="239"/>
      <c r="G548" s="239"/>
      <c r="H548" s="239"/>
      <c r="I548" s="239"/>
    </row>
    <row r="549" spans="1:9" x14ac:dyDescent="0.15">
      <c r="A549" s="239"/>
      <c r="B549" s="240"/>
      <c r="C549" s="239"/>
      <c r="D549" s="239"/>
      <c r="E549" s="239"/>
      <c r="F549" s="239"/>
      <c r="G549" s="239"/>
      <c r="H549" s="239"/>
      <c r="I549" s="239"/>
    </row>
    <row r="550" spans="1:9" x14ac:dyDescent="0.15">
      <c r="A550" s="239"/>
      <c r="B550" s="240"/>
      <c r="C550" s="239"/>
      <c r="D550" s="239"/>
      <c r="E550" s="239"/>
      <c r="F550" s="239"/>
      <c r="G550" s="239"/>
      <c r="H550" s="239"/>
      <c r="I550" s="239"/>
    </row>
    <row r="551" spans="1:9" x14ac:dyDescent="0.15">
      <c r="A551" s="239"/>
      <c r="B551" s="240"/>
      <c r="C551" s="239"/>
      <c r="D551" s="239"/>
      <c r="E551" s="239"/>
      <c r="F551" s="239"/>
      <c r="G551" s="239"/>
      <c r="H551" s="239"/>
      <c r="I551" s="239"/>
    </row>
    <row r="552" spans="1:9" x14ac:dyDescent="0.15">
      <c r="A552" s="239"/>
      <c r="B552" s="240"/>
      <c r="C552" s="239"/>
      <c r="D552" s="239"/>
      <c r="E552" s="239"/>
      <c r="F552" s="239"/>
      <c r="G552" s="239"/>
      <c r="H552" s="239"/>
      <c r="I552" s="239"/>
    </row>
    <row r="553" spans="1:9" x14ac:dyDescent="0.15">
      <c r="A553" s="239"/>
      <c r="B553" s="240"/>
      <c r="C553" s="239"/>
      <c r="D553" s="239"/>
      <c r="E553" s="239"/>
      <c r="F553" s="239"/>
      <c r="G553" s="239"/>
      <c r="H553" s="239"/>
      <c r="I553" s="239"/>
    </row>
    <row r="554" spans="1:9" x14ac:dyDescent="0.15">
      <c r="A554" s="239"/>
      <c r="B554" s="240"/>
      <c r="C554" s="239"/>
      <c r="D554" s="239"/>
      <c r="E554" s="239"/>
      <c r="F554" s="239"/>
      <c r="G554" s="239"/>
      <c r="H554" s="239"/>
      <c r="I554" s="239"/>
    </row>
    <row r="555" spans="1:9" x14ac:dyDescent="0.15">
      <c r="A555" s="239"/>
      <c r="B555" s="240"/>
      <c r="C555" s="239"/>
      <c r="D555" s="239"/>
      <c r="E555" s="239"/>
      <c r="F555" s="239"/>
      <c r="G555" s="239"/>
      <c r="H555" s="239"/>
      <c r="I555" s="239"/>
    </row>
    <row r="556" spans="1:9" x14ac:dyDescent="0.15">
      <c r="A556" s="239"/>
      <c r="B556" s="240"/>
      <c r="C556" s="239"/>
      <c r="D556" s="239"/>
      <c r="E556" s="239"/>
      <c r="F556" s="239"/>
      <c r="G556" s="239"/>
      <c r="H556" s="239"/>
      <c r="I556" s="239"/>
    </row>
    <row r="557" spans="1:9" x14ac:dyDescent="0.15">
      <c r="A557" s="239"/>
      <c r="B557" s="240"/>
      <c r="C557" s="239"/>
      <c r="D557" s="239"/>
      <c r="E557" s="239"/>
      <c r="F557" s="239"/>
      <c r="G557" s="239"/>
      <c r="H557" s="239"/>
      <c r="I557" s="239"/>
    </row>
    <row r="558" spans="1:9" x14ac:dyDescent="0.15">
      <c r="A558" s="239"/>
      <c r="B558" s="240"/>
      <c r="C558" s="239"/>
      <c r="D558" s="239"/>
      <c r="E558" s="239"/>
      <c r="F558" s="239"/>
      <c r="G558" s="239"/>
      <c r="H558" s="239"/>
      <c r="I558" s="239"/>
    </row>
    <row r="559" spans="1:9" x14ac:dyDescent="0.15">
      <c r="A559" s="239"/>
      <c r="B559" s="240"/>
      <c r="C559" s="239"/>
      <c r="D559" s="239"/>
      <c r="E559" s="239"/>
      <c r="F559" s="239"/>
      <c r="G559" s="239"/>
      <c r="H559" s="239"/>
      <c r="I559" s="239"/>
    </row>
    <row r="560" spans="1:9" x14ac:dyDescent="0.15">
      <c r="A560" s="239"/>
      <c r="B560" s="240"/>
      <c r="C560" s="239"/>
      <c r="D560" s="239"/>
      <c r="E560" s="239"/>
      <c r="F560" s="239"/>
      <c r="G560" s="239"/>
      <c r="H560" s="239"/>
      <c r="I560" s="239"/>
    </row>
    <row r="561" spans="1:9" x14ac:dyDescent="0.15">
      <c r="A561" s="239"/>
      <c r="B561" s="240"/>
      <c r="C561" s="239"/>
      <c r="D561" s="239"/>
      <c r="E561" s="239"/>
      <c r="F561" s="239"/>
      <c r="G561" s="239"/>
      <c r="H561" s="239"/>
      <c r="I561" s="239"/>
    </row>
    <row r="562" spans="1:9" x14ac:dyDescent="0.15">
      <c r="A562" s="239"/>
      <c r="B562" s="240"/>
      <c r="C562" s="239"/>
      <c r="D562" s="239"/>
      <c r="E562" s="239"/>
      <c r="F562" s="239"/>
      <c r="G562" s="239"/>
      <c r="H562" s="239"/>
      <c r="I562" s="239"/>
    </row>
    <row r="563" spans="1:9" x14ac:dyDescent="0.15">
      <c r="A563" s="239"/>
      <c r="B563" s="240"/>
      <c r="C563" s="239"/>
      <c r="D563" s="239"/>
      <c r="E563" s="239"/>
      <c r="F563" s="239"/>
      <c r="G563" s="239"/>
      <c r="H563" s="239"/>
      <c r="I563" s="239"/>
    </row>
    <row r="564" spans="1:9" x14ac:dyDescent="0.15">
      <c r="A564" s="239"/>
      <c r="B564" s="240"/>
      <c r="C564" s="239"/>
      <c r="D564" s="239"/>
      <c r="E564" s="239"/>
      <c r="F564" s="239"/>
      <c r="G564" s="239"/>
      <c r="H564" s="239"/>
      <c r="I564" s="239"/>
    </row>
    <row r="565" spans="1:9" x14ac:dyDescent="0.15">
      <c r="A565" s="239"/>
      <c r="B565" s="240"/>
      <c r="C565" s="239"/>
      <c r="D565" s="239"/>
      <c r="E565" s="239"/>
      <c r="F565" s="239"/>
      <c r="G565" s="239"/>
      <c r="H565" s="239"/>
      <c r="I565" s="239"/>
    </row>
    <row r="566" spans="1:9" x14ac:dyDescent="0.15">
      <c r="A566" s="239"/>
      <c r="B566" s="240"/>
      <c r="C566" s="239"/>
      <c r="D566" s="239"/>
      <c r="E566" s="239"/>
      <c r="F566" s="239"/>
      <c r="G566" s="239"/>
      <c r="H566" s="239"/>
      <c r="I566" s="239"/>
    </row>
    <row r="567" spans="1:9" x14ac:dyDescent="0.15">
      <c r="A567" s="239"/>
      <c r="B567" s="240"/>
      <c r="C567" s="239"/>
      <c r="D567" s="239"/>
      <c r="E567" s="239"/>
      <c r="F567" s="239"/>
      <c r="G567" s="239"/>
      <c r="H567" s="239"/>
      <c r="I567" s="239"/>
    </row>
    <row r="568" spans="1:9" x14ac:dyDescent="0.15">
      <c r="A568" s="239"/>
      <c r="B568" s="240"/>
      <c r="C568" s="239"/>
      <c r="D568" s="239"/>
      <c r="E568" s="239"/>
      <c r="F568" s="239"/>
      <c r="G568" s="239"/>
      <c r="H568" s="239"/>
      <c r="I568" s="239"/>
    </row>
    <row r="569" spans="1:9" x14ac:dyDescent="0.15">
      <c r="A569" s="239"/>
      <c r="B569" s="240"/>
      <c r="C569" s="239"/>
      <c r="D569" s="239"/>
      <c r="E569" s="239"/>
      <c r="F569" s="239"/>
      <c r="G569" s="239"/>
      <c r="H569" s="239"/>
      <c r="I569" s="239"/>
    </row>
    <row r="570" spans="1:9" x14ac:dyDescent="0.15">
      <c r="A570" s="239"/>
      <c r="B570" s="240"/>
      <c r="C570" s="239"/>
      <c r="D570" s="239"/>
      <c r="E570" s="239"/>
      <c r="F570" s="239"/>
      <c r="G570" s="239"/>
      <c r="H570" s="239"/>
      <c r="I570" s="239"/>
    </row>
    <row r="571" spans="1:9" x14ac:dyDescent="0.15">
      <c r="A571" s="239"/>
      <c r="B571" s="240"/>
      <c r="C571" s="239"/>
      <c r="D571" s="239"/>
      <c r="E571" s="239"/>
      <c r="F571" s="239"/>
      <c r="G571" s="239"/>
      <c r="H571" s="239"/>
      <c r="I571" s="239"/>
    </row>
    <row r="572" spans="1:9" x14ac:dyDescent="0.15">
      <c r="A572" s="239"/>
      <c r="B572" s="240"/>
      <c r="C572" s="239"/>
      <c r="D572" s="239"/>
      <c r="E572" s="239"/>
      <c r="F572" s="239"/>
      <c r="G572" s="239"/>
      <c r="H572" s="239"/>
      <c r="I572" s="239"/>
    </row>
    <row r="573" spans="1:9" x14ac:dyDescent="0.15">
      <c r="A573" s="239"/>
      <c r="B573" s="240"/>
      <c r="C573" s="239"/>
      <c r="D573" s="239"/>
      <c r="E573" s="239"/>
      <c r="F573" s="239"/>
      <c r="G573" s="239"/>
      <c r="H573" s="239"/>
      <c r="I573" s="239"/>
    </row>
    <row r="574" spans="1:9" x14ac:dyDescent="0.15">
      <c r="A574" s="239"/>
      <c r="B574" s="240"/>
      <c r="C574" s="239"/>
      <c r="D574" s="239"/>
      <c r="E574" s="239"/>
      <c r="F574" s="239"/>
      <c r="G574" s="239"/>
      <c r="H574" s="239"/>
      <c r="I574" s="239"/>
    </row>
    <row r="575" spans="1:9" x14ac:dyDescent="0.15">
      <c r="A575" s="239"/>
      <c r="B575" s="240"/>
      <c r="C575" s="239"/>
      <c r="D575" s="239"/>
      <c r="E575" s="239"/>
      <c r="F575" s="239"/>
      <c r="G575" s="239"/>
      <c r="H575" s="239"/>
      <c r="I575" s="239"/>
    </row>
    <row r="576" spans="1:9" x14ac:dyDescent="0.15">
      <c r="A576" s="239"/>
      <c r="B576" s="240"/>
      <c r="C576" s="239"/>
      <c r="D576" s="239"/>
      <c r="E576" s="239"/>
      <c r="F576" s="239"/>
      <c r="G576" s="239"/>
      <c r="H576" s="239"/>
      <c r="I576" s="239"/>
    </row>
    <row r="577" spans="1:9" x14ac:dyDescent="0.15">
      <c r="A577" s="239"/>
      <c r="B577" s="240"/>
      <c r="C577" s="239"/>
      <c r="D577" s="239"/>
      <c r="E577" s="239"/>
      <c r="F577" s="239"/>
      <c r="G577" s="239"/>
      <c r="H577" s="239"/>
      <c r="I577" s="239"/>
    </row>
    <row r="578" spans="1:9" x14ac:dyDescent="0.15">
      <c r="A578" s="239"/>
      <c r="B578" s="240"/>
      <c r="C578" s="239"/>
      <c r="D578" s="239"/>
      <c r="E578" s="239"/>
      <c r="F578" s="239"/>
      <c r="G578" s="239"/>
      <c r="H578" s="239"/>
      <c r="I578" s="239"/>
    </row>
    <row r="579" spans="1:9" x14ac:dyDescent="0.15">
      <c r="A579" s="239"/>
      <c r="B579" s="240"/>
      <c r="C579" s="239"/>
      <c r="D579" s="239"/>
      <c r="E579" s="239"/>
      <c r="F579" s="239"/>
      <c r="G579" s="239"/>
      <c r="H579" s="239"/>
      <c r="I579" s="239"/>
    </row>
    <row r="580" spans="1:9" x14ac:dyDescent="0.15">
      <c r="A580" s="239"/>
      <c r="B580" s="240"/>
      <c r="C580" s="239"/>
      <c r="D580" s="239"/>
      <c r="E580" s="239"/>
      <c r="F580" s="239"/>
      <c r="G580" s="239"/>
      <c r="H580" s="239"/>
      <c r="I580" s="239"/>
    </row>
    <row r="581" spans="1:9" x14ac:dyDescent="0.15">
      <c r="A581" s="239"/>
      <c r="B581" s="240"/>
      <c r="C581" s="239"/>
      <c r="D581" s="239"/>
      <c r="E581" s="239"/>
      <c r="F581" s="239"/>
      <c r="G581" s="239"/>
      <c r="H581" s="239"/>
      <c r="I581" s="239"/>
    </row>
    <row r="582" spans="1:9" x14ac:dyDescent="0.15">
      <c r="A582" s="239"/>
      <c r="B582" s="240"/>
      <c r="C582" s="239"/>
      <c r="D582" s="239"/>
      <c r="E582" s="239"/>
      <c r="F582" s="239"/>
      <c r="G582" s="239"/>
      <c r="H582" s="239"/>
      <c r="I582" s="239"/>
    </row>
    <row r="583" spans="1:9" x14ac:dyDescent="0.15">
      <c r="A583" s="239"/>
      <c r="B583" s="240"/>
      <c r="C583" s="239"/>
      <c r="D583" s="239"/>
      <c r="E583" s="239"/>
      <c r="F583" s="239"/>
      <c r="G583" s="239"/>
      <c r="H583" s="239"/>
      <c r="I583" s="239"/>
    </row>
    <row r="584" spans="1:9" x14ac:dyDescent="0.15">
      <c r="A584" s="239"/>
      <c r="B584" s="240"/>
      <c r="C584" s="239"/>
      <c r="D584" s="239"/>
      <c r="E584" s="239"/>
      <c r="F584" s="239"/>
      <c r="G584" s="239"/>
      <c r="H584" s="239"/>
      <c r="I584" s="239"/>
    </row>
    <row r="585" spans="1:9" x14ac:dyDescent="0.15">
      <c r="A585" s="239"/>
      <c r="B585" s="240"/>
      <c r="C585" s="239"/>
      <c r="D585" s="239"/>
      <c r="E585" s="239"/>
      <c r="F585" s="239"/>
      <c r="G585" s="239"/>
      <c r="H585" s="239"/>
      <c r="I585" s="239"/>
    </row>
    <row r="594" spans="2:14" x14ac:dyDescent="0.15">
      <c r="B594" s="260"/>
      <c r="C594" s="261"/>
      <c r="D594" s="261"/>
      <c r="E594" s="261"/>
      <c r="F594" s="261"/>
    </row>
    <row r="595" spans="2:14" x14ac:dyDescent="0.15">
      <c r="B595" s="262"/>
      <c r="C595" s="263"/>
      <c r="D595" s="264"/>
      <c r="E595" s="264"/>
      <c r="F595" s="264"/>
      <c r="J595" s="264"/>
      <c r="K595" s="264"/>
      <c r="L595" s="264"/>
      <c r="M595" s="264"/>
      <c r="N595" s="264"/>
    </row>
    <row r="596" spans="2:14" x14ac:dyDescent="0.15">
      <c r="B596" s="260"/>
      <c r="C596" s="261"/>
      <c r="D596" s="261"/>
      <c r="E596" s="261"/>
      <c r="F596" s="261"/>
    </row>
  </sheetData>
  <sheetProtection formatCells="0" formatColumns="0" formatRows="0" insertRows="0" deleteRows="0" autoFilter="0"/>
  <mergeCells count="1">
    <mergeCell ref="A1:H1"/>
  </mergeCells>
  <phoneticPr fontId="5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888">
    <tabColor theme="9"/>
  </sheetPr>
  <dimension ref="A1:D12"/>
  <sheetViews>
    <sheetView zoomScaleNormal="100" workbookViewId="0">
      <pane ySplit="2" topLeftCell="A3" activePane="bottomLeft" state="frozen"/>
      <selection activeCell="B3" sqref="B3:D3"/>
      <selection pane="bottomLeft" activeCell="B3" sqref="B3:C5"/>
    </sheetView>
  </sheetViews>
  <sheetFormatPr defaultColWidth="8.875" defaultRowHeight="13.5" x14ac:dyDescent="0.15"/>
  <cols>
    <col min="1" max="1" width="9.375" style="246" customWidth="1"/>
    <col min="2" max="2" width="17.75" style="247" customWidth="1"/>
    <col min="3" max="3" width="17.5" style="247" customWidth="1"/>
    <col min="4" max="4" width="22.75" style="248" customWidth="1"/>
    <col min="5" max="5" width="15.375" customWidth="1"/>
    <col min="6" max="6" width="14.5" customWidth="1"/>
    <col min="7" max="7" width="16.5" customWidth="1"/>
    <col min="8" max="8" width="13" customWidth="1"/>
    <col min="9" max="9" width="12.75" customWidth="1"/>
    <col min="10" max="10" width="19.5" customWidth="1"/>
  </cols>
  <sheetData>
    <row r="1" spans="1:4" ht="22.9" customHeight="1" x14ac:dyDescent="0.15">
      <c r="A1" s="335" t="s">
        <v>98</v>
      </c>
      <c r="B1" s="335"/>
      <c r="C1" s="335"/>
      <c r="D1" s="335"/>
    </row>
    <row r="2" spans="1:4" ht="37.15" customHeight="1" x14ac:dyDescent="0.15">
      <c r="A2" s="231" t="s">
        <v>2</v>
      </c>
      <c r="B2" s="249" t="s">
        <v>99</v>
      </c>
      <c r="C2" s="249" t="s">
        <v>100</v>
      </c>
      <c r="D2" s="250" t="s">
        <v>53</v>
      </c>
    </row>
    <row r="3" spans="1:4" ht="20.45" customHeight="1" x14ac:dyDescent="0.15">
      <c r="A3" s="239">
        <v>1</v>
      </c>
      <c r="B3" s="240"/>
      <c r="C3" s="240"/>
      <c r="D3" s="336" t="s">
        <v>101</v>
      </c>
    </row>
    <row r="4" spans="1:4" ht="20.45" customHeight="1" x14ac:dyDescent="0.15">
      <c r="A4" s="239">
        <v>2</v>
      </c>
      <c r="B4" s="240"/>
      <c r="C4" s="240"/>
      <c r="D4" s="337"/>
    </row>
    <row r="5" spans="1:4" ht="20.45" customHeight="1" x14ac:dyDescent="0.15">
      <c r="A5" s="239">
        <v>3</v>
      </c>
      <c r="B5" s="240"/>
      <c r="C5" s="240"/>
      <c r="D5" s="337"/>
    </row>
    <row r="6" spans="1:4" ht="20.45" customHeight="1" x14ac:dyDescent="0.15">
      <c r="A6" s="239">
        <v>4</v>
      </c>
      <c r="B6" s="240"/>
      <c r="C6" s="240"/>
      <c r="D6" s="337"/>
    </row>
    <row r="7" spans="1:4" ht="20.45" customHeight="1" x14ac:dyDescent="0.15">
      <c r="A7" s="239">
        <v>5</v>
      </c>
      <c r="B7" s="240"/>
      <c r="C7" s="240"/>
      <c r="D7" s="337"/>
    </row>
    <row r="8" spans="1:4" ht="20.45" customHeight="1" x14ac:dyDescent="0.15">
      <c r="A8" s="239">
        <v>6</v>
      </c>
      <c r="B8" s="240"/>
      <c r="C8" s="240"/>
      <c r="D8" s="337"/>
    </row>
    <row r="9" spans="1:4" ht="20.45" customHeight="1" x14ac:dyDescent="0.15">
      <c r="A9" s="239">
        <v>7</v>
      </c>
      <c r="B9" s="240"/>
      <c r="C9" s="240"/>
      <c r="D9" s="337"/>
    </row>
    <row r="10" spans="1:4" ht="20.45" customHeight="1" x14ac:dyDescent="0.15">
      <c r="A10" s="239">
        <v>8</v>
      </c>
      <c r="B10" s="240"/>
      <c r="C10" s="240"/>
      <c r="D10" s="337"/>
    </row>
    <row r="11" spans="1:4" ht="20.45" customHeight="1" x14ac:dyDescent="0.15">
      <c r="A11" s="239">
        <v>9</v>
      </c>
      <c r="B11" s="240"/>
      <c r="C11" s="240"/>
      <c r="D11" s="337"/>
    </row>
    <row r="12" spans="1:4" ht="20.45" customHeight="1" x14ac:dyDescent="0.15">
      <c r="A12" s="239">
        <v>10</v>
      </c>
      <c r="B12" s="240"/>
      <c r="C12" s="240"/>
      <c r="D12" s="338"/>
    </row>
  </sheetData>
  <sheetProtection formatCells="0" formatColumns="0" formatRows="0"/>
  <mergeCells count="2">
    <mergeCell ref="A1:D1"/>
    <mergeCell ref="D3:D12"/>
  </mergeCells>
  <phoneticPr fontId="58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999">
    <tabColor theme="9"/>
  </sheetPr>
  <dimension ref="A1:G94"/>
  <sheetViews>
    <sheetView zoomScaleNormal="100" workbookViewId="0">
      <selection activeCell="A3" sqref="A3:XFD94"/>
    </sheetView>
  </sheetViews>
  <sheetFormatPr defaultColWidth="9" defaultRowHeight="13.5" x14ac:dyDescent="0.15"/>
  <cols>
    <col min="1" max="1" width="5.25" customWidth="1"/>
    <col min="2" max="2" width="6.5" customWidth="1"/>
    <col min="3" max="3" width="13.875" customWidth="1"/>
    <col min="4" max="4" width="12.75" customWidth="1"/>
    <col min="5" max="5" width="9.5" customWidth="1"/>
    <col min="6" max="6" width="12.75" customWidth="1"/>
    <col min="7" max="7" width="17.75" customWidth="1"/>
  </cols>
  <sheetData>
    <row r="1" spans="1:7" ht="22.5" x14ac:dyDescent="0.15">
      <c r="A1" s="339" t="s">
        <v>102</v>
      </c>
      <c r="B1" s="335"/>
      <c r="C1" s="335"/>
      <c r="D1" s="335"/>
      <c r="E1" s="335"/>
      <c r="F1" s="335"/>
      <c r="G1" s="335"/>
    </row>
    <row r="2" spans="1:7" ht="14.25" x14ac:dyDescent="0.15">
      <c r="A2" s="231" t="s">
        <v>2</v>
      </c>
      <c r="B2" s="231" t="s">
        <v>103</v>
      </c>
      <c r="C2" s="231" t="s">
        <v>104</v>
      </c>
      <c r="D2" s="231" t="s">
        <v>105</v>
      </c>
      <c r="E2" s="231" t="s">
        <v>106</v>
      </c>
      <c r="F2" s="232" t="s">
        <v>107</v>
      </c>
      <c r="G2" s="231" t="s">
        <v>53</v>
      </c>
    </row>
    <row r="3" spans="1:7" x14ac:dyDescent="0.15">
      <c r="A3" s="233"/>
      <c r="B3" s="234"/>
      <c r="C3" s="235"/>
      <c r="D3" s="235"/>
      <c r="E3" s="235"/>
      <c r="F3" s="236"/>
      <c r="G3" s="237"/>
    </row>
    <row r="4" spans="1:7" x14ac:dyDescent="0.15">
      <c r="A4" s="233"/>
      <c r="B4" s="234"/>
      <c r="C4" s="235"/>
      <c r="D4" s="235"/>
      <c r="E4" s="235"/>
      <c r="F4" s="236"/>
      <c r="G4" s="238"/>
    </row>
    <row r="5" spans="1:7" x14ac:dyDescent="0.15">
      <c r="A5" s="233"/>
      <c r="B5" s="234"/>
      <c r="C5" s="235"/>
      <c r="D5" s="235"/>
      <c r="E5" s="235"/>
      <c r="F5" s="236"/>
      <c r="G5" s="238"/>
    </row>
    <row r="6" spans="1:7" x14ac:dyDescent="0.15">
      <c r="A6" s="233"/>
      <c r="B6" s="234"/>
      <c r="C6" s="235"/>
      <c r="D6" s="235"/>
      <c r="E6" s="235"/>
      <c r="F6" s="236"/>
      <c r="G6" s="238"/>
    </row>
    <row r="7" spans="1:7" x14ac:dyDescent="0.15">
      <c r="A7" s="233"/>
      <c r="B7" s="234"/>
      <c r="C7" s="235"/>
      <c r="D7" s="235"/>
      <c r="E7" s="235"/>
      <c r="F7" s="236"/>
      <c r="G7" s="238"/>
    </row>
    <row r="8" spans="1:7" x14ac:dyDescent="0.15">
      <c r="A8" s="233"/>
      <c r="B8" s="234"/>
      <c r="C8" s="235"/>
      <c r="D8" s="235"/>
      <c r="E8" s="235"/>
      <c r="F8" s="236"/>
      <c r="G8" s="238"/>
    </row>
    <row r="9" spans="1:7" x14ac:dyDescent="0.15">
      <c r="A9" s="233"/>
      <c r="B9" s="234"/>
      <c r="C9" s="235"/>
      <c r="D9" s="235"/>
      <c r="E9" s="235"/>
      <c r="F9" s="236"/>
      <c r="G9" s="238"/>
    </row>
    <row r="10" spans="1:7" x14ac:dyDescent="0.15">
      <c r="A10" s="233"/>
      <c r="B10" s="234"/>
      <c r="C10" s="235"/>
      <c r="D10" s="235"/>
      <c r="E10" s="235"/>
      <c r="F10" s="236"/>
      <c r="G10" s="238"/>
    </row>
    <row r="11" spans="1:7" x14ac:dyDescent="0.15">
      <c r="A11" s="233"/>
      <c r="B11" s="234"/>
      <c r="C11" s="235"/>
      <c r="D11" s="235"/>
      <c r="E11" s="235"/>
      <c r="F11" s="236"/>
      <c r="G11" s="238"/>
    </row>
    <row r="12" spans="1:7" x14ac:dyDescent="0.15">
      <c r="A12" s="233"/>
      <c r="B12" s="234"/>
      <c r="C12" s="235"/>
      <c r="D12" s="235"/>
      <c r="E12" s="235"/>
      <c r="F12" s="236"/>
      <c r="G12" s="238"/>
    </row>
    <row r="13" spans="1:7" x14ac:dyDescent="0.15">
      <c r="A13" s="233"/>
      <c r="B13" s="234"/>
      <c r="C13" s="235"/>
      <c r="D13" s="235"/>
      <c r="E13" s="235"/>
      <c r="F13" s="236"/>
      <c r="G13" s="238"/>
    </row>
    <row r="14" spans="1:7" x14ac:dyDescent="0.15">
      <c r="A14" s="233"/>
      <c r="B14" s="239"/>
      <c r="C14" s="239"/>
      <c r="D14" s="239"/>
      <c r="E14" s="239"/>
      <c r="F14" s="240"/>
      <c r="G14" s="238"/>
    </row>
    <row r="15" spans="1:7" x14ac:dyDescent="0.15">
      <c r="A15" s="233"/>
      <c r="B15" s="239"/>
      <c r="C15" s="239"/>
      <c r="D15" s="239"/>
      <c r="E15" s="239"/>
      <c r="F15" s="240"/>
      <c r="G15" s="238"/>
    </row>
    <row r="16" spans="1:7" x14ac:dyDescent="0.15">
      <c r="A16" s="233"/>
      <c r="B16" s="239"/>
      <c r="C16" s="239"/>
      <c r="D16" s="239"/>
      <c r="E16" s="239"/>
      <c r="F16" s="240"/>
      <c r="G16" s="238"/>
    </row>
    <row r="17" spans="1:7" x14ac:dyDescent="0.15">
      <c r="A17" s="233"/>
      <c r="B17" s="239"/>
      <c r="C17" s="239"/>
      <c r="D17" s="239"/>
      <c r="E17" s="239"/>
      <c r="F17" s="240"/>
      <c r="G17" s="238"/>
    </row>
    <row r="18" spans="1:7" x14ac:dyDescent="0.15">
      <c r="A18" s="233"/>
      <c r="B18" s="239"/>
      <c r="C18" s="239"/>
      <c r="D18" s="239"/>
      <c r="E18" s="239"/>
      <c r="F18" s="240"/>
      <c r="G18" s="238"/>
    </row>
    <row r="19" spans="1:7" x14ac:dyDescent="0.15">
      <c r="A19" s="233"/>
      <c r="B19" s="239"/>
      <c r="C19" s="239"/>
      <c r="D19" s="239"/>
      <c r="E19" s="239"/>
      <c r="F19" s="240"/>
      <c r="G19" s="238"/>
    </row>
    <row r="20" spans="1:7" x14ac:dyDescent="0.15">
      <c r="A20" s="233"/>
      <c r="B20" s="239"/>
      <c r="C20" s="239"/>
      <c r="D20" s="239"/>
      <c r="E20" s="239"/>
      <c r="F20" s="240"/>
      <c r="G20" s="238"/>
    </row>
    <row r="21" spans="1:7" x14ac:dyDescent="0.15">
      <c r="A21" s="233"/>
      <c r="B21" s="239"/>
      <c r="C21" s="239"/>
      <c r="D21" s="239"/>
      <c r="E21" s="239"/>
      <c r="F21" s="240"/>
      <c r="G21" s="238"/>
    </row>
    <row r="22" spans="1:7" x14ac:dyDescent="0.15">
      <c r="A22" s="233"/>
      <c r="B22" s="239"/>
      <c r="C22" s="239"/>
      <c r="D22" s="239"/>
      <c r="E22" s="239"/>
      <c r="F22" s="240"/>
      <c r="G22" s="238"/>
    </row>
    <row r="23" spans="1:7" x14ac:dyDescent="0.15">
      <c r="A23" s="233"/>
      <c r="B23" s="239"/>
      <c r="C23" s="239"/>
      <c r="D23" s="239"/>
      <c r="E23" s="239"/>
      <c r="F23" s="240"/>
      <c r="G23" s="238"/>
    </row>
    <row r="24" spans="1:7" x14ac:dyDescent="0.15">
      <c r="A24" s="233"/>
      <c r="B24" s="239"/>
      <c r="C24" s="239"/>
      <c r="D24" s="239"/>
      <c r="E24" s="239"/>
      <c r="F24" s="240"/>
      <c r="G24" s="238"/>
    </row>
    <row r="25" spans="1:7" x14ac:dyDescent="0.15">
      <c r="A25" s="233"/>
      <c r="B25" s="239"/>
      <c r="C25" s="239"/>
      <c r="D25" s="239"/>
      <c r="E25" s="239"/>
      <c r="F25" s="240"/>
      <c r="G25" s="238"/>
    </row>
    <row r="26" spans="1:7" x14ac:dyDescent="0.15">
      <c r="A26" s="233"/>
      <c r="B26" s="239"/>
      <c r="C26" s="239"/>
      <c r="D26" s="239"/>
      <c r="E26" s="239"/>
      <c r="F26" s="240"/>
      <c r="G26" s="238"/>
    </row>
    <row r="27" spans="1:7" x14ac:dyDescent="0.15">
      <c r="A27" s="233"/>
      <c r="B27" s="239"/>
      <c r="C27" s="239"/>
      <c r="D27" s="239"/>
      <c r="E27" s="239"/>
      <c r="F27" s="240"/>
      <c r="G27" s="238"/>
    </row>
    <row r="28" spans="1:7" x14ac:dyDescent="0.15">
      <c r="A28" s="233"/>
      <c r="B28" s="239"/>
      <c r="C28" s="239"/>
      <c r="D28" s="239"/>
      <c r="E28" s="239"/>
      <c r="F28" s="240"/>
      <c r="G28" s="238"/>
    </row>
    <row r="29" spans="1:7" x14ac:dyDescent="0.15">
      <c r="A29" s="233"/>
      <c r="B29" s="239"/>
      <c r="C29" s="239"/>
      <c r="D29" s="239"/>
      <c r="E29" s="239"/>
      <c r="F29" s="240"/>
      <c r="G29" s="238"/>
    </row>
    <row r="30" spans="1:7" x14ac:dyDescent="0.15">
      <c r="A30" s="233"/>
      <c r="B30" s="239"/>
      <c r="C30" s="239"/>
      <c r="D30" s="239"/>
      <c r="E30" s="239"/>
      <c r="F30" s="240"/>
      <c r="G30" s="238"/>
    </row>
    <row r="31" spans="1:7" x14ac:dyDescent="0.15">
      <c r="A31" s="233"/>
      <c r="B31" s="239"/>
      <c r="C31" s="239"/>
      <c r="D31" s="239"/>
      <c r="E31" s="239"/>
      <c r="F31" s="240"/>
      <c r="G31" s="238"/>
    </row>
    <row r="32" spans="1:7" x14ac:dyDescent="0.15">
      <c r="A32" s="233"/>
      <c r="B32" s="239"/>
      <c r="C32" s="239"/>
      <c r="D32" s="239"/>
      <c r="E32" s="239"/>
      <c r="F32" s="240"/>
      <c r="G32" s="238"/>
    </row>
    <row r="33" spans="1:7" x14ac:dyDescent="0.15">
      <c r="A33" s="233"/>
      <c r="B33" s="239"/>
      <c r="C33" s="239"/>
      <c r="D33" s="239"/>
      <c r="E33" s="239"/>
      <c r="F33" s="240"/>
      <c r="G33" s="238"/>
    </row>
    <row r="34" spans="1:7" x14ac:dyDescent="0.15">
      <c r="A34" s="233"/>
      <c r="B34" s="239"/>
      <c r="C34" s="239"/>
      <c r="D34" s="239"/>
      <c r="E34" s="239"/>
      <c r="F34" s="240"/>
      <c r="G34" s="238"/>
    </row>
    <row r="35" spans="1:7" x14ac:dyDescent="0.15">
      <c r="A35" s="233"/>
      <c r="B35" s="239"/>
      <c r="C35" s="239"/>
      <c r="D35" s="239"/>
      <c r="E35" s="239"/>
      <c r="F35" s="240"/>
      <c r="G35" s="238"/>
    </row>
    <row r="36" spans="1:7" x14ac:dyDescent="0.15">
      <c r="A36" s="233"/>
      <c r="B36" s="239"/>
      <c r="C36" s="239"/>
      <c r="D36" s="239"/>
      <c r="E36" s="239"/>
      <c r="F36" s="240"/>
      <c r="G36" s="238"/>
    </row>
    <row r="37" spans="1:7" x14ac:dyDescent="0.15">
      <c r="A37" s="233"/>
      <c r="B37" s="239"/>
      <c r="C37" s="239"/>
      <c r="D37" s="239"/>
      <c r="E37" s="239"/>
      <c r="F37" s="240"/>
      <c r="G37" s="238"/>
    </row>
    <row r="38" spans="1:7" x14ac:dyDescent="0.15">
      <c r="A38" s="233"/>
      <c r="B38" s="234"/>
      <c r="C38" s="235"/>
      <c r="D38" s="235"/>
      <c r="E38" s="235"/>
      <c r="F38" s="236"/>
      <c r="G38" s="238"/>
    </row>
    <row r="39" spans="1:7" x14ac:dyDescent="0.15">
      <c r="A39" s="233"/>
      <c r="B39" s="239"/>
      <c r="C39" s="241"/>
      <c r="D39" s="241"/>
      <c r="E39" s="241"/>
      <c r="F39" s="240"/>
      <c r="G39" s="238"/>
    </row>
    <row r="40" spans="1:7" x14ac:dyDescent="0.15">
      <c r="A40" s="233"/>
      <c r="B40" s="242"/>
      <c r="C40" s="243"/>
      <c r="D40" s="243"/>
      <c r="E40" s="243"/>
      <c r="F40" s="244"/>
      <c r="G40" s="238"/>
    </row>
    <row r="41" spans="1:7" x14ac:dyDescent="0.15">
      <c r="A41" s="233"/>
      <c r="B41" s="242"/>
      <c r="C41" s="243"/>
      <c r="D41" s="243"/>
      <c r="E41" s="243"/>
      <c r="F41" s="244"/>
      <c r="G41" s="238"/>
    </row>
    <row r="42" spans="1:7" x14ac:dyDescent="0.15">
      <c r="A42" s="233"/>
      <c r="B42" s="242"/>
      <c r="C42" s="243"/>
      <c r="D42" s="243"/>
      <c r="E42" s="243"/>
      <c r="F42" s="244"/>
      <c r="G42" s="238"/>
    </row>
    <row r="43" spans="1:7" x14ac:dyDescent="0.15">
      <c r="A43" s="233"/>
      <c r="B43" s="239"/>
      <c r="C43" s="245"/>
      <c r="D43" s="245"/>
      <c r="E43" s="245"/>
      <c r="F43" s="240"/>
      <c r="G43" s="238"/>
    </row>
    <row r="44" spans="1:7" x14ac:dyDescent="0.15">
      <c r="A44" s="233"/>
      <c r="B44" s="239"/>
      <c r="C44" s="245"/>
      <c r="D44" s="245"/>
      <c r="E44" s="245"/>
      <c r="F44" s="240"/>
      <c r="G44" s="238"/>
    </row>
    <row r="45" spans="1:7" x14ac:dyDescent="0.15">
      <c r="A45" s="233"/>
      <c r="B45" s="239"/>
      <c r="C45" s="245"/>
      <c r="D45" s="245"/>
      <c r="E45" s="245"/>
      <c r="F45" s="240"/>
      <c r="G45" s="238"/>
    </row>
    <row r="46" spans="1:7" x14ac:dyDescent="0.15">
      <c r="A46" s="233"/>
      <c r="B46" s="239"/>
      <c r="C46" s="245"/>
      <c r="D46" s="245"/>
      <c r="E46" s="245"/>
      <c r="F46" s="240"/>
      <c r="G46" s="238"/>
    </row>
    <row r="47" spans="1:7" x14ac:dyDescent="0.15">
      <c r="A47" s="233"/>
      <c r="B47" s="239"/>
      <c r="C47" s="245"/>
      <c r="D47" s="245"/>
      <c r="E47" s="245"/>
      <c r="F47" s="240"/>
      <c r="G47" s="238"/>
    </row>
    <row r="48" spans="1:7" x14ac:dyDescent="0.15">
      <c r="A48" s="233"/>
      <c r="B48" s="239"/>
      <c r="C48" s="245"/>
      <c r="D48" s="245"/>
      <c r="E48" s="245"/>
      <c r="F48" s="240"/>
      <c r="G48" s="238"/>
    </row>
    <row r="49" spans="1:7" x14ac:dyDescent="0.15">
      <c r="A49" s="233"/>
      <c r="B49" s="239"/>
      <c r="C49" s="245"/>
      <c r="D49" s="245"/>
      <c r="E49" s="245"/>
      <c r="F49" s="240"/>
      <c r="G49" s="238"/>
    </row>
    <row r="50" spans="1:7" x14ac:dyDescent="0.15">
      <c r="A50" s="233"/>
      <c r="B50" s="239"/>
      <c r="C50" s="245"/>
      <c r="D50" s="245"/>
      <c r="E50" s="245"/>
      <c r="F50" s="240"/>
      <c r="G50" s="238"/>
    </row>
    <row r="51" spans="1:7" x14ac:dyDescent="0.15">
      <c r="A51" s="233"/>
      <c r="B51" s="239"/>
      <c r="C51" s="245"/>
      <c r="D51" s="245"/>
      <c r="E51" s="245"/>
      <c r="F51" s="240"/>
      <c r="G51" s="238"/>
    </row>
    <row r="52" spans="1:7" x14ac:dyDescent="0.15">
      <c r="A52" s="233"/>
      <c r="B52" s="239"/>
      <c r="C52" s="245"/>
      <c r="D52" s="245"/>
      <c r="E52" s="245"/>
      <c r="F52" s="240"/>
      <c r="G52" s="238"/>
    </row>
    <row r="53" spans="1:7" x14ac:dyDescent="0.15">
      <c r="A53" s="233"/>
      <c r="B53" s="239"/>
      <c r="C53" s="245"/>
      <c r="D53" s="245"/>
      <c r="E53" s="245"/>
      <c r="F53" s="240"/>
      <c r="G53" s="238"/>
    </row>
    <row r="54" spans="1:7" x14ac:dyDescent="0.15">
      <c r="A54" s="233"/>
      <c r="B54" s="239"/>
      <c r="C54" s="245"/>
      <c r="D54" s="245"/>
      <c r="E54" s="245"/>
      <c r="F54" s="240"/>
      <c r="G54" s="238"/>
    </row>
    <row r="55" spans="1:7" x14ac:dyDescent="0.15">
      <c r="A55" s="233"/>
      <c r="B55" s="239"/>
      <c r="C55" s="245"/>
      <c r="D55" s="245"/>
      <c r="E55" s="245"/>
      <c r="F55" s="240"/>
      <c r="G55" s="238"/>
    </row>
    <row r="56" spans="1:7" x14ac:dyDescent="0.15">
      <c r="A56" s="233"/>
      <c r="B56" s="239"/>
      <c r="C56" s="245"/>
      <c r="D56" s="245"/>
      <c r="E56" s="245"/>
      <c r="F56" s="240"/>
      <c r="G56" s="238"/>
    </row>
    <row r="57" spans="1:7" x14ac:dyDescent="0.15">
      <c r="A57" s="233"/>
      <c r="B57" s="239"/>
      <c r="C57" s="245"/>
      <c r="D57" s="245"/>
      <c r="E57" s="245"/>
      <c r="F57" s="240"/>
      <c r="G57" s="238"/>
    </row>
    <row r="58" spans="1:7" x14ac:dyDescent="0.15">
      <c r="A58" s="233"/>
      <c r="B58" s="239"/>
      <c r="C58" s="245"/>
      <c r="D58" s="245"/>
      <c r="E58" s="245"/>
      <c r="F58" s="240"/>
      <c r="G58" s="238"/>
    </row>
    <row r="59" spans="1:7" x14ac:dyDescent="0.15">
      <c r="A59" s="233"/>
      <c r="B59" s="239"/>
      <c r="C59" s="245"/>
      <c r="D59" s="245"/>
      <c r="E59" s="245"/>
      <c r="F59" s="240"/>
      <c r="G59" s="238"/>
    </row>
    <row r="60" spans="1:7" x14ac:dyDescent="0.15">
      <c r="A60" s="233"/>
      <c r="B60" s="239"/>
      <c r="C60" s="245"/>
      <c r="D60" s="245"/>
      <c r="E60" s="245"/>
      <c r="F60" s="240"/>
      <c r="G60" s="238"/>
    </row>
    <row r="61" spans="1:7" x14ac:dyDescent="0.15">
      <c r="A61" s="233"/>
      <c r="B61" s="239"/>
      <c r="C61" s="245"/>
      <c r="D61" s="245"/>
      <c r="E61" s="245"/>
      <c r="F61" s="240"/>
      <c r="G61" s="238"/>
    </row>
    <row r="62" spans="1:7" x14ac:dyDescent="0.15">
      <c r="A62" s="233"/>
      <c r="B62" s="239"/>
      <c r="C62" s="239"/>
      <c r="D62" s="239"/>
      <c r="E62" s="239"/>
      <c r="F62" s="240"/>
      <c r="G62" s="238"/>
    </row>
    <row r="63" spans="1:7" x14ac:dyDescent="0.15">
      <c r="A63" s="233"/>
      <c r="B63" s="239"/>
      <c r="C63" s="239"/>
      <c r="D63" s="239"/>
      <c r="E63" s="239"/>
      <c r="F63" s="240"/>
      <c r="G63" s="238"/>
    </row>
    <row r="64" spans="1:7" x14ac:dyDescent="0.15">
      <c r="A64" s="233"/>
      <c r="B64" s="239"/>
      <c r="C64" s="239"/>
      <c r="D64" s="239"/>
      <c r="E64" s="239"/>
      <c r="F64" s="240"/>
      <c r="G64" s="238"/>
    </row>
    <row r="65" spans="1:7" x14ac:dyDescent="0.15">
      <c r="A65" s="233"/>
      <c r="B65" s="239"/>
      <c r="C65" s="239"/>
      <c r="D65" s="239"/>
      <c r="E65" s="239"/>
      <c r="F65" s="240"/>
      <c r="G65" s="238"/>
    </row>
    <row r="66" spans="1:7" x14ac:dyDescent="0.15">
      <c r="A66" s="233"/>
      <c r="B66" s="239"/>
      <c r="C66" s="239"/>
      <c r="D66" s="239"/>
      <c r="E66" s="239"/>
      <c r="F66" s="240"/>
      <c r="G66" s="238"/>
    </row>
    <row r="67" spans="1:7" x14ac:dyDescent="0.15">
      <c r="A67" s="233"/>
      <c r="B67" s="239"/>
      <c r="C67" s="239"/>
      <c r="D67" s="239"/>
      <c r="E67" s="239"/>
      <c r="F67" s="240"/>
      <c r="G67" s="238"/>
    </row>
    <row r="68" spans="1:7" x14ac:dyDescent="0.15">
      <c r="A68" s="233"/>
      <c r="B68" s="239"/>
      <c r="C68" s="239"/>
      <c r="D68" s="239"/>
      <c r="E68" s="239"/>
      <c r="F68" s="240"/>
      <c r="G68" s="238"/>
    </row>
    <row r="69" spans="1:7" x14ac:dyDescent="0.15">
      <c r="A69" s="233"/>
      <c r="B69" s="239"/>
      <c r="C69" s="239"/>
      <c r="D69" s="239"/>
      <c r="E69" s="239"/>
      <c r="F69" s="240"/>
      <c r="G69" s="238"/>
    </row>
    <row r="70" spans="1:7" x14ac:dyDescent="0.15">
      <c r="A70" s="233"/>
      <c r="B70" s="239"/>
      <c r="C70" s="239"/>
      <c r="D70" s="239"/>
      <c r="E70" s="239"/>
      <c r="F70" s="240"/>
      <c r="G70" s="238"/>
    </row>
    <row r="71" spans="1:7" x14ac:dyDescent="0.15">
      <c r="A71" s="233"/>
      <c r="B71" s="239"/>
      <c r="C71" s="239"/>
      <c r="D71" s="239"/>
      <c r="E71" s="239"/>
      <c r="F71" s="240"/>
      <c r="G71" s="238"/>
    </row>
    <row r="72" spans="1:7" x14ac:dyDescent="0.15">
      <c r="A72" s="233"/>
      <c r="B72" s="239"/>
      <c r="C72" s="239"/>
      <c r="D72" s="239"/>
      <c r="E72" s="239"/>
      <c r="F72" s="240"/>
      <c r="G72" s="238"/>
    </row>
    <row r="73" spans="1:7" x14ac:dyDescent="0.15">
      <c r="A73" s="233"/>
      <c r="B73" s="239"/>
      <c r="C73" s="239"/>
      <c r="D73" s="239"/>
      <c r="E73" s="239"/>
      <c r="F73" s="240"/>
      <c r="G73" s="238"/>
    </row>
    <row r="74" spans="1:7" x14ac:dyDescent="0.15">
      <c r="A74" s="233"/>
      <c r="B74" s="239"/>
      <c r="C74" s="239"/>
      <c r="D74" s="239"/>
      <c r="E74" s="239"/>
      <c r="F74" s="240"/>
      <c r="G74" s="238"/>
    </row>
    <row r="75" spans="1:7" x14ac:dyDescent="0.15">
      <c r="A75" s="233"/>
      <c r="B75" s="239"/>
      <c r="C75" s="239"/>
      <c r="D75" s="239"/>
      <c r="E75" s="239"/>
      <c r="F75" s="240"/>
      <c r="G75" s="238"/>
    </row>
    <row r="76" spans="1:7" x14ac:dyDescent="0.15">
      <c r="A76" s="233"/>
      <c r="B76" s="239"/>
      <c r="C76" s="239"/>
      <c r="D76" s="239"/>
      <c r="E76" s="239"/>
      <c r="F76" s="240"/>
      <c r="G76" s="238"/>
    </row>
    <row r="77" spans="1:7" x14ac:dyDescent="0.15">
      <c r="A77" s="233"/>
      <c r="B77" s="239"/>
      <c r="C77" s="239"/>
      <c r="D77" s="239"/>
      <c r="E77" s="239"/>
      <c r="F77" s="240"/>
      <c r="G77" s="238"/>
    </row>
    <row r="78" spans="1:7" x14ac:dyDescent="0.15">
      <c r="A78" s="233"/>
      <c r="B78" s="239"/>
      <c r="C78" s="239"/>
      <c r="D78" s="239"/>
      <c r="E78" s="239"/>
      <c r="F78" s="240"/>
      <c r="G78" s="238"/>
    </row>
    <row r="79" spans="1:7" x14ac:dyDescent="0.15">
      <c r="A79" s="233"/>
      <c r="B79" s="239"/>
      <c r="C79" s="239"/>
      <c r="D79" s="239"/>
      <c r="E79" s="239"/>
      <c r="F79" s="240"/>
      <c r="G79" s="238"/>
    </row>
    <row r="80" spans="1:7" x14ac:dyDescent="0.15">
      <c r="A80" s="233"/>
      <c r="B80" s="239"/>
      <c r="C80" s="239"/>
      <c r="D80" s="239"/>
      <c r="E80" s="239"/>
      <c r="F80" s="240"/>
      <c r="G80" s="238"/>
    </row>
    <row r="81" spans="1:7" x14ac:dyDescent="0.15">
      <c r="A81" s="233"/>
      <c r="B81" s="239"/>
      <c r="C81" s="239"/>
      <c r="D81" s="239"/>
      <c r="E81" s="239"/>
      <c r="F81" s="240"/>
      <c r="G81" s="238"/>
    </row>
    <row r="82" spans="1:7" x14ac:dyDescent="0.15">
      <c r="A82" s="233"/>
      <c r="B82" s="239"/>
      <c r="C82" s="239"/>
      <c r="D82" s="239"/>
      <c r="E82" s="239"/>
      <c r="F82" s="240"/>
      <c r="G82" s="238"/>
    </row>
    <row r="83" spans="1:7" x14ac:dyDescent="0.15">
      <c r="A83" s="233"/>
      <c r="B83" s="239"/>
      <c r="C83" s="239"/>
      <c r="D83" s="239"/>
      <c r="E83" s="239"/>
      <c r="F83" s="240"/>
      <c r="G83" s="238"/>
    </row>
    <row r="84" spans="1:7" x14ac:dyDescent="0.15">
      <c r="A84" s="233"/>
      <c r="B84" s="239"/>
      <c r="C84" s="239"/>
      <c r="D84" s="239"/>
      <c r="E84" s="239"/>
      <c r="F84" s="240"/>
      <c r="G84" s="238"/>
    </row>
    <row r="85" spans="1:7" x14ac:dyDescent="0.15">
      <c r="A85" s="233"/>
      <c r="B85" s="239"/>
      <c r="C85" s="239"/>
      <c r="D85" s="239"/>
      <c r="E85" s="239"/>
      <c r="F85" s="240"/>
      <c r="G85" s="238"/>
    </row>
    <row r="86" spans="1:7" x14ac:dyDescent="0.15">
      <c r="A86" s="233"/>
      <c r="B86" s="239"/>
      <c r="C86" s="239"/>
      <c r="D86" s="239"/>
      <c r="E86" s="239"/>
      <c r="F86" s="240"/>
      <c r="G86" s="238"/>
    </row>
    <row r="87" spans="1:7" x14ac:dyDescent="0.15">
      <c r="A87" s="233"/>
      <c r="B87" s="239"/>
      <c r="C87" s="239"/>
      <c r="D87" s="239"/>
      <c r="E87" s="239"/>
      <c r="F87" s="240"/>
      <c r="G87" s="238"/>
    </row>
    <row r="88" spans="1:7" x14ac:dyDescent="0.15">
      <c r="A88" s="233"/>
      <c r="B88" s="239"/>
      <c r="C88" s="239"/>
      <c r="D88" s="239"/>
      <c r="E88" s="239"/>
      <c r="F88" s="240"/>
      <c r="G88" s="238"/>
    </row>
    <row r="89" spans="1:7" x14ac:dyDescent="0.15">
      <c r="A89" s="233"/>
      <c r="B89" s="239"/>
      <c r="C89" s="239"/>
      <c r="D89" s="239"/>
      <c r="E89" s="239"/>
      <c r="F89" s="240"/>
      <c r="G89" s="238"/>
    </row>
    <row r="90" spans="1:7" x14ac:dyDescent="0.15">
      <c r="A90" s="233"/>
      <c r="B90" s="239"/>
      <c r="C90" s="239"/>
      <c r="D90" s="239"/>
      <c r="E90" s="239"/>
      <c r="F90" s="240"/>
      <c r="G90" s="238"/>
    </row>
    <row r="91" spans="1:7" x14ac:dyDescent="0.15">
      <c r="A91" s="233"/>
      <c r="B91" s="239"/>
      <c r="C91" s="239"/>
      <c r="D91" s="239"/>
      <c r="E91" s="239"/>
      <c r="F91" s="240"/>
      <c r="G91" s="238"/>
    </row>
    <row r="92" spans="1:7" x14ac:dyDescent="0.15">
      <c r="A92" s="233"/>
      <c r="B92" s="239"/>
      <c r="C92" s="239"/>
      <c r="D92" s="239"/>
      <c r="E92" s="239"/>
      <c r="F92" s="240"/>
      <c r="G92" s="238"/>
    </row>
    <row r="93" spans="1:7" x14ac:dyDescent="0.15">
      <c r="A93" s="233"/>
      <c r="B93" s="239"/>
      <c r="C93" s="239"/>
      <c r="D93" s="239"/>
      <c r="E93" s="239"/>
      <c r="F93" s="240"/>
      <c r="G93" s="238"/>
    </row>
    <row r="94" spans="1:7" x14ac:dyDescent="0.15">
      <c r="A94" s="233"/>
      <c r="B94" s="239"/>
      <c r="C94" s="239"/>
      <c r="D94" s="239"/>
      <c r="E94" s="239"/>
      <c r="F94" s="240"/>
      <c r="G94" s="238"/>
    </row>
  </sheetData>
  <mergeCells count="1">
    <mergeCell ref="A1:G1"/>
  </mergeCells>
  <phoneticPr fontId="58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>
    <tabColor rgb="FFFFFF00"/>
  </sheetPr>
  <dimension ref="A1:R15"/>
  <sheetViews>
    <sheetView view="pageBreakPreview" zoomScale="110" zoomScaleNormal="100" workbookViewId="0">
      <selection activeCell="S9" sqref="S9"/>
    </sheetView>
  </sheetViews>
  <sheetFormatPr defaultColWidth="9" defaultRowHeight="21.75" customHeight="1" x14ac:dyDescent="0.15"/>
  <cols>
    <col min="1" max="1" width="20.125" customWidth="1"/>
    <col min="2" max="2" width="13.625" style="122" customWidth="1"/>
    <col min="3" max="3" width="11.75" style="122" customWidth="1"/>
    <col min="4" max="4" width="11.375" style="122" customWidth="1"/>
    <col min="5" max="5" width="10.375" style="122" customWidth="1"/>
    <col min="6" max="6" width="9.875" style="122" customWidth="1"/>
    <col min="7" max="7" width="5.875" style="122" customWidth="1"/>
    <col min="8" max="8" width="4.25" customWidth="1"/>
    <col min="9" max="9" width="9.375" customWidth="1"/>
    <col min="10" max="10" width="7.125" customWidth="1"/>
    <col min="11" max="11" width="7" customWidth="1"/>
    <col min="12" max="12" width="18.875" customWidth="1"/>
    <col min="13" max="13" width="10.25" customWidth="1"/>
    <col min="14" max="14" width="9.375" customWidth="1"/>
    <col min="15" max="15" width="8.25" customWidth="1"/>
    <col min="16" max="16" width="6.5" customWidth="1"/>
    <col min="17" max="17" width="4.25" customWidth="1"/>
    <col min="18" max="18" width="4.75" customWidth="1"/>
  </cols>
  <sheetData>
    <row r="1" spans="1:18" ht="24" customHeight="1" x14ac:dyDescent="0.15">
      <c r="A1" s="342" t="s">
        <v>39</v>
      </c>
      <c r="B1" s="342"/>
      <c r="C1" s="342"/>
      <c r="D1" s="342"/>
      <c r="E1" s="342"/>
      <c r="F1" s="342"/>
      <c r="G1"/>
      <c r="I1" s="308" t="e">
        <f>LEFT(B5,FIND("K",B5))</f>
        <v>#VALUE!</v>
      </c>
      <c r="J1" s="309" t="s">
        <v>40</v>
      </c>
      <c r="K1" s="343" t="s">
        <v>41</v>
      </c>
      <c r="L1" s="343"/>
      <c r="M1" s="343"/>
      <c r="N1" s="344"/>
      <c r="O1" s="310" t="s">
        <v>42</v>
      </c>
      <c r="P1" s="345"/>
      <c r="Q1" s="346"/>
      <c r="R1" s="346"/>
    </row>
    <row r="2" spans="1:18" ht="27.75" customHeight="1" x14ac:dyDescent="0.15">
      <c r="A2" s="295" t="s">
        <v>43</v>
      </c>
      <c r="B2" s="347"/>
      <c r="C2" s="348"/>
      <c r="D2" s="348"/>
      <c r="E2" s="348"/>
      <c r="F2" s="349"/>
      <c r="I2" s="12" t="s">
        <v>44</v>
      </c>
      <c r="J2" s="12" t="s">
        <v>45</v>
      </c>
      <c r="K2" s="12" t="s">
        <v>46</v>
      </c>
      <c r="L2" s="12" t="s">
        <v>47</v>
      </c>
      <c r="M2" s="12" t="s">
        <v>48</v>
      </c>
      <c r="N2" s="12" t="s">
        <v>49</v>
      </c>
      <c r="O2" s="25" t="s">
        <v>50</v>
      </c>
      <c r="P2" s="25" t="s">
        <v>51</v>
      </c>
      <c r="Q2" s="25" t="s">
        <v>52</v>
      </c>
      <c r="R2" s="12" t="s">
        <v>53</v>
      </c>
    </row>
    <row r="3" spans="1:18" ht="24" customHeight="1" x14ac:dyDescent="0.15">
      <c r="A3" s="295" t="s">
        <v>54</v>
      </c>
      <c r="B3" s="340"/>
      <c r="C3" s="340"/>
      <c r="D3" s="340"/>
      <c r="E3" s="296" t="s">
        <v>55</v>
      </c>
      <c r="F3" s="297"/>
      <c r="I3" s="311"/>
      <c r="J3" s="312"/>
      <c r="K3" s="12"/>
      <c r="L3" s="12"/>
      <c r="M3" s="12"/>
      <c r="N3" s="12"/>
      <c r="O3" s="12"/>
      <c r="P3" s="12"/>
      <c r="Q3" s="12"/>
      <c r="R3" s="12" t="s">
        <v>56</v>
      </c>
    </row>
    <row r="4" spans="1:18" ht="24" customHeight="1" x14ac:dyDescent="0.15">
      <c r="A4" s="295" t="s">
        <v>57</v>
      </c>
      <c r="B4" s="340"/>
      <c r="C4" s="340"/>
      <c r="D4" s="340"/>
      <c r="E4" s="296" t="s">
        <v>55</v>
      </c>
      <c r="F4" s="297"/>
      <c r="I4" s="311"/>
      <c r="J4" s="312"/>
      <c r="K4" s="12"/>
      <c r="L4" s="12"/>
      <c r="M4" s="12"/>
      <c r="N4" s="12"/>
      <c r="O4" s="12"/>
      <c r="P4" s="12"/>
      <c r="Q4" s="12"/>
      <c r="R4" s="12" t="s">
        <v>58</v>
      </c>
    </row>
    <row r="5" spans="1:18" ht="21.75" customHeight="1" x14ac:dyDescent="0.15">
      <c r="A5" s="298" t="s">
        <v>59</v>
      </c>
      <c r="B5" s="341"/>
      <c r="C5" s="341"/>
      <c r="D5" s="341"/>
      <c r="E5" s="341"/>
      <c r="F5" s="341"/>
      <c r="I5" s="311"/>
      <c r="J5" s="312"/>
      <c r="K5" s="12"/>
      <c r="L5" s="12"/>
      <c r="M5" s="12"/>
      <c r="N5" s="12"/>
      <c r="O5" s="12"/>
      <c r="P5" s="12"/>
      <c r="Q5" s="12"/>
      <c r="R5" s="12" t="s">
        <v>38</v>
      </c>
    </row>
    <row r="6" spans="1:18" ht="21.75" customHeight="1" x14ac:dyDescent="0.15">
      <c r="A6" s="299" t="s">
        <v>60</v>
      </c>
      <c r="B6" s="300"/>
      <c r="C6" s="301"/>
      <c r="D6" s="302"/>
      <c r="E6" s="302"/>
      <c r="F6" s="303"/>
      <c r="I6" s="311"/>
      <c r="J6" s="12"/>
      <c r="K6" s="12"/>
      <c r="L6" s="12"/>
      <c r="M6" s="12"/>
      <c r="N6" s="12"/>
      <c r="O6" s="12"/>
      <c r="P6" s="12"/>
      <c r="Q6" s="12"/>
      <c r="R6" s="12" t="s">
        <v>37</v>
      </c>
    </row>
    <row r="7" spans="1:18" ht="21.75" customHeight="1" x14ac:dyDescent="0.15">
      <c r="A7" s="304" t="s">
        <v>61</v>
      </c>
      <c r="B7" s="305"/>
      <c r="C7" s="231"/>
      <c r="D7" s="231"/>
      <c r="E7" s="231"/>
      <c r="F7" s="231"/>
      <c r="I7" s="311"/>
      <c r="J7" s="12"/>
      <c r="K7" s="12"/>
      <c r="L7" s="10"/>
      <c r="M7" s="12"/>
      <c r="N7" s="12"/>
      <c r="O7" s="12"/>
      <c r="P7" s="12"/>
      <c r="Q7" s="12"/>
      <c r="R7" s="12" t="s">
        <v>62</v>
      </c>
    </row>
    <row r="8" spans="1:18" ht="21.75" customHeight="1" x14ac:dyDescent="0.15">
      <c r="A8" s="304" t="s">
        <v>63</v>
      </c>
      <c r="B8" s="305"/>
      <c r="C8" s="231"/>
      <c r="D8" s="231"/>
      <c r="E8" s="231"/>
      <c r="F8" s="231"/>
    </row>
    <row r="9" spans="1:18" ht="21.75" customHeight="1" x14ac:dyDescent="0.15">
      <c r="A9" s="304" t="s">
        <v>7</v>
      </c>
      <c r="B9" s="306"/>
      <c r="C9" s="231"/>
      <c r="D9" s="231"/>
      <c r="E9" s="231"/>
      <c r="F9" s="231"/>
    </row>
    <row r="10" spans="1:18" ht="21.75" customHeight="1" x14ac:dyDescent="0.15">
      <c r="A10" s="304" t="s">
        <v>8</v>
      </c>
      <c r="B10" s="306"/>
      <c r="C10" s="307" t="s">
        <v>64</v>
      </c>
      <c r="D10" s="231"/>
      <c r="E10" s="307" t="s">
        <v>65</v>
      </c>
      <c r="F10" s="231"/>
    </row>
    <row r="11" spans="1:18" ht="21.75" customHeight="1" x14ac:dyDescent="0.15">
      <c r="A11" s="304" t="s">
        <v>66</v>
      </c>
      <c r="B11" s="306"/>
      <c r="C11" s="307" t="s">
        <v>64</v>
      </c>
      <c r="D11" s="231"/>
      <c r="E11" s="307" t="s">
        <v>65</v>
      </c>
      <c r="F11" s="231"/>
    </row>
    <row r="12" spans="1:18" ht="21.75" customHeight="1" x14ac:dyDescent="0.15">
      <c r="B12"/>
      <c r="C12"/>
      <c r="D12"/>
      <c r="E12"/>
      <c r="F12"/>
    </row>
    <row r="13" spans="1:18" ht="21.75" customHeight="1" x14ac:dyDescent="0.15">
      <c r="B13"/>
      <c r="C13"/>
      <c r="D13"/>
      <c r="E13"/>
      <c r="F13"/>
    </row>
    <row r="14" spans="1:18" ht="21.75" customHeight="1" x14ac:dyDescent="0.15">
      <c r="B14"/>
      <c r="C14"/>
      <c r="D14"/>
      <c r="E14"/>
      <c r="F14"/>
    </row>
    <row r="15" spans="1:18" ht="21.75" customHeight="1" x14ac:dyDescent="0.15">
      <c r="B15"/>
      <c r="C15"/>
      <c r="D15"/>
      <c r="E15"/>
      <c r="F15"/>
    </row>
  </sheetData>
  <mergeCells count="7">
    <mergeCell ref="B4:D4"/>
    <mergeCell ref="B5:F5"/>
    <mergeCell ref="A1:F1"/>
    <mergeCell ref="K1:N1"/>
    <mergeCell ref="P1:R1"/>
    <mergeCell ref="B2:F2"/>
    <mergeCell ref="B3:D3"/>
  </mergeCells>
  <phoneticPr fontId="58" type="noConversion"/>
  <dataValidations count="1">
    <dataValidation type="list" allowBlank="1" showInputMessage="1" showErrorMessage="1" sqref="J1" xr:uid="{00000000-0002-0000-0500-000000000000}">
      <formula1>"进口,出口,就近"</formula1>
    </dataValidation>
  </dataValidations>
  <pageMargins left="0.7" right="0.7" top="0.75" bottom="0.75" header="0.3" footer="0.3"/>
  <pageSetup paperSize="9" scale="91" orientation="portrait" r:id="rId1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F28"/>
  <sheetViews>
    <sheetView view="pageBreakPreview" zoomScaleNormal="100" workbookViewId="0">
      <selection activeCell="A3" sqref="A3:XFD4"/>
    </sheetView>
  </sheetViews>
  <sheetFormatPr defaultColWidth="9" defaultRowHeight="13.5" x14ac:dyDescent="0.15"/>
  <cols>
    <col min="1" max="1" width="9.375" style="138" customWidth="1"/>
    <col min="2" max="2" width="14.875" style="138" customWidth="1"/>
    <col min="3" max="3" width="26.25" style="138" customWidth="1"/>
    <col min="4" max="4" width="14.5" style="138" customWidth="1"/>
    <col min="5" max="5" width="19.375" style="138" customWidth="1"/>
    <col min="6" max="16384" width="9" style="138"/>
  </cols>
  <sheetData>
    <row r="1" spans="1:6" s="137" customFormat="1" ht="18.75" x14ac:dyDescent="0.15">
      <c r="A1" s="350"/>
      <c r="B1" s="350"/>
      <c r="C1" s="350"/>
      <c r="D1" s="350"/>
      <c r="E1" s="350"/>
    </row>
    <row r="2" spans="1:6" s="137" customFormat="1" ht="26.25" customHeight="1" x14ac:dyDescent="0.15">
      <c r="A2" s="351" t="s">
        <v>108</v>
      </c>
      <c r="B2" s="351"/>
      <c r="C2" s="351"/>
      <c r="D2" s="351"/>
      <c r="E2" s="351"/>
    </row>
    <row r="3" spans="1:6" s="137" customFormat="1" ht="21" customHeight="1" x14ac:dyDescent="0.15">
      <c r="A3" s="123"/>
      <c r="B3" s="123"/>
      <c r="C3" s="123"/>
      <c r="D3" s="139"/>
      <c r="E3" s="140"/>
      <c r="F3" s="141"/>
    </row>
    <row r="4" spans="1:6" s="137" customFormat="1" ht="21" customHeight="1" x14ac:dyDescent="0.15">
      <c r="A4" s="123"/>
      <c r="B4" s="141"/>
      <c r="C4" s="141"/>
      <c r="D4" s="139"/>
      <c r="E4" s="140"/>
      <c r="F4" s="141"/>
    </row>
    <row r="5" spans="1:6" s="137" customFormat="1" ht="14.25" x14ac:dyDescent="0.15">
      <c r="A5" s="352"/>
      <c r="B5" s="352"/>
      <c r="C5" s="352"/>
      <c r="D5" s="352"/>
      <c r="E5" s="142" t="s">
        <v>109</v>
      </c>
    </row>
    <row r="6" spans="1:6" ht="30.75" customHeight="1" x14ac:dyDescent="0.15">
      <c r="A6" s="353" t="s">
        <v>110</v>
      </c>
      <c r="B6" s="353"/>
      <c r="C6" s="144"/>
      <c r="D6" s="143" t="s">
        <v>111</v>
      </c>
      <c r="E6" s="144"/>
    </row>
    <row r="7" spans="1:6" ht="30.75" customHeight="1" x14ac:dyDescent="0.15">
      <c r="A7" s="353" t="s">
        <v>112</v>
      </c>
      <c r="B7" s="353"/>
      <c r="C7" s="354"/>
      <c r="D7" s="354"/>
      <c r="E7" s="354"/>
    </row>
    <row r="8" spans="1:6" ht="30.75" customHeight="1" x14ac:dyDescent="0.15">
      <c r="A8" s="353" t="s">
        <v>113</v>
      </c>
      <c r="B8" s="353"/>
      <c r="C8" s="355" t="s">
        <v>114</v>
      </c>
      <c r="D8" s="355"/>
      <c r="E8" s="355"/>
    </row>
    <row r="9" spans="1:6" ht="30.75" customHeight="1" x14ac:dyDescent="0.15">
      <c r="A9" s="353" t="s">
        <v>115</v>
      </c>
      <c r="B9" s="353"/>
      <c r="C9" s="354"/>
      <c r="D9" s="356"/>
      <c r="E9" s="356"/>
    </row>
    <row r="10" spans="1:6" ht="30.75" customHeight="1" x14ac:dyDescent="0.15">
      <c r="A10" s="353" t="s">
        <v>116</v>
      </c>
      <c r="B10" s="353"/>
      <c r="C10" s="145"/>
      <c r="D10" s="146" t="s">
        <v>117</v>
      </c>
      <c r="E10" s="147"/>
    </row>
    <row r="11" spans="1:6" ht="30.75" customHeight="1" x14ac:dyDescent="0.15">
      <c r="A11" s="353" t="s">
        <v>118</v>
      </c>
      <c r="B11" s="353"/>
      <c r="C11" s="145"/>
      <c r="D11" s="148" t="s">
        <v>119</v>
      </c>
      <c r="E11" s="147"/>
    </row>
    <row r="12" spans="1:6" ht="24" customHeight="1" x14ac:dyDescent="0.15">
      <c r="A12" s="363" t="s">
        <v>120</v>
      </c>
      <c r="B12" s="363" t="s">
        <v>121</v>
      </c>
      <c r="C12" s="357"/>
      <c r="D12" s="357"/>
      <c r="E12" s="357"/>
    </row>
    <row r="13" spans="1:6" ht="24" customHeight="1" x14ac:dyDescent="0.15">
      <c r="A13" s="364"/>
      <c r="B13" s="364"/>
      <c r="C13" s="358" t="s">
        <v>122</v>
      </c>
      <c r="D13" s="359"/>
      <c r="E13" s="360"/>
    </row>
    <row r="14" spans="1:6" ht="24" customHeight="1" x14ac:dyDescent="0.15">
      <c r="A14" s="364"/>
      <c r="B14" s="364"/>
      <c r="C14" s="358" t="s">
        <v>123</v>
      </c>
      <c r="D14" s="359"/>
      <c r="E14" s="360"/>
    </row>
    <row r="15" spans="1:6" ht="24" customHeight="1" x14ac:dyDescent="0.15">
      <c r="A15" s="364"/>
      <c r="B15" s="364"/>
      <c r="C15" s="358" t="s">
        <v>124</v>
      </c>
      <c r="D15" s="359"/>
      <c r="E15" s="360"/>
    </row>
    <row r="16" spans="1:6" ht="24" customHeight="1" x14ac:dyDescent="0.15">
      <c r="A16" s="364"/>
      <c r="B16" s="364"/>
      <c r="C16" s="377" t="s">
        <v>125</v>
      </c>
      <c r="D16" s="378"/>
      <c r="E16" s="378"/>
    </row>
    <row r="17" spans="1:5" ht="24" customHeight="1" x14ac:dyDescent="0.15">
      <c r="A17" s="364"/>
      <c r="B17" s="364"/>
      <c r="C17" s="378"/>
      <c r="D17" s="378"/>
      <c r="E17" s="378"/>
    </row>
    <row r="18" spans="1:5" ht="24" customHeight="1" x14ac:dyDescent="0.15">
      <c r="A18" s="364"/>
      <c r="B18" s="365"/>
      <c r="C18" s="379"/>
      <c r="D18" s="379"/>
      <c r="E18" s="379"/>
    </row>
    <row r="19" spans="1:5" ht="24" customHeight="1" x14ac:dyDescent="0.15">
      <c r="A19" s="364"/>
      <c r="B19" s="366" t="s">
        <v>126</v>
      </c>
      <c r="C19" s="380"/>
      <c r="D19" s="381"/>
      <c r="E19" s="382"/>
    </row>
    <row r="20" spans="1:5" ht="24" customHeight="1" x14ac:dyDescent="0.15">
      <c r="A20" s="364"/>
      <c r="B20" s="367"/>
      <c r="C20" s="373"/>
      <c r="D20" s="374"/>
      <c r="E20" s="375"/>
    </row>
    <row r="21" spans="1:5" ht="24" customHeight="1" x14ac:dyDescent="0.15">
      <c r="A21" s="364"/>
      <c r="B21" s="367"/>
      <c r="C21" s="358" t="s">
        <v>127</v>
      </c>
      <c r="D21" s="359"/>
      <c r="E21" s="360"/>
    </row>
    <row r="22" spans="1:5" ht="24" customHeight="1" x14ac:dyDescent="0.15">
      <c r="A22" s="364"/>
      <c r="B22" s="367"/>
      <c r="C22" s="369" t="s">
        <v>128</v>
      </c>
      <c r="D22" s="359"/>
      <c r="E22" s="360"/>
    </row>
    <row r="23" spans="1:5" ht="24" customHeight="1" x14ac:dyDescent="0.15">
      <c r="A23" s="364"/>
      <c r="B23" s="367"/>
      <c r="C23" s="370"/>
      <c r="D23" s="371"/>
      <c r="E23" s="372"/>
    </row>
    <row r="24" spans="1:5" ht="24" customHeight="1" x14ac:dyDescent="0.15">
      <c r="A24" s="364"/>
      <c r="B24" s="367"/>
      <c r="C24" s="373"/>
      <c r="D24" s="374"/>
      <c r="E24" s="375"/>
    </row>
    <row r="25" spans="1:5" ht="24" customHeight="1" x14ac:dyDescent="0.15">
      <c r="A25" s="364"/>
      <c r="B25" s="368"/>
      <c r="C25" s="376"/>
      <c r="D25" s="376"/>
      <c r="E25" s="376"/>
    </row>
    <row r="26" spans="1:5" ht="30.75" customHeight="1" x14ac:dyDescent="0.15">
      <c r="A26" s="365"/>
      <c r="B26" s="149" t="s">
        <v>129</v>
      </c>
      <c r="C26" s="361"/>
      <c r="D26" s="361"/>
      <c r="E26" s="361"/>
    </row>
    <row r="27" spans="1:5" ht="30.75" customHeight="1" x14ac:dyDescent="0.15">
      <c r="A27" s="362" t="s">
        <v>130</v>
      </c>
      <c r="B27" s="362"/>
      <c r="C27" s="145"/>
      <c r="D27" s="143" t="s">
        <v>131</v>
      </c>
      <c r="E27" s="147"/>
    </row>
    <row r="28" spans="1:5" ht="30.75" customHeight="1" x14ac:dyDescent="0.15">
      <c r="A28" s="362" t="s">
        <v>132</v>
      </c>
      <c r="B28" s="362"/>
      <c r="C28" s="145"/>
      <c r="D28" s="143" t="s">
        <v>133</v>
      </c>
      <c r="E28" s="147"/>
    </row>
  </sheetData>
  <mergeCells count="32">
    <mergeCell ref="C26:E26"/>
    <mergeCell ref="A27:B27"/>
    <mergeCell ref="A28:B28"/>
    <mergeCell ref="A12:A26"/>
    <mergeCell ref="B12:B18"/>
    <mergeCell ref="B19:B25"/>
    <mergeCell ref="C21:E21"/>
    <mergeCell ref="C22:E22"/>
    <mergeCell ref="C23:E23"/>
    <mergeCell ref="C24:E24"/>
    <mergeCell ref="C25:E25"/>
    <mergeCell ref="C16:E16"/>
    <mergeCell ref="C17:E17"/>
    <mergeCell ref="C18:E18"/>
    <mergeCell ref="C19:E19"/>
    <mergeCell ref="C20:E20"/>
    <mergeCell ref="A11:B11"/>
    <mergeCell ref="C12:E12"/>
    <mergeCell ref="C13:E13"/>
    <mergeCell ref="C14:E14"/>
    <mergeCell ref="C15:E15"/>
    <mergeCell ref="A8:B8"/>
    <mergeCell ref="C8:E8"/>
    <mergeCell ref="A9:B9"/>
    <mergeCell ref="C9:E9"/>
    <mergeCell ref="A10:B10"/>
    <mergeCell ref="A1:E1"/>
    <mergeCell ref="A2:E2"/>
    <mergeCell ref="A5:D5"/>
    <mergeCell ref="A6:B6"/>
    <mergeCell ref="A7:B7"/>
    <mergeCell ref="C7:E7"/>
  </mergeCells>
  <phoneticPr fontId="58" type="noConversion"/>
  <printOptions horizontalCentered="1"/>
  <pageMargins left="0.98425196850393704" right="0.70866141732283505" top="0.78740157480314998" bottom="0.78740157480314998" header="0.74803149606299202" footer="0.31496062992126"/>
  <pageSetup paperSize="9" orientation="portrait" r:id="rId1"/>
  <headerFooter>
    <oddHeader>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2222"/>
  <dimension ref="A1:AF56"/>
  <sheetViews>
    <sheetView view="pageBreakPreview" topLeftCell="A16" zoomScaleNormal="100" workbookViewId="0">
      <selection activeCell="E51" sqref="E51"/>
    </sheetView>
  </sheetViews>
  <sheetFormatPr defaultColWidth="5.75" defaultRowHeight="13.5" x14ac:dyDescent="0.15"/>
  <cols>
    <col min="1" max="1" width="8.5" style="182" customWidth="1"/>
    <col min="2" max="2" width="9.5" style="182" customWidth="1"/>
    <col min="3" max="3" width="9.625" style="182" customWidth="1"/>
    <col min="4" max="23" width="2.875" style="182" customWidth="1"/>
    <col min="24" max="16384" width="5.75" style="182"/>
  </cols>
  <sheetData>
    <row r="1" spans="1:32" s="179" customFormat="1" ht="18.75" x14ac:dyDescent="0.15">
      <c r="A1" s="350">
        <f>参数表!B2</f>
        <v>0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216"/>
      <c r="Y1" s="216"/>
      <c r="Z1" s="216"/>
      <c r="AA1" s="216"/>
      <c r="AB1" s="216"/>
      <c r="AC1" s="216"/>
      <c r="AD1" s="216"/>
      <c r="AE1" s="216"/>
      <c r="AF1" s="216"/>
    </row>
    <row r="2" spans="1:32" s="180" customFormat="1" ht="22.5" x14ac:dyDescent="0.15">
      <c r="A2" s="383" t="s">
        <v>134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217"/>
      <c r="Y2" s="217"/>
      <c r="Z2" s="217"/>
      <c r="AA2" s="217"/>
      <c r="AB2" s="217"/>
      <c r="AC2" s="217"/>
      <c r="AD2" s="217"/>
      <c r="AE2" s="217"/>
      <c r="AF2" s="217"/>
    </row>
    <row r="3" spans="1:32" s="181" customFormat="1" ht="17.25" customHeight="1" x14ac:dyDescent="0.15">
      <c r="A3" s="123" t="str">
        <f>参数表!A3&amp;参数表!B3</f>
        <v>施工单位：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218" t="str">
        <f>参数表!$E$3&amp;参数表!$F$3</f>
        <v>合同号：</v>
      </c>
      <c r="S3" s="69"/>
      <c r="T3" s="69"/>
      <c r="U3" s="69"/>
      <c r="V3" s="69"/>
    </row>
    <row r="4" spans="1:32" s="181" customFormat="1" ht="17.25" customHeight="1" x14ac:dyDescent="0.15">
      <c r="A4" s="123" t="str">
        <f>参数表!A4&amp;参数表!B4</f>
        <v>监理单位：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218" t="str">
        <f>参数表!$E$4&amp;参数表!$F$4</f>
        <v>合同号：</v>
      </c>
      <c r="S4" s="69"/>
      <c r="T4" s="69"/>
      <c r="U4" s="69"/>
      <c r="V4" s="69"/>
    </row>
    <row r="5" spans="1:32" s="137" customFormat="1" ht="12" customHeight="1" x14ac:dyDescent="0.15">
      <c r="A5" s="183"/>
      <c r="B5" s="183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384" t="s">
        <v>135</v>
      </c>
      <c r="W5" s="384"/>
      <c r="X5" s="141"/>
      <c r="Y5" s="141"/>
      <c r="Z5" s="140"/>
      <c r="AA5" s="140"/>
      <c r="AB5" s="140"/>
      <c r="AC5" s="140"/>
      <c r="AD5" s="140"/>
      <c r="AE5" s="140"/>
    </row>
    <row r="6" spans="1:32" ht="21.75" customHeight="1" x14ac:dyDescent="0.15">
      <c r="A6" s="184" t="s">
        <v>59</v>
      </c>
      <c r="B6" s="385">
        <f>参数表!B5</f>
        <v>0</v>
      </c>
      <c r="C6" s="386"/>
      <c r="D6" s="386"/>
      <c r="E6" s="386"/>
      <c r="F6" s="386"/>
      <c r="G6" s="386"/>
      <c r="H6" s="386"/>
      <c r="I6" s="387"/>
      <c r="J6" s="388" t="s">
        <v>136</v>
      </c>
      <c r="K6" s="389"/>
      <c r="L6" s="389"/>
      <c r="M6" s="389"/>
      <c r="N6" s="390"/>
      <c r="O6" s="391" t="e">
        <f>#REF!</f>
        <v>#REF!</v>
      </c>
      <c r="P6" s="392"/>
      <c r="Q6" s="392"/>
      <c r="R6" s="392"/>
      <c r="S6" s="392"/>
      <c r="T6" s="392"/>
      <c r="U6" s="392"/>
      <c r="V6" s="392"/>
      <c r="W6" s="393"/>
    </row>
    <row r="7" spans="1:32" ht="21.75" customHeight="1" x14ac:dyDescent="0.15">
      <c r="A7" s="184" t="s">
        <v>60</v>
      </c>
      <c r="B7" s="385" t="str">
        <f>参数表!B6&amp;CHAR(10)&amp;参数表!C6&amp;参数表!D6&amp;"钢筋"</f>
        <v xml:space="preserve">
钢筋</v>
      </c>
      <c r="C7" s="386"/>
      <c r="D7" s="386"/>
      <c r="E7" s="386"/>
      <c r="F7" s="386"/>
      <c r="G7" s="386"/>
      <c r="H7" s="386"/>
      <c r="I7" s="387"/>
      <c r="J7" s="388" t="s">
        <v>137</v>
      </c>
      <c r="K7" s="389"/>
      <c r="L7" s="389"/>
      <c r="M7" s="389"/>
      <c r="N7" s="390"/>
      <c r="O7" s="391" t="e">
        <f>#REF!</f>
        <v>#REF!</v>
      </c>
      <c r="P7" s="392"/>
      <c r="Q7" s="392"/>
      <c r="R7" s="392"/>
      <c r="S7" s="392"/>
      <c r="T7" s="392"/>
      <c r="U7" s="392"/>
      <c r="V7" s="392"/>
      <c r="W7" s="393"/>
    </row>
    <row r="8" spans="1:32" ht="24" customHeight="1" x14ac:dyDescent="0.15">
      <c r="A8" s="185" t="s">
        <v>138</v>
      </c>
      <c r="B8" s="185" t="s">
        <v>139</v>
      </c>
      <c r="C8" s="185" t="s">
        <v>140</v>
      </c>
      <c r="D8" s="388" t="s">
        <v>141</v>
      </c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9"/>
      <c r="P8" s="389"/>
      <c r="Q8" s="389"/>
      <c r="R8" s="389"/>
      <c r="S8" s="389"/>
      <c r="T8" s="389"/>
      <c r="U8" s="389"/>
      <c r="V8" s="389"/>
      <c r="W8" s="390"/>
    </row>
    <row r="9" spans="1:32" x14ac:dyDescent="0.15">
      <c r="A9" s="397" t="s">
        <v>142</v>
      </c>
      <c r="B9" s="400" t="s">
        <v>143</v>
      </c>
      <c r="C9" s="397" t="s">
        <v>144</v>
      </c>
      <c r="D9" s="187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219"/>
    </row>
    <row r="10" spans="1:32" ht="11.25" customHeight="1" x14ac:dyDescent="0.15">
      <c r="A10" s="398"/>
      <c r="B10" s="401"/>
      <c r="C10" s="398"/>
      <c r="D10" s="189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220"/>
    </row>
    <row r="11" spans="1:32" ht="11.25" customHeight="1" x14ac:dyDescent="0.15">
      <c r="A11" s="398"/>
      <c r="B11" s="401"/>
      <c r="C11" s="398"/>
      <c r="D11" s="189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220"/>
    </row>
    <row r="12" spans="1:32" ht="11.25" customHeight="1" x14ac:dyDescent="0.15">
      <c r="A12" s="398"/>
      <c r="B12" s="401"/>
      <c r="C12" s="398"/>
      <c r="D12" s="189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220"/>
    </row>
    <row r="13" spans="1:32" ht="11.25" customHeight="1" x14ac:dyDescent="0.15">
      <c r="A13" s="398"/>
      <c r="B13" s="401"/>
      <c r="C13" s="398"/>
      <c r="D13" s="189"/>
      <c r="E13" s="190"/>
      <c r="F13" s="190"/>
      <c r="G13" s="190"/>
      <c r="H13" s="190"/>
      <c r="I13" s="190"/>
      <c r="J13" s="190"/>
      <c r="K13" s="190"/>
      <c r="L13" s="190"/>
      <c r="M13" s="190"/>
      <c r="N13" s="190" t="s">
        <v>145</v>
      </c>
      <c r="O13" s="190"/>
      <c r="P13" s="190"/>
      <c r="Q13" s="190"/>
      <c r="R13" s="190"/>
      <c r="S13" s="190"/>
      <c r="T13" s="190"/>
      <c r="U13" s="190"/>
      <c r="V13" s="190"/>
      <c r="W13" s="220"/>
    </row>
    <row r="14" spans="1:32" ht="11.25" customHeight="1" x14ac:dyDescent="0.15">
      <c r="A14" s="398"/>
      <c r="B14" s="402"/>
      <c r="C14" s="398"/>
      <c r="D14" s="189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220"/>
    </row>
    <row r="15" spans="1:32" ht="11.25" customHeight="1" x14ac:dyDescent="0.15">
      <c r="A15" s="398"/>
      <c r="B15" s="402"/>
      <c r="C15" s="398"/>
      <c r="D15" s="189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220"/>
    </row>
    <row r="16" spans="1:32" ht="11.25" customHeight="1" x14ac:dyDescent="0.15">
      <c r="A16" s="398"/>
      <c r="B16" s="402"/>
      <c r="C16" s="398"/>
      <c r="D16" s="189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220"/>
    </row>
    <row r="17" spans="1:23" ht="11.25" customHeight="1" x14ac:dyDescent="0.15">
      <c r="A17" s="398"/>
      <c r="B17" s="402"/>
      <c r="C17" s="398"/>
      <c r="D17" s="189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220"/>
    </row>
    <row r="18" spans="1:23" ht="11.25" customHeight="1" x14ac:dyDescent="0.15">
      <c r="A18" s="398"/>
      <c r="B18" s="403"/>
      <c r="C18" s="398"/>
      <c r="D18" s="191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220"/>
    </row>
    <row r="19" spans="1:23" ht="8.25" customHeight="1" x14ac:dyDescent="0.15">
      <c r="A19" s="397" t="s">
        <v>146</v>
      </c>
      <c r="B19" s="394" t="s">
        <v>147</v>
      </c>
      <c r="C19" s="397" t="s">
        <v>148</v>
      </c>
      <c r="D19" s="192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221"/>
    </row>
    <row r="20" spans="1:23" ht="8.25" customHeight="1" x14ac:dyDescent="0.15">
      <c r="A20" s="398"/>
      <c r="B20" s="396"/>
      <c r="C20" s="398"/>
      <c r="D20" s="194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222"/>
    </row>
    <row r="21" spans="1:23" ht="8.25" customHeight="1" x14ac:dyDescent="0.15">
      <c r="A21" s="398"/>
      <c r="B21" s="396"/>
      <c r="C21" s="398"/>
      <c r="D21" s="194"/>
      <c r="E21" s="195"/>
      <c r="F21" s="195"/>
      <c r="G21" s="195"/>
      <c r="H21" s="195"/>
      <c r="I21" s="195"/>
      <c r="J21" s="195"/>
      <c r="K21" s="195"/>
      <c r="L21" s="195"/>
      <c r="M21" s="195"/>
      <c r="N21" s="195" t="s">
        <v>145</v>
      </c>
      <c r="O21" s="195"/>
      <c r="P21" s="195"/>
      <c r="Q21" s="195"/>
      <c r="R21" s="195"/>
      <c r="S21" s="195"/>
      <c r="T21" s="195"/>
      <c r="U21" s="195"/>
      <c r="V21" s="195"/>
      <c r="W21" s="222"/>
    </row>
    <row r="22" spans="1:23" ht="8.25" customHeight="1" x14ac:dyDescent="0.15">
      <c r="A22" s="398"/>
      <c r="B22" s="396"/>
      <c r="C22" s="398"/>
      <c r="D22" s="194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222"/>
    </row>
    <row r="23" spans="1:23" ht="8.25" customHeight="1" x14ac:dyDescent="0.15">
      <c r="A23" s="398"/>
      <c r="B23" s="396"/>
      <c r="C23" s="398"/>
      <c r="D23" s="196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223"/>
    </row>
    <row r="24" spans="1:23" ht="8.25" customHeight="1" x14ac:dyDescent="0.15">
      <c r="A24" s="398"/>
      <c r="B24" s="396"/>
      <c r="C24" s="398"/>
      <c r="D24" s="198">
        <f ca="1">RANDBETWEEN(-10,10)</f>
        <v>2</v>
      </c>
      <c r="E24" s="199" t="e">
        <f ca="1">IF(COUNTA(D24:$D$24)&lt;#REF!,IF(SUM(COUNTIF(D24:$D24,"&gt;20")+COUNTIF(D24:$D24,"&lt;-20"))&gt;=1,RANDBETWEEN(-20,20),RANDBETWEEN(-22,22)),"")</f>
        <v>#REF!</v>
      </c>
      <c r="F24" s="199" t="e">
        <f ca="1">IF(COUNTA($D24:E$24)&lt;#REF!,IF(SUM(COUNTIF($D24:E24,"&gt;20")+COUNTIF($D24:E24,"&lt;-20"))&gt;=1,RANDBETWEEN(-20,20),RANDBETWEEN(-22,22)),"")</f>
        <v>#REF!</v>
      </c>
      <c r="G24" s="199" t="e">
        <f ca="1">IF(COUNTA($D24:F$24)&lt;#REF!,IF(SUM(COUNTIF($D24:F24,"&gt;20")+COUNTIF($D24:F24,"&lt;-20"))&gt;=1,RANDBETWEEN(-20,20),RANDBETWEEN(-22,22)),"")</f>
        <v>#REF!</v>
      </c>
      <c r="H24" s="199" t="e">
        <f ca="1">IF(COUNTA($D24:G$24)&lt;#REF!,IF(SUM(COUNTIF($D24:G24,"&gt;20")+COUNTIF($D24:G24,"&lt;-20"))&gt;=1,RANDBETWEEN(-20,20),RANDBETWEEN(-22,22)),"")</f>
        <v>#REF!</v>
      </c>
      <c r="I24" s="199" t="e">
        <f ca="1">IF(COUNTA($D24:H$24)&lt;#REF!,IF(SUM(COUNTIF($D24:H24,"&gt;20")+COUNTIF($D24:H24,"&lt;-20"))&gt;=1,RANDBETWEEN(-20,20),RANDBETWEEN(-22,22)),"")</f>
        <v>#REF!</v>
      </c>
      <c r="J24" s="199" t="e">
        <f ca="1">IF(COUNTA($D24:I$24)&lt;#REF!,IF(SUM(COUNTIF($D24:I24,"&gt;20")+COUNTIF($D24:I24,"&lt;-20"))&gt;=1,RANDBETWEEN(-20,20),RANDBETWEEN(-22,22)),"")</f>
        <v>#REF!</v>
      </c>
      <c r="K24" s="199" t="e">
        <f ca="1">IF(COUNTA($D24:J$24)&lt;#REF!,IF(SUM(COUNTIF($D24:J24,"&gt;20")+COUNTIF($D24:J24,"&lt;-20"))&gt;=1,RANDBETWEEN(-20,20),RANDBETWEEN(-22,22)),"")</f>
        <v>#REF!</v>
      </c>
      <c r="L24" s="199" t="e">
        <f ca="1">IF(COUNTA($D24:K$24)&lt;#REF!,IF(SUM(COUNTIF($D24:K24,"&gt;20")+COUNTIF($D24:K24,"&lt;-20"))&gt;=1,RANDBETWEEN(-20,20),RANDBETWEEN(-22,22)),"")</f>
        <v>#REF!</v>
      </c>
      <c r="M24" s="199" t="e">
        <f ca="1">IF(COUNTA($D24:L$24)&lt;#REF!,IF(SUM(COUNTIF($D24:L24,"&gt;20")+COUNTIF($D24:L24,"&lt;-20"))&gt;=1,RANDBETWEEN(-20,20),RANDBETWEEN(-22,22)),"")</f>
        <v>#REF!</v>
      </c>
      <c r="N24" s="199" t="e">
        <f ca="1">IF(COUNTA($D24:M$24)&lt;#REF!,IF(SUM(COUNTIF($D24:M24,"&gt;20")+COUNTIF($D24:M24,"&lt;-20"))&gt;=1,RANDBETWEEN(-20,20),RANDBETWEEN(-22,22)),"")</f>
        <v>#REF!</v>
      </c>
      <c r="O24" s="199" t="e">
        <f ca="1">IF(COUNTA($D24:N$24)&lt;#REF!,IF(SUM(COUNTIF($D24:N24,"&gt;20")+COUNTIF($D24:N24,"&lt;-20"))&gt;=1,RANDBETWEEN(-20,20),RANDBETWEEN(-22,22)),"")</f>
        <v>#REF!</v>
      </c>
      <c r="P24" s="199" t="e">
        <f ca="1">IF(COUNTA($D24:O$24)&lt;#REF!,IF(SUM(COUNTIF($D24:O24,"&gt;20")+COUNTIF($D24:O24,"&lt;-20"))&gt;=1,RANDBETWEEN(-20,20),RANDBETWEEN(-22,22)),"")</f>
        <v>#REF!</v>
      </c>
      <c r="Q24" s="199" t="e">
        <f ca="1">IF(COUNTA($D24:P$24)&lt;#REF!,IF(SUM(COUNTIF($D24:P24,"&gt;20")+COUNTIF($D24:P24,"&lt;-20"))&gt;=1,RANDBETWEEN(-20,20),RANDBETWEEN(-22,22)),"")</f>
        <v>#REF!</v>
      </c>
      <c r="R24" s="199" t="e">
        <f ca="1">IF(COUNTA($D24:Q$24)&lt;#REF!,IF(SUM(COUNTIF($D24:Q24,"&gt;20")+COUNTIF($D24:Q24,"&lt;-20"))&gt;=1,RANDBETWEEN(-20,20),RANDBETWEEN(-22,22)),"")</f>
        <v>#REF!</v>
      </c>
      <c r="S24" s="199" t="e">
        <f ca="1">IF(COUNTA($D24:R$24)&lt;#REF!,IF(SUM(COUNTIF($D24:R24,"&gt;20")+COUNTIF($D24:R24,"&lt;-20"))&gt;=1,RANDBETWEEN(-20,20),RANDBETWEEN(-22,22)),"")</f>
        <v>#REF!</v>
      </c>
      <c r="T24" s="199" t="e">
        <f ca="1">IF(COUNTA($D24:S$24)&lt;#REF!,IF(SUM(COUNTIF($D24:S24,"&gt;20")+COUNTIF($D24:S24,"&lt;-20"))&gt;=1,RANDBETWEEN(-20,20),RANDBETWEEN(-22,22)),"")</f>
        <v>#REF!</v>
      </c>
      <c r="U24" s="199" t="e">
        <f ca="1">IF(COUNTA($D24:T$24)&lt;#REF!,IF(SUM(COUNTIF($D24:T24,"&gt;20")+COUNTIF($D24:T24,"&lt;-20"))&gt;=1,RANDBETWEEN(-20,20),RANDBETWEEN(-22,22)),"")</f>
        <v>#REF!</v>
      </c>
      <c r="V24" s="199" t="e">
        <f ca="1">IF(COUNTA($D24:U$24)&lt;#REF!,IF(SUM(COUNTIF($D24:U24,"&gt;20")+COUNTIF($D24:U24,"&lt;-20"))&gt;=1,RANDBETWEEN(-20,20),RANDBETWEEN(-22,22)),"")</f>
        <v>#REF!</v>
      </c>
      <c r="W24" s="224" t="e">
        <f ca="1">IF(COUNTA($D24:V$24)&lt;#REF!,IF(SUM(COUNTIF($D24:V24,"&gt;20")+COUNTIF($D24:V24,"&lt;-20"))&gt;=1,RANDBETWEEN(-20,20),RANDBETWEEN(-22,22)),"")</f>
        <v>#REF!</v>
      </c>
    </row>
    <row r="25" spans="1:23" ht="8.25" customHeight="1" x14ac:dyDescent="0.15">
      <c r="A25" s="398"/>
      <c r="B25" s="396"/>
      <c r="C25" s="398"/>
      <c r="D25" s="200" t="e">
        <f ca="1">IF(COUNTA(D24:$W$24)&lt;#REF!,IF(SUM(COUNTIF(D24:$W24,"&gt;20")+COUNTIF(D24:$W24,"&lt;-20"))&gt;=1,RANDBETWEEN(-20,20),RANDBETWEEN(-22,22)),"")</f>
        <v>#REF!</v>
      </c>
      <c r="E25" s="201" t="e">
        <f ca="1">IF(COUNTA($D$24:$W24)+COUNTA(D25:$D25)&lt;#REF!,IF(SUM(COUNTIF($D$24:$W24,"&gt;10")+COUNTIF($D$24:$W24,"&lt;-10"),COUNTIF(D25:$D25,"&gt;10")+COUNTIF(D25:$D25,"&lt;-10"))&gt;=1,RANDBETWEEN(-10,10),RANDBETWEEN(-12,12)),"")</f>
        <v>#REF!</v>
      </c>
      <c r="F25" s="201" t="e">
        <f ca="1">IF(COUNTA($D$24:$W24)+COUNTA($D25:E25)&lt;#REF!,IF(SUM(COUNTIF($D$24:$W24,"&gt;10")+COUNTIF($D$24:$W24,"&lt;-10"),COUNTIF($D25:E25,"&gt;10")+COUNTIF($D25:E25,"&lt;-10"))&gt;=1,RANDBETWEEN(-10,10),RANDBETWEEN(-12,12)),"")</f>
        <v>#REF!</v>
      </c>
      <c r="G25" s="201" t="e">
        <f ca="1">IF(COUNTA($D$24:$W24)+COUNTA($D25:F25)&lt;#REF!,IF(SUM(COUNTIF($D$24:$W24,"&gt;10")+COUNTIF($D$24:$W24,"&lt;-10"),COUNTIF($D25:F25,"&gt;10")+COUNTIF($D25:F25,"&lt;-10"))&gt;=1,RANDBETWEEN(-10,10),RANDBETWEEN(-12,12)),"")</f>
        <v>#REF!</v>
      </c>
      <c r="H25" s="201" t="e">
        <f ca="1">IF(COUNTA($D$24:$W24)+COUNTA($D25:G25)&lt;#REF!,IF(SUM(COUNTIF($D$24:$W24,"&gt;10")+COUNTIF($D$24:$W24,"&lt;-10"),COUNTIF($D25:G25,"&gt;10")+COUNTIF($D25:G25,"&lt;-10"))&gt;=1,RANDBETWEEN(-10,10),RANDBETWEEN(-12,12)),"")</f>
        <v>#REF!</v>
      </c>
      <c r="I25" s="201" t="e">
        <f ca="1">IF(COUNTA($D$24:$W24)+COUNTA($D25:H25)&lt;#REF!,IF(SUM(COUNTIF($D$24:$W24,"&gt;10")+COUNTIF($D$24:$W24,"&lt;-10"),COUNTIF($D25:H25,"&gt;10")+COUNTIF($D25:H25,"&lt;-10"))&gt;=1,RANDBETWEEN(-10,10),RANDBETWEEN(-12,12)),"")</f>
        <v>#REF!</v>
      </c>
      <c r="J25" s="201" t="e">
        <f ca="1">IF(COUNTA($D$24:$W24)+COUNTA($D25:I25)&lt;#REF!,IF(SUM(COUNTIF($D$24:$W24,"&gt;10")+COUNTIF($D$24:$W24,"&lt;-10"),COUNTIF($D25:I25,"&gt;10")+COUNTIF($D25:I25,"&lt;-10"))&gt;=1,RANDBETWEEN(-10,10),RANDBETWEEN(-12,12)),"")</f>
        <v>#REF!</v>
      </c>
      <c r="K25" s="201" t="e">
        <f ca="1">IF(COUNTA($D$24:$W24)+COUNTA($D25:J25)&lt;#REF!,IF(SUM(COUNTIF($D$24:$W24,"&gt;10")+COUNTIF($D$24:$W24,"&lt;-10"),COUNTIF($D25:J25,"&gt;10")+COUNTIF($D25:J25,"&lt;-10"))&gt;=1,RANDBETWEEN(-10,10),RANDBETWEEN(-12,12)),"")</f>
        <v>#REF!</v>
      </c>
      <c r="L25" s="201" t="e">
        <f ca="1">IF(COUNTA($D$24:$W24)+COUNTA($D25:K25)&lt;#REF!,IF(SUM(COUNTIF($D$24:$W24,"&gt;10")+COUNTIF($D$24:$W24,"&lt;-10"),COUNTIF($D25:K25,"&gt;10")+COUNTIF($D25:K25,"&lt;-10"))&gt;=1,RANDBETWEEN(-10,10),RANDBETWEEN(-12,12)),"")</f>
        <v>#REF!</v>
      </c>
      <c r="M25" s="201" t="e">
        <f ca="1">IF(COUNTA($D$24:$W24)+COUNTA($D25:L25)&lt;#REF!,IF(SUM(COUNTIF($D$24:$W24,"&gt;10")+COUNTIF($D$24:$W24,"&lt;-10"),COUNTIF($D25:L25,"&gt;10")+COUNTIF($D25:L25,"&lt;-10"))&gt;=1,RANDBETWEEN(-10,10),RANDBETWEEN(-12,12)),"")</f>
        <v>#REF!</v>
      </c>
      <c r="N25" s="201" t="e">
        <f ca="1">IF(COUNTA($D$24:$W24)+COUNTA($D25:M25)&lt;#REF!,IF(SUM(COUNTIF($D$24:$W24,"&gt;10")+COUNTIF($D$24:$W24,"&lt;-10"),COUNTIF($D25:M25,"&gt;10")+COUNTIF($D25:M25,"&lt;-10"))&gt;=1,RANDBETWEEN(-10,10),RANDBETWEEN(-12,12)),"")</f>
        <v>#REF!</v>
      </c>
      <c r="O25" s="201" t="e">
        <f ca="1">IF(COUNTA($D$24:$W24)+COUNTA($D25:N25)&lt;#REF!,IF(SUM(COUNTIF($D$24:$W24,"&gt;10")+COUNTIF($D$24:$W24,"&lt;-10"),COUNTIF($D25:N25,"&gt;10")+COUNTIF($D25:N25,"&lt;-10"))&gt;=1,RANDBETWEEN(-10,10),RANDBETWEEN(-12,12)),"")</f>
        <v>#REF!</v>
      </c>
      <c r="P25" s="201" t="e">
        <f ca="1">IF(COUNTA($D$24:$W24)+COUNTA($D25:O25)&lt;#REF!,IF(SUM(COUNTIF($D$24:$W24,"&gt;10")+COUNTIF($D$24:$W24,"&lt;-10"),COUNTIF($D25:O25,"&gt;10")+COUNTIF($D25:O25,"&lt;-10"))&gt;=1,RANDBETWEEN(-10,10),RANDBETWEEN(-12,12)),"")</f>
        <v>#REF!</v>
      </c>
      <c r="Q25" s="201" t="e">
        <f ca="1">IF(COUNTA($D$24:$W24)+COUNTA($D25:P25)&lt;#REF!,IF(SUM(COUNTIF($D$24:$W24,"&gt;10")+COUNTIF($D$24:$W24,"&lt;-10"),COUNTIF($D25:P25,"&gt;10")+COUNTIF($D25:P25,"&lt;-10"))&gt;=1,RANDBETWEEN(-10,10),RANDBETWEEN(-12,12)),"")</f>
        <v>#REF!</v>
      </c>
      <c r="R25" s="201" t="e">
        <f ca="1">IF(COUNTA($D$24:$W24)+COUNTA($D25:Q25)&lt;#REF!,IF(SUM(COUNTIF($D$24:$W24,"&gt;10")+COUNTIF($D$24:$W24,"&lt;-10"),COUNTIF($D25:Q25,"&gt;10")+COUNTIF($D25:Q25,"&lt;-10"))&gt;=1,RANDBETWEEN(-10,10),RANDBETWEEN(-12,12)),"")</f>
        <v>#REF!</v>
      </c>
      <c r="S25" s="201" t="e">
        <f ca="1">IF(COUNTA($D$24:$W24)+COUNTA($D25:R25)&lt;#REF!,IF(SUM(COUNTIF($D$24:$W24,"&gt;10")+COUNTIF($D$24:$W24,"&lt;-10"),COUNTIF($D25:R25,"&gt;10")+COUNTIF($D25:R25,"&lt;-10"))&gt;=1,RANDBETWEEN(-10,10),RANDBETWEEN(-12,12)),"")</f>
        <v>#REF!</v>
      </c>
      <c r="T25" s="201" t="e">
        <f ca="1">IF(COUNTA($D$24:$W24)+COUNTA($D25:S25)&lt;#REF!,IF(SUM(COUNTIF($D$24:$W24,"&gt;10")+COUNTIF($D$24:$W24,"&lt;-10"),COUNTIF($D25:S25,"&gt;10")+COUNTIF($D25:S25,"&lt;-10"))&gt;=1,RANDBETWEEN(-10,10),RANDBETWEEN(-12,12)),"")</f>
        <v>#REF!</v>
      </c>
      <c r="U25" s="201" t="e">
        <f ca="1">IF(COUNTA($D$24:$W24)+COUNTA($D25:T25)&lt;#REF!,IF(SUM(COUNTIF($D$24:$W24,"&gt;10")+COUNTIF($D$24:$W24,"&lt;-10"),COUNTIF($D25:T25,"&gt;10")+COUNTIF($D25:T25,"&lt;-10"))&gt;=1,RANDBETWEEN(-10,10),RANDBETWEEN(-12,12)),"")</f>
        <v>#REF!</v>
      </c>
      <c r="V25" s="201" t="e">
        <f ca="1">IF(COUNTA($D$24:$W24)+COUNTA($D25:U25)&lt;#REF!,IF(SUM(COUNTIF($D$24:$W24,"&gt;10")+COUNTIF($D$24:$W24,"&lt;-10"),COUNTIF($D25:U25,"&gt;10")+COUNTIF($D25:U25,"&lt;-10"))&gt;=1,RANDBETWEEN(-10,10),RANDBETWEEN(-12,12)),"")</f>
        <v>#REF!</v>
      </c>
      <c r="W25" s="225" t="e">
        <f ca="1">IF(COUNTA($D$24:$W24)+COUNTA($D25:V25)&lt;#REF!,IF(SUM(COUNTIF($D$24:$W24,"&gt;10")+COUNTIF($D$24:$W24,"&lt;-10"),COUNTIF($D25:V25,"&gt;10")+COUNTIF($D25:V25,"&lt;-10"))&gt;=1,RANDBETWEEN(-10,10),RANDBETWEEN(-12,12)),"")</f>
        <v>#REF!</v>
      </c>
    </row>
    <row r="26" spans="1:23" ht="8.25" customHeight="1" x14ac:dyDescent="0.15">
      <c r="A26" s="398"/>
      <c r="B26" s="396"/>
      <c r="C26" s="398"/>
      <c r="D26" s="200" t="e">
        <f ca="1">IF(COUNTA(D$24:$W25)&lt;#REF!,IF(SUM(COUNTIF(D25:$W25,"&gt;20")+COUNTIF(D25:$W25,"&lt;-20"))&gt;=1,RANDBETWEEN(-20,20),RANDBETWEEN(-22,22)),"")</f>
        <v>#REF!</v>
      </c>
      <c r="E26" s="201" t="e">
        <f ca="1">IF(COUNTA($D$24:$W25)+COUNTA(D26:$D26)&lt;#REF!,IF(SUM(COUNTIF($D$24:$W25,"&gt;10")+COUNTIF($D$24:$W25,"&lt;-10"),COUNTIF(D26:$D26,"&gt;10")+COUNTIF(D26:$D26,"&lt;-10"))&gt;=1,RANDBETWEEN(-10,10),RANDBETWEEN(-12,12)),"")</f>
        <v>#REF!</v>
      </c>
      <c r="F26" s="201" t="e">
        <f ca="1">IF(COUNTA($D$24:$W25)+COUNTA($D26:E26)&lt;#REF!,IF(SUM(COUNTIF($D$24:$W25,"&gt;10")+COUNTIF($D$24:$W25,"&lt;-10"),COUNTIF($D26:E26,"&gt;10")+COUNTIF($D26:E26,"&lt;-10"))&gt;=1,RANDBETWEEN(-10,10),RANDBETWEEN(-12,12)),"")</f>
        <v>#REF!</v>
      </c>
      <c r="G26" s="201" t="e">
        <f ca="1">IF(COUNTA($D$24:$W25)+COUNTA($D26:F26)&lt;#REF!,IF(SUM(COUNTIF($D$24:$W25,"&gt;10")+COUNTIF($D$24:$W25,"&lt;-10"),COUNTIF($D26:F26,"&gt;10")+COUNTIF($D26:F26,"&lt;-10"))&gt;=1,RANDBETWEEN(-10,10),RANDBETWEEN(-12,12)),"")</f>
        <v>#REF!</v>
      </c>
      <c r="H26" s="201" t="e">
        <f ca="1">IF(COUNTA($D$24:$W25)+COUNTA($D26:G26)&lt;#REF!,IF(SUM(COUNTIF($D$24:$W25,"&gt;10")+COUNTIF($D$24:$W25,"&lt;-10"),COUNTIF($D26:G26,"&gt;10")+COUNTIF($D26:G26,"&lt;-10"))&gt;=1,RANDBETWEEN(-10,10),RANDBETWEEN(-12,12)),"")</f>
        <v>#REF!</v>
      </c>
      <c r="I26" s="201" t="e">
        <f ca="1">IF(COUNTA($D$24:$W25)+COUNTA($D26:H26)&lt;#REF!,IF(SUM(COUNTIF($D$24:$W25,"&gt;10")+COUNTIF($D$24:$W25,"&lt;-10"),COUNTIF($D26:H26,"&gt;10")+COUNTIF($D26:H26,"&lt;-10"))&gt;=1,RANDBETWEEN(-10,10),RANDBETWEEN(-12,12)),"")</f>
        <v>#REF!</v>
      </c>
      <c r="J26" s="201" t="e">
        <f ca="1">IF(COUNTA($D$24:$W25)+COUNTA($D26:I26)&lt;#REF!,IF(SUM(COUNTIF($D$24:$W25,"&gt;10")+COUNTIF($D$24:$W25,"&lt;-10"),COUNTIF($D26:I26,"&gt;10")+COUNTIF($D26:I26,"&lt;-10"))&gt;=1,RANDBETWEEN(-10,10),RANDBETWEEN(-12,12)),"")</f>
        <v>#REF!</v>
      </c>
      <c r="K26" s="201" t="e">
        <f ca="1">IF(COUNTA($D$24:$W25)+COUNTA($D26:J26)&lt;#REF!,IF(SUM(COUNTIF($D$24:$W25,"&gt;10")+COUNTIF($D$24:$W25,"&lt;-10"),COUNTIF($D26:J26,"&gt;10")+COUNTIF($D26:J26,"&lt;-10"))&gt;=1,RANDBETWEEN(-10,10),RANDBETWEEN(-12,12)),"")</f>
        <v>#REF!</v>
      </c>
      <c r="L26" s="201" t="e">
        <f ca="1">IF(COUNTA($D$24:$W25)+COUNTA($D26:K26)&lt;#REF!,IF(SUM(COUNTIF($D$24:$W25,"&gt;10")+COUNTIF($D$24:$W25,"&lt;-10"),COUNTIF($D26:K26,"&gt;10")+COUNTIF($D26:K26,"&lt;-10"))&gt;=1,RANDBETWEEN(-10,10),RANDBETWEEN(-12,12)),"")</f>
        <v>#REF!</v>
      </c>
      <c r="M26" s="201" t="e">
        <f ca="1">IF(COUNTA($D$24:$W25)+COUNTA($D26:L26)&lt;#REF!,IF(SUM(COUNTIF($D$24:$W25,"&gt;10")+COUNTIF($D$24:$W25,"&lt;-10"),COUNTIF($D26:L26,"&gt;10")+COUNTIF($D26:L26,"&lt;-10"))&gt;=1,RANDBETWEEN(-10,10),RANDBETWEEN(-12,12)),"")</f>
        <v>#REF!</v>
      </c>
      <c r="N26" s="201" t="e">
        <f ca="1">IF(COUNTA($D$24:$W25)+COUNTA($D26:M26)&lt;#REF!,IF(SUM(COUNTIF($D$24:$W25,"&gt;10")+COUNTIF($D$24:$W25,"&lt;-10"),COUNTIF($D26:M26,"&gt;10")+COUNTIF($D26:M26,"&lt;-10"))&gt;=1,RANDBETWEEN(-10,10),RANDBETWEEN(-12,12)),"")</f>
        <v>#REF!</v>
      </c>
      <c r="O26" s="201" t="e">
        <f ca="1">IF(COUNTA($D$24:$W25)+COUNTA($D26:N26)&lt;#REF!,IF(SUM(COUNTIF($D$24:$W25,"&gt;10")+COUNTIF($D$24:$W25,"&lt;-10"),COUNTIF($D26:N26,"&gt;10")+COUNTIF($D26:N26,"&lt;-10"))&gt;=1,RANDBETWEEN(-10,10),RANDBETWEEN(-12,12)),"")</f>
        <v>#REF!</v>
      </c>
      <c r="P26" s="201" t="e">
        <f ca="1">IF(COUNTA($D$24:$W25)+COUNTA($D26:O26)&lt;#REF!,IF(SUM(COUNTIF($D$24:$W25,"&gt;10")+COUNTIF($D$24:$W25,"&lt;-10"),COUNTIF($D26:O26,"&gt;10")+COUNTIF($D26:O26,"&lt;-10"))&gt;=1,RANDBETWEEN(-10,10),RANDBETWEEN(-12,12)),"")</f>
        <v>#REF!</v>
      </c>
      <c r="Q26" s="201" t="e">
        <f ca="1">IF(COUNTA($D$24:$W25)+COUNTA($D26:P26)&lt;#REF!,IF(SUM(COUNTIF($D$24:$W25,"&gt;10")+COUNTIF($D$24:$W25,"&lt;-10"),COUNTIF($D26:P26,"&gt;10")+COUNTIF($D26:P26,"&lt;-10"))&gt;=1,RANDBETWEEN(-10,10),RANDBETWEEN(-12,12)),"")</f>
        <v>#REF!</v>
      </c>
      <c r="R26" s="201" t="e">
        <f ca="1">IF(COUNTA($D$24:$W25)+COUNTA($D26:Q26)&lt;#REF!,IF(SUM(COUNTIF($D$24:$W25,"&gt;10")+COUNTIF($D$24:$W25,"&lt;-10"),COUNTIF($D26:Q26,"&gt;10")+COUNTIF($D26:Q26,"&lt;-10"))&gt;=1,RANDBETWEEN(-10,10),RANDBETWEEN(-12,12)),"")</f>
        <v>#REF!</v>
      </c>
      <c r="S26" s="201" t="e">
        <f ca="1">IF(COUNTA($D$24:$W25)+COUNTA($D26:R26)&lt;#REF!,IF(SUM(COUNTIF($D$24:$W25,"&gt;10")+COUNTIF($D$24:$W25,"&lt;-10"),COUNTIF($D26:R26,"&gt;10")+COUNTIF($D26:R26,"&lt;-10"))&gt;=1,RANDBETWEEN(-10,10),RANDBETWEEN(-12,12)),"")</f>
        <v>#REF!</v>
      </c>
      <c r="T26" s="201" t="e">
        <f ca="1">IF(COUNTA($D$24:$W25)+COUNTA($D26:S26)&lt;#REF!,IF(SUM(COUNTIF($D$24:$W25,"&gt;10")+COUNTIF($D$24:$W25,"&lt;-10"),COUNTIF($D26:S26,"&gt;10")+COUNTIF($D26:S26,"&lt;-10"))&gt;=1,RANDBETWEEN(-10,10),RANDBETWEEN(-12,12)),"")</f>
        <v>#REF!</v>
      </c>
      <c r="U26" s="201" t="e">
        <f ca="1">IF(COUNTA($D$24:$W25)+COUNTA($D26:T26)&lt;#REF!,IF(SUM(COUNTIF($D$24:$W25,"&gt;10")+COUNTIF($D$24:$W25,"&lt;-10"),COUNTIF($D26:T26,"&gt;10")+COUNTIF($D26:T26,"&lt;-10"))&gt;=1,RANDBETWEEN(-10,10),RANDBETWEEN(-12,12)),"")</f>
        <v>#REF!</v>
      </c>
      <c r="V26" s="201" t="e">
        <f ca="1">IF(COUNTA($D$24:$W25)+COUNTA($D26:U26)&lt;#REF!,IF(SUM(COUNTIF($D$24:$W25,"&gt;10")+COUNTIF($D$24:$W25,"&lt;-10"),COUNTIF($D26:U26,"&gt;10")+COUNTIF($D26:U26,"&lt;-10"))&gt;=1,RANDBETWEEN(-10,10),RANDBETWEEN(-12,12)),"")</f>
        <v>#REF!</v>
      </c>
      <c r="W26" s="225" t="e">
        <f ca="1">IF(COUNTA($D$24:$W25)+COUNTA($D26:V26)&lt;#REF!,IF(SUM(COUNTIF($D$24:$W25,"&gt;10")+COUNTIF($D$24:$W25,"&lt;-10"),COUNTIF($D26:V26,"&gt;10")+COUNTIF($D26:V26,"&lt;-10"))&gt;=1,RANDBETWEEN(-10,10),RANDBETWEEN(-12,12)),"")</f>
        <v>#REF!</v>
      </c>
    </row>
    <row r="27" spans="1:23" ht="8.25" customHeight="1" x14ac:dyDescent="0.15">
      <c r="A27" s="398"/>
      <c r="B27" s="396"/>
      <c r="C27" s="398"/>
      <c r="D27" s="200" t="e">
        <f ca="1">IF(COUNTA(D$24:$W26)&lt;#REF!,IF(SUM(COUNTIF(D26:$W26,"&gt;20")+COUNTIF(D26:$W26,"&lt;-20"))&gt;=1,RANDBETWEEN(-20,20),RANDBETWEEN(-22,22)),"")</f>
        <v>#REF!</v>
      </c>
      <c r="E27" s="201" t="e">
        <f ca="1">IF(COUNTA($D$24:$W26)+COUNTA(D27:$D27)&lt;#REF!,IF(SUM(COUNTIF($D$24:$W26,"&gt;10")+COUNTIF($D$24:$W26,"&lt;-10"),COUNTIF(D27:$D27,"&gt;10")+COUNTIF(D27:$D27,"&lt;-10"))&gt;=1,RANDBETWEEN(-10,10),RANDBETWEEN(-12,12)),"")</f>
        <v>#REF!</v>
      </c>
      <c r="F27" s="201" t="e">
        <f ca="1">IF(COUNTA($D$24:$W26)+COUNTA($D27:E27)&lt;#REF!,IF(SUM(COUNTIF($D$24:$W26,"&gt;10")+COUNTIF($D$24:$W26,"&lt;-10"),COUNTIF($D27:E27,"&gt;10")+COUNTIF($D27:E27,"&lt;-10"))&gt;=1,RANDBETWEEN(-10,10),RANDBETWEEN(-12,12)),"")</f>
        <v>#REF!</v>
      </c>
      <c r="G27" s="201" t="e">
        <f ca="1">IF(COUNTA($D$24:$W26)+COUNTA($D27:F27)&lt;#REF!,IF(SUM(COUNTIF($D$24:$W26,"&gt;10")+COUNTIF($D$24:$W26,"&lt;-10"),COUNTIF($D27:F27,"&gt;10")+COUNTIF($D27:F27,"&lt;-10"))&gt;=1,RANDBETWEEN(-10,10),RANDBETWEEN(-12,12)),"")</f>
        <v>#REF!</v>
      </c>
      <c r="H27" s="201" t="e">
        <f ca="1">IF(COUNTA($D$24:$W26)+COUNTA($D27:G27)&lt;#REF!,IF(SUM(COUNTIF($D$24:$W26,"&gt;10")+COUNTIF($D$24:$W26,"&lt;-10"),COUNTIF($D27:G27,"&gt;10")+COUNTIF($D27:G27,"&lt;-10"))&gt;=1,RANDBETWEEN(-10,10),RANDBETWEEN(-12,12)),"")</f>
        <v>#REF!</v>
      </c>
      <c r="I27" s="201" t="e">
        <f ca="1">IF(COUNTA($D$24:$W26)+COUNTA($D27:H27)&lt;#REF!,IF(SUM(COUNTIF($D$24:$W26,"&gt;10")+COUNTIF($D$24:$W26,"&lt;-10"),COUNTIF($D27:H27,"&gt;10")+COUNTIF($D27:H27,"&lt;-10"))&gt;=1,RANDBETWEEN(-10,10),RANDBETWEEN(-12,12)),"")</f>
        <v>#REF!</v>
      </c>
      <c r="J27" s="201" t="e">
        <f ca="1">IF(COUNTA($D$24:$W26)+COUNTA($D27:I27)&lt;#REF!,IF(SUM(COUNTIF($D$24:$W26,"&gt;10")+COUNTIF($D$24:$W26,"&lt;-10"),COUNTIF($D27:I27,"&gt;10")+COUNTIF($D27:I27,"&lt;-10"))&gt;=1,RANDBETWEEN(-10,10),RANDBETWEEN(-12,12)),"")</f>
        <v>#REF!</v>
      </c>
      <c r="K27" s="201" t="e">
        <f ca="1">IF(COUNTA($D$24:$W26)+COUNTA($D27:J27)&lt;#REF!,IF(SUM(COUNTIF($D$24:$W26,"&gt;10")+COUNTIF($D$24:$W26,"&lt;-10"),COUNTIF($D27:J27,"&gt;10")+COUNTIF($D27:J27,"&lt;-10"))&gt;=1,RANDBETWEEN(-10,10),RANDBETWEEN(-12,12)),"")</f>
        <v>#REF!</v>
      </c>
      <c r="L27" s="201" t="e">
        <f ca="1">IF(COUNTA($D$24:$W26)+COUNTA($D27:K27)&lt;#REF!,IF(SUM(COUNTIF($D$24:$W26,"&gt;10")+COUNTIF($D$24:$W26,"&lt;-10"),COUNTIF($D27:K27,"&gt;10")+COUNTIF($D27:K27,"&lt;-10"))&gt;=1,RANDBETWEEN(-10,10),RANDBETWEEN(-12,12)),"")</f>
        <v>#REF!</v>
      </c>
      <c r="M27" s="201" t="e">
        <f ca="1">IF(COUNTA($D$24:$W26)+COUNTA($D27:L27)&lt;#REF!,IF(SUM(COUNTIF($D$24:$W26,"&gt;10")+COUNTIF($D$24:$W26,"&lt;-10"),COUNTIF($D27:L27,"&gt;10")+COUNTIF($D27:L27,"&lt;-10"))&gt;=1,RANDBETWEEN(-10,10),RANDBETWEEN(-12,12)),"")</f>
        <v>#REF!</v>
      </c>
      <c r="N27" s="201" t="e">
        <f ca="1">IF(COUNTA($D$24:$W26)+COUNTA($D27:M27)&lt;#REF!,IF(SUM(COUNTIF($D$24:$W26,"&gt;10")+COUNTIF($D$24:$W26,"&lt;-10"),COUNTIF($D27:M27,"&gt;10")+COUNTIF($D27:M27,"&lt;-10"))&gt;=1,RANDBETWEEN(-10,10),RANDBETWEEN(-12,12)),"")</f>
        <v>#REF!</v>
      </c>
      <c r="O27" s="201" t="e">
        <f ca="1">IF(COUNTA($D$24:$W26)+COUNTA($D27:N27)&lt;#REF!,IF(SUM(COUNTIF($D$24:$W26,"&gt;10")+COUNTIF($D$24:$W26,"&lt;-10"),COUNTIF($D27:N27,"&gt;10")+COUNTIF($D27:N27,"&lt;-10"))&gt;=1,RANDBETWEEN(-10,10),RANDBETWEEN(-12,12)),"")</f>
        <v>#REF!</v>
      </c>
      <c r="P27" s="201" t="e">
        <f ca="1">IF(COUNTA($D$24:$W26)+COUNTA($D27:O27)&lt;#REF!,IF(SUM(COUNTIF($D$24:$W26,"&gt;10")+COUNTIF($D$24:$W26,"&lt;-10"),COUNTIF($D27:O27,"&gt;10")+COUNTIF($D27:O27,"&lt;-10"))&gt;=1,RANDBETWEEN(-10,10),RANDBETWEEN(-12,12)),"")</f>
        <v>#REF!</v>
      </c>
      <c r="Q27" s="201" t="e">
        <f ca="1">IF(COUNTA($D$24:$W26)+COUNTA($D27:P27)&lt;#REF!,IF(SUM(COUNTIF($D$24:$W26,"&gt;10")+COUNTIF($D$24:$W26,"&lt;-10"),COUNTIF($D27:P27,"&gt;10")+COUNTIF($D27:P27,"&lt;-10"))&gt;=1,RANDBETWEEN(-10,10),RANDBETWEEN(-12,12)),"")</f>
        <v>#REF!</v>
      </c>
      <c r="R27" s="201" t="e">
        <f ca="1">IF(COUNTA($D$24:$W26)+COUNTA($D27:Q27)&lt;#REF!,IF(SUM(COUNTIF($D$24:$W26,"&gt;10")+COUNTIF($D$24:$W26,"&lt;-10"),COUNTIF($D27:Q27,"&gt;10")+COUNTIF($D27:Q27,"&lt;-10"))&gt;=1,RANDBETWEEN(-10,10),RANDBETWEEN(-12,12)),"")</f>
        <v>#REF!</v>
      </c>
      <c r="S27" s="201" t="e">
        <f ca="1">IF(COUNTA($D$24:$W26)+COUNTA($D27:R27)&lt;#REF!,IF(SUM(COUNTIF($D$24:$W26,"&gt;10")+COUNTIF($D$24:$W26,"&lt;-10"),COUNTIF($D27:R27,"&gt;10")+COUNTIF($D27:R27,"&lt;-10"))&gt;=1,RANDBETWEEN(-10,10),RANDBETWEEN(-12,12)),"")</f>
        <v>#REF!</v>
      </c>
      <c r="T27" s="201" t="e">
        <f ca="1">IF(COUNTA($D$24:$W26)+COUNTA($D27:S27)&lt;#REF!,IF(SUM(COUNTIF($D$24:$W26,"&gt;10")+COUNTIF($D$24:$W26,"&lt;-10"),COUNTIF($D27:S27,"&gt;10")+COUNTIF($D27:S27,"&lt;-10"))&gt;=1,RANDBETWEEN(-10,10),RANDBETWEEN(-12,12)),"")</f>
        <v>#REF!</v>
      </c>
      <c r="U27" s="201" t="e">
        <f ca="1">IF(COUNTA($D$24:$W26)+COUNTA($D27:T27)&lt;#REF!,IF(SUM(COUNTIF($D$24:$W26,"&gt;10")+COUNTIF($D$24:$W26,"&lt;-10"),COUNTIF($D27:T27,"&gt;10")+COUNTIF($D27:T27,"&lt;-10"))&gt;=1,RANDBETWEEN(-10,10),RANDBETWEEN(-12,12)),"")</f>
        <v>#REF!</v>
      </c>
      <c r="V27" s="201" t="e">
        <f ca="1">IF(COUNTA($D$24:$W26)+COUNTA($D27:U27)&lt;#REF!,IF(SUM(COUNTIF($D$24:$W26,"&gt;10")+COUNTIF($D$24:$W26,"&lt;-10"),COUNTIF($D27:U27,"&gt;10")+COUNTIF($D27:U27,"&lt;-10"))&gt;=1,RANDBETWEEN(-10,10),RANDBETWEEN(-12,12)),"")</f>
        <v>#REF!</v>
      </c>
      <c r="W27" s="225" t="e">
        <f ca="1">IF(COUNTA($D$24:$W26)+COUNTA($D27:V27)&lt;#REF!,IF(SUM(COUNTIF($D$24:$W26,"&gt;10")+COUNTIF($D$24:$W26,"&lt;-10"),COUNTIF($D27:V27,"&gt;10")+COUNTIF($D27:V27,"&lt;-10"))&gt;=1,RANDBETWEEN(-10,10),RANDBETWEEN(-12,12)),"")</f>
        <v>#REF!</v>
      </c>
    </row>
    <row r="28" spans="1:23" ht="8.25" customHeight="1" x14ac:dyDescent="0.15">
      <c r="A28" s="398"/>
      <c r="B28" s="396"/>
      <c r="C28" s="398"/>
      <c r="D28" s="202" t="e">
        <f ca="1">IF(COUNTA(D$24:$W27)&lt;#REF!,IF(SUM(COUNTIF(D27:$W27,"&gt;20")+COUNTIF(D27:$W27,"&lt;-20"))&gt;=1,RANDBETWEEN(-20,20),RANDBETWEEN(-22,22)),"")</f>
        <v>#REF!</v>
      </c>
      <c r="E28" s="203" t="e">
        <f ca="1">IF(COUNTA($D$24:$W27)+COUNTA(D28:$D28)&lt;#REF!,IF(SUM(COUNTIF($D$24:$W27,"&gt;10")+COUNTIF($D$24:$W27,"&lt;-10"),COUNTIF(D28:$D28,"&gt;10")+COUNTIF(D28:$D28,"&lt;-10"))&gt;=1,RANDBETWEEN(-10,10),RANDBETWEEN(-12,12)),"")</f>
        <v>#REF!</v>
      </c>
      <c r="F28" s="203" t="e">
        <f ca="1">IF(COUNTA($D$24:$W27)+COUNTA($D28:E28)&lt;#REF!,IF(SUM(COUNTIF($D$24:$W27,"&gt;10")+COUNTIF($D$24:$W27,"&lt;-10"),COUNTIF($D28:E28,"&gt;10")+COUNTIF($D28:E28,"&lt;-10"))&gt;=1,RANDBETWEEN(-10,10),RANDBETWEEN(-12,12)),"")</f>
        <v>#REF!</v>
      </c>
      <c r="G28" s="203" t="e">
        <f ca="1">IF(COUNTA($D$24:$W27)+COUNTA($D28:F28)&lt;#REF!,IF(SUM(COUNTIF($D$24:$W27,"&gt;10")+COUNTIF($D$24:$W27,"&lt;-10"),COUNTIF($D28:F28,"&gt;10")+COUNTIF($D28:F28,"&lt;-10"))&gt;=1,RANDBETWEEN(-10,10),RANDBETWEEN(-12,12)),"")</f>
        <v>#REF!</v>
      </c>
      <c r="H28" s="203" t="e">
        <f ca="1">IF(COUNTA($D$24:$W27)+COUNTA($D28:G28)&lt;#REF!,IF(SUM(COUNTIF($D$24:$W27,"&gt;10")+COUNTIF($D$24:$W27,"&lt;-10"),COUNTIF($D28:G28,"&gt;10")+COUNTIF($D28:G28,"&lt;-10"))&gt;=1,RANDBETWEEN(-10,10),RANDBETWEEN(-12,12)),"")</f>
        <v>#REF!</v>
      </c>
      <c r="I28" s="203" t="e">
        <f ca="1">IF(COUNTA($D$24:$W27)+COUNTA($D28:H28)&lt;#REF!,IF(SUM(COUNTIF($D$24:$W27,"&gt;10")+COUNTIF($D$24:$W27,"&lt;-10"),COUNTIF($D28:H28,"&gt;10")+COUNTIF($D28:H28,"&lt;-10"))&gt;=1,RANDBETWEEN(-10,10),RANDBETWEEN(-12,12)),"")</f>
        <v>#REF!</v>
      </c>
      <c r="J28" s="203" t="e">
        <f ca="1">IF(COUNTA($D$24:$W27)+COUNTA($D28:I28)&lt;#REF!,IF(SUM(COUNTIF($D$24:$W27,"&gt;10")+COUNTIF($D$24:$W27,"&lt;-10"),COUNTIF($D28:I28,"&gt;10")+COUNTIF($D28:I28,"&lt;-10"))&gt;=1,RANDBETWEEN(-10,10),RANDBETWEEN(-12,12)),"")</f>
        <v>#REF!</v>
      </c>
      <c r="K28" s="203" t="e">
        <f ca="1">IF(COUNTA($D$24:$W27)+COUNTA($D28:J28)&lt;#REF!,IF(SUM(COUNTIF($D$24:$W27,"&gt;10")+COUNTIF($D$24:$W27,"&lt;-10"),COUNTIF($D28:J28,"&gt;10")+COUNTIF($D28:J28,"&lt;-10"))&gt;=1,RANDBETWEEN(-10,10),RANDBETWEEN(-12,12)),"")</f>
        <v>#REF!</v>
      </c>
      <c r="L28" s="203" t="e">
        <f ca="1">IF(COUNTA($D$24:$W27)+COUNTA($D28:K28)&lt;#REF!,IF(SUM(COUNTIF($D$24:$W27,"&gt;10")+COUNTIF($D$24:$W27,"&lt;-10"),COUNTIF($D28:K28,"&gt;10")+COUNTIF($D28:K28,"&lt;-10"))&gt;=1,RANDBETWEEN(-10,10),RANDBETWEEN(-12,12)),"")</f>
        <v>#REF!</v>
      </c>
      <c r="M28" s="203" t="e">
        <f ca="1">IF(COUNTA($D$24:$W27)+COUNTA($D28:L28)&lt;#REF!,IF(SUM(COUNTIF($D$24:$W27,"&gt;10")+COUNTIF($D$24:$W27,"&lt;-10"),COUNTIF($D28:L28,"&gt;10")+COUNTIF($D28:L28,"&lt;-10"))&gt;=1,RANDBETWEEN(-10,10),RANDBETWEEN(-12,12)),"")</f>
        <v>#REF!</v>
      </c>
      <c r="N28" s="203" t="e">
        <f ca="1">IF(COUNTA($D$24:$W27)+COUNTA($D28:M28)&lt;#REF!,IF(SUM(COUNTIF($D$24:$W27,"&gt;10")+COUNTIF($D$24:$W27,"&lt;-10"),COUNTIF($D28:M28,"&gt;10")+COUNTIF($D28:M28,"&lt;-10"))&gt;=1,RANDBETWEEN(-10,10),RANDBETWEEN(-12,12)),"")</f>
        <v>#REF!</v>
      </c>
      <c r="O28" s="203" t="e">
        <f ca="1">IF(COUNTA($D$24:$W27)+COUNTA($D28:N28)&lt;#REF!,IF(SUM(COUNTIF($D$24:$W27,"&gt;10")+COUNTIF($D$24:$W27,"&lt;-10"),COUNTIF($D28:N28,"&gt;10")+COUNTIF($D28:N28,"&lt;-10"))&gt;=1,RANDBETWEEN(-10,10),RANDBETWEEN(-12,12)),"")</f>
        <v>#REF!</v>
      </c>
      <c r="P28" s="203" t="e">
        <f ca="1">IF(COUNTA($D$24:$W27)+COUNTA($D28:O28)&lt;#REF!,IF(SUM(COUNTIF($D$24:$W27,"&gt;10")+COUNTIF($D$24:$W27,"&lt;-10"),COUNTIF($D28:O28,"&gt;10")+COUNTIF($D28:O28,"&lt;-10"))&gt;=1,RANDBETWEEN(-10,10),RANDBETWEEN(-12,12)),"")</f>
        <v>#REF!</v>
      </c>
      <c r="Q28" s="203" t="e">
        <f ca="1">IF(COUNTA($D$24:$W27)+COUNTA($D28:P28)&lt;#REF!,IF(SUM(COUNTIF($D$24:$W27,"&gt;10")+COUNTIF($D$24:$W27,"&lt;-10"),COUNTIF($D28:P28,"&gt;10")+COUNTIF($D28:P28,"&lt;-10"))&gt;=1,RANDBETWEEN(-10,10),RANDBETWEEN(-12,12)),"")</f>
        <v>#REF!</v>
      </c>
      <c r="R28" s="203" t="e">
        <f ca="1">IF(COUNTA($D$24:$W27)+COUNTA($D28:Q28)&lt;#REF!,IF(SUM(COUNTIF($D$24:$W27,"&gt;10")+COUNTIF($D$24:$W27,"&lt;-10"),COUNTIF($D28:Q28,"&gt;10")+COUNTIF($D28:Q28,"&lt;-10"))&gt;=1,RANDBETWEEN(-10,10),RANDBETWEEN(-12,12)),"")</f>
        <v>#REF!</v>
      </c>
      <c r="S28" s="203" t="e">
        <f ca="1">IF(COUNTA($D$24:$W27)+COUNTA($D28:R28)&lt;#REF!,IF(SUM(COUNTIF($D$24:$W27,"&gt;10")+COUNTIF($D$24:$W27,"&lt;-10"),COUNTIF($D28:R28,"&gt;10")+COUNTIF($D28:R28,"&lt;-10"))&gt;=1,RANDBETWEEN(-10,10),RANDBETWEEN(-12,12)),"")</f>
        <v>#REF!</v>
      </c>
      <c r="T28" s="203" t="e">
        <f ca="1">IF(COUNTA($D$24:$W27)+COUNTA($D28:S28)&lt;#REF!,IF(SUM(COUNTIF($D$24:$W27,"&gt;10")+COUNTIF($D$24:$W27,"&lt;-10"),COUNTIF($D28:S28,"&gt;10")+COUNTIF($D28:S28,"&lt;-10"))&gt;=1,RANDBETWEEN(-10,10),RANDBETWEEN(-12,12)),"")</f>
        <v>#REF!</v>
      </c>
      <c r="U28" s="203" t="e">
        <f ca="1">IF(COUNTA($D$24:$W27)+COUNTA($D28:T28)&lt;#REF!,IF(SUM(COUNTIF($D$24:$W27,"&gt;10")+COUNTIF($D$24:$W27,"&lt;-10"),COUNTIF($D28:T28,"&gt;10")+COUNTIF($D28:T28,"&lt;-10"))&gt;=1,RANDBETWEEN(-10,10),RANDBETWEEN(-12,12)),"")</f>
        <v>#REF!</v>
      </c>
      <c r="V28" s="203" t="e">
        <f ca="1">IF(COUNTA($D$24:$W27)+COUNTA($D28:U28)&lt;#REF!,IF(SUM(COUNTIF($D$24:$W27,"&gt;10")+COUNTIF($D$24:$W27,"&lt;-10"),COUNTIF($D28:U28,"&gt;10")+COUNTIF($D28:U28,"&lt;-10"))&gt;=1,RANDBETWEEN(-10,10),RANDBETWEEN(-12,12)),"")</f>
        <v>#REF!</v>
      </c>
      <c r="W28" s="226" t="e">
        <f ca="1">IF(COUNTA($D$24:$W27)+COUNTA($D28:V28)&lt;#REF!,IF(SUM(COUNTIF($D$24:$W27,"&gt;10")+COUNTIF($D$24:$W27,"&lt;-10"),COUNTIF($D28:V28,"&gt;10")+COUNTIF($D28:V28,"&lt;-10"))&gt;=1,RANDBETWEEN(-10,10),RANDBETWEEN(-12,12)),"")</f>
        <v>#REF!</v>
      </c>
    </row>
    <row r="29" spans="1:23" ht="12.75" customHeight="1" x14ac:dyDescent="0.15">
      <c r="A29" s="394" t="s">
        <v>149</v>
      </c>
      <c r="B29" s="397" t="s">
        <v>143</v>
      </c>
      <c r="C29" s="397" t="s">
        <v>150</v>
      </c>
      <c r="D29" s="192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221"/>
    </row>
    <row r="30" spans="1:23" ht="12.75" customHeight="1" x14ac:dyDescent="0.15">
      <c r="A30" s="396"/>
      <c r="B30" s="398"/>
      <c r="C30" s="398"/>
      <c r="D30" s="194"/>
      <c r="E30" s="195"/>
      <c r="F30" s="195"/>
      <c r="G30" s="195"/>
      <c r="H30" s="195"/>
      <c r="I30" s="195"/>
      <c r="J30" s="195"/>
      <c r="K30" s="195"/>
      <c r="L30" s="195"/>
      <c r="M30" s="195"/>
      <c r="N30" s="195" t="s">
        <v>145</v>
      </c>
      <c r="O30" s="195"/>
      <c r="P30" s="195"/>
      <c r="Q30" s="195"/>
      <c r="R30" s="195"/>
      <c r="S30" s="195"/>
      <c r="T30" s="195"/>
      <c r="U30" s="195"/>
      <c r="V30" s="195"/>
      <c r="W30" s="222"/>
    </row>
    <row r="31" spans="1:23" ht="12.75" customHeight="1" x14ac:dyDescent="0.15">
      <c r="A31" s="396"/>
      <c r="B31" s="398"/>
      <c r="C31" s="398"/>
      <c r="D31" s="194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  <c r="V31" s="195"/>
      <c r="W31" s="222"/>
    </row>
    <row r="32" spans="1:23" ht="13.5" customHeight="1" x14ac:dyDescent="0.15">
      <c r="A32" s="397" t="s">
        <v>151</v>
      </c>
      <c r="B32" s="400" t="s">
        <v>152</v>
      </c>
      <c r="C32" s="397" t="s">
        <v>153</v>
      </c>
      <c r="D32" s="192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221"/>
    </row>
    <row r="33" spans="1:23" ht="13.5" customHeight="1" x14ac:dyDescent="0.15">
      <c r="A33" s="398"/>
      <c r="B33" s="401"/>
      <c r="C33" s="398"/>
      <c r="D33" s="194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222"/>
    </row>
    <row r="34" spans="1:23" ht="13.5" customHeight="1" x14ac:dyDescent="0.15">
      <c r="A34" s="398"/>
      <c r="B34" s="401"/>
      <c r="C34" s="398"/>
      <c r="D34" s="194"/>
      <c r="E34" s="195"/>
      <c r="F34" s="195"/>
      <c r="G34" s="195"/>
      <c r="H34" s="195"/>
      <c r="I34" s="195"/>
      <c r="J34" s="195"/>
      <c r="K34" s="195"/>
      <c r="L34" s="195"/>
      <c r="M34" s="195"/>
      <c r="N34" s="195" t="s">
        <v>145</v>
      </c>
      <c r="O34" s="195"/>
      <c r="P34" s="195"/>
      <c r="Q34" s="195"/>
      <c r="R34" s="195"/>
      <c r="S34" s="195"/>
      <c r="T34" s="195"/>
      <c r="U34" s="195"/>
      <c r="V34" s="195"/>
      <c r="W34" s="222"/>
    </row>
    <row r="35" spans="1:23" ht="13.5" customHeight="1" x14ac:dyDescent="0.15">
      <c r="A35" s="398"/>
      <c r="B35" s="404"/>
      <c r="C35" s="398"/>
      <c r="D35" s="194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222"/>
    </row>
    <row r="36" spans="1:23" ht="13.5" customHeight="1" x14ac:dyDescent="0.15">
      <c r="A36" s="398"/>
      <c r="B36" s="404"/>
      <c r="C36" s="398"/>
      <c r="D36" s="194"/>
      <c r="E36" s="195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222"/>
    </row>
    <row r="37" spans="1:23" ht="13.5" customHeight="1" x14ac:dyDescent="0.15">
      <c r="A37" s="398"/>
      <c r="B37" s="405"/>
      <c r="C37" s="398"/>
      <c r="D37" s="194"/>
      <c r="E37" s="195"/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5"/>
      <c r="T37" s="195"/>
      <c r="U37" s="195"/>
      <c r="V37" s="195"/>
      <c r="W37" s="222"/>
    </row>
    <row r="38" spans="1:23" ht="11.25" customHeight="1" x14ac:dyDescent="0.15">
      <c r="A38" s="394" t="s">
        <v>154</v>
      </c>
      <c r="B38" s="397" t="s">
        <v>143</v>
      </c>
      <c r="C38" s="397" t="s">
        <v>155</v>
      </c>
      <c r="D38" s="193"/>
      <c r="E38" s="193"/>
      <c r="F38" s="193"/>
      <c r="G38" s="193"/>
      <c r="H38" s="193"/>
      <c r="I38" s="193"/>
      <c r="J38" s="193"/>
      <c r="K38" s="193"/>
      <c r="L38" s="214"/>
      <c r="M38" s="214"/>
      <c r="N38" s="193" t="s">
        <v>145</v>
      </c>
      <c r="O38" s="193"/>
      <c r="P38" s="193"/>
      <c r="Q38" s="193"/>
      <c r="R38" s="193"/>
      <c r="S38" s="193"/>
      <c r="T38" s="193"/>
      <c r="U38" s="193"/>
      <c r="V38" s="193"/>
      <c r="W38" s="221"/>
    </row>
    <row r="39" spans="1:23" ht="11.25" customHeight="1" x14ac:dyDescent="0.15">
      <c r="A39" s="395"/>
      <c r="B39" s="399"/>
      <c r="C39" s="398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222"/>
    </row>
    <row r="40" spans="1:23" ht="11.25" customHeight="1" x14ac:dyDescent="0.15">
      <c r="A40" s="394" t="s">
        <v>156</v>
      </c>
      <c r="B40" s="397" t="s">
        <v>157</v>
      </c>
      <c r="C40" s="412"/>
      <c r="D40" s="204"/>
      <c r="E40" s="205"/>
      <c r="F40" s="205"/>
      <c r="G40" s="205"/>
      <c r="H40" s="205"/>
      <c r="I40" s="205"/>
      <c r="J40" s="205"/>
      <c r="K40" s="205"/>
      <c r="L40" s="205"/>
      <c r="M40" s="205"/>
      <c r="N40" s="193"/>
      <c r="O40" s="205"/>
      <c r="P40" s="205"/>
      <c r="Q40" s="205"/>
      <c r="R40" s="205"/>
      <c r="S40" s="205"/>
      <c r="T40" s="205"/>
      <c r="U40" s="205"/>
      <c r="V40" s="205"/>
      <c r="W40" s="227"/>
    </row>
    <row r="41" spans="1:23" ht="11.25" customHeight="1" x14ac:dyDescent="0.15">
      <c r="A41" s="396"/>
      <c r="B41" s="398"/>
      <c r="C41" s="412"/>
      <c r="D41" s="206"/>
      <c r="E41" s="207"/>
      <c r="F41" s="207"/>
      <c r="G41" s="207"/>
      <c r="H41" s="207"/>
      <c r="I41" s="207"/>
      <c r="J41" s="207"/>
      <c r="K41" s="207"/>
      <c r="L41" s="207"/>
      <c r="M41" s="207"/>
      <c r="N41" s="195" t="s">
        <v>145</v>
      </c>
      <c r="O41" s="207"/>
      <c r="P41" s="207"/>
      <c r="Q41" s="207"/>
      <c r="R41" s="207"/>
      <c r="S41" s="207"/>
      <c r="T41" s="207"/>
      <c r="U41" s="207"/>
      <c r="V41" s="207"/>
      <c r="W41" s="228"/>
    </row>
    <row r="42" spans="1:23" ht="11.25" customHeight="1" x14ac:dyDescent="0.15">
      <c r="A42" s="396"/>
      <c r="B42" s="398"/>
      <c r="C42" s="412"/>
      <c r="D42" s="208"/>
      <c r="E42" s="209"/>
      <c r="F42" s="209"/>
      <c r="G42" s="209"/>
      <c r="H42" s="209"/>
      <c r="I42" s="209"/>
      <c r="J42" s="209"/>
      <c r="K42" s="209"/>
      <c r="L42" s="209"/>
      <c r="M42" s="209"/>
      <c r="N42" s="197"/>
      <c r="O42" s="209"/>
      <c r="P42" s="209"/>
      <c r="Q42" s="209"/>
      <c r="R42" s="209"/>
      <c r="S42" s="209"/>
      <c r="T42" s="209"/>
      <c r="U42" s="209"/>
      <c r="V42" s="209"/>
      <c r="W42" s="229"/>
    </row>
    <row r="43" spans="1:23" ht="24" customHeight="1" x14ac:dyDescent="0.15">
      <c r="A43" s="186" t="s">
        <v>158</v>
      </c>
      <c r="B43" s="186" t="e">
        <f>"±100"&amp;CHAR(10)&amp;#REF!</f>
        <v>#REF!</v>
      </c>
      <c r="C43" s="186" t="s">
        <v>159</v>
      </c>
      <c r="D43" s="210"/>
      <c r="E43" s="211"/>
      <c r="F43" s="211"/>
      <c r="G43" s="211"/>
      <c r="H43" s="211"/>
      <c r="I43" s="211"/>
      <c r="J43" s="211"/>
      <c r="K43" s="211"/>
      <c r="L43" s="211"/>
      <c r="M43" s="211"/>
      <c r="N43" s="215" t="s">
        <v>145</v>
      </c>
      <c r="O43" s="211"/>
      <c r="P43" s="211"/>
      <c r="Q43" s="211"/>
      <c r="R43" s="211"/>
      <c r="S43" s="211"/>
      <c r="T43" s="211"/>
      <c r="U43" s="211"/>
      <c r="V43" s="211"/>
      <c r="W43" s="230"/>
    </row>
    <row r="44" spans="1:23" ht="29.25" customHeight="1" x14ac:dyDescent="0.15">
      <c r="A44" s="186" t="s">
        <v>160</v>
      </c>
      <c r="B44" s="186" t="s">
        <v>143</v>
      </c>
      <c r="C44" s="212" t="s">
        <v>161</v>
      </c>
      <c r="D44" s="210"/>
      <c r="E44" s="211"/>
      <c r="F44" s="211"/>
      <c r="G44" s="211"/>
      <c r="H44" s="211"/>
      <c r="I44" s="211"/>
      <c r="J44" s="211"/>
      <c r="K44" s="211"/>
      <c r="L44" s="211"/>
      <c r="M44" s="211"/>
      <c r="N44" s="215" t="s">
        <v>145</v>
      </c>
      <c r="O44" s="211"/>
      <c r="P44" s="211"/>
      <c r="Q44" s="211"/>
      <c r="R44" s="211"/>
      <c r="S44" s="211"/>
      <c r="T44" s="211"/>
      <c r="U44" s="211"/>
      <c r="V44" s="211"/>
      <c r="W44" s="230"/>
    </row>
    <row r="45" spans="1:23" ht="9.75" customHeight="1" x14ac:dyDescent="0.15">
      <c r="A45" s="397" t="s">
        <v>162</v>
      </c>
      <c r="B45" s="397" t="s">
        <v>152</v>
      </c>
      <c r="C45" s="413" t="s">
        <v>163</v>
      </c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221"/>
    </row>
    <row r="46" spans="1:23" ht="9.75" customHeight="1" x14ac:dyDescent="0.15">
      <c r="A46" s="398"/>
      <c r="B46" s="398"/>
      <c r="C46" s="414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195" t="s">
        <v>145</v>
      </c>
      <c r="O46" s="195"/>
      <c r="P46" s="195"/>
      <c r="Q46" s="195"/>
      <c r="R46" s="195"/>
      <c r="S46" s="195"/>
      <c r="T46" s="195"/>
      <c r="U46" s="195"/>
      <c r="V46" s="195"/>
      <c r="W46" s="222"/>
    </row>
    <row r="47" spans="1:23" ht="9.75" customHeight="1" x14ac:dyDescent="0.15">
      <c r="A47" s="398"/>
      <c r="B47" s="398"/>
      <c r="C47" s="414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222"/>
    </row>
    <row r="48" spans="1:23" ht="13.5" customHeight="1" x14ac:dyDescent="0.15">
      <c r="A48" s="397" t="s">
        <v>164</v>
      </c>
      <c r="B48" s="400" t="s">
        <v>165</v>
      </c>
      <c r="C48" s="406" t="s">
        <v>166</v>
      </c>
      <c r="D48" s="193"/>
      <c r="E48" s="193"/>
      <c r="F48" s="193"/>
      <c r="G48" s="193"/>
      <c r="H48" s="193"/>
      <c r="I48" s="193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221"/>
    </row>
    <row r="49" spans="1:23" ht="13.5" customHeight="1" x14ac:dyDescent="0.15">
      <c r="A49" s="398"/>
      <c r="B49" s="401"/>
      <c r="C49" s="407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 t="s">
        <v>145</v>
      </c>
      <c r="O49" s="195"/>
      <c r="P49" s="195"/>
      <c r="Q49" s="195"/>
      <c r="R49" s="195"/>
      <c r="S49" s="195"/>
      <c r="T49" s="195"/>
      <c r="U49" s="195"/>
      <c r="V49" s="195"/>
      <c r="W49" s="222"/>
    </row>
    <row r="50" spans="1:23" ht="13.5" customHeight="1" x14ac:dyDescent="0.15">
      <c r="A50" s="398"/>
      <c r="B50" s="401"/>
      <c r="C50" s="408"/>
      <c r="D50" s="196"/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223"/>
    </row>
    <row r="51" spans="1:23" ht="12" customHeight="1" x14ac:dyDescent="0.15">
      <c r="A51" s="398"/>
      <c r="B51" s="401"/>
      <c r="C51" s="409" t="s">
        <v>167</v>
      </c>
      <c r="D51" s="192">
        <f ca="1">RANDBETWEEN(-10,20)</f>
        <v>12</v>
      </c>
      <c r="E51" s="193" t="e">
        <f ca="1">IF(COUNT($D$51:D51)&gt;=#REF!,"",IF((COUNTIF($D$51:D51,"&gt;20")+COUNTIF($D$51:D51,"&lt;-10")&gt;0),RANDBETWEEN(-10,20),RANDBETWEEN(-11,21)))</f>
        <v>#REF!</v>
      </c>
      <c r="F51" s="193" t="e">
        <f ca="1">IF(COUNT($D$51:E51)&gt;=#REF!,"",IF((COUNTIF($D$51:E51,"&gt;20")+COUNTIF($D$51:E51,"&lt;-10")&gt;0),RANDBETWEEN(-10,20),RANDBETWEEN(-11,21)))</f>
        <v>#REF!</v>
      </c>
      <c r="G51" s="193" t="e">
        <f ca="1">IF(COUNT($D$51:F51)&gt;=#REF!,"",IF((COUNTIF($D$51:F51,"&gt;20")+COUNTIF($D$51:F51,"&lt;-10")&gt;0),RANDBETWEEN(-10,20),RANDBETWEEN(-11,21)))</f>
        <v>#REF!</v>
      </c>
      <c r="H51" s="193" t="e">
        <f ca="1">IF(COUNT($D$51:G51)&gt;=#REF!,"",IF((COUNTIF($D$51:G51,"&gt;20")+COUNTIF($D$51:G51,"&lt;-10")&gt;0),RANDBETWEEN(-10,20),RANDBETWEEN(-11,21)))</f>
        <v>#REF!</v>
      </c>
      <c r="I51" s="193" t="e">
        <f ca="1">IF(COUNT($D$51:H51)&gt;=#REF!,"",IF((COUNTIF($D$51:H51,"&gt;20")+COUNTIF($D$51:H51,"&lt;-10")&gt;0),RANDBETWEEN(-10,20),RANDBETWEEN(-11,21)))</f>
        <v>#REF!</v>
      </c>
      <c r="J51" s="193" t="e">
        <f ca="1">IF(COUNT($D$51:I51)&gt;=#REF!,"",IF((COUNTIF($D$51:I51,"&gt;20")+COUNTIF($D$51:I51,"&lt;-10")&gt;0),RANDBETWEEN(-10,20),RANDBETWEEN(-11,21)))</f>
        <v>#REF!</v>
      </c>
      <c r="K51" s="193" t="e">
        <f ca="1">IF(COUNT($D$51:J51)&gt;=#REF!,"",IF((COUNTIF($D$51:J51,"&gt;20")+COUNTIF($D$51:J51,"&lt;-10")&gt;0),RANDBETWEEN(-10,20),RANDBETWEEN(-11,21)))</f>
        <v>#REF!</v>
      </c>
      <c r="L51" s="193" t="e">
        <f ca="1">IF(COUNT($D$51:K51)&gt;=#REF!,"",IF((COUNTIF($D$51:K51,"&gt;20")+COUNTIF($D$51:K51,"&lt;-10")&gt;0),RANDBETWEEN(-10,20),RANDBETWEEN(-11,21)))</f>
        <v>#REF!</v>
      </c>
      <c r="M51" s="193" t="e">
        <f ca="1">IF(COUNT($D$51:L51)&gt;=#REF!,"",IF((COUNTIF($D$51:L51,"&gt;20")+COUNTIF($D$51:L51,"&lt;-10")&gt;0),RANDBETWEEN(-10,20),RANDBETWEEN(-11,21)))</f>
        <v>#REF!</v>
      </c>
      <c r="N51" s="193" t="e">
        <f ca="1">IF(COUNT($D$51:M51)&gt;=#REF!,"",IF((COUNTIF($D$51:M51,"&gt;20")+COUNTIF($D$51:M51,"&lt;-10")&gt;0),RANDBETWEEN(-10,20),RANDBETWEEN(-11,21)))</f>
        <v>#REF!</v>
      </c>
      <c r="O51" s="193" t="e">
        <f ca="1">IF(COUNT($D$51:N51)&gt;=#REF!,"",IF((COUNTIF($D$51:N51,"&gt;20")+COUNTIF($D$51:N51,"&lt;-10")&gt;0),RANDBETWEEN(-10,20),RANDBETWEEN(-11,21)))</f>
        <v>#REF!</v>
      </c>
      <c r="P51" s="193" t="e">
        <f ca="1">IF(COUNT($D$51:O51)&gt;=#REF!,"",IF((COUNTIF($D$51:O51,"&gt;20")+COUNTIF($D$51:O51,"&lt;-10")&gt;0),RANDBETWEEN(-10,20),RANDBETWEEN(-11,21)))</f>
        <v>#REF!</v>
      </c>
      <c r="Q51" s="193" t="e">
        <f ca="1">IF(COUNT($D$51:P51)&gt;=#REF!,"",IF((COUNTIF($D$51:P51,"&gt;20")+COUNTIF($D$51:P51,"&lt;-10")&gt;0),RANDBETWEEN(-10,20),RANDBETWEEN(-11,21)))</f>
        <v>#REF!</v>
      </c>
      <c r="R51" s="193" t="e">
        <f ca="1">IF(COUNT($D$51:Q51)&gt;=#REF!,"",IF((COUNTIF($D$51:Q51,"&gt;20")+COUNTIF($D$51:Q51,"&lt;-10")&gt;0),RANDBETWEEN(-10,20),RANDBETWEEN(-11,21)))</f>
        <v>#REF!</v>
      </c>
      <c r="S51" s="193"/>
      <c r="T51" s="193"/>
      <c r="U51" s="193"/>
      <c r="V51" s="193"/>
      <c r="W51" s="221"/>
    </row>
    <row r="52" spans="1:23" ht="12" customHeight="1" x14ac:dyDescent="0.15">
      <c r="A52" s="398"/>
      <c r="B52" s="402" t="e">
        <f>#REF!</f>
        <v>#REF!</v>
      </c>
      <c r="C52" s="410"/>
      <c r="D52" s="194"/>
      <c r="E52" s="195"/>
      <c r="F52" s="195"/>
      <c r="G52" s="195"/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222"/>
    </row>
    <row r="53" spans="1:23" ht="12" customHeight="1" x14ac:dyDescent="0.15">
      <c r="A53" s="398"/>
      <c r="B53" s="402"/>
      <c r="C53" s="410"/>
      <c r="D53" s="194"/>
      <c r="E53" s="195"/>
      <c r="F53" s="195"/>
      <c r="G53" s="195"/>
      <c r="H53" s="195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222"/>
    </row>
    <row r="54" spans="1:23" ht="12" customHeight="1" x14ac:dyDescent="0.15">
      <c r="A54" s="398"/>
      <c r="B54" s="402"/>
      <c r="C54" s="410"/>
      <c r="D54" s="194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222"/>
    </row>
    <row r="55" spans="1:23" ht="12" customHeight="1" x14ac:dyDescent="0.15">
      <c r="A55" s="399"/>
      <c r="B55" s="403"/>
      <c r="C55" s="411"/>
      <c r="D55" s="196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223"/>
    </row>
    <row r="56" spans="1:23" x14ac:dyDescent="0.15">
      <c r="A56" s="213" t="s">
        <v>168</v>
      </c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 t="s">
        <v>169</v>
      </c>
      <c r="Q56" s="213"/>
      <c r="R56" s="213"/>
      <c r="S56" s="213"/>
      <c r="T56" s="213"/>
      <c r="U56" s="213"/>
      <c r="V56" s="213"/>
      <c r="W56" s="213"/>
    </row>
  </sheetData>
  <mergeCells count="37">
    <mergeCell ref="C48:C50"/>
    <mergeCell ref="C51:C55"/>
    <mergeCell ref="C19:C28"/>
    <mergeCell ref="C29:C31"/>
    <mergeCell ref="C32:C37"/>
    <mergeCell ref="C38:C42"/>
    <mergeCell ref="C45:C47"/>
    <mergeCell ref="A45:A47"/>
    <mergeCell ref="A48:A55"/>
    <mergeCell ref="B9:B13"/>
    <mergeCell ref="B14:B18"/>
    <mergeCell ref="B19:B28"/>
    <mergeCell ref="B29:B31"/>
    <mergeCell ref="B32:B34"/>
    <mergeCell ref="B35:B37"/>
    <mergeCell ref="B38:B39"/>
    <mergeCell ref="B40:B42"/>
    <mergeCell ref="B45:B47"/>
    <mergeCell ref="B48:B51"/>
    <mergeCell ref="B52:B55"/>
    <mergeCell ref="A19:A28"/>
    <mergeCell ref="A29:A31"/>
    <mergeCell ref="A32:A37"/>
    <mergeCell ref="A38:A39"/>
    <mergeCell ref="A40:A42"/>
    <mergeCell ref="B7:I7"/>
    <mergeCell ref="J7:N7"/>
    <mergeCell ref="O7:W7"/>
    <mergeCell ref="D8:W8"/>
    <mergeCell ref="A9:A18"/>
    <mergeCell ref="C9:C18"/>
    <mergeCell ref="A1:W1"/>
    <mergeCell ref="A2:W2"/>
    <mergeCell ref="V5:W5"/>
    <mergeCell ref="B6:I6"/>
    <mergeCell ref="J6:N6"/>
    <mergeCell ref="O6:W6"/>
  </mergeCells>
  <phoneticPr fontId="58" type="noConversion"/>
  <conditionalFormatting sqref="D9:W18">
    <cfRule type="cellIs" dxfId="3" priority="6" operator="notBetween">
      <formula>-10</formula>
      <formula>10</formula>
    </cfRule>
  </conditionalFormatting>
  <conditionalFormatting sqref="D24:W28">
    <cfRule type="cellIs" dxfId="2" priority="1" operator="notBetween">
      <formula>-20</formula>
      <formula>20</formula>
    </cfRule>
  </conditionalFormatting>
  <conditionalFormatting sqref="D32:W37">
    <cfRule type="cellIs" dxfId="1" priority="5" operator="notBetween">
      <formula>-20</formula>
      <formula>20</formula>
    </cfRule>
  </conditionalFormatting>
  <conditionalFormatting sqref="D51:W55">
    <cfRule type="cellIs" dxfId="0" priority="4" operator="notBetween">
      <formula>-20</formula>
      <formula>20</formula>
    </cfRule>
  </conditionalFormatting>
  <pageMargins left="0.98425196850393704" right="0.59055118110236204" top="0.78740157480314998" bottom="0.78740157480314998" header="0.511811023622047" footer="0.511811023622047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view="pageBreakPreview" zoomScaleNormal="100" workbookViewId="0">
      <selection activeCell="N10" sqref="N10"/>
    </sheetView>
  </sheetViews>
  <sheetFormatPr defaultColWidth="9" defaultRowHeight="13.5" x14ac:dyDescent="0.15"/>
  <cols>
    <col min="1" max="1" width="6.625" style="82" customWidth="1"/>
    <col min="2" max="3" width="9" style="82"/>
    <col min="4" max="4" width="13.125" style="82" customWidth="1"/>
    <col min="5" max="5" width="15" style="82" customWidth="1"/>
    <col min="6" max="6" width="11.875" style="82" customWidth="1"/>
    <col min="7" max="7" width="10.5" style="82" customWidth="1"/>
    <col min="8" max="8" width="10.25" style="82" customWidth="1"/>
    <col min="9" max="16384" width="9" style="82"/>
  </cols>
  <sheetData>
    <row r="1" spans="1:12" ht="18.75" x14ac:dyDescent="0.15">
      <c r="A1" s="415"/>
      <c r="B1" s="416"/>
      <c r="C1" s="416"/>
      <c r="D1" s="416"/>
      <c r="E1" s="416"/>
      <c r="F1" s="416"/>
      <c r="G1" s="416"/>
      <c r="H1" s="416"/>
      <c r="I1" s="177"/>
      <c r="J1" s="177"/>
      <c r="K1" s="177"/>
      <c r="L1" s="177"/>
    </row>
    <row r="2" spans="1:12" ht="22.5" x14ac:dyDescent="0.15">
      <c r="A2" s="417" t="s">
        <v>170</v>
      </c>
      <c r="B2" s="417"/>
      <c r="C2" s="417"/>
      <c r="D2" s="417"/>
      <c r="E2" s="417"/>
      <c r="F2" s="417"/>
      <c r="G2" s="417"/>
      <c r="H2" s="417"/>
      <c r="I2" s="178"/>
      <c r="J2" s="178"/>
      <c r="K2" s="178"/>
      <c r="L2" s="178"/>
    </row>
    <row r="3" spans="1:12" ht="26.1" customHeight="1" x14ac:dyDescent="0.15">
      <c r="A3" s="85"/>
      <c r="B3" s="85"/>
      <c r="C3" s="85"/>
      <c r="D3" s="85"/>
      <c r="E3" s="83"/>
      <c r="F3" s="85"/>
      <c r="G3" s="419"/>
      <c r="H3" s="419"/>
      <c r="I3" s="83"/>
      <c r="J3" s="83"/>
    </row>
    <row r="4" spans="1:12" ht="27" customHeight="1" x14ac:dyDescent="0.15">
      <c r="A4" s="85"/>
      <c r="B4" s="85"/>
      <c r="C4" s="85"/>
      <c r="D4" s="83"/>
      <c r="E4" s="83"/>
      <c r="F4" s="85"/>
      <c r="G4" s="419"/>
      <c r="H4" s="419"/>
      <c r="I4" s="83"/>
      <c r="J4" s="83"/>
    </row>
    <row r="5" spans="1:12" x14ac:dyDescent="0.15">
      <c r="A5" s="418" t="s">
        <v>171</v>
      </c>
      <c r="B5" s="418"/>
      <c r="C5" s="418"/>
      <c r="D5" s="418"/>
      <c r="E5" s="418"/>
      <c r="F5" s="418"/>
      <c r="G5" s="418"/>
      <c r="H5" s="418"/>
      <c r="I5" s="85"/>
      <c r="J5" s="85"/>
      <c r="K5" s="85"/>
      <c r="L5" s="85"/>
    </row>
    <row r="6" spans="1:12" ht="30" customHeight="1" x14ac:dyDescent="0.15">
      <c r="A6" s="420" t="s">
        <v>59</v>
      </c>
      <c r="B6" s="420"/>
      <c r="C6" s="420"/>
      <c r="D6" s="421"/>
      <c r="E6" s="421"/>
      <c r="F6" s="150" t="s">
        <v>136</v>
      </c>
      <c r="G6" s="422"/>
      <c r="H6" s="423"/>
    </row>
    <row r="7" spans="1:12" ht="30" customHeight="1" x14ac:dyDescent="0.15">
      <c r="A7" s="420" t="s">
        <v>172</v>
      </c>
      <c r="B7" s="420"/>
      <c r="C7" s="420"/>
      <c r="D7" s="421"/>
      <c r="E7" s="421"/>
      <c r="F7" s="150" t="s">
        <v>119</v>
      </c>
      <c r="G7" s="422"/>
      <c r="H7" s="423"/>
    </row>
    <row r="8" spans="1:12" ht="30" customHeight="1" x14ac:dyDescent="0.15">
      <c r="A8" s="420" t="s">
        <v>138</v>
      </c>
      <c r="B8" s="420"/>
      <c r="C8" s="420"/>
      <c r="D8" s="151" t="s">
        <v>173</v>
      </c>
      <c r="E8" s="424" t="s">
        <v>174</v>
      </c>
      <c r="F8" s="424"/>
      <c r="G8" s="424"/>
      <c r="H8" s="424"/>
    </row>
    <row r="9" spans="1:12" ht="20.25" customHeight="1" x14ac:dyDescent="0.15">
      <c r="A9" s="424">
        <v>1</v>
      </c>
      <c r="B9" s="430" t="s">
        <v>175</v>
      </c>
      <c r="C9" s="431"/>
      <c r="D9" s="153" t="s">
        <v>176</v>
      </c>
      <c r="E9" s="154"/>
      <c r="F9" s="155"/>
      <c r="G9" s="155"/>
      <c r="H9" s="156"/>
    </row>
    <row r="10" spans="1:12" ht="20.25" customHeight="1" x14ac:dyDescent="0.15">
      <c r="A10" s="427"/>
      <c r="B10" s="432"/>
      <c r="C10" s="433"/>
      <c r="D10" s="157"/>
      <c r="E10" s="313" t="s">
        <v>177</v>
      </c>
      <c r="F10" s="158"/>
      <c r="G10" s="159"/>
      <c r="H10" s="160"/>
    </row>
    <row r="11" spans="1:12" ht="20.25" customHeight="1" x14ac:dyDescent="0.15">
      <c r="A11" s="428"/>
      <c r="B11" s="434"/>
      <c r="C11" s="435"/>
      <c r="D11" s="161"/>
      <c r="E11" s="314" t="s">
        <v>178</v>
      </c>
      <c r="F11" s="162"/>
      <c r="G11" s="163"/>
      <c r="H11" s="164"/>
    </row>
    <row r="12" spans="1:12" ht="40.5" customHeight="1" x14ac:dyDescent="0.15">
      <c r="A12" s="150">
        <v>2</v>
      </c>
      <c r="B12" s="420" t="s">
        <v>179</v>
      </c>
      <c r="C12" s="420"/>
      <c r="D12" s="150" t="s">
        <v>180</v>
      </c>
      <c r="E12" s="425"/>
      <c r="F12" s="425"/>
      <c r="G12" s="425"/>
      <c r="H12" s="425"/>
    </row>
    <row r="13" spans="1:12" ht="40.5" customHeight="1" x14ac:dyDescent="0.15">
      <c r="A13" s="420">
        <v>3</v>
      </c>
      <c r="B13" s="429" t="s">
        <v>181</v>
      </c>
      <c r="C13" s="150" t="s">
        <v>182</v>
      </c>
      <c r="D13" s="150" t="s">
        <v>183</v>
      </c>
      <c r="E13" s="436"/>
      <c r="F13" s="437"/>
      <c r="G13" s="437"/>
      <c r="H13" s="438"/>
    </row>
    <row r="14" spans="1:12" ht="40.5" customHeight="1" x14ac:dyDescent="0.15">
      <c r="A14" s="420"/>
      <c r="B14" s="420"/>
      <c r="C14" s="150" t="s">
        <v>184</v>
      </c>
      <c r="D14" s="87" t="s">
        <v>185</v>
      </c>
      <c r="E14" s="439"/>
      <c r="F14" s="440"/>
      <c r="G14" s="440"/>
      <c r="H14" s="441"/>
    </row>
    <row r="15" spans="1:12" ht="40.5" customHeight="1" x14ac:dyDescent="0.15">
      <c r="A15" s="150">
        <v>4</v>
      </c>
      <c r="B15" s="420" t="s">
        <v>186</v>
      </c>
      <c r="C15" s="420"/>
      <c r="D15" s="420"/>
      <c r="E15" s="421"/>
      <c r="F15" s="421"/>
      <c r="G15" s="421"/>
      <c r="H15" s="421"/>
    </row>
    <row r="16" spans="1:12" ht="40.5" customHeight="1" x14ac:dyDescent="0.15">
      <c r="A16" s="152">
        <v>5</v>
      </c>
      <c r="B16" s="424" t="s">
        <v>187</v>
      </c>
      <c r="C16" s="424"/>
      <c r="D16" s="424"/>
      <c r="E16" s="426"/>
      <c r="F16" s="426"/>
      <c r="G16" s="426"/>
      <c r="H16" s="426"/>
    </row>
    <row r="17" spans="1:8" ht="60.75" customHeight="1" x14ac:dyDescent="0.15">
      <c r="A17" s="165" t="s">
        <v>188</v>
      </c>
      <c r="B17" s="166"/>
      <c r="C17" s="166"/>
      <c r="D17" s="166"/>
      <c r="E17" s="166"/>
      <c r="F17" s="166"/>
      <c r="G17" s="166"/>
      <c r="H17" s="167"/>
    </row>
    <row r="18" spans="1:8" ht="60.75" customHeight="1" x14ac:dyDescent="0.15">
      <c r="A18" s="168"/>
      <c r="B18" s="169"/>
      <c r="C18" s="169"/>
      <c r="D18" s="169"/>
      <c r="E18" s="169"/>
      <c r="F18" s="170"/>
      <c r="G18" s="171"/>
      <c r="H18" s="172"/>
    </row>
    <row r="19" spans="1:8" ht="60.75" customHeight="1" x14ac:dyDescent="0.15">
      <c r="A19" s="168"/>
      <c r="B19" s="169"/>
      <c r="C19" s="169"/>
      <c r="D19" s="169"/>
      <c r="E19" s="169"/>
      <c r="F19" s="170"/>
      <c r="G19" s="171"/>
      <c r="H19" s="172"/>
    </row>
    <row r="20" spans="1:8" ht="60.75" customHeight="1" x14ac:dyDescent="0.15">
      <c r="A20" s="173"/>
      <c r="B20" s="174"/>
      <c r="C20" s="174"/>
      <c r="D20" s="174"/>
      <c r="E20" s="175"/>
      <c r="F20" s="174"/>
      <c r="G20" s="174"/>
      <c r="H20" s="176"/>
    </row>
    <row r="21" spans="1:8" s="83" customFormat="1" ht="12" customHeight="1" x14ac:dyDescent="0.15">
      <c r="A21" s="83" t="s">
        <v>168</v>
      </c>
      <c r="E21" s="85" t="s">
        <v>169</v>
      </c>
    </row>
  </sheetData>
  <mergeCells count="24">
    <mergeCell ref="B16:D16"/>
    <mergeCell ref="E16:H16"/>
    <mergeCell ref="A9:A11"/>
    <mergeCell ref="A13:A14"/>
    <mergeCell ref="B13:B14"/>
    <mergeCell ref="B9:C11"/>
    <mergeCell ref="E13:H14"/>
    <mergeCell ref="A8:C8"/>
    <mergeCell ref="E8:H8"/>
    <mergeCell ref="B12:C12"/>
    <mergeCell ref="E12:H12"/>
    <mergeCell ref="B15:D15"/>
    <mergeCell ref="E15:H15"/>
    <mergeCell ref="A6:C6"/>
    <mergeCell ref="D6:E6"/>
    <mergeCell ref="G6:H6"/>
    <mergeCell ref="A7:C7"/>
    <mergeCell ref="D7:E7"/>
    <mergeCell ref="G7:H7"/>
    <mergeCell ref="A1:H1"/>
    <mergeCell ref="A2:H2"/>
    <mergeCell ref="A5:H5"/>
    <mergeCell ref="G3:H3"/>
    <mergeCell ref="G4:H4"/>
  </mergeCells>
  <phoneticPr fontId="58" type="noConversion"/>
  <printOptions horizontalCentered="1"/>
  <pageMargins left="0.98425196850393704" right="0.59055118110236204" top="0.78740157480314998" bottom="0.78740157480314998" header="0.511811023622047" footer="0.51181102362204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21</vt:i4>
      </vt:variant>
      <vt:variant>
        <vt:lpstr>命名范围</vt:lpstr>
      </vt:variant>
      <vt:variant>
        <vt:i4>1</vt:i4>
      </vt:variant>
    </vt:vector>
  </HeadingPairs>
  <TitlesOfParts>
    <vt:vector size="22" baseType="lpstr">
      <vt:lpstr>数据库</vt:lpstr>
      <vt:lpstr>交点法</vt:lpstr>
      <vt:lpstr>线元法</vt:lpstr>
      <vt:lpstr>断链</vt:lpstr>
      <vt:lpstr>导线成果表</vt:lpstr>
      <vt:lpstr>参数表</vt:lpstr>
      <vt:lpstr>基坑隐蔽工程</vt:lpstr>
      <vt:lpstr>3.钢筋记录表(偏差)</vt:lpstr>
      <vt:lpstr>桥涵基坑记录表</vt:lpstr>
      <vt:lpstr>基础隐蔽工程</vt:lpstr>
      <vt:lpstr>扩大基础检表</vt:lpstr>
      <vt:lpstr>模板记录表</vt:lpstr>
      <vt:lpstr>砼浇筑申请报告单</vt:lpstr>
      <vt:lpstr>监抽扩大基础检表</vt:lpstr>
      <vt:lpstr>水准表</vt:lpstr>
      <vt:lpstr>平面表</vt:lpstr>
      <vt:lpstr>分项工程 (中间) 交工检验申请批复单</vt:lpstr>
      <vt:lpstr>分项工程(中间)交工证书</vt:lpstr>
      <vt:lpstr>分项 (分部) 工程开工报审表</vt:lpstr>
      <vt:lpstr>施工测量放样报验单</vt:lpstr>
      <vt:lpstr>全站仪放线记录表</vt:lpstr>
      <vt:lpstr>参数表!Print_Area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任峰</dc:creator>
  <cp:lastModifiedBy>peak</cp:lastModifiedBy>
  <cp:lastPrinted>2023-09-20T09:13:00Z</cp:lastPrinted>
  <dcterms:created xsi:type="dcterms:W3CDTF">2023-07-16T03:05:00Z</dcterms:created>
  <dcterms:modified xsi:type="dcterms:W3CDTF">2023-10-13T02:02:48Z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E1AAE1A5D6844FB3B99F910C2D1A2B29_11</vt:lpwstr>
  </property>
  <property fmtid="{D5CDD505-2E9C-101B-9397-08002B2CF9AE}" pid="3" name="KSOProductBuildVer">
    <vt:lpwstr>2052-12.1.0.15374</vt:lpwstr>
  </property>
</Properties>
</file>