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20" yWindow="30" windowWidth="24930" windowHeight="10920"/>
  </bookViews>
  <sheets>
    <sheet name="Sheet1" sheetId="1" r:id="rId1"/>
    <sheet name="ref_data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6" i="2"/>
  <c r="D7"/>
  <c r="D5"/>
  <c r="D4"/>
  <c r="D3"/>
  <c r="D2"/>
</calcChain>
</file>

<file path=xl/sharedStrings.xml><?xml version="1.0" encoding="utf-8"?>
<sst xmlns="http://schemas.openxmlformats.org/spreadsheetml/2006/main" count="22" uniqueCount="21">
  <si>
    <t>Nads</t>
    <phoneticPr fontId="3" type="noConversion"/>
  </si>
  <si>
    <t>E_slab</t>
    <phoneticPr fontId="3" type="noConversion"/>
  </si>
  <si>
    <t>E_ads</t>
    <phoneticPr fontId="3" type="noConversion"/>
  </si>
  <si>
    <t>E_total</t>
    <phoneticPr fontId="3" type="noConversion"/>
  </si>
  <si>
    <t>ZPE_slab</t>
    <phoneticPr fontId="3" type="noConversion"/>
  </si>
  <si>
    <t>ZPE_ads</t>
    <phoneticPr fontId="3" type="noConversion"/>
  </si>
  <si>
    <t>ZPE_total</t>
    <phoneticPr fontId="3" type="noConversion"/>
  </si>
  <si>
    <t>E</t>
    <phoneticPr fontId="3" type="noConversion"/>
  </si>
  <si>
    <t>ZPE</t>
    <phoneticPr fontId="3" type="noConversion"/>
  </si>
  <si>
    <t>S</t>
    <phoneticPr fontId="3" type="noConversion"/>
  </si>
  <si>
    <t>Ref</t>
    <phoneticPr fontId="3" type="noConversion"/>
  </si>
  <si>
    <t>H2</t>
    <phoneticPr fontId="3" type="noConversion"/>
  </si>
  <si>
    <t>O2</t>
    <phoneticPr fontId="3" type="noConversion"/>
  </si>
  <si>
    <t>CO</t>
    <phoneticPr fontId="3" type="noConversion"/>
  </si>
  <si>
    <t>CO2</t>
    <phoneticPr fontId="3" type="noConversion"/>
  </si>
  <si>
    <t>Press</t>
    <phoneticPr fontId="3" type="noConversion"/>
  </si>
  <si>
    <t>Temperature</t>
    <phoneticPr fontId="3" type="noConversion"/>
  </si>
  <si>
    <t>Formula_ads</t>
    <phoneticPr fontId="3" type="noConversion"/>
  </si>
  <si>
    <t>C_gr</t>
    <phoneticPr fontId="3" type="noConversion"/>
  </si>
  <si>
    <t>H2O_g</t>
    <phoneticPr fontId="3" type="noConversion"/>
  </si>
  <si>
    <t>0.00000001, 100</t>
    <phoneticPr fontId="3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</si>
</sst>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006100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sz val="11"/>
      <color rgb="FF0061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6100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1" xfId="1" applyBorder="1">
      <alignment vertical="center"/>
    </xf>
    <xf numFmtId="0" fontId="4" fillId="2" borderId="1" xfId="1" applyFont="1" applyBorder="1">
      <alignment vertical="center"/>
    </xf>
    <xf numFmtId="0" fontId="5" fillId="0" borderId="0" xfId="0" applyFont="1">
      <alignment vertical="center"/>
    </xf>
    <xf numFmtId="2" fontId="6" fillId="2" borderId="1" xfId="1" applyNumberFormat="1" applyFont="1" applyBorder="1" applyAlignment="1">
      <alignment horizontal="center"/>
    </xf>
    <xf numFmtId="0" fontId="8" fillId="2" borderId="1" xfId="1" applyFont="1" applyBorder="1">
      <alignment vertical="center"/>
    </xf>
    <xf numFmtId="0" fontId="5" fillId="0" borderId="0" xfId="0" applyFont="1" applyBorder="1">
      <alignment vertical="center"/>
    </xf>
    <xf numFmtId="0" fontId="7" fillId="0" borderId="0" xfId="2" applyFont="1" applyBorder="1" applyAlignment="1">
      <alignment vertical="top" wrapText="1"/>
    </xf>
    <xf numFmtId="0" fontId="7" fillId="0" borderId="0" xfId="2" applyFont="1" applyBorder="1" applyAlignment="1">
      <alignment vertical="center" wrapText="1"/>
    </xf>
    <xf numFmtId="11" fontId="1" fillId="2" borderId="1" xfId="1" applyNumberFormat="1" applyBorder="1">
      <alignment vertical="center"/>
    </xf>
    <xf numFmtId="3" fontId="8" fillId="2" borderId="1" xfId="1" applyNumberFormat="1" applyFont="1" applyBorder="1">
      <alignment vertical="center"/>
    </xf>
  </cellXfs>
  <cellStyles count="3">
    <cellStyle name="常规" xfId="0" builtinId="0"/>
    <cellStyle name="好" xfId="1" builtinId="26"/>
    <cellStyle name="警告文本" xfId="2" builtinId="1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101600</xdr:colOff>
      <xdr:row>4</xdr:row>
      <xdr:rowOff>12700</xdr:rowOff>
    </xdr:from>
    <xdr:ext cx="1962150" cy="2165350"/>
    <xdr:sp macro="" textlink="">
      <xdr:nvSpPr>
        <xdr:cNvPr id="2" name="TextBox 1"/>
        <xdr:cNvSpPr txBox="1"/>
      </xdr:nvSpPr>
      <xdr:spPr>
        <a:xfrm>
          <a:off x="8496300" y="577850"/>
          <a:ext cx="1962150" cy="216535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wrap="square" rtlCol="0" anchor="t">
          <a:noAutofit/>
        </a:bodyPr>
        <a:lstStyle/>
        <a:p>
          <a:r>
            <a:rPr lang="en-US" altLang="zh-CN" sz="1100"/>
            <a:t>1.E_slab,TS</a:t>
          </a:r>
          <a:r>
            <a:rPr lang="zh-CN" altLang="en-US" sz="1100"/>
            <a:t>和</a:t>
          </a:r>
          <a:r>
            <a:rPr lang="en-US" altLang="zh-CN" sz="1100"/>
            <a:t>ZPE</a:t>
          </a:r>
          <a:r>
            <a:rPr lang="zh-CN" altLang="en-US" sz="1100"/>
            <a:t>只需要填写第一行；</a:t>
          </a:r>
          <a:endParaRPr lang="en-US" altLang="zh-CN" sz="1100"/>
        </a:p>
        <a:p>
          <a:r>
            <a:rPr lang="en-US" altLang="zh-CN" sz="1100"/>
            <a:t>2.</a:t>
          </a:r>
          <a:r>
            <a:rPr lang="zh-CN" altLang="en-US" sz="1100"/>
            <a:t>空单元格默认值为</a:t>
          </a:r>
          <a:r>
            <a:rPr lang="en-US" altLang="zh-CN" sz="1100"/>
            <a:t>0</a:t>
          </a:r>
        </a:p>
        <a:p>
          <a:r>
            <a:rPr lang="en-US" altLang="zh-CN" sz="1100"/>
            <a:t>3.</a:t>
          </a:r>
          <a:r>
            <a:rPr lang="zh-CN" altLang="en-US" sz="1100"/>
            <a:t>能量单位均为</a:t>
          </a:r>
          <a:r>
            <a:rPr lang="en-US" altLang="zh-CN" sz="1100"/>
            <a:t>eV</a:t>
          </a:r>
          <a:r>
            <a:rPr lang="zh-CN" altLang="en-US" sz="1100"/>
            <a:t>，</a:t>
          </a:r>
          <a:r>
            <a:rPr lang="en-US" altLang="zh-CN" sz="1100"/>
            <a:t>S</a:t>
          </a:r>
          <a:r>
            <a:rPr lang="zh-CN" altLang="en-US" sz="1100"/>
            <a:t>单位为</a:t>
          </a:r>
          <a:r>
            <a:rPr lang="en-US" altLang="zh-CN" sz="1100"/>
            <a:t>eV/K</a:t>
          </a:r>
          <a:r>
            <a:rPr lang="zh-CN" altLang="en-US" sz="1100"/>
            <a:t>；</a:t>
          </a:r>
          <a:endParaRPr lang="en-US" altLang="zh-CN" sz="1100"/>
        </a:p>
        <a:p>
          <a:r>
            <a:rPr lang="zh-CN" altLang="en-US" sz="1100"/>
            <a:t>依赖：</a:t>
          </a:r>
          <a:endParaRPr lang="en-US" altLang="zh-CN" sz="1100"/>
        </a:p>
        <a:p>
          <a:r>
            <a:rPr lang="en-US" altLang="zh-CN" sz="1100"/>
            <a:t>pandas</a:t>
          </a:r>
        </a:p>
        <a:p>
          <a:r>
            <a:rPr lang="en-US" altLang="zh-CN" sz="1100"/>
            <a:t>xlwt,xlrt</a:t>
          </a:r>
        </a:p>
        <a:p>
          <a:r>
            <a:rPr lang="en-US" altLang="zh-CN" sz="1100"/>
            <a:t>matplotlib</a:t>
          </a:r>
        </a:p>
        <a:p>
          <a:r>
            <a:rPr lang="en-US" altLang="zh-CN" sz="1100"/>
            <a:t>numpy</a:t>
          </a:r>
          <a:endParaRPr lang="zh-CN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133350</xdr:colOff>
      <xdr:row>7</xdr:row>
      <xdr:rowOff>95250</xdr:rowOff>
    </xdr:from>
    <xdr:ext cx="2135328" cy="986937"/>
    <xdr:sp macro="" textlink="">
      <xdr:nvSpPr>
        <xdr:cNvPr id="2" name="TextBox 1"/>
        <xdr:cNvSpPr txBox="1"/>
      </xdr:nvSpPr>
      <xdr:spPr>
        <a:xfrm>
          <a:off x="6540500" y="1568450"/>
          <a:ext cx="2135328" cy="986937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wrap="none" rtlCol="0" anchor="t">
          <a:spAutoFit/>
        </a:bodyPr>
        <a:lstStyle/>
        <a:p>
          <a:r>
            <a:rPr lang="en-US" altLang="zh-CN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Note</a:t>
          </a:r>
        </a:p>
        <a:p>
          <a:r>
            <a:rPr lang="en-US" altLang="zh-CN"/>
            <a:t> </a:t>
          </a:r>
          <a:r>
            <a:rPr lang="en-US" altLang="zh-CN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1.</a:t>
          </a:r>
          <a:r>
            <a:rPr lang="zh-CN" alt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每一列都不允许空值</a:t>
          </a:r>
          <a:r>
            <a:rPr lang="zh-CN" altLang="en-US"/>
            <a:t> </a:t>
          </a:r>
          <a:endParaRPr lang="en-US" altLang="zh-CN"/>
        </a:p>
        <a:p>
          <a:r>
            <a:rPr lang="en-US" altLang="zh-CN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2.</a:t>
          </a:r>
          <a:r>
            <a:rPr lang="zh-CN" alt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默认的</a:t>
          </a:r>
          <a:r>
            <a:rPr lang="en-US" altLang="zh-CN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S</a:t>
          </a:r>
          <a:r>
            <a:rPr lang="zh-CN" alt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的值来自于</a:t>
          </a:r>
          <a:r>
            <a:rPr lang="en-US" altLang="zh-CN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CRC</a:t>
          </a:r>
          <a:r>
            <a:rPr lang="zh-CN" alt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手册，</a:t>
          </a:r>
          <a:endParaRPr lang="en-US" altLang="zh-CN" sz="1100" b="0" i="0" u="none" strike="noStrike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altLang="zh-CN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T=298.15K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3.Press</a:t>
          </a:r>
          <a:r>
            <a:rPr lang="zh-CN" alt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默认为</a:t>
          </a:r>
          <a:r>
            <a:rPr lang="en-US" altLang="zh-CN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p</a:t>
          </a:r>
          <a:r>
            <a:rPr lang="en-US" altLang="zh-CN" sz="1100" b="0" i="0" u="none" strike="noStrike" baseline="30000">
              <a:solidFill>
                <a:schemeClr val="tx1"/>
              </a:solidFill>
              <a:latin typeface="+mn-lt"/>
              <a:ea typeface="+mn-ea"/>
              <a:cs typeface="+mn-cs"/>
            </a:rPr>
            <a:t>⊖</a:t>
          </a:r>
          <a:r>
            <a:rPr lang="en-US" altLang="zh-CN"/>
            <a:t> </a:t>
          </a:r>
          <a:r>
            <a:rPr lang="zh-CN" altLang="en-US"/>
            <a:t>，单位为</a:t>
          </a:r>
          <a:r>
            <a:rPr lang="en-US" altLang="zh-CN"/>
            <a:t>bar</a:t>
          </a:r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"/>
  <sheetViews>
    <sheetView tabSelected="1" workbookViewId="0">
      <selection activeCell="K26" sqref="K26"/>
    </sheetView>
  </sheetViews>
  <sheetFormatPr defaultRowHeight="14"/>
  <cols>
    <col min="1" max="2" width="8.7265625" style="1"/>
    <col min="3" max="3" width="10.6328125" style="1" customWidth="1"/>
    <col min="4" max="4" width="10.08984375" style="1" customWidth="1"/>
    <col min="5" max="5" width="9.90625" style="1" customWidth="1"/>
    <col min="6" max="6" width="14" style="1" bestFit="1" customWidth="1"/>
    <col min="7" max="7" width="10.1796875" style="1" customWidth="1"/>
    <col min="8" max="8" width="10.81640625" style="1" customWidth="1"/>
    <col min="9" max="9" width="7.90625" style="8" customWidth="1"/>
  </cols>
  <sheetData>
    <row r="1" spans="1:9" s="3" customFormat="1" ht="16.5">
      <c r="A1" s="2" t="s">
        <v>0</v>
      </c>
      <c r="B1" s="2" t="s">
        <v>1</v>
      </c>
      <c r="C1" s="2" t="s">
        <v>4</v>
      </c>
      <c r="D1" s="2" t="s">
        <v>2</v>
      </c>
      <c r="E1" s="2" t="s">
        <v>5</v>
      </c>
      <c r="F1" s="2" t="s">
        <v>17</v>
      </c>
      <c r="G1" s="2" t="s">
        <v>3</v>
      </c>
      <c r="H1" s="2" t="s">
        <v>6</v>
      </c>
      <c r="I1" s="6"/>
    </row>
    <row r="2" spans="1:9">
      <c r="A2" s="1">
        <v>1</v>
      </c>
      <c r="B2" s="1">
        <v>-361.67589465999998</v>
      </c>
      <c r="C2" s="1">
        <v>0</v>
      </c>
      <c r="D2" s="1">
        <v>-14.666047846</v>
      </c>
      <c r="E2" s="1">
        <v>0.204550072</v>
      </c>
      <c r="F2" s="1" t="s">
        <v>13</v>
      </c>
      <c r="G2" s="1">
        <v>-378.58912755</v>
      </c>
      <c r="H2" s="1">
        <v>0.15063934850000002</v>
      </c>
      <c r="I2" s="7"/>
    </row>
    <row r="3" spans="1:9">
      <c r="A3" s="1">
        <v>3</v>
      </c>
      <c r="G3" s="1">
        <v>-412.2537347</v>
      </c>
      <c r="I3" s="7"/>
    </row>
    <row r="4" spans="1:9">
      <c r="A4" s="1">
        <v>5</v>
      </c>
      <c r="G4" s="1">
        <v>-445.91793045999998</v>
      </c>
    </row>
    <row r="5" spans="1:9">
      <c r="A5" s="1">
        <v>7</v>
      </c>
      <c r="G5" s="1">
        <v>-478.90673414999998</v>
      </c>
    </row>
    <row r="6" spans="1:9">
      <c r="A6" s="1">
        <v>9</v>
      </c>
      <c r="G6" s="1">
        <v>-511.87998097000002</v>
      </c>
    </row>
    <row r="7" spans="1:9">
      <c r="A7" s="1">
        <v>11</v>
      </c>
      <c r="G7" s="1">
        <v>-541.82031601000006</v>
      </c>
    </row>
    <row r="8" spans="1:9">
      <c r="A8" s="1">
        <v>13</v>
      </c>
      <c r="G8" s="1">
        <v>-572.68982028999994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F2" sqref="F2"/>
    </sheetView>
  </sheetViews>
  <sheetFormatPr defaultRowHeight="14"/>
  <cols>
    <col min="1" max="3" width="8.7265625" style="1"/>
    <col min="4" max="4" width="12.453125" style="1" bestFit="1" customWidth="1"/>
    <col min="5" max="5" width="9.26953125" style="1" bestFit="1" customWidth="1"/>
    <col min="6" max="6" width="12.453125" style="5" bestFit="1" customWidth="1"/>
  </cols>
  <sheetData>
    <row r="1" spans="1:6">
      <c r="A1" s="1" t="s">
        <v>10</v>
      </c>
      <c r="B1" s="1" t="s">
        <v>7</v>
      </c>
      <c r="C1" s="1" t="s">
        <v>8</v>
      </c>
      <c r="D1" s="1" t="s">
        <v>9</v>
      </c>
      <c r="E1" s="1" t="s">
        <v>15</v>
      </c>
      <c r="F1" s="1" t="s">
        <v>16</v>
      </c>
    </row>
    <row r="2" spans="1:6">
      <c r="A2" s="1" t="s">
        <v>11</v>
      </c>
      <c r="B2" s="4">
        <v>-6.7602523000000003</v>
      </c>
      <c r="C2" s="4">
        <v>0.27</v>
      </c>
      <c r="D2" s="1">
        <f>130.68/1000/96.4853</f>
        <v>1.354403209608096E-3</v>
      </c>
      <c r="F2" s="10">
        <v>300</v>
      </c>
    </row>
    <row r="3" spans="1:6">
      <c r="A3" s="1" t="s">
        <v>19</v>
      </c>
      <c r="B3" s="4">
        <v>-14.225159</v>
      </c>
      <c r="C3" s="4">
        <v>0.56000000000000005</v>
      </c>
      <c r="D3" s="1">
        <f>188.835/1000/96.4853</f>
        <v>1.9571375121391552E-3</v>
      </c>
    </row>
    <row r="4" spans="1:6">
      <c r="A4" s="1" t="s">
        <v>12</v>
      </c>
      <c r="C4" s="4"/>
      <c r="D4" s="1">
        <f>205.152/1000/96.4853</f>
        <v>2.1262513564242426E-3</v>
      </c>
    </row>
    <row r="5" spans="1:6">
      <c r="A5" s="1" t="s">
        <v>13</v>
      </c>
      <c r="B5" s="1">
        <v>-14.666047846</v>
      </c>
      <c r="C5" s="1">
        <v>0.204550072</v>
      </c>
      <c r="D5" s="1">
        <f>197.66/1000/96.4853</f>
        <v>2.0486022223074399E-3</v>
      </c>
      <c r="E5" s="9" t="s">
        <v>20</v>
      </c>
    </row>
    <row r="6" spans="1:6">
      <c r="A6" s="1" t="s">
        <v>14</v>
      </c>
      <c r="D6" s="1">
        <f>213.785/1000/96.4853</f>
        <v>2.2157261261560052E-3</v>
      </c>
    </row>
    <row r="7" spans="1:6">
      <c r="A7" s="1" t="s">
        <v>18</v>
      </c>
      <c r="D7" s="1">
        <f>5.74/1000/96.4853</f>
        <v>5.9490927633535891E-5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ref_data</vt:lpstr>
      <vt:lpstr>Sheet3</vt:lpstr>
    </vt:vector>
  </TitlesOfParts>
  <Company>sf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</dc:creator>
  <cp:lastModifiedBy>ren</cp:lastModifiedBy>
  <dcterms:created xsi:type="dcterms:W3CDTF">2018-05-02T02:48:00Z</dcterms:created>
  <dcterms:modified xsi:type="dcterms:W3CDTF">2018-05-11T09:30:50Z</dcterms:modified>
</cp:coreProperties>
</file>