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30" windowWidth="19420" windowHeight="10920"/>
  </bookViews>
  <sheets>
    <sheet name="data" sheetId="1" r:id="rId1"/>
    <sheet name="ref" sheetId="2" r:id="rId2"/>
    <sheet name="ref_CO" sheetId="6" r:id="rId3"/>
    <sheet name="ref_H2O" sheetId="5" r:id="rId4"/>
    <sheet name="ref_H2" sheetId="3" r:id="rId5"/>
  </sheets>
  <calcPr calcId="125725"/>
</workbook>
</file>

<file path=xl/calcChain.xml><?xml version="1.0" encoding="utf-8"?>
<calcChain xmlns="http://schemas.openxmlformats.org/spreadsheetml/2006/main">
  <c r="E9" i="2"/>
  <c r="E10"/>
  <c r="E8"/>
  <c r="E7"/>
  <c r="E6"/>
  <c r="E5"/>
</calcChain>
</file>

<file path=xl/sharedStrings.xml><?xml version="1.0" encoding="utf-8"?>
<sst xmlns="http://schemas.openxmlformats.org/spreadsheetml/2006/main" count="50" uniqueCount="27">
  <si>
    <t>Nads</t>
    <phoneticPr fontId="3" type="noConversion"/>
  </si>
  <si>
    <t>E_slab</t>
    <phoneticPr fontId="3" type="noConversion"/>
  </si>
  <si>
    <t>E_total</t>
    <phoneticPr fontId="3" type="noConversion"/>
  </si>
  <si>
    <t>ZPE_slab</t>
    <phoneticPr fontId="3" type="noConversion"/>
  </si>
  <si>
    <t>ZPE_total</t>
    <phoneticPr fontId="3" type="noConversion"/>
  </si>
  <si>
    <t>E</t>
    <phoneticPr fontId="3" type="noConversion"/>
  </si>
  <si>
    <t>ZPE</t>
    <phoneticPr fontId="3" type="noConversion"/>
  </si>
  <si>
    <t>S</t>
    <phoneticPr fontId="3" type="noConversion"/>
  </si>
  <si>
    <t>Ref</t>
    <phoneticPr fontId="3" type="noConversion"/>
  </si>
  <si>
    <t>H2</t>
    <phoneticPr fontId="3" type="noConversion"/>
  </si>
  <si>
    <t>O2</t>
    <phoneticPr fontId="3" type="noConversion"/>
  </si>
  <si>
    <t>CO</t>
    <phoneticPr fontId="3" type="noConversion"/>
  </si>
  <si>
    <t>CO2</t>
    <phoneticPr fontId="3" type="noConversion"/>
  </si>
  <si>
    <t>Press</t>
    <phoneticPr fontId="3" type="noConversion"/>
  </si>
  <si>
    <t>Temperature</t>
    <phoneticPr fontId="3" type="noConversion"/>
  </si>
  <si>
    <t>Formula_ads</t>
    <phoneticPr fontId="3" type="noConversion"/>
  </si>
  <si>
    <t>C_gr</t>
    <phoneticPr fontId="3" type="noConversion"/>
  </si>
  <si>
    <t>H2O_g</t>
    <phoneticPr fontId="3" type="noConversion"/>
  </si>
  <si>
    <t>0.00000001, 100</t>
    <phoneticPr fontId="3" type="noConversion"/>
  </si>
  <si>
    <t>Name</t>
    <phoneticPr fontId="3" type="noConversion"/>
  </si>
  <si>
    <t>CO</t>
    <phoneticPr fontId="3" type="noConversion"/>
  </si>
  <si>
    <t>dH</t>
    <phoneticPr fontId="3" type="noConversion"/>
  </si>
  <si>
    <t>u</t>
    <phoneticPr fontId="3" type="noConversion"/>
  </si>
  <si>
    <t>T</t>
    <phoneticPr fontId="3" type="noConversion"/>
  </si>
  <si>
    <t>C</t>
    <phoneticPr fontId="3" type="noConversion"/>
  </si>
  <si>
    <t>H</t>
    <phoneticPr fontId="3" type="noConversion"/>
  </si>
  <si>
    <t>O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</si>
</sst>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0.00000_);[Red]\(0.00000\)"/>
  </numFmts>
  <fonts count="12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6100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1"/>
      <color rgb="FF0061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1" applyBorder="1">
      <alignment vertical="center"/>
    </xf>
    <xf numFmtId="0" fontId="4" fillId="2" borderId="1" xfId="1" applyFont="1" applyBorder="1">
      <alignment vertical="center"/>
    </xf>
    <xf numFmtId="0" fontId="5" fillId="0" borderId="0" xfId="0" applyFont="1">
      <alignment vertical="center"/>
    </xf>
    <xf numFmtId="2" fontId="6" fillId="2" borderId="1" xfId="1" applyNumberFormat="1" applyFont="1" applyBorder="1" applyAlignment="1">
      <alignment horizontal="center"/>
    </xf>
    <xf numFmtId="0" fontId="8" fillId="2" borderId="1" xfId="1" applyFont="1" applyBorder="1">
      <alignment vertical="center"/>
    </xf>
    <xf numFmtId="0" fontId="5" fillId="0" borderId="0" xfId="0" applyFont="1" applyBorder="1">
      <alignment vertical="center"/>
    </xf>
    <xf numFmtId="0" fontId="7" fillId="0" borderId="0" xfId="2" applyFont="1" applyBorder="1" applyAlignment="1">
      <alignment vertical="top" wrapText="1"/>
    </xf>
    <xf numFmtId="0" fontId="7" fillId="0" borderId="0" xfId="2" applyFont="1" applyBorder="1" applyAlignment="1">
      <alignment vertical="center" wrapText="1"/>
    </xf>
    <xf numFmtId="3" fontId="8" fillId="2" borderId="1" xfId="1" applyNumberFormat="1" applyFont="1" applyBorder="1">
      <alignment vertical="center"/>
    </xf>
    <xf numFmtId="0" fontId="9" fillId="2" borderId="1" xfId="1" applyFont="1" applyBorder="1">
      <alignment vertical="center"/>
    </xf>
    <xf numFmtId="0" fontId="10" fillId="0" borderId="0" xfId="0" applyFont="1">
      <alignment vertical="center"/>
    </xf>
    <xf numFmtId="176" fontId="9" fillId="2" borderId="1" xfId="1" applyNumberFormat="1" applyFont="1" applyBorder="1">
      <alignment vertical="center"/>
    </xf>
    <xf numFmtId="176" fontId="1" fillId="2" borderId="1" xfId="1" applyNumberFormat="1" applyBorder="1">
      <alignment vertical="center"/>
    </xf>
    <xf numFmtId="177" fontId="9" fillId="2" borderId="1" xfId="1" applyNumberFormat="1" applyFont="1" applyBorder="1">
      <alignment vertical="center"/>
    </xf>
    <xf numFmtId="177" fontId="1" fillId="2" borderId="1" xfId="1" applyNumberFormat="1" applyBorder="1">
      <alignment vertical="center"/>
    </xf>
    <xf numFmtId="0" fontId="6" fillId="2" borderId="1" xfId="1" applyFont="1" applyBorder="1">
      <alignment vertical="center"/>
    </xf>
    <xf numFmtId="177" fontId="6" fillId="2" borderId="1" xfId="1" applyNumberFormat="1" applyFont="1" applyBorder="1">
      <alignment vertical="center"/>
    </xf>
    <xf numFmtId="176" fontId="6" fillId="2" borderId="1" xfId="1" applyNumberFormat="1" applyFont="1" applyBorder="1">
      <alignment vertical="center"/>
    </xf>
    <xf numFmtId="0" fontId="11" fillId="0" borderId="0" xfId="0" applyFont="1">
      <alignment vertical="center"/>
    </xf>
  </cellXfs>
  <cellStyles count="3">
    <cellStyle name="常规" xfId="0" builtinId="0"/>
    <cellStyle name="好" xfId="1" builtinId="26"/>
    <cellStyle name="警告文本" xfId="2" builtin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101600</xdr:colOff>
      <xdr:row>4</xdr:row>
      <xdr:rowOff>12700</xdr:rowOff>
    </xdr:from>
    <xdr:ext cx="1962150" cy="869950"/>
    <xdr:sp macro="" textlink="">
      <xdr:nvSpPr>
        <xdr:cNvPr id="2" name="TextBox 1"/>
        <xdr:cNvSpPr txBox="1"/>
      </xdr:nvSpPr>
      <xdr:spPr>
        <a:xfrm>
          <a:off x="8286750" y="755650"/>
          <a:ext cx="1962150" cy="8699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CN" sz="1100"/>
            <a:t>1.</a:t>
          </a:r>
          <a:r>
            <a:rPr lang="zh-CN" altLang="en-US" sz="1100"/>
            <a:t>空单元格默认值为</a:t>
          </a:r>
          <a:r>
            <a:rPr lang="en-US" altLang="zh-CN" sz="1100"/>
            <a:t>0</a:t>
          </a:r>
        </a:p>
        <a:p>
          <a:r>
            <a:rPr lang="en-US" altLang="zh-CN" sz="1100"/>
            <a:t>2.</a:t>
          </a:r>
          <a:r>
            <a:rPr lang="zh-CN" altLang="en-US" sz="1100"/>
            <a:t>能量单位均为</a:t>
          </a:r>
          <a:r>
            <a:rPr lang="en-US" altLang="zh-CN" sz="1100"/>
            <a:t>eV</a:t>
          </a:r>
          <a:r>
            <a:rPr lang="zh-CN" altLang="en-US" sz="1100"/>
            <a:t>，</a:t>
          </a:r>
          <a:r>
            <a:rPr lang="en-US" altLang="zh-CN" sz="1100"/>
            <a:t>S</a:t>
          </a:r>
          <a:r>
            <a:rPr lang="zh-CN" altLang="en-US" sz="1100"/>
            <a:t>单位为</a:t>
          </a:r>
          <a:r>
            <a:rPr lang="en-US" altLang="zh-CN" sz="1100"/>
            <a:t>eV/K</a:t>
          </a:r>
          <a:r>
            <a:rPr lang="zh-CN" altLang="en-US" sz="1100"/>
            <a:t>；</a:t>
          </a:r>
          <a:endParaRPr lang="en-US" altLang="zh-CN" sz="1100"/>
        </a:p>
        <a:p>
          <a:r>
            <a:rPr lang="en-US" altLang="zh-CN" sz="1100"/>
            <a:t>3.</a:t>
          </a:r>
          <a:r>
            <a:rPr lang="en-US" altLang="zh-CN" sz="1100" baseline="0"/>
            <a:t> Nads </a:t>
          </a:r>
          <a:r>
            <a:rPr lang="zh-CN" altLang="en-US" sz="1100" baseline="0"/>
            <a:t>可以存在相同值</a:t>
          </a:r>
          <a:endParaRPr lang="en-US" altLang="zh-C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203200</xdr:colOff>
      <xdr:row>8</xdr:row>
      <xdr:rowOff>31750</xdr:rowOff>
    </xdr:from>
    <xdr:ext cx="3003550" cy="1765300"/>
    <xdr:sp macro="" textlink="">
      <xdr:nvSpPr>
        <xdr:cNvPr id="2" name="TextBox 1"/>
        <xdr:cNvSpPr txBox="1"/>
      </xdr:nvSpPr>
      <xdr:spPr>
        <a:xfrm>
          <a:off x="6426200" y="920750"/>
          <a:ext cx="3003550" cy="17653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Note</a:t>
          </a:r>
        </a:p>
        <a:p>
          <a:r>
            <a:rPr lang="en-US" altLang="zh-CN"/>
            <a:t> </a:t>
          </a:r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1. </a:t>
          </a:r>
          <a:r>
            <a:rPr lang="zh-CN" alt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能量单位 </a:t>
          </a:r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eV</a:t>
          </a:r>
          <a:endParaRPr lang="en-US" altLang="zh-CN"/>
        </a:p>
        <a:p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2.</a:t>
          </a:r>
          <a:r>
            <a:rPr lang="zh-CN" alt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默认的</a:t>
          </a:r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H</a:t>
          </a:r>
          <a:r>
            <a:rPr lang="zh-CN" alt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和</a:t>
          </a:r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</a:t>
          </a:r>
          <a:r>
            <a:rPr lang="zh-CN" alt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的值来自于</a:t>
          </a:r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CRC</a:t>
          </a:r>
          <a:r>
            <a:rPr lang="zh-CN" alt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手册，</a:t>
          </a:r>
          <a:endParaRPr lang="en-US" altLang="zh-CN" sz="1100" b="0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T=298.15K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3.Press</a:t>
          </a:r>
          <a:r>
            <a:rPr lang="zh-CN" alt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默认为</a:t>
          </a:r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p</a:t>
          </a:r>
          <a:r>
            <a:rPr lang="en-US" altLang="zh-CN" sz="1100" b="0" i="0" u="none" strike="noStrike" baseline="30000">
              <a:solidFill>
                <a:schemeClr val="tx1"/>
              </a:solidFill>
              <a:latin typeface="+mn-lt"/>
              <a:ea typeface="+mn-ea"/>
              <a:cs typeface="+mn-cs"/>
            </a:rPr>
            <a:t>⊖</a:t>
          </a:r>
          <a:r>
            <a:rPr lang="en-US" altLang="zh-CN"/>
            <a:t> </a:t>
          </a:r>
          <a:r>
            <a:rPr lang="zh-CN" altLang="en-US"/>
            <a:t>，单位为</a:t>
          </a:r>
          <a:r>
            <a:rPr lang="en-US" altLang="zh-CN"/>
            <a:t>bar</a:t>
          </a:r>
          <a:r>
            <a:rPr lang="zh-CN" altLang="en-US"/>
            <a:t>；温度默认值为 </a:t>
          </a:r>
          <a:r>
            <a:rPr lang="en-US" altLang="zh-CN"/>
            <a:t>298.15K</a:t>
          </a:r>
          <a:r>
            <a:rPr lang="zh-CN" altLang="en-US"/>
            <a:t>；其余列的默认值为</a:t>
          </a:r>
          <a:r>
            <a:rPr lang="en-US" altLang="zh-CN"/>
            <a:t>0</a:t>
          </a:r>
        </a:p>
        <a:p>
          <a:r>
            <a:rPr lang="en-US" altLang="zh-CN" sz="1100"/>
            <a:t>4. u</a:t>
          </a:r>
          <a:r>
            <a:rPr lang="zh-CN" altLang="en-US" sz="1100"/>
            <a:t>、温度和压力可以为范围，使用（逗号</a:t>
          </a:r>
          <a:r>
            <a:rPr lang="en-US" altLang="zh-CN" sz="1100"/>
            <a:t>+</a:t>
          </a:r>
          <a:r>
            <a:rPr lang="zh-CN" altLang="en-US" sz="1100"/>
            <a:t>空格）分开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F15" sqref="F15"/>
    </sheetView>
  </sheetViews>
  <sheetFormatPr defaultRowHeight="14"/>
  <cols>
    <col min="1" max="3" width="8.7265625" style="1"/>
    <col min="4" max="4" width="10.6328125" style="1" customWidth="1"/>
    <col min="5" max="5" width="14" style="1" bestFit="1" customWidth="1"/>
    <col min="6" max="6" width="10.1796875" style="1" customWidth="1"/>
    <col min="7" max="7" width="10.81640625" style="1" customWidth="1"/>
    <col min="8" max="8" width="7.90625" style="8" customWidth="1"/>
  </cols>
  <sheetData>
    <row r="1" spans="1:8" s="3" customFormat="1" ht="16.5">
      <c r="A1" s="2" t="s">
        <v>19</v>
      </c>
      <c r="B1" s="2" t="s">
        <v>0</v>
      </c>
      <c r="C1" s="2" t="s">
        <v>1</v>
      </c>
      <c r="D1" s="2" t="s">
        <v>3</v>
      </c>
      <c r="E1" s="2" t="s">
        <v>15</v>
      </c>
      <c r="F1" s="2" t="s">
        <v>2</v>
      </c>
      <c r="G1" s="2" t="s">
        <v>4</v>
      </c>
      <c r="H1" s="6"/>
    </row>
    <row r="2" spans="1:8">
      <c r="A2" s="1" t="s">
        <v>20</v>
      </c>
      <c r="B2" s="1">
        <v>1</v>
      </c>
      <c r="C2" s="1">
        <v>-361.67589465999998</v>
      </c>
      <c r="E2" s="1" t="s">
        <v>11</v>
      </c>
      <c r="F2" s="1">
        <v>-378.58912755</v>
      </c>
      <c r="G2" s="1">
        <v>0.15063934850000002</v>
      </c>
      <c r="H2" s="7"/>
    </row>
    <row r="3" spans="1:8">
      <c r="A3" s="1" t="s">
        <v>20</v>
      </c>
      <c r="B3" s="1">
        <v>3</v>
      </c>
      <c r="C3" s="1">
        <v>-361.67589465999998</v>
      </c>
      <c r="E3" s="1" t="s">
        <v>11</v>
      </c>
      <c r="F3" s="1">
        <v>-412.2537347</v>
      </c>
      <c r="G3" s="1">
        <v>0.15063934850000002</v>
      </c>
      <c r="H3" s="7"/>
    </row>
    <row r="4" spans="1:8">
      <c r="A4" s="1" t="s">
        <v>20</v>
      </c>
      <c r="B4" s="1">
        <v>5</v>
      </c>
      <c r="C4" s="1">
        <v>-361.67589465999998</v>
      </c>
      <c r="E4" s="1" t="s">
        <v>11</v>
      </c>
      <c r="F4" s="1">
        <v>-445.91793045999998</v>
      </c>
      <c r="G4" s="1">
        <v>0.15063934850000002</v>
      </c>
    </row>
    <row r="5" spans="1:8">
      <c r="A5" s="1" t="s">
        <v>20</v>
      </c>
      <c r="B5" s="1">
        <v>7</v>
      </c>
      <c r="C5" s="1">
        <v>-361.67589465999998</v>
      </c>
      <c r="E5" s="1" t="s">
        <v>11</v>
      </c>
      <c r="F5" s="1">
        <v>-478.90673414999998</v>
      </c>
      <c r="G5" s="1">
        <v>0.15063934850000002</v>
      </c>
    </row>
    <row r="6" spans="1:8">
      <c r="A6" s="1" t="s">
        <v>20</v>
      </c>
      <c r="B6" s="1">
        <v>9</v>
      </c>
      <c r="C6" s="1">
        <v>-361.67589465999998</v>
      </c>
      <c r="E6" s="1" t="s">
        <v>11</v>
      </c>
      <c r="F6" s="1">
        <v>-511.87998097000002</v>
      </c>
      <c r="G6" s="1">
        <v>0.15063934850000002</v>
      </c>
    </row>
    <row r="7" spans="1:8">
      <c r="A7" s="1" t="s">
        <v>20</v>
      </c>
      <c r="B7" s="1">
        <v>11</v>
      </c>
      <c r="C7" s="1">
        <v>-361.67589465999998</v>
      </c>
      <c r="E7" s="1" t="s">
        <v>11</v>
      </c>
      <c r="F7" s="1">
        <v>-541.82031601000006</v>
      </c>
      <c r="G7" s="1">
        <v>0.15063934850000002</v>
      </c>
    </row>
    <row r="8" spans="1:8">
      <c r="A8" s="1" t="s">
        <v>20</v>
      </c>
      <c r="B8" s="1">
        <v>13</v>
      </c>
      <c r="C8" s="1">
        <v>-361.67589465999998</v>
      </c>
      <c r="E8" s="1" t="s">
        <v>11</v>
      </c>
      <c r="F8" s="1">
        <v>-572.68982028999994</v>
      </c>
      <c r="G8" s="1">
        <v>0.15063934850000002</v>
      </c>
    </row>
    <row r="9" spans="1:8">
      <c r="A9" s="1" t="s">
        <v>11</v>
      </c>
      <c r="B9" s="1">
        <v>3</v>
      </c>
      <c r="C9" s="1">
        <v>-361.9</v>
      </c>
      <c r="E9" s="1" t="s">
        <v>11</v>
      </c>
      <c r="F9" s="1">
        <v>-412.2537347</v>
      </c>
      <c r="G9" s="1">
        <v>0.15063934850000002</v>
      </c>
      <c r="H9" s="7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O29" sqref="O29"/>
    </sheetView>
  </sheetViews>
  <sheetFormatPr defaultRowHeight="14"/>
  <cols>
    <col min="1" max="3" width="8.7265625" style="1"/>
    <col min="4" max="4" width="8.1796875" style="1" customWidth="1"/>
    <col min="5" max="5" width="9.26953125" style="15" bestFit="1" customWidth="1"/>
    <col min="6" max="6" width="15.36328125" style="13" customWidth="1"/>
    <col min="7" max="7" width="12.453125" style="5" bestFit="1" customWidth="1"/>
    <col min="8" max="8" width="9.36328125" style="5" customWidth="1"/>
  </cols>
  <sheetData>
    <row r="1" spans="1:8" s="11" customFormat="1">
      <c r="A1" s="10" t="s">
        <v>8</v>
      </c>
      <c r="B1" s="10" t="s">
        <v>5</v>
      </c>
      <c r="C1" s="10" t="s">
        <v>21</v>
      </c>
      <c r="D1" s="10" t="s">
        <v>6</v>
      </c>
      <c r="E1" s="14" t="s">
        <v>7</v>
      </c>
      <c r="F1" s="12" t="s">
        <v>13</v>
      </c>
      <c r="G1" s="10" t="s">
        <v>14</v>
      </c>
      <c r="H1" s="10" t="s">
        <v>22</v>
      </c>
    </row>
    <row r="2" spans="1:8" s="19" customFormat="1">
      <c r="A2" s="16" t="s">
        <v>24</v>
      </c>
      <c r="B2" s="16"/>
      <c r="C2" s="16"/>
      <c r="D2" s="16"/>
      <c r="E2" s="17"/>
      <c r="F2" s="18"/>
      <c r="G2" s="16"/>
      <c r="H2" s="16"/>
    </row>
    <row r="3" spans="1:8" s="19" customFormat="1">
      <c r="A3" s="16" t="s">
        <v>25</v>
      </c>
      <c r="B3" s="16"/>
      <c r="C3" s="16"/>
      <c r="D3" s="16"/>
      <c r="E3" s="17"/>
      <c r="F3" s="18"/>
      <c r="G3" s="16"/>
      <c r="H3" s="16"/>
    </row>
    <row r="4" spans="1:8" s="19" customFormat="1">
      <c r="A4" s="16" t="s">
        <v>26</v>
      </c>
      <c r="B4" s="16"/>
      <c r="C4" s="16"/>
      <c r="D4" s="16"/>
      <c r="E4" s="17"/>
      <c r="F4" s="18"/>
      <c r="G4" s="16"/>
      <c r="H4" s="16"/>
    </row>
    <row r="5" spans="1:8">
      <c r="A5" s="1" t="s">
        <v>9</v>
      </c>
      <c r="B5" s="4">
        <v>-6.7602523000000003</v>
      </c>
      <c r="C5" s="4"/>
      <c r="D5" s="4">
        <v>0.27</v>
      </c>
      <c r="E5" s="15">
        <f>130.68/1000/96.4853</f>
        <v>1.354403209608096E-3</v>
      </c>
      <c r="G5" s="9">
        <v>300</v>
      </c>
      <c r="H5" s="9"/>
    </row>
    <row r="6" spans="1:8">
      <c r="A6" s="1" t="s">
        <v>17</v>
      </c>
      <c r="B6" s="4">
        <v>-14.225159</v>
      </c>
      <c r="C6" s="4"/>
      <c r="D6" s="4">
        <v>0.56000000000000005</v>
      </c>
      <c r="E6" s="15">
        <f>188.835/1000/96.4853</f>
        <v>1.9571375121391552E-3</v>
      </c>
    </row>
    <row r="7" spans="1:8">
      <c r="A7" s="1" t="s">
        <v>10</v>
      </c>
      <c r="D7" s="4"/>
      <c r="E7" s="15">
        <f>205.152/1000/96.4853</f>
        <v>2.1262513564242426E-3</v>
      </c>
    </row>
    <row r="8" spans="1:8">
      <c r="A8" s="1" t="s">
        <v>11</v>
      </c>
      <c r="B8" s="1">
        <v>-14.666047846</v>
      </c>
      <c r="D8" s="1">
        <v>0.204550072</v>
      </c>
      <c r="E8" s="15">
        <f>197.66/1000/96.4853</f>
        <v>2.0486022223074399E-3</v>
      </c>
      <c r="F8" s="13" t="s">
        <v>18</v>
      </c>
    </row>
    <row r="9" spans="1:8">
      <c r="A9" s="1" t="s">
        <v>12</v>
      </c>
      <c r="E9" s="15">
        <f>213.785/1000/96.4853</f>
        <v>2.2157261261560052E-3</v>
      </c>
    </row>
    <row r="10" spans="1:8">
      <c r="A10" s="1" t="s">
        <v>16</v>
      </c>
      <c r="E10" s="15">
        <f>5.74/1000/96.4853</f>
        <v>5.9490927633535891E-5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C4" sqref="C4"/>
    </sheetView>
  </sheetViews>
  <sheetFormatPr defaultRowHeight="14"/>
  <sheetData>
    <row r="1" spans="1:3">
      <c r="A1" t="s">
        <v>23</v>
      </c>
      <c r="B1" t="s">
        <v>7</v>
      </c>
      <c r="C1" t="s">
        <v>21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B37" sqref="B37"/>
    </sheetView>
  </sheetViews>
  <sheetFormatPr defaultRowHeight="14"/>
  <sheetData>
    <row r="1" spans="1:3">
      <c r="A1" t="s">
        <v>23</v>
      </c>
      <c r="B1" t="s">
        <v>7</v>
      </c>
      <c r="C1" t="s">
        <v>21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C4" sqref="C4"/>
    </sheetView>
  </sheetViews>
  <sheetFormatPr defaultRowHeight="14"/>
  <sheetData>
    <row r="1" spans="1:3">
      <c r="A1" t="s">
        <v>23</v>
      </c>
      <c r="B1" t="s">
        <v>7</v>
      </c>
      <c r="C1" t="s">
        <v>21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ref</vt:lpstr>
      <vt:lpstr>ref_CO</vt:lpstr>
      <vt:lpstr>ref_H2O</vt:lpstr>
      <vt:lpstr>ref_H2</vt:lpstr>
    </vt:vector>
  </TitlesOfParts>
  <Company>sf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</dc:creator>
  <cp:lastModifiedBy>ren</cp:lastModifiedBy>
  <dcterms:created xsi:type="dcterms:W3CDTF">2018-05-02T02:48:00Z</dcterms:created>
  <dcterms:modified xsi:type="dcterms:W3CDTF">2018-05-25T07:12:52Z</dcterms:modified>
</cp:coreProperties>
</file>