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<sst xmlns="http://schemas.openxmlformats.org/spreadsheetml/2006/main" count="47" uniqueCount="25">
  <si>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</si>
  <si>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Nads</t>
  </si>
  <si>
    <t xml:space="preserve">E_Slab</t>
  </si>
  <si>
    <t xml:space="preserve">ZPE_Slab</t>
  </si>
  <si>
    <t xml:space="preserve">Formula</t>
  </si>
  <si>
    <t xml:space="preserve">E_Total</t>
  </si>
  <si>
    <t xml:space="preserve">ZPE_Total</t>
  </si>
  <si>
    <t xml:space="preserve">CO</t>
  </si>
  <si>
    <t xml:space="preserve">Total-Slab-Nads*CO</t>
  </si>
  <si>
    <t xml:space="preserve">H</t>
  </si>
  <si>
    <t xml:space="preserve">Total-Slab-1/2*H2*Nads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</si>
  <si>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</si>
  <si>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</si>
  <si>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</si>
  <si>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</si>
  <si>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</si>
  <si>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</si>
  <si>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</si>
  <si>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</si>
  <si>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H2O_g</t>
  </si>
  <si>
    <t xml:space="preserve">O2</t>
  </si>
  <si>
    <t xml:space="preserve">-1,1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</si>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</sst>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  <font>
      <sz val="11"/>
      <color rgb="FF0061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20520</xdr:rowOff>
    </xdr:from>
    <xdr:to>
      <xdr:col>12</xdr:col>
      <xdr:colOff>543240</xdr:colOff>
      <xdr:row>10</xdr:row>
      <xdr:rowOff>138240</xdr:rowOff>
    </xdr:to>
    <xdr:sp>
      <xdr:nvSpPr>
        <xdr:cNvPr id="0" name="CustomShape 1"/>
        <xdr:cNvSpPr/>
      </xdr:nvSpPr>
      <xdr:spPr>
        <a:xfrm>
          <a:off x="8669160" y="755640"/>
          <a:ext cx="2610000" cy="11692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258480</xdr:colOff>
      <xdr:row>16</xdr:row>
      <xdr:rowOff>12960</xdr:rowOff>
    </xdr:to>
    <xdr:sp>
      <xdr:nvSpPr>
        <xdr:cNvPr id="1" name="CustomShape 1"/>
        <xdr:cNvSpPr/>
      </xdr:nvSpPr>
      <xdr:spPr>
        <a:xfrm>
          <a:off x="7075440" y="303120"/>
          <a:ext cx="3144240" cy="25444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20.87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8</v>
      </c>
      <c r="F2" s="1" t="n">
        <v>-378.58912755</v>
      </c>
      <c r="H2" s="7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8</v>
      </c>
      <c r="F3" s="1" t="n">
        <v>-412.2537347</v>
      </c>
      <c r="H3" s="7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8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8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8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8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8</v>
      </c>
      <c r="F8" s="1" t="n">
        <v>-572.68982029</v>
      </c>
    </row>
    <row r="9" customFormat="false" ht="13.8" hidden="false" customHeight="false" outlineLevel="0" collapsed="false">
      <c r="A9" s="1" t="s">
        <v>9</v>
      </c>
      <c r="B9" s="1" t="n">
        <v>3</v>
      </c>
      <c r="C9" s="1" t="n">
        <v>-361.9</v>
      </c>
      <c r="E9" s="1" t="s">
        <v>10</v>
      </c>
      <c r="F9" s="1" t="n">
        <f aca="false">C9-6.9*1.5</f>
        <v>-372.25</v>
      </c>
      <c r="H9" s="7"/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="15" customFormat="true" ht="13.8" hidden="false" customHeight="false" outlineLevel="0" collapsed="false">
      <c r="A2" s="1" t="s">
        <v>18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/>
      <c r="G2" s="14"/>
      <c r="H2" s="1" t="n">
        <v>-1</v>
      </c>
    </row>
    <row r="3" s="15" customFormat="true" ht="13.8" hidden="false" customHeight="false" outlineLevel="0" collapsed="false">
      <c r="A3" s="1" t="s">
        <v>19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3.8" hidden="false" customHeight="false" outlineLevel="0" collapsed="false">
      <c r="A4" s="1" t="s">
        <v>20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3.8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G5" s="16"/>
      <c r="H5" s="14" t="s">
        <v>21</v>
      </c>
    </row>
    <row r="6" customFormat="false" ht="14" hidden="false" customHeight="false" outlineLevel="0" collapsed="false">
      <c r="A6" s="1" t="s">
        <v>22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23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24</v>
      </c>
      <c r="B1" s="4" t="s">
        <v>14</v>
      </c>
      <c r="C1" s="4" t="s">
        <v>12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852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2018-05-30T18:09:56Z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