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SOP Register" sheetId="2" state="visible" r:id="rId2"/>
    <sheet xmlns:r="http://schemas.openxmlformats.org/officeDocument/2006/relationships" name="Revision Log" sheetId="3" state="visible" r:id="rId3"/>
    <sheet xmlns:r="http://schemas.openxmlformats.org/officeDocument/2006/relationships" name="Read &amp; Understood" sheetId="4" state="visible" r:id="rId4"/>
    <sheet xmlns:r="http://schemas.openxmlformats.org/officeDocument/2006/relationships" name="Dashboard"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FFFFFF"/>
      <sz val="10"/>
    </font>
    <font>
      <name val="Arial"/>
      <charset val="1"/>
      <family val="0"/>
      <b val="1"/>
      <color rgb="FF83348F"/>
      <sz val="12"/>
    </font>
    <font>
      <name val="Arial"/>
      <charset val="1"/>
      <family val="0"/>
      <color rgb="FF000000"/>
      <sz val="10"/>
    </font>
    <font>
      <name val="Arial"/>
      <charset val="1"/>
      <family val="0"/>
      <b val="1"/>
      <color rgb="FF009FE3"/>
      <sz val="10"/>
    </font>
    <font>
      <name val="Arial"/>
      <charset val="1"/>
      <family val="0"/>
      <sz val="10"/>
    </font>
    <font>
      <name val="Arial"/>
      <charset val="1"/>
      <family val="0"/>
      <i val="1"/>
      <color rgb="FF5B595A"/>
      <sz val="10"/>
    </font>
    <font>
      <name val="Arial"/>
      <charset val="1"/>
      <family val="0"/>
      <i val="1"/>
      <color rgb="FF83348F"/>
      <sz val="9"/>
    </font>
    <font>
      <name val="Arial"/>
      <charset val="1"/>
      <family val="0"/>
      <b val="1"/>
      <color rgb="FF000000"/>
      <sz val="10"/>
    </font>
    <font>
      <name val="Arial"/>
      <charset val="1"/>
      <family val="0"/>
      <b val="1"/>
      <color rgb="FF009FE3"/>
      <sz val="12"/>
    </font>
    <font>
      <name val="Arial"/>
      <charset val="1"/>
      <family val="0"/>
      <b val="1"/>
      <color rgb="FFC62828"/>
      <sz val="12"/>
    </font>
    <font>
      <name val="Calibri"/>
      <b val="1"/>
      <color rgb="00FFFFFF"/>
      <sz val="12"/>
    </font>
    <font>
      <name val="Calibri"/>
      <b val="1"/>
      <color rgb="00FFFFFF"/>
      <sz val="11"/>
    </font>
  </fonts>
  <fills count="7">
    <fill>
      <patternFill/>
    </fill>
    <fill>
      <patternFill patternType="gray125"/>
    </fill>
    <fill>
      <patternFill patternType="solid">
        <fgColor rgb="FF009FE3"/>
        <bgColor rgb="FF008080"/>
      </patternFill>
    </fill>
    <fill>
      <patternFill patternType="solid">
        <fgColor rgb="FF83348F"/>
        <bgColor rgb="FF993366"/>
      </patternFill>
    </fill>
    <fill>
      <patternFill patternType="solid">
        <fgColor rgb="FF5B595A"/>
        <bgColor rgb="FF808080"/>
      </patternFill>
    </fill>
    <fill>
      <patternFill patternType="solid">
        <fgColor rgb="001C1C3A"/>
      </patternFill>
    </fill>
    <fill>
      <patternFill patternType="solid">
        <fgColor rgb="0029ABE2"/>
      </patternFill>
    </fill>
  </fills>
  <borders count="7">
    <border>
      <left/>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1" applyAlignment="1" pivotButton="0" quotePrefix="0" xfId="0">
      <alignment horizontal="left" vertical="top" wrapText="1"/>
    </xf>
    <xf numFmtId="0" fontId="7" fillId="0" borderId="2" applyAlignment="1" pivotButton="0" quotePrefix="0" xfId="0">
      <alignment horizontal="left" vertical="top" wrapText="1"/>
    </xf>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7" fillId="0" borderId="3" applyAlignment="1" pivotButton="0" quotePrefix="0" xfId="0">
      <alignment horizontal="center" vertical="top" wrapText="1"/>
    </xf>
    <xf numFmtId="0" fontId="7" fillId="0" borderId="3" applyAlignment="1" pivotButton="0" quotePrefix="0" xfId="0">
      <alignment horizontal="left" vertical="top" wrapText="1"/>
    </xf>
    <xf numFmtId="164" fontId="9" fillId="0" borderId="3" applyAlignment="1" pivotButton="0" quotePrefix="0" xfId="0">
      <alignment horizontal="center" vertical="top"/>
    </xf>
    <xf numFmtId="1" fontId="9" fillId="0" borderId="3" applyAlignment="1" pivotButton="0" quotePrefix="0" xfId="0">
      <alignment horizontal="center" vertical="bottom"/>
    </xf>
    <xf numFmtId="0" fontId="5" fillId="4" borderId="3" applyAlignment="1" pivotButton="0" quotePrefix="0" xfId="0">
      <alignment horizontal="center" vertical="center" wrapText="1"/>
    </xf>
    <xf numFmtId="0" fontId="7"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0" applyAlignment="1" pivotButton="0" quotePrefix="0" xfId="0">
      <alignment horizontal="left" vertical="top" wrapText="1"/>
    </xf>
    <xf numFmtId="0" fontId="12" fillId="0" borderId="3" applyAlignment="1" pivotButton="0" quotePrefix="0" xfId="0">
      <alignment horizontal="left" vertical="center" wrapText="1"/>
    </xf>
    <xf numFmtId="0" fontId="13" fillId="0" borderId="3" applyAlignment="1" pivotButton="0" quotePrefix="0" xfId="0">
      <alignment horizontal="center" vertical="center"/>
    </xf>
    <xf numFmtId="0" fontId="14" fillId="0" borderId="3"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15" fillId="5" borderId="0" applyAlignment="1" pivotButton="0" quotePrefix="0" xfId="0">
      <alignment horizontal="center" vertical="center" wrapText="1"/>
    </xf>
    <xf numFmtId="0" fontId="0" fillId="5" borderId="0" pivotButton="0" quotePrefix="0" xfId="0"/>
    <xf numFmtId="0" fontId="16" fillId="6" borderId="0"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1" applyAlignment="1" pivotButton="0" quotePrefix="0" xfId="0">
      <alignment horizontal="left" vertical="top" wrapText="1"/>
    </xf>
    <xf numFmtId="0" fontId="7" fillId="0" borderId="2" applyAlignment="1" pivotButton="0" quotePrefix="0" xfId="0">
      <alignment horizontal="left" vertical="top" wrapText="1"/>
    </xf>
    <xf numFmtId="0" fontId="0" fillId="0" borderId="6" pivotButton="0" quotePrefix="0" xfId="0"/>
    <xf numFmtId="0" fontId="0" fillId="0" borderId="5" pivotButton="0" quotePrefix="0" xfId="0"/>
    <xf numFmtId="0" fontId="0" fillId="0" borderId="4" pivotButton="0" quotePrefix="0" xfId="0"/>
    <xf numFmtId="0" fontId="5" fillId="2" borderId="3" applyAlignment="1" pivotButton="0" quotePrefix="0" xfId="0">
      <alignment horizontal="center" vertical="center" wrapText="1"/>
    </xf>
    <xf numFmtId="0" fontId="5" fillId="3" borderId="3" applyAlignment="1" pivotButton="0" quotePrefix="0" xfId="0">
      <alignment horizontal="center" vertical="center" wrapText="1"/>
    </xf>
    <xf numFmtId="0" fontId="7" fillId="0" borderId="3" applyAlignment="1" pivotButton="0" quotePrefix="0" xfId="0">
      <alignment horizontal="center" vertical="top" wrapText="1"/>
    </xf>
    <xf numFmtId="0" fontId="7" fillId="0" borderId="3" applyAlignment="1" pivotButton="0" quotePrefix="0" xfId="0">
      <alignment horizontal="left" vertical="top" wrapText="1"/>
    </xf>
    <xf numFmtId="164" fontId="9" fillId="0" borderId="3" applyAlignment="1" pivotButton="0" quotePrefix="0" xfId="0">
      <alignment horizontal="center" vertical="top"/>
    </xf>
    <xf numFmtId="1" fontId="9" fillId="0" borderId="3" applyAlignment="1" pivotButton="0" quotePrefix="0" xfId="0">
      <alignment horizontal="center" vertical="bottom"/>
    </xf>
    <xf numFmtId="0" fontId="5" fillId="4" borderId="3" applyAlignment="1" pivotButton="0" quotePrefix="0" xfId="0">
      <alignment horizontal="center" vertical="center" wrapText="1"/>
    </xf>
    <xf numFmtId="0" fontId="7" fillId="0" borderId="3" applyAlignment="1" pivotButton="0" quotePrefix="0" xfId="0">
      <alignment horizontal="center" vertical="center" wrapText="1"/>
    </xf>
    <xf numFmtId="0" fontId="10" fillId="0" borderId="3" applyAlignment="1" pivotButton="0" quotePrefix="0" xfId="0">
      <alignment horizontal="center" vertical="center" wrapText="1"/>
    </xf>
    <xf numFmtId="0" fontId="11" fillId="0" borderId="0" applyAlignment="1" pivotButton="0" quotePrefix="0" xfId="0">
      <alignment horizontal="left" vertical="top" wrapText="1"/>
    </xf>
    <xf numFmtId="0" fontId="12" fillId="0" borderId="3" applyAlignment="1" pivotButton="0" quotePrefix="0" xfId="0">
      <alignment horizontal="left" vertical="center" wrapText="1"/>
    </xf>
    <xf numFmtId="0" fontId="13" fillId="0" borderId="3" applyAlignment="1" pivotButton="0" quotePrefix="0" xfId="0">
      <alignment horizontal="center" vertical="center"/>
    </xf>
    <xf numFmtId="0" fontId="14" fillId="0" borderId="3"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rial"/>
        <charset val="1"/>
        <family val="0"/>
        <b val="1"/>
        <color rgb="FFC62828"/>
      </font>
      <fill>
        <patternFill>
          <bgColor rgb="FFFBE3E3"/>
        </patternFill>
      </fill>
    </dxf>
    <dxf>
      <font>
        <name val="Arial"/>
        <charset val="1"/>
        <family val="0"/>
        <b val="1"/>
        <color rgb="FF8A6D00"/>
      </font>
      <fill>
        <patternFill>
          <bgColor rgb="FFFFF6DB"/>
        </patternFill>
      </fill>
    </dxf>
    <dxf>
      <font>
        <name val="Arial"/>
        <charset val="1"/>
        <family val="0"/>
        <b val="1"/>
        <color rgb="FF2E7D32"/>
      </font>
      <fill>
        <patternFill>
          <bgColor rgb="FFE4F3E5"/>
        </patternFill>
      </fill>
    </dxf>
    <dxf>
      <font>
        <name val="Arial"/>
        <charset val="1"/>
        <family val="0"/>
        <b val="1"/>
        <color rgb="FF5B595A"/>
      </font>
      <fill>
        <patternFill>
          <bgColor rgb="FFEFEFE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00"/>
      <rgbColor rgb="FF800080"/>
      <rgbColor rgb="FF008080"/>
      <rgbColor rgb="FFBFBFBF"/>
      <rgbColor rgb="FF808080"/>
      <rgbColor rgb="FF9999FF"/>
      <rgbColor rgb="FF83348F"/>
      <rgbColor rgb="FFFFF6DB"/>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E4F3E5"/>
      <rgbColor rgb="FFFFFF99"/>
      <rgbColor rgb="FF99CCFF"/>
      <rgbColor rgb="FFFF99CC"/>
      <rgbColor rgb="FFCC99FF"/>
      <rgbColor rgb="FFFBE3E3"/>
      <rgbColor rgb="FF3366FF"/>
      <rgbColor rgb="FF33CCCC"/>
      <rgbColor rgb="FF99CC00"/>
      <rgbColor rgb="FFFFCC00"/>
      <rgbColor rgb="FFFF9900"/>
      <rgbColor rgb="FFFF6600"/>
      <rgbColor rgb="FF5B595A"/>
      <rgbColor rgb="FF969696"/>
      <rgbColor rgb="FF003366"/>
      <rgbColor rgb="FF2E7D32"/>
      <rgbColor rgb="FF003300"/>
      <rgbColor rgb="FF333300"/>
      <rgbColor rgb="FFC62828"/>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png" Id="rId2"/></Relationships>
</file>

<file path=xl/drawings/_rels/drawing5.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jpeg" Id="rId3"/></Relationships>
</file>

<file path=xl/drawings/drawing1.xml><?xml version="1.0" encoding="utf-8"?>
<wsDr xmlns="http://schemas.openxmlformats.org/drawingml/2006/spreadsheetDrawing">
  <twoCellAnchor editAs="oneCell">
    <from>
      <col>6</col>
      <colOff>0</colOff>
      <row>3</row>
      <rowOff>0</rowOff>
    </from>
    <to>
      <col>6</col>
      <colOff>904680</colOff>
      <row>7</row>
      <rowOff>114120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374400" y="800280"/>
          <a:ext cx="904680" cy="8758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twoCellAnchor editAs="oneCell">
    <from>
      <col>5</col>
      <colOff>0</colOff>
      <row>3</row>
      <rowOff>0</rowOff>
    </from>
    <to>
      <col>5</col>
      <colOff>742680</colOff>
      <row>6</row>
      <rowOff>152280</rowOff>
    </to>
    <pic>
      <nvPicPr>
        <cNvPr id="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273000" y="800280"/>
          <a:ext cx="742680" cy="72360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tabColor rgb="0029ABE2"/>
    <outlinePr summaryBelow="1" summaryRight="1"/>
    <pageSetUpPr fitToPage="0"/>
  </sheetPr>
  <dimension ref="A1:H20"/>
  <sheetViews>
    <sheetView showFormulas="0" showGridLines="0" showRowColHeaders="1" showZeros="1" rightToLeft="0" tabSelected="1"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20" min="1" max="1"/>
    <col width="22" customWidth="1" style="20" min="2" max="2"/>
    <col width="30" customWidth="1" style="20" min="3" max="5"/>
    <col width="18" customWidth="1" style="20" min="6" max="6"/>
    <col width="14" customWidth="1" style="20" min="7" max="7"/>
    <col width="3" customWidth="1" style="20" min="8" max="8"/>
  </cols>
  <sheetData>
    <row r="1" ht="50" customHeight="1" s="21">
      <c r="A1" s="22" t="inlineStr">
        <is>
          <t>PE-06b  |  SOP Register &amp; Version Control Log</t>
        </is>
      </c>
    </row>
    <row r="2" ht="18" customHeight="1" s="21">
      <c r="A2" s="24" t="inlineStr">
        <is>
          <t>NucCol Fit For Nuclear Programme  |  Process Excellence  |  Commercial in Confidence</t>
        </is>
      </c>
    </row>
    <row r="4" ht="15" customHeight="1" s="21">
      <c r="B4" s="25" t="inlineStr">
        <is>
          <t>Purpose</t>
        </is>
      </c>
    </row>
    <row r="5" ht="15" customHeight="1" s="21">
      <c r="B5" s="26" t="inlineStr">
        <is>
          <t>This workbook is the control system for your standard operating procedures: one register of every SOP with its current revision, owner and review date; a revision log recording what changed and why; a read-and-understood matrix linking SOPs to trained people; and a live dashboard of review and training status. At F4N verification this register, with live SOPs visible at the point of use during the site tour, is the core evidence for the Standard Operating Procedures criterion.</t>
        </is>
      </c>
    </row>
    <row r="6" ht="15" customHeight="1" s="21"/>
    <row r="7" ht="15" customHeight="1" s="21"/>
    <row r="8" ht="15" customHeight="1" s="21"/>
    <row r="10" ht="26.85" customHeight="1" s="21">
      <c r="B10" s="25" t="inlineStr">
        <is>
          <t>How to use this workbook</t>
        </is>
      </c>
    </row>
    <row r="11" ht="15" customHeight="1" s="21">
      <c r="B11" s="27" t="inlineStr">
        <is>
          <t>1. Register every SOP</t>
        </is>
      </c>
      <c r="C11" s="28" t="inlineStr">
        <is>
          <t>One row per SOP in the Register. Use a consistent numbering scheme (SOP-001 onwards). The register is the single source of truth for the current revision.</t>
        </is>
      </c>
      <c r="D11" s="29" t="n"/>
      <c r="E11" s="29" t="n"/>
      <c r="F11" s="29" t="n"/>
    </row>
    <row r="12" ht="15" customHeight="1" s="21">
      <c r="B12" s="30" t="n"/>
      <c r="C12" s="31" t="n"/>
    </row>
    <row r="13" ht="15" customHeight="1" s="21">
      <c r="B13" s="27" t="inlineStr">
        <is>
          <t>2. Control revisions</t>
        </is>
      </c>
      <c r="C13" s="28" t="inlineStr">
        <is>
          <t>Every change gets a row in the Revision Log: what changed, why (process change, lesson learned via PE-04, audit finding), who wrote and approved it.</t>
        </is>
      </c>
      <c r="D13" s="29" t="n"/>
      <c r="E13" s="29" t="n"/>
      <c r="F13" s="29" t="n"/>
    </row>
    <row r="14" ht="15" customHeight="1" s="21">
      <c r="B14" s="30" t="n"/>
      <c r="C14" s="31" t="n"/>
    </row>
    <row r="15" ht="15" customHeight="1" s="21">
      <c r="B15" s="27" t="inlineStr">
        <is>
          <t>3. Train and record</t>
        </is>
      </c>
      <c r="C15" s="28" t="inlineStr">
        <is>
          <t>When an SOP is issued or revised, retrain everyone who performs the task and capture it in the Read &amp; Understood matrix. Mirror this in your skills matrix.</t>
        </is>
      </c>
      <c r="D15" s="29" t="n"/>
      <c r="E15" s="29" t="n"/>
      <c r="F15" s="29" t="n"/>
    </row>
    <row r="16" ht="15" customHeight="1" s="21">
      <c r="B16" s="30" t="n"/>
      <c r="C16" s="31" t="n"/>
    </row>
    <row r="17" ht="15" customHeight="1" s="21">
      <c r="B17" s="27" t="inlineStr">
        <is>
          <t>4. Review on time</t>
        </is>
      </c>
      <c r="C17" s="28" t="inlineStr">
        <is>
          <t>Every SOP has a next review date. The Register flags overdue reviews automatically; the Dashboard counts them. Review means checked against current practice at the workplace, not re-dated at a desk.</t>
        </is>
      </c>
      <c r="D17" s="29" t="n"/>
      <c r="E17" s="29" t="n"/>
      <c r="F17" s="29" t="n"/>
    </row>
    <row r="18" ht="15" customHeight="1" s="21">
      <c r="B18" s="30" t="n"/>
      <c r="C18" s="31" t="n"/>
    </row>
    <row r="19" ht="15" customHeight="1" s="21">
      <c r="B19" s="27" t="inlineStr">
        <is>
          <t>5. Purge the obsolete</t>
        </is>
      </c>
      <c r="C19" s="28" t="inlineStr">
        <is>
          <t>When a revision is superseded, remove old copies from the point of use immediately (this is a 5S standardise discipline, PE-05). One live revision, everywhere, always.</t>
        </is>
      </c>
      <c r="D19" s="29" t="n"/>
      <c r="E19" s="29" t="n"/>
      <c r="F19" s="29" t="n"/>
    </row>
    <row r="20" ht="15" customHeight="1" s="21">
      <c r="B20" s="30" t="n"/>
      <c r="C20" s="31" t="n"/>
    </row>
  </sheetData>
  <mergeCells count="13">
    <mergeCell ref="A1:H1"/>
    <mergeCell ref="C13:F14"/>
    <mergeCell ref="C17:F18"/>
    <mergeCell ref="B5:E8"/>
    <mergeCell ref="B13:B14"/>
    <mergeCell ref="B19:B20"/>
    <mergeCell ref="A2:H2"/>
    <mergeCell ref="B17:B18"/>
    <mergeCell ref="B11:B12"/>
    <mergeCell ref="C15:F16"/>
    <mergeCell ref="C11:F12"/>
    <mergeCell ref="C19:F20"/>
    <mergeCell ref="B15:B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L44"/>
  <sheetViews>
    <sheetView showFormulas="0" showGridLines="0"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0" min="1" max="1"/>
    <col width="42" customWidth="1" style="20" min="2" max="2"/>
    <col width="18" customWidth="1" style="20" min="3" max="3"/>
    <col width="14" customWidth="1" style="20" min="4" max="5"/>
    <col width="10" customWidth="1" style="20" min="6" max="6"/>
    <col width="12" customWidth="1" style="20" min="7" max="7"/>
    <col width="13" customWidth="1" style="20" min="8" max="8"/>
    <col width="11" customWidth="1" style="20" min="9" max="9"/>
    <col width="12" customWidth="1" style="20" min="10" max="10"/>
    <col width="13" customWidth="1" style="20" min="11" max="11"/>
    <col width="12" customWidth="1" style="20" min="12" max="12"/>
  </cols>
  <sheetData>
    <row r="1" ht="50" customHeight="1" s="21">
      <c r="A1" s="22" t="inlineStr">
        <is>
          <t>SOP Register</t>
        </is>
      </c>
    </row>
    <row r="2" ht="18" customHeight="1" s="21">
      <c r="A2" s="24" t="inlineStr">
        <is>
          <t>Single source of truth for every SOP and its current revision  |  Commercial in Confidence</t>
        </is>
      </c>
    </row>
    <row r="4" ht="30" customHeight="1" s="21">
      <c r="A4" s="32" t="inlineStr">
        <is>
          <t>SOP no.</t>
        </is>
      </c>
      <c r="B4" s="32" t="inlineStr">
        <is>
          <t>Title</t>
        </is>
      </c>
      <c r="C4" s="32" t="inlineStr">
        <is>
          <t>Area / process</t>
        </is>
      </c>
      <c r="D4" s="32" t="inlineStr">
        <is>
          <t>Owner</t>
        </is>
      </c>
      <c r="E4" s="32" t="inlineStr">
        <is>
          <t>Approved by</t>
        </is>
      </c>
      <c r="F4" s="32" t="inlineStr">
        <is>
          <t>Current rev</t>
        </is>
      </c>
      <c r="G4" s="32" t="inlineStr">
        <is>
          <t>Issue date</t>
        </is>
      </c>
      <c r="H4" s="33" t="inlineStr">
        <is>
          <t>Next review date</t>
        </is>
      </c>
      <c r="I4" s="33" t="inlineStr">
        <is>
          <t>Days to review</t>
        </is>
      </c>
      <c r="J4" s="33" t="inlineStr">
        <is>
          <t>Status</t>
        </is>
      </c>
      <c r="K4" s="33" t="inlineStr">
        <is>
          <t>Posted at point of use?</t>
        </is>
      </c>
      <c r="L4" s="33" t="inlineStr">
        <is>
          <t>Training current?</t>
        </is>
      </c>
    </row>
    <row r="5" ht="15" customHeight="1" s="21">
      <c r="A5" s="34" t="inlineStr">
        <is>
          <t>SOP-009</t>
        </is>
      </c>
      <c r="B5" s="35" t="inlineStr">
        <is>
          <t>First-off approval, machined components</t>
        </is>
      </c>
      <c r="C5" s="35" t="inlineStr">
        <is>
          <t>Machining, all cells</t>
        </is>
      </c>
      <c r="D5" s="35" t="inlineStr">
        <is>
          <t>T. Mason</t>
        </is>
      </c>
      <c r="E5" s="35" t="inlineStr">
        <is>
          <t>J. Whitfield</t>
        </is>
      </c>
      <c r="F5" s="34" t="inlineStr">
        <is>
          <t>B</t>
        </is>
      </c>
      <c r="G5" s="36" t="n">
        <v>45818</v>
      </c>
      <c r="H5" s="36" t="n">
        <v>46183</v>
      </c>
      <c r="I5" s="37">
        <f>IF($H5="","",$H5-TODAY())</f>
        <v/>
      </c>
      <c r="J5" s="34" t="inlineStr">
        <is>
          <t>Issued</t>
        </is>
      </c>
      <c r="K5" s="34" t="inlineStr">
        <is>
          <t>Yes</t>
        </is>
      </c>
      <c r="L5" s="34" t="inlineStr">
        <is>
          <t>Yes</t>
        </is>
      </c>
    </row>
    <row r="6" ht="23.85" customHeight="1" s="21">
      <c r="A6" s="34" t="inlineStr">
        <is>
          <t>SOP-014</t>
        </is>
      </c>
      <c r="B6" s="35" t="inlineStr">
        <is>
          <t>In-process bore inspection, flange housings, CNC Cell 2</t>
        </is>
      </c>
      <c r="C6" s="35" t="inlineStr">
        <is>
          <t>CNC Cell 2</t>
        </is>
      </c>
      <c r="D6" s="35" t="inlineStr">
        <is>
          <t>S. Patel</t>
        </is>
      </c>
      <c r="E6" s="35" t="inlineStr">
        <is>
          <t>J. Whitfield</t>
        </is>
      </c>
      <c r="F6" s="34" t="inlineStr">
        <is>
          <t>C</t>
        </is>
      </c>
      <c r="G6" s="36" t="n">
        <v>46037</v>
      </c>
      <c r="H6" s="36" t="n">
        <v>46402</v>
      </c>
      <c r="I6" s="37">
        <f>IF($H6="","",$H6-TODAY())</f>
        <v/>
      </c>
      <c r="J6" s="34" t="inlineStr">
        <is>
          <t>Issued</t>
        </is>
      </c>
      <c r="K6" s="34" t="inlineStr">
        <is>
          <t>Yes</t>
        </is>
      </c>
      <c r="L6" s="34" t="inlineStr">
        <is>
          <t>Yes</t>
        </is>
      </c>
    </row>
    <row r="7" ht="15" customHeight="1" s="21">
      <c r="A7" s="34" t="inlineStr">
        <is>
          <t>SOP-021</t>
        </is>
      </c>
      <c r="B7" s="35" t="inlineStr">
        <is>
          <t>Goods inwards check: cert-to-marking verification</t>
        </is>
      </c>
      <c r="C7" s="35" t="inlineStr">
        <is>
          <t>Goods Inwards</t>
        </is>
      </c>
      <c r="D7" s="35" t="inlineStr">
        <is>
          <t>L. Okafor</t>
        </is>
      </c>
      <c r="E7" s="35" t="inlineStr">
        <is>
          <t>J. Whitfield</t>
        </is>
      </c>
      <c r="F7" s="34" t="inlineStr">
        <is>
          <t>A</t>
        </is>
      </c>
      <c r="G7" s="36" t="n">
        <v>46094</v>
      </c>
      <c r="H7" s="36" t="n">
        <v>46174</v>
      </c>
      <c r="I7" s="37">
        <f>IF($H7="","",$H7-TODAY())</f>
        <v/>
      </c>
      <c r="J7" s="34" t="inlineStr">
        <is>
          <t>Issued</t>
        </is>
      </c>
      <c r="K7" s="34" t="inlineStr">
        <is>
          <t>Yes</t>
        </is>
      </c>
      <c r="L7" s="34" t="inlineStr">
        <is>
          <t>No</t>
        </is>
      </c>
    </row>
    <row r="8" ht="15" customHeight="1" s="21">
      <c r="A8" s="34" t="inlineStr">
        <is>
          <t>SOP-022</t>
        </is>
      </c>
      <c r="B8" s="35" t="inlineStr">
        <is>
          <t>Red tag and quarantine area management</t>
        </is>
      </c>
      <c r="C8" s="35" t="inlineStr">
        <is>
          <t>Site</t>
        </is>
      </c>
      <c r="D8" s="35" t="inlineStr">
        <is>
          <t>M. Reid</t>
        </is>
      </c>
      <c r="E8" s="35" t="inlineStr">
        <is>
          <t>J. Whitfield</t>
        </is>
      </c>
      <c r="F8" s="34" t="inlineStr">
        <is>
          <t>A</t>
        </is>
      </c>
      <c r="G8" s="36" t="n">
        <v>46132</v>
      </c>
      <c r="H8" s="36" t="n">
        <v>46497</v>
      </c>
      <c r="I8" s="37">
        <f>IF($H8="","",$H8-TODAY())</f>
        <v/>
      </c>
      <c r="J8" s="34" t="inlineStr">
        <is>
          <t>Draft</t>
        </is>
      </c>
      <c r="K8" s="34" t="inlineStr">
        <is>
          <t>No</t>
        </is>
      </c>
      <c r="L8" s="34" t="inlineStr">
        <is>
          <t>No</t>
        </is>
      </c>
    </row>
    <row r="9" ht="15" customHeight="1" s="21">
      <c r="A9" s="35" t="n"/>
      <c r="B9" s="35" t="n"/>
      <c r="C9" s="35" t="n"/>
      <c r="D9" s="35" t="n"/>
      <c r="E9" s="35" t="n"/>
      <c r="F9" s="35" t="n"/>
      <c r="G9" s="35" t="n"/>
      <c r="H9" s="35" t="n"/>
      <c r="I9" s="37">
        <f>IF($H9="","",$H9-TODAY())</f>
        <v/>
      </c>
      <c r="J9" s="35" t="n"/>
      <c r="K9" s="35" t="n"/>
      <c r="L9" s="35" t="n"/>
    </row>
    <row r="10" ht="15" customHeight="1" s="21">
      <c r="A10" s="35" t="n"/>
      <c r="B10" s="35" t="n"/>
      <c r="C10" s="35" t="n"/>
      <c r="D10" s="35" t="n"/>
      <c r="E10" s="35" t="n"/>
      <c r="F10" s="35" t="n"/>
      <c r="G10" s="35" t="n"/>
      <c r="H10" s="35" t="n"/>
      <c r="I10" s="37">
        <f>IF($H10="","",$H10-TODAY())</f>
        <v/>
      </c>
      <c r="J10" s="35" t="n"/>
      <c r="K10" s="35" t="n"/>
      <c r="L10" s="35" t="n"/>
    </row>
    <row r="11" ht="15" customHeight="1" s="21">
      <c r="A11" s="35" t="n"/>
      <c r="B11" s="35" t="n"/>
      <c r="C11" s="35" t="n"/>
      <c r="D11" s="35" t="n"/>
      <c r="E11" s="35" t="n"/>
      <c r="F11" s="35" t="n"/>
      <c r="G11" s="35" t="n"/>
      <c r="H11" s="35" t="n"/>
      <c r="I11" s="37">
        <f>IF($H11="","",$H11-TODAY())</f>
        <v/>
      </c>
      <c r="J11" s="35" t="n"/>
      <c r="K11" s="35" t="n"/>
      <c r="L11" s="35" t="n"/>
    </row>
    <row r="12" ht="15" customHeight="1" s="21">
      <c r="A12" s="35" t="n"/>
      <c r="B12" s="35" t="n"/>
      <c r="C12" s="35" t="n"/>
      <c r="D12" s="35" t="n"/>
      <c r="E12" s="35" t="n"/>
      <c r="F12" s="35" t="n"/>
      <c r="G12" s="35" t="n"/>
      <c r="H12" s="35" t="n"/>
      <c r="I12" s="37">
        <f>IF($H12="","",$H12-TODAY())</f>
        <v/>
      </c>
      <c r="J12" s="35" t="n"/>
      <c r="K12" s="35" t="n"/>
      <c r="L12" s="35" t="n"/>
    </row>
    <row r="13" ht="15" customHeight="1" s="21">
      <c r="A13" s="35" t="n"/>
      <c r="B13" s="35" t="n"/>
      <c r="C13" s="35" t="n"/>
      <c r="D13" s="35" t="n"/>
      <c r="E13" s="35" t="n"/>
      <c r="F13" s="35" t="n"/>
      <c r="G13" s="35" t="n"/>
      <c r="H13" s="35" t="n"/>
      <c r="I13" s="37">
        <f>IF($H13="","",$H13-TODAY())</f>
        <v/>
      </c>
      <c r="J13" s="35" t="n"/>
      <c r="K13" s="35" t="n"/>
      <c r="L13" s="35" t="n"/>
    </row>
    <row r="14" ht="15" customHeight="1" s="21">
      <c r="A14" s="35" t="n"/>
      <c r="B14" s="35" t="n"/>
      <c r="C14" s="35" t="n"/>
      <c r="D14" s="35" t="n"/>
      <c r="E14" s="35" t="n"/>
      <c r="F14" s="35" t="n"/>
      <c r="G14" s="35" t="n"/>
      <c r="H14" s="35" t="n"/>
      <c r="I14" s="37">
        <f>IF($H14="","",$H14-TODAY())</f>
        <v/>
      </c>
      <c r="J14" s="35" t="n"/>
      <c r="K14" s="35" t="n"/>
      <c r="L14" s="35" t="n"/>
    </row>
    <row r="15" ht="15" customHeight="1" s="21">
      <c r="A15" s="35" t="n"/>
      <c r="B15" s="35" t="n"/>
      <c r="C15" s="35" t="n"/>
      <c r="D15" s="35" t="n"/>
      <c r="E15" s="35" t="n"/>
      <c r="F15" s="35" t="n"/>
      <c r="G15" s="35" t="n"/>
      <c r="H15" s="35" t="n"/>
      <c r="I15" s="37">
        <f>IF($H15="","",$H15-TODAY())</f>
        <v/>
      </c>
      <c r="J15" s="35" t="n"/>
      <c r="K15" s="35" t="n"/>
      <c r="L15" s="35" t="n"/>
    </row>
    <row r="16" ht="15" customHeight="1" s="21">
      <c r="A16" s="35" t="n"/>
      <c r="B16" s="35" t="n"/>
      <c r="C16" s="35" t="n"/>
      <c r="D16" s="35" t="n"/>
      <c r="E16" s="35" t="n"/>
      <c r="F16" s="35" t="n"/>
      <c r="G16" s="35" t="n"/>
      <c r="H16" s="35" t="n"/>
      <c r="I16" s="37">
        <f>IF($H16="","",$H16-TODAY())</f>
        <v/>
      </c>
      <c r="J16" s="35" t="n"/>
      <c r="K16" s="35" t="n"/>
      <c r="L16" s="35" t="n"/>
    </row>
    <row r="17" ht="15" customHeight="1" s="21">
      <c r="A17" s="35" t="n"/>
      <c r="B17" s="35" t="n"/>
      <c r="C17" s="35" t="n"/>
      <c r="D17" s="35" t="n"/>
      <c r="E17" s="35" t="n"/>
      <c r="F17" s="35" t="n"/>
      <c r="G17" s="35" t="n"/>
      <c r="H17" s="35" t="n"/>
      <c r="I17" s="37">
        <f>IF($H17="","",$H17-TODAY())</f>
        <v/>
      </c>
      <c r="J17" s="35" t="n"/>
      <c r="K17" s="35" t="n"/>
      <c r="L17" s="35" t="n"/>
    </row>
    <row r="18" ht="15" customHeight="1" s="21">
      <c r="A18" s="35" t="n"/>
      <c r="B18" s="35" t="n"/>
      <c r="C18" s="35" t="n"/>
      <c r="D18" s="35" t="n"/>
      <c r="E18" s="35" t="n"/>
      <c r="F18" s="35" t="n"/>
      <c r="G18" s="35" t="n"/>
      <c r="H18" s="35" t="n"/>
      <c r="I18" s="37">
        <f>IF($H18="","",$H18-TODAY())</f>
        <v/>
      </c>
      <c r="J18" s="35" t="n"/>
      <c r="K18" s="35" t="n"/>
      <c r="L18" s="35" t="n"/>
    </row>
    <row r="19" ht="15" customHeight="1" s="21">
      <c r="A19" s="35" t="n"/>
      <c r="B19" s="35" t="n"/>
      <c r="C19" s="35" t="n"/>
      <c r="D19" s="35" t="n"/>
      <c r="E19" s="35" t="n"/>
      <c r="F19" s="35" t="n"/>
      <c r="G19" s="35" t="n"/>
      <c r="H19" s="35" t="n"/>
      <c r="I19" s="37">
        <f>IF($H19="","",$H19-TODAY())</f>
        <v/>
      </c>
      <c r="J19" s="35" t="n"/>
      <c r="K19" s="35" t="n"/>
      <c r="L19" s="35" t="n"/>
    </row>
    <row r="20" ht="15" customHeight="1" s="21">
      <c r="A20" s="35" t="n"/>
      <c r="B20" s="35" t="n"/>
      <c r="C20" s="35" t="n"/>
      <c r="D20" s="35" t="n"/>
      <c r="E20" s="35" t="n"/>
      <c r="F20" s="35" t="n"/>
      <c r="G20" s="35" t="n"/>
      <c r="H20" s="35" t="n"/>
      <c r="I20" s="37">
        <f>IF($H20="","",$H20-TODAY())</f>
        <v/>
      </c>
      <c r="J20" s="35" t="n"/>
      <c r="K20" s="35" t="n"/>
      <c r="L20" s="35" t="n"/>
    </row>
    <row r="21" ht="15" customHeight="1" s="21">
      <c r="A21" s="35" t="n"/>
      <c r="B21" s="35" t="n"/>
      <c r="C21" s="35" t="n"/>
      <c r="D21" s="35" t="n"/>
      <c r="E21" s="35" t="n"/>
      <c r="F21" s="35" t="n"/>
      <c r="G21" s="35" t="n"/>
      <c r="H21" s="35" t="n"/>
      <c r="I21" s="37">
        <f>IF($H21="","",$H21-TODAY())</f>
        <v/>
      </c>
      <c r="J21" s="35" t="n"/>
      <c r="K21" s="35" t="n"/>
      <c r="L21" s="35" t="n"/>
    </row>
    <row r="22" ht="15" customHeight="1" s="21">
      <c r="A22" s="35" t="n"/>
      <c r="B22" s="35" t="n"/>
      <c r="C22" s="35" t="n"/>
      <c r="D22" s="35" t="n"/>
      <c r="E22" s="35" t="n"/>
      <c r="F22" s="35" t="n"/>
      <c r="G22" s="35" t="n"/>
      <c r="H22" s="35" t="n"/>
      <c r="I22" s="37">
        <f>IF($H22="","",$H22-TODAY())</f>
        <v/>
      </c>
      <c r="J22" s="35" t="n"/>
      <c r="K22" s="35" t="n"/>
      <c r="L22" s="35" t="n"/>
    </row>
    <row r="23" ht="15" customHeight="1" s="21">
      <c r="A23" s="35" t="n"/>
      <c r="B23" s="35" t="n"/>
      <c r="C23" s="35" t="n"/>
      <c r="D23" s="35" t="n"/>
      <c r="E23" s="35" t="n"/>
      <c r="F23" s="35" t="n"/>
      <c r="G23" s="35" t="n"/>
      <c r="H23" s="35" t="n"/>
      <c r="I23" s="37">
        <f>IF($H23="","",$H23-TODAY())</f>
        <v/>
      </c>
      <c r="J23" s="35" t="n"/>
      <c r="K23" s="35" t="n"/>
      <c r="L23" s="35" t="n"/>
    </row>
    <row r="24" ht="15" customHeight="1" s="21">
      <c r="A24" s="35" t="n"/>
      <c r="B24" s="35" t="n"/>
      <c r="C24" s="35" t="n"/>
      <c r="D24" s="35" t="n"/>
      <c r="E24" s="35" t="n"/>
      <c r="F24" s="35" t="n"/>
      <c r="G24" s="35" t="n"/>
      <c r="H24" s="35" t="n"/>
      <c r="I24" s="37">
        <f>IF($H24="","",$H24-TODAY())</f>
        <v/>
      </c>
      <c r="J24" s="35" t="n"/>
      <c r="K24" s="35" t="n"/>
      <c r="L24" s="35" t="n"/>
    </row>
    <row r="25" ht="15" customHeight="1" s="21">
      <c r="A25" s="35" t="n"/>
      <c r="B25" s="35" t="n"/>
      <c r="C25" s="35" t="n"/>
      <c r="D25" s="35" t="n"/>
      <c r="E25" s="35" t="n"/>
      <c r="F25" s="35" t="n"/>
      <c r="G25" s="35" t="n"/>
      <c r="H25" s="35" t="n"/>
      <c r="I25" s="37">
        <f>IF($H25="","",$H25-TODAY())</f>
        <v/>
      </c>
      <c r="J25" s="35" t="n"/>
      <c r="K25" s="35" t="n"/>
      <c r="L25" s="35" t="n"/>
    </row>
    <row r="26" ht="15" customHeight="1" s="21">
      <c r="A26" s="35" t="n"/>
      <c r="B26" s="35" t="n"/>
      <c r="C26" s="35" t="n"/>
      <c r="D26" s="35" t="n"/>
      <c r="E26" s="35" t="n"/>
      <c r="F26" s="35" t="n"/>
      <c r="G26" s="35" t="n"/>
      <c r="H26" s="35" t="n"/>
      <c r="I26" s="37">
        <f>IF($H26="","",$H26-TODAY())</f>
        <v/>
      </c>
      <c r="J26" s="35" t="n"/>
      <c r="K26" s="35" t="n"/>
      <c r="L26" s="35" t="n"/>
    </row>
    <row r="27" ht="15" customHeight="1" s="21">
      <c r="A27" s="35" t="n"/>
      <c r="B27" s="35" t="n"/>
      <c r="C27" s="35" t="n"/>
      <c r="D27" s="35" t="n"/>
      <c r="E27" s="35" t="n"/>
      <c r="F27" s="35" t="n"/>
      <c r="G27" s="35" t="n"/>
      <c r="H27" s="35" t="n"/>
      <c r="I27" s="37">
        <f>IF($H27="","",$H27-TODAY())</f>
        <v/>
      </c>
      <c r="J27" s="35" t="n"/>
      <c r="K27" s="35" t="n"/>
      <c r="L27" s="35" t="n"/>
    </row>
    <row r="28" ht="15" customHeight="1" s="21">
      <c r="A28" s="35" t="n"/>
      <c r="B28" s="35" t="n"/>
      <c r="C28" s="35" t="n"/>
      <c r="D28" s="35" t="n"/>
      <c r="E28" s="35" t="n"/>
      <c r="F28" s="35" t="n"/>
      <c r="G28" s="35" t="n"/>
      <c r="H28" s="35" t="n"/>
      <c r="I28" s="37">
        <f>IF($H28="","",$H28-TODAY())</f>
        <v/>
      </c>
      <c r="J28" s="35" t="n"/>
      <c r="K28" s="35" t="n"/>
      <c r="L28" s="35" t="n"/>
    </row>
    <row r="29" ht="15" customHeight="1" s="21">
      <c r="A29" s="35" t="n"/>
      <c r="B29" s="35" t="n"/>
      <c r="C29" s="35" t="n"/>
      <c r="D29" s="35" t="n"/>
      <c r="E29" s="35" t="n"/>
      <c r="F29" s="35" t="n"/>
      <c r="G29" s="35" t="n"/>
      <c r="H29" s="35" t="n"/>
      <c r="I29" s="37">
        <f>IF($H29="","",$H29-TODAY())</f>
        <v/>
      </c>
      <c r="J29" s="35" t="n"/>
      <c r="K29" s="35" t="n"/>
      <c r="L29" s="35" t="n"/>
    </row>
    <row r="30" ht="15" customHeight="1" s="21">
      <c r="A30" s="35" t="n"/>
      <c r="B30" s="35" t="n"/>
      <c r="C30" s="35" t="n"/>
      <c r="D30" s="35" t="n"/>
      <c r="E30" s="35" t="n"/>
      <c r="F30" s="35" t="n"/>
      <c r="G30" s="35" t="n"/>
      <c r="H30" s="35" t="n"/>
      <c r="I30" s="37">
        <f>IF($H30="","",$H30-TODAY())</f>
        <v/>
      </c>
      <c r="J30" s="35" t="n"/>
      <c r="K30" s="35" t="n"/>
      <c r="L30" s="35" t="n"/>
    </row>
    <row r="31" ht="15" customHeight="1" s="21">
      <c r="A31" s="35" t="n"/>
      <c r="B31" s="35" t="n"/>
      <c r="C31" s="35" t="n"/>
      <c r="D31" s="35" t="n"/>
      <c r="E31" s="35" t="n"/>
      <c r="F31" s="35" t="n"/>
      <c r="G31" s="35" t="n"/>
      <c r="H31" s="35" t="n"/>
      <c r="I31" s="37">
        <f>IF($H31="","",$H31-TODAY())</f>
        <v/>
      </c>
      <c r="J31" s="35" t="n"/>
      <c r="K31" s="35" t="n"/>
      <c r="L31" s="35" t="n"/>
    </row>
    <row r="32" ht="15" customHeight="1" s="21">
      <c r="A32" s="35" t="n"/>
      <c r="B32" s="35" t="n"/>
      <c r="C32" s="35" t="n"/>
      <c r="D32" s="35" t="n"/>
      <c r="E32" s="35" t="n"/>
      <c r="F32" s="35" t="n"/>
      <c r="G32" s="35" t="n"/>
      <c r="H32" s="35" t="n"/>
      <c r="I32" s="37">
        <f>IF($H32="","",$H32-TODAY())</f>
        <v/>
      </c>
      <c r="J32" s="35" t="n"/>
      <c r="K32" s="35" t="n"/>
      <c r="L32" s="35" t="n"/>
    </row>
    <row r="33" ht="15" customHeight="1" s="21">
      <c r="A33" s="35" t="n"/>
      <c r="B33" s="35" t="n"/>
      <c r="C33" s="35" t="n"/>
      <c r="D33" s="35" t="n"/>
      <c r="E33" s="35" t="n"/>
      <c r="F33" s="35" t="n"/>
      <c r="G33" s="35" t="n"/>
      <c r="H33" s="35" t="n"/>
      <c r="I33" s="37">
        <f>IF($H33="","",$H33-TODAY())</f>
        <v/>
      </c>
      <c r="J33" s="35" t="n"/>
      <c r="K33" s="35" t="n"/>
      <c r="L33" s="35" t="n"/>
    </row>
    <row r="34" ht="15" customHeight="1" s="21">
      <c r="A34" s="35" t="n"/>
      <c r="B34" s="35" t="n"/>
      <c r="C34" s="35" t="n"/>
      <c r="D34" s="35" t="n"/>
      <c r="E34" s="35" t="n"/>
      <c r="F34" s="35" t="n"/>
      <c r="G34" s="35" t="n"/>
      <c r="H34" s="35" t="n"/>
      <c r="I34" s="37">
        <f>IF($H34="","",$H34-TODAY())</f>
        <v/>
      </c>
      <c r="J34" s="35" t="n"/>
      <c r="K34" s="35" t="n"/>
      <c r="L34" s="35" t="n"/>
    </row>
    <row r="35" ht="15" customHeight="1" s="21">
      <c r="A35" s="35" t="n"/>
      <c r="B35" s="35" t="n"/>
      <c r="C35" s="35" t="n"/>
      <c r="D35" s="35" t="n"/>
      <c r="E35" s="35" t="n"/>
      <c r="F35" s="35" t="n"/>
      <c r="G35" s="35" t="n"/>
      <c r="H35" s="35" t="n"/>
      <c r="I35" s="37">
        <f>IF($H35="","",$H35-TODAY())</f>
        <v/>
      </c>
      <c r="J35" s="35" t="n"/>
      <c r="K35" s="35" t="n"/>
      <c r="L35" s="35" t="n"/>
    </row>
    <row r="36" ht="15" customHeight="1" s="21">
      <c r="A36" s="35" t="n"/>
      <c r="B36" s="35" t="n"/>
      <c r="C36" s="35" t="n"/>
      <c r="D36" s="35" t="n"/>
      <c r="E36" s="35" t="n"/>
      <c r="F36" s="35" t="n"/>
      <c r="G36" s="35" t="n"/>
      <c r="H36" s="35" t="n"/>
      <c r="I36" s="37">
        <f>IF($H36="","",$H36-TODAY())</f>
        <v/>
      </c>
      <c r="J36" s="35" t="n"/>
      <c r="K36" s="35" t="n"/>
      <c r="L36" s="35" t="n"/>
    </row>
    <row r="37" ht="15" customHeight="1" s="21">
      <c r="A37" s="35" t="n"/>
      <c r="B37" s="35" t="n"/>
      <c r="C37" s="35" t="n"/>
      <c r="D37" s="35" t="n"/>
      <c r="E37" s="35" t="n"/>
      <c r="F37" s="35" t="n"/>
      <c r="G37" s="35" t="n"/>
      <c r="H37" s="35" t="n"/>
      <c r="I37" s="37">
        <f>IF($H37="","",$H37-TODAY())</f>
        <v/>
      </c>
      <c r="J37" s="35" t="n"/>
      <c r="K37" s="35" t="n"/>
      <c r="L37" s="35" t="n"/>
    </row>
    <row r="38" ht="15" customHeight="1" s="21">
      <c r="A38" s="35" t="n"/>
      <c r="B38" s="35" t="n"/>
      <c r="C38" s="35" t="n"/>
      <c r="D38" s="35" t="n"/>
      <c r="E38" s="35" t="n"/>
      <c r="F38" s="35" t="n"/>
      <c r="G38" s="35" t="n"/>
      <c r="H38" s="35" t="n"/>
      <c r="I38" s="37">
        <f>IF($H38="","",$H38-TODAY())</f>
        <v/>
      </c>
      <c r="J38" s="35" t="n"/>
      <c r="K38" s="35" t="n"/>
      <c r="L38" s="35" t="n"/>
    </row>
    <row r="39" ht="15" customHeight="1" s="21">
      <c r="A39" s="35" t="n"/>
      <c r="B39" s="35" t="n"/>
      <c r="C39" s="35" t="n"/>
      <c r="D39" s="35" t="n"/>
      <c r="E39" s="35" t="n"/>
      <c r="F39" s="35" t="n"/>
      <c r="G39" s="35" t="n"/>
      <c r="H39" s="35" t="n"/>
      <c r="I39" s="37">
        <f>IF($H39="","",$H39-TODAY())</f>
        <v/>
      </c>
      <c r="J39" s="35" t="n"/>
      <c r="K39" s="35" t="n"/>
      <c r="L39" s="35" t="n"/>
    </row>
    <row r="40" ht="15" customHeight="1" s="21">
      <c r="A40" s="35" t="n"/>
      <c r="B40" s="35" t="n"/>
      <c r="C40" s="35" t="n"/>
      <c r="D40" s="35" t="n"/>
      <c r="E40" s="35" t="n"/>
      <c r="F40" s="35" t="n"/>
      <c r="G40" s="35" t="n"/>
      <c r="H40" s="35" t="n"/>
      <c r="I40" s="37">
        <f>IF($H40="","",$H40-TODAY())</f>
        <v/>
      </c>
      <c r="J40" s="35" t="n"/>
      <c r="K40" s="35" t="n"/>
      <c r="L40" s="35" t="n"/>
    </row>
    <row r="41" ht="15" customHeight="1" s="21">
      <c r="A41" s="35" t="n"/>
      <c r="B41" s="35" t="n"/>
      <c r="C41" s="35" t="n"/>
      <c r="D41" s="35" t="n"/>
      <c r="E41" s="35" t="n"/>
      <c r="F41" s="35" t="n"/>
      <c r="G41" s="35" t="n"/>
      <c r="H41" s="35" t="n"/>
      <c r="I41" s="37">
        <f>IF($H41="","",$H41-TODAY())</f>
        <v/>
      </c>
      <c r="J41" s="35" t="n"/>
      <c r="K41" s="35" t="n"/>
      <c r="L41" s="35" t="n"/>
    </row>
    <row r="42" ht="15" customHeight="1" s="21">
      <c r="A42" s="35" t="n"/>
      <c r="B42" s="35" t="n"/>
      <c r="C42" s="35" t="n"/>
      <c r="D42" s="35" t="n"/>
      <c r="E42" s="35" t="n"/>
      <c r="F42" s="35" t="n"/>
      <c r="G42" s="35" t="n"/>
      <c r="H42" s="35" t="n"/>
      <c r="I42" s="37">
        <f>IF($H42="","",$H42-TODAY())</f>
        <v/>
      </c>
      <c r="J42" s="35" t="n"/>
      <c r="K42" s="35" t="n"/>
      <c r="L42" s="35" t="n"/>
    </row>
    <row r="43" ht="15" customHeight="1" s="21">
      <c r="A43" s="35" t="n"/>
      <c r="B43" s="35" t="n"/>
      <c r="C43" s="35" t="n"/>
      <c r="D43" s="35" t="n"/>
      <c r="E43" s="35" t="n"/>
      <c r="F43" s="35" t="n"/>
      <c r="G43" s="35" t="n"/>
      <c r="H43" s="35" t="n"/>
      <c r="I43" s="37">
        <f>IF($H43="","",$H43-TODAY())</f>
        <v/>
      </c>
      <c r="J43" s="35" t="n"/>
      <c r="K43" s="35" t="n"/>
      <c r="L43" s="35" t="n"/>
    </row>
    <row r="44" ht="15" customHeight="1" s="21">
      <c r="A44" s="35" t="n"/>
      <c r="B44" s="35" t="n"/>
      <c r="C44" s="35" t="n"/>
      <c r="D44" s="35" t="n"/>
      <c r="E44" s="35" t="n"/>
      <c r="F44" s="35" t="n"/>
      <c r="G44" s="35" t="n"/>
      <c r="H44" s="35" t="n"/>
      <c r="I44" s="37">
        <f>IF($H44="","",$H44-TODAY())</f>
        <v/>
      </c>
      <c r="J44" s="35" t="n"/>
      <c r="K44" s="35" t="n"/>
      <c r="L44" s="35" t="n"/>
    </row>
  </sheetData>
  <mergeCells count="2">
    <mergeCell ref="A2:L2"/>
    <mergeCell ref="A1:L1"/>
  </mergeCells>
  <conditionalFormatting sqref="I5:I44">
    <cfRule type="cellIs" rank="0" priority="2" equalAverage="0" operator="lessThan" aboveAverage="0" dxfId="0" text="" percent="0" bottom="0">
      <formula>0</formula>
    </cfRule>
    <cfRule type="cellIs" rank="0" priority="3" equalAverage="0" operator="between" aboveAverage="0" dxfId="1" text="" percent="0" bottom="0">
      <formula>0</formula>
      <formula>30</formula>
    </cfRule>
  </conditionalFormatting>
  <conditionalFormatting sqref="J5:J44">
    <cfRule type="cellIs" rank="0" priority="4" equalAverage="0" operator="equal" aboveAverage="0" dxfId="2" text="" percent="0" bottom="0">
      <formula>"Issued"</formula>
    </cfRule>
    <cfRule type="cellIs" rank="0" priority="5" equalAverage="0" operator="equal" aboveAverage="0" dxfId="3" text="" percent="0" bottom="0">
      <formula>"Obsolete"</formula>
    </cfRule>
  </conditionalFormatting>
  <conditionalFormatting sqref="K5:K44">
    <cfRule type="cellIs" rank="0" priority="6" equalAverage="0" operator="equal" aboveAverage="0" dxfId="0" text="" percent="0" bottom="0">
      <formula>"No"</formula>
    </cfRule>
  </conditionalFormatting>
  <conditionalFormatting sqref="L5:L44">
    <cfRule type="cellIs" rank="0" priority="7" equalAverage="0" operator="equal" aboveAverage="0" dxfId="0" text="" percent="0" bottom="0">
      <formula>"No"</formula>
    </cfRule>
  </conditionalFormatting>
  <dataValidations count="2">
    <dataValidation sqref="J5:J44" showDropDown="0" showInputMessage="0" showErrorMessage="0" allowBlank="1" type="list" errorStyle="stop" operator="between">
      <formula1>"Draft,Issued,Obsolete"</formula1>
      <formula2>0</formula2>
    </dataValidation>
    <dataValidation sqref="K5:L44"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H44"/>
  <sheetViews>
    <sheetView showFormulas="0" showGridLines="0" showRowColHeaders="1" showZeros="1" rightToLeft="0" tabSelected="0" showOutlineSymbols="1" defaultGridColor="1"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0" min="1" max="1"/>
    <col width="7" customWidth="1" style="20" min="2" max="2"/>
    <col width="12" customWidth="1" style="20" min="3" max="3"/>
    <col width="48" customWidth="1" style="20" min="4" max="4"/>
    <col width="26" customWidth="1" style="20" min="5" max="5"/>
    <col width="14" customWidth="1" style="20" min="6" max="7"/>
    <col width="12" customWidth="1" style="20" min="8" max="8"/>
  </cols>
  <sheetData>
    <row r="1" ht="50" customHeight="1" s="21">
      <c r="A1" s="22" t="inlineStr">
        <is>
          <t>Revision Log</t>
        </is>
      </c>
    </row>
    <row r="2" ht="18" customHeight="1" s="21">
      <c r="A2" s="24" t="inlineStr">
        <is>
          <t>Every change, its reason, and its approval  |  Commercial in Confidence</t>
        </is>
      </c>
    </row>
    <row r="4" ht="30" customHeight="1" s="21">
      <c r="A4" s="32" t="inlineStr">
        <is>
          <t>SOP no.</t>
        </is>
      </c>
      <c r="B4" s="32" t="inlineStr">
        <is>
          <t>Rev</t>
        </is>
      </c>
      <c r="C4" s="32" t="inlineStr">
        <is>
          <t>Date</t>
        </is>
      </c>
      <c r="D4" s="32" t="inlineStr">
        <is>
          <t>Description of change</t>
        </is>
      </c>
      <c r="E4" s="33" t="inlineStr">
        <is>
          <t>Reason (process change / lesson learned / audit / review)</t>
        </is>
      </c>
      <c r="F4" s="33" t="inlineStr">
        <is>
          <t>Author</t>
        </is>
      </c>
      <c r="G4" s="33" t="inlineStr">
        <is>
          <t>Approved by</t>
        </is>
      </c>
      <c r="H4" s="33" t="inlineStr">
        <is>
          <t>Retraining done?</t>
        </is>
      </c>
    </row>
    <row r="5" ht="23.85" customHeight="1" s="21">
      <c r="A5" s="34" t="inlineStr">
        <is>
          <t>SOP-014</t>
        </is>
      </c>
      <c r="B5" s="34" t="inlineStr">
        <is>
          <t>C</t>
        </is>
      </c>
      <c r="C5" s="36" t="n">
        <v>46037</v>
      </c>
      <c r="D5" s="35" t="inlineStr">
        <is>
          <t>In-process check frequency set at 50% of tool life; tool life changed to parts count per material grade</t>
        </is>
      </c>
      <c r="E5" s="35" t="inlineStr">
        <is>
          <t>Lesson learned: root cause of reject P-001 (PE-04a)</t>
        </is>
      </c>
      <c r="F5" s="35" t="inlineStr">
        <is>
          <t>S. Patel</t>
        </is>
      </c>
      <c r="G5" s="35" t="inlineStr">
        <is>
          <t>J. Whitfield</t>
        </is>
      </c>
      <c r="H5" s="34" t="inlineStr">
        <is>
          <t>Yes</t>
        </is>
      </c>
    </row>
    <row r="6" ht="23.85" customHeight="1" s="21">
      <c r="A6" s="34" t="inlineStr">
        <is>
          <t>SOP-021</t>
        </is>
      </c>
      <c r="B6" s="34" t="inlineStr">
        <is>
          <t>A</t>
        </is>
      </c>
      <c r="C6" s="36" t="n">
        <v>46094</v>
      </c>
      <c r="D6" s="35" t="inlineStr">
        <is>
          <t>New SOP: cert-to-marking cross check added to goods inwards</t>
        </is>
      </c>
      <c r="E6" s="35" t="inlineStr">
        <is>
          <t>Lesson learned: CFSI warning sign, problem P-002 (PE-04a)</t>
        </is>
      </c>
      <c r="F6" s="35" t="inlineStr">
        <is>
          <t>L. Okafor</t>
        </is>
      </c>
      <c r="G6" s="35" t="inlineStr">
        <is>
          <t>J. Whitfield</t>
        </is>
      </c>
      <c r="H6" s="34" t="inlineStr">
        <is>
          <t>No</t>
        </is>
      </c>
    </row>
    <row r="7" ht="15" customHeight="1" s="21">
      <c r="A7" s="35" t="n"/>
      <c r="B7" s="35" t="n"/>
      <c r="C7" s="35" t="n"/>
      <c r="D7" s="35" t="n"/>
      <c r="E7" s="35" t="n"/>
      <c r="F7" s="35" t="n"/>
      <c r="G7" s="35" t="n"/>
      <c r="H7" s="35" t="n"/>
    </row>
    <row r="8" ht="15" customHeight="1" s="21">
      <c r="A8" s="35" t="n"/>
      <c r="B8" s="35" t="n"/>
      <c r="C8" s="35" t="n"/>
      <c r="D8" s="35" t="n"/>
      <c r="E8" s="35" t="n"/>
      <c r="F8" s="35" t="n"/>
      <c r="G8" s="35" t="n"/>
      <c r="H8" s="35" t="n"/>
    </row>
    <row r="9" ht="15" customHeight="1" s="21">
      <c r="A9" s="35" t="n"/>
      <c r="B9" s="35" t="n"/>
      <c r="C9" s="35" t="n"/>
      <c r="D9" s="35" t="n"/>
      <c r="E9" s="35" t="n"/>
      <c r="F9" s="35" t="n"/>
      <c r="G9" s="35" t="n"/>
      <c r="H9" s="35" t="n"/>
    </row>
    <row r="10" ht="15" customHeight="1" s="21">
      <c r="A10" s="35" t="n"/>
      <c r="B10" s="35" t="n"/>
      <c r="C10" s="35" t="n"/>
      <c r="D10" s="35" t="n"/>
      <c r="E10" s="35" t="n"/>
      <c r="F10" s="35" t="n"/>
      <c r="G10" s="35" t="n"/>
      <c r="H10" s="35" t="n"/>
    </row>
    <row r="11" ht="15" customHeight="1" s="21">
      <c r="A11" s="35" t="n"/>
      <c r="B11" s="35" t="n"/>
      <c r="C11" s="35" t="n"/>
      <c r="D11" s="35" t="n"/>
      <c r="E11" s="35" t="n"/>
      <c r="F11" s="35" t="n"/>
      <c r="G11" s="35" t="n"/>
      <c r="H11" s="35" t="n"/>
    </row>
    <row r="12" ht="15" customHeight="1" s="21">
      <c r="A12" s="35" t="n"/>
      <c r="B12" s="35" t="n"/>
      <c r="C12" s="35" t="n"/>
      <c r="D12" s="35" t="n"/>
      <c r="E12" s="35" t="n"/>
      <c r="F12" s="35" t="n"/>
      <c r="G12" s="35" t="n"/>
      <c r="H12" s="35" t="n"/>
    </row>
    <row r="13" ht="15" customHeight="1" s="21">
      <c r="A13" s="35" t="n"/>
      <c r="B13" s="35" t="n"/>
      <c r="C13" s="35" t="n"/>
      <c r="D13" s="35" t="n"/>
      <c r="E13" s="35" t="n"/>
      <c r="F13" s="35" t="n"/>
      <c r="G13" s="35" t="n"/>
      <c r="H13" s="35" t="n"/>
    </row>
    <row r="14" ht="15" customHeight="1" s="21">
      <c r="A14" s="35" t="n"/>
      <c r="B14" s="35" t="n"/>
      <c r="C14" s="35" t="n"/>
      <c r="D14" s="35" t="n"/>
      <c r="E14" s="35" t="n"/>
      <c r="F14" s="35" t="n"/>
      <c r="G14" s="35" t="n"/>
      <c r="H14" s="35" t="n"/>
    </row>
    <row r="15" ht="15" customHeight="1" s="21">
      <c r="A15" s="35" t="n"/>
      <c r="B15" s="35" t="n"/>
      <c r="C15" s="35" t="n"/>
      <c r="D15" s="35" t="n"/>
      <c r="E15" s="35" t="n"/>
      <c r="F15" s="35" t="n"/>
      <c r="G15" s="35" t="n"/>
      <c r="H15" s="35" t="n"/>
    </row>
    <row r="16" ht="15" customHeight="1" s="21">
      <c r="A16" s="35" t="n"/>
      <c r="B16" s="35" t="n"/>
      <c r="C16" s="35" t="n"/>
      <c r="D16" s="35" t="n"/>
      <c r="E16" s="35" t="n"/>
      <c r="F16" s="35" t="n"/>
      <c r="G16" s="35" t="n"/>
      <c r="H16" s="35" t="n"/>
    </row>
    <row r="17" ht="15" customHeight="1" s="21">
      <c r="A17" s="35" t="n"/>
      <c r="B17" s="35" t="n"/>
      <c r="C17" s="35" t="n"/>
      <c r="D17" s="35" t="n"/>
      <c r="E17" s="35" t="n"/>
      <c r="F17" s="35" t="n"/>
      <c r="G17" s="35" t="n"/>
      <c r="H17" s="35" t="n"/>
    </row>
    <row r="18" ht="15" customHeight="1" s="21">
      <c r="A18" s="35" t="n"/>
      <c r="B18" s="35" t="n"/>
      <c r="C18" s="35" t="n"/>
      <c r="D18" s="35" t="n"/>
      <c r="E18" s="35" t="n"/>
      <c r="F18" s="35" t="n"/>
      <c r="G18" s="35" t="n"/>
      <c r="H18" s="35" t="n"/>
    </row>
    <row r="19" ht="15" customHeight="1" s="21">
      <c r="A19" s="35" t="n"/>
      <c r="B19" s="35" t="n"/>
      <c r="C19" s="35" t="n"/>
      <c r="D19" s="35" t="n"/>
      <c r="E19" s="35" t="n"/>
      <c r="F19" s="35" t="n"/>
      <c r="G19" s="35" t="n"/>
      <c r="H19" s="35" t="n"/>
    </row>
    <row r="20" ht="15" customHeight="1" s="21">
      <c r="A20" s="35" t="n"/>
      <c r="B20" s="35" t="n"/>
      <c r="C20" s="35" t="n"/>
      <c r="D20" s="35" t="n"/>
      <c r="E20" s="35" t="n"/>
      <c r="F20" s="35" t="n"/>
      <c r="G20" s="35" t="n"/>
      <c r="H20" s="35" t="n"/>
    </row>
    <row r="21" ht="15" customHeight="1" s="21">
      <c r="A21" s="35" t="n"/>
      <c r="B21" s="35" t="n"/>
      <c r="C21" s="35" t="n"/>
      <c r="D21" s="35" t="n"/>
      <c r="E21" s="35" t="n"/>
      <c r="F21" s="35" t="n"/>
      <c r="G21" s="35" t="n"/>
      <c r="H21" s="35" t="n"/>
    </row>
    <row r="22" ht="15" customHeight="1" s="21">
      <c r="A22" s="35" t="n"/>
      <c r="B22" s="35" t="n"/>
      <c r="C22" s="35" t="n"/>
      <c r="D22" s="35" t="n"/>
      <c r="E22" s="35" t="n"/>
      <c r="F22" s="35" t="n"/>
      <c r="G22" s="35" t="n"/>
      <c r="H22" s="35" t="n"/>
    </row>
    <row r="23" ht="15" customHeight="1" s="21">
      <c r="A23" s="35" t="n"/>
      <c r="B23" s="35" t="n"/>
      <c r="C23" s="35" t="n"/>
      <c r="D23" s="35" t="n"/>
      <c r="E23" s="35" t="n"/>
      <c r="F23" s="35" t="n"/>
      <c r="G23" s="35" t="n"/>
      <c r="H23" s="35" t="n"/>
    </row>
    <row r="24" ht="15" customHeight="1" s="21">
      <c r="A24" s="35" t="n"/>
      <c r="B24" s="35" t="n"/>
      <c r="C24" s="35" t="n"/>
      <c r="D24" s="35" t="n"/>
      <c r="E24" s="35" t="n"/>
      <c r="F24" s="35" t="n"/>
      <c r="G24" s="35" t="n"/>
      <c r="H24" s="35" t="n"/>
    </row>
    <row r="25" ht="15" customHeight="1" s="21">
      <c r="A25" s="35" t="n"/>
      <c r="B25" s="35" t="n"/>
      <c r="C25" s="35" t="n"/>
      <c r="D25" s="35" t="n"/>
      <c r="E25" s="35" t="n"/>
      <c r="F25" s="35" t="n"/>
      <c r="G25" s="35" t="n"/>
      <c r="H25" s="35" t="n"/>
    </row>
    <row r="26" ht="15" customHeight="1" s="21">
      <c r="A26" s="35" t="n"/>
      <c r="B26" s="35" t="n"/>
      <c r="C26" s="35" t="n"/>
      <c r="D26" s="35" t="n"/>
      <c r="E26" s="35" t="n"/>
      <c r="F26" s="35" t="n"/>
      <c r="G26" s="35" t="n"/>
      <c r="H26" s="35" t="n"/>
    </row>
    <row r="27" ht="15" customHeight="1" s="21">
      <c r="A27" s="35" t="n"/>
      <c r="B27" s="35" t="n"/>
      <c r="C27" s="35" t="n"/>
      <c r="D27" s="35" t="n"/>
      <c r="E27" s="35" t="n"/>
      <c r="F27" s="35" t="n"/>
      <c r="G27" s="35" t="n"/>
      <c r="H27" s="35" t="n"/>
    </row>
    <row r="28" ht="15" customHeight="1" s="21">
      <c r="A28" s="35" t="n"/>
      <c r="B28" s="35" t="n"/>
      <c r="C28" s="35" t="n"/>
      <c r="D28" s="35" t="n"/>
      <c r="E28" s="35" t="n"/>
      <c r="F28" s="35" t="n"/>
      <c r="G28" s="35" t="n"/>
      <c r="H28" s="35" t="n"/>
    </row>
    <row r="29" ht="15" customHeight="1" s="21">
      <c r="A29" s="35" t="n"/>
      <c r="B29" s="35" t="n"/>
      <c r="C29" s="35" t="n"/>
      <c r="D29" s="35" t="n"/>
      <c r="E29" s="35" t="n"/>
      <c r="F29" s="35" t="n"/>
      <c r="G29" s="35" t="n"/>
      <c r="H29" s="35" t="n"/>
    </row>
    <row r="30" ht="15" customHeight="1" s="21">
      <c r="A30" s="35" t="n"/>
      <c r="B30" s="35" t="n"/>
      <c r="C30" s="35" t="n"/>
      <c r="D30" s="35" t="n"/>
      <c r="E30" s="35" t="n"/>
      <c r="F30" s="35" t="n"/>
      <c r="G30" s="35" t="n"/>
      <c r="H30" s="35" t="n"/>
    </row>
    <row r="31" ht="15" customHeight="1" s="21">
      <c r="A31" s="35" t="n"/>
      <c r="B31" s="35" t="n"/>
      <c r="C31" s="35" t="n"/>
      <c r="D31" s="35" t="n"/>
      <c r="E31" s="35" t="n"/>
      <c r="F31" s="35" t="n"/>
      <c r="G31" s="35" t="n"/>
      <c r="H31" s="35" t="n"/>
    </row>
    <row r="32" ht="15" customHeight="1" s="21">
      <c r="A32" s="35" t="n"/>
      <c r="B32" s="35" t="n"/>
      <c r="C32" s="35" t="n"/>
      <c r="D32" s="35" t="n"/>
      <c r="E32" s="35" t="n"/>
      <c r="F32" s="35" t="n"/>
      <c r="G32" s="35" t="n"/>
      <c r="H32" s="35" t="n"/>
    </row>
    <row r="33" ht="15" customHeight="1" s="21">
      <c r="A33" s="35" t="n"/>
      <c r="B33" s="35" t="n"/>
      <c r="C33" s="35" t="n"/>
      <c r="D33" s="35" t="n"/>
      <c r="E33" s="35" t="n"/>
      <c r="F33" s="35" t="n"/>
      <c r="G33" s="35" t="n"/>
      <c r="H33" s="35" t="n"/>
    </row>
    <row r="34" ht="15" customHeight="1" s="21">
      <c r="A34" s="35" t="n"/>
      <c r="B34" s="35" t="n"/>
      <c r="C34" s="35" t="n"/>
      <c r="D34" s="35" t="n"/>
      <c r="E34" s="35" t="n"/>
      <c r="F34" s="35" t="n"/>
      <c r="G34" s="35" t="n"/>
      <c r="H34" s="35" t="n"/>
    </row>
    <row r="35" ht="15" customHeight="1" s="21">
      <c r="A35" s="35" t="n"/>
      <c r="B35" s="35" t="n"/>
      <c r="C35" s="35" t="n"/>
      <c r="D35" s="35" t="n"/>
      <c r="E35" s="35" t="n"/>
      <c r="F35" s="35" t="n"/>
      <c r="G35" s="35" t="n"/>
      <c r="H35" s="35" t="n"/>
    </row>
    <row r="36" ht="15" customHeight="1" s="21">
      <c r="A36" s="35" t="n"/>
      <c r="B36" s="35" t="n"/>
      <c r="C36" s="35" t="n"/>
      <c r="D36" s="35" t="n"/>
      <c r="E36" s="35" t="n"/>
      <c r="F36" s="35" t="n"/>
      <c r="G36" s="35" t="n"/>
      <c r="H36" s="35" t="n"/>
    </row>
    <row r="37" ht="15" customHeight="1" s="21">
      <c r="A37" s="35" t="n"/>
      <c r="B37" s="35" t="n"/>
      <c r="C37" s="35" t="n"/>
      <c r="D37" s="35" t="n"/>
      <c r="E37" s="35" t="n"/>
      <c r="F37" s="35" t="n"/>
      <c r="G37" s="35" t="n"/>
      <c r="H37" s="35" t="n"/>
    </row>
    <row r="38" ht="15" customHeight="1" s="21">
      <c r="A38" s="35" t="n"/>
      <c r="B38" s="35" t="n"/>
      <c r="C38" s="35" t="n"/>
      <c r="D38" s="35" t="n"/>
      <c r="E38" s="35" t="n"/>
      <c r="F38" s="35" t="n"/>
      <c r="G38" s="35" t="n"/>
      <c r="H38" s="35" t="n"/>
    </row>
    <row r="39" ht="15" customHeight="1" s="21">
      <c r="A39" s="35" t="n"/>
      <c r="B39" s="35" t="n"/>
      <c r="C39" s="35" t="n"/>
      <c r="D39" s="35" t="n"/>
      <c r="E39" s="35" t="n"/>
      <c r="F39" s="35" t="n"/>
      <c r="G39" s="35" t="n"/>
      <c r="H39" s="35" t="n"/>
    </row>
    <row r="40" ht="15" customHeight="1" s="21">
      <c r="A40" s="35" t="n"/>
      <c r="B40" s="35" t="n"/>
      <c r="C40" s="35" t="n"/>
      <c r="D40" s="35" t="n"/>
      <c r="E40" s="35" t="n"/>
      <c r="F40" s="35" t="n"/>
      <c r="G40" s="35" t="n"/>
      <c r="H40" s="35" t="n"/>
    </row>
    <row r="41" ht="15" customHeight="1" s="21">
      <c r="A41" s="35" t="n"/>
      <c r="B41" s="35" t="n"/>
      <c r="C41" s="35" t="n"/>
      <c r="D41" s="35" t="n"/>
      <c r="E41" s="35" t="n"/>
      <c r="F41" s="35" t="n"/>
      <c r="G41" s="35" t="n"/>
      <c r="H41" s="35" t="n"/>
    </row>
    <row r="42" ht="15" customHeight="1" s="21">
      <c r="A42" s="35" t="n"/>
      <c r="B42" s="35" t="n"/>
      <c r="C42" s="35" t="n"/>
      <c r="D42" s="35" t="n"/>
      <c r="E42" s="35" t="n"/>
      <c r="F42" s="35" t="n"/>
      <c r="G42" s="35" t="n"/>
      <c r="H42" s="35" t="n"/>
    </row>
    <row r="43" ht="15" customHeight="1" s="21">
      <c r="A43" s="35" t="n"/>
      <c r="B43" s="35" t="n"/>
      <c r="C43" s="35" t="n"/>
      <c r="D43" s="35" t="n"/>
      <c r="E43" s="35" t="n"/>
      <c r="F43" s="35" t="n"/>
      <c r="G43" s="35" t="n"/>
      <c r="H43" s="35" t="n"/>
    </row>
    <row r="44" ht="15" customHeight="1" s="21">
      <c r="A44" s="35" t="n"/>
      <c r="B44" s="35" t="n"/>
      <c r="C44" s="35" t="n"/>
      <c r="D44" s="35" t="n"/>
      <c r="E44" s="35" t="n"/>
      <c r="F44" s="35" t="n"/>
      <c r="G44" s="35" t="n"/>
      <c r="H44" s="35" t="n"/>
    </row>
  </sheetData>
  <mergeCells count="2">
    <mergeCell ref="A2:H2"/>
    <mergeCell ref="A1:H1"/>
  </mergeCells>
  <conditionalFormatting sqref="H5:H44">
    <cfRule type="cellIs" rank="0" priority="2" equalAverage="0" operator="equal" aboveAverage="0" dxfId="0" text="" percent="0" bottom="0">
      <formula>"No"</formula>
    </cfRule>
  </conditionalFormatting>
  <dataValidations count="1">
    <dataValidation sqref="H5:H44" showDropDown="0" showInputMessage="0" showErrorMessage="0" allowBlank="1" type="list" errorStyle="stop" operator="between">
      <formula1>"Yes,No,Not required"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O27"/>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20" min="1" max="1"/>
    <col width="12" customWidth="1" style="20" min="2" max="2"/>
    <col width="8" customWidth="1" style="20" min="3" max="3"/>
    <col width="11" customWidth="1" style="20" min="4" max="15"/>
  </cols>
  <sheetData>
    <row r="1" ht="50" customHeight="1" s="21">
      <c r="A1" s="22" t="inlineStr">
        <is>
          <t>Read &amp; Understood Matrix</t>
        </is>
      </c>
    </row>
    <row r="2" ht="18" customHeight="1" s="21">
      <c r="A2" s="24" t="inlineStr">
        <is>
          <t>SOPs against people: who is trained on the current revision  |  Commercial in Confidence</t>
        </is>
      </c>
    </row>
    <row r="4" ht="15" customHeight="1" s="21">
      <c r="B4" s="38" t="inlineStr">
        <is>
          <t>SOP no.</t>
        </is>
      </c>
      <c r="C4" s="38" t="inlineStr">
        <is>
          <t>Rev</t>
        </is>
      </c>
      <c r="D4" s="32" t="inlineStr">
        <is>
          <t>S. Patel</t>
        </is>
      </c>
      <c r="E4" s="32" t="inlineStr">
        <is>
          <t>K. Adams</t>
        </is>
      </c>
      <c r="F4" s="32" t="inlineStr">
        <is>
          <t>R. Bryce</t>
        </is>
      </c>
      <c r="G4" s="32" t="inlineStr">
        <is>
          <t>D. Hughes</t>
        </is>
      </c>
      <c r="H4" s="32" t="inlineStr">
        <is>
          <t>M. Reid</t>
        </is>
      </c>
      <c r="I4" s="32" t="inlineStr">
        <is>
          <t>L. Okafor</t>
        </is>
      </c>
      <c r="J4" s="32" t="inlineStr">
        <is>
          <t>A. Kaur</t>
        </is>
      </c>
      <c r="K4" s="32" t="inlineStr">
        <is>
          <t>T. Mason</t>
        </is>
      </c>
      <c r="L4" s="32" t="n"/>
      <c r="M4" s="32" t="n"/>
      <c r="N4" s="32" t="n"/>
      <c r="O4" s="32" t="n"/>
    </row>
    <row r="5" ht="15" customHeight="1" s="21">
      <c r="B5" s="39" t="inlineStr">
        <is>
          <t>SOP-009</t>
        </is>
      </c>
      <c r="C5" s="39" t="inlineStr">
        <is>
          <t>B</t>
        </is>
      </c>
      <c r="D5" s="40" t="inlineStr">
        <is>
          <t>10/06/25</t>
        </is>
      </c>
      <c r="E5" s="40" t="inlineStr">
        <is>
          <t>10/06/25</t>
        </is>
      </c>
      <c r="F5" s="40" t="inlineStr">
        <is>
          <t>11/06/25</t>
        </is>
      </c>
      <c r="G5" s="40" t="inlineStr">
        <is>
          <t>11/06/25</t>
        </is>
      </c>
      <c r="H5" s="39" t="n"/>
      <c r="I5" s="39" t="n"/>
      <c r="J5" s="39" t="n"/>
      <c r="K5" s="40" t="inlineStr">
        <is>
          <t>10/06/25</t>
        </is>
      </c>
      <c r="L5" s="39" t="n"/>
      <c r="M5" s="39" t="n"/>
      <c r="N5" s="39" t="n"/>
      <c r="O5" s="39" t="n"/>
    </row>
    <row r="6" ht="15" customHeight="1" s="21">
      <c r="B6" s="39" t="inlineStr">
        <is>
          <t>SOP-014</t>
        </is>
      </c>
      <c r="C6" s="39" t="inlineStr">
        <is>
          <t>C</t>
        </is>
      </c>
      <c r="D6" s="40" t="inlineStr">
        <is>
          <t>15/01/26</t>
        </is>
      </c>
      <c r="E6" s="40" t="inlineStr">
        <is>
          <t>16/01/26</t>
        </is>
      </c>
      <c r="F6" s="40" t="inlineStr">
        <is>
          <t>16/01/26</t>
        </is>
      </c>
      <c r="G6" s="40" t="inlineStr">
        <is>
          <t>17/01/26</t>
        </is>
      </c>
      <c r="H6" s="39" t="n"/>
      <c r="I6" s="39" t="n"/>
      <c r="J6" s="39" t="n"/>
      <c r="K6" s="39" t="n"/>
      <c r="L6" s="39" t="n"/>
      <c r="M6" s="39" t="n"/>
      <c r="N6" s="39" t="n"/>
      <c r="O6" s="39" t="n"/>
    </row>
    <row r="7" ht="15" customHeight="1" s="21">
      <c r="B7" s="39" t="inlineStr">
        <is>
          <t>SOP-021</t>
        </is>
      </c>
      <c r="C7" s="39" t="inlineStr">
        <is>
          <t>A</t>
        </is>
      </c>
      <c r="D7" s="39" t="n"/>
      <c r="E7" s="39" t="n"/>
      <c r="F7" s="39" t="n"/>
      <c r="G7" s="39" t="n"/>
      <c r="H7" s="39" t="n"/>
      <c r="I7" s="40" t="inlineStr">
        <is>
          <t>13/03/26</t>
        </is>
      </c>
      <c r="J7" s="40" t="inlineStr">
        <is>
          <t>14/03/26</t>
        </is>
      </c>
      <c r="K7" s="39" t="n"/>
      <c r="L7" s="39" t="n"/>
      <c r="M7" s="39" t="n"/>
      <c r="N7" s="39" t="n"/>
      <c r="O7" s="39" t="n"/>
    </row>
    <row r="8" ht="15" customHeight="1" s="21">
      <c r="B8" s="39" t="inlineStr">
        <is>
          <t>SOP-022</t>
        </is>
      </c>
      <c r="C8" s="39" t="inlineStr">
        <is>
          <t>A</t>
        </is>
      </c>
      <c r="D8" s="39" t="n"/>
      <c r="E8" s="39" t="n"/>
      <c r="F8" s="39" t="n"/>
      <c r="G8" s="39" t="n"/>
      <c r="H8" s="39" t="n"/>
      <c r="I8" s="39" t="n"/>
      <c r="J8" s="39" t="n"/>
      <c r="K8" s="39" t="n"/>
      <c r="L8" s="39" t="n"/>
      <c r="M8" s="39" t="n"/>
      <c r="N8" s="39" t="n"/>
      <c r="O8" s="39" t="n"/>
    </row>
    <row r="9" ht="15" customHeight="1" s="21">
      <c r="B9" s="39" t="n"/>
      <c r="C9" s="39" t="n"/>
      <c r="D9" s="39" t="n"/>
      <c r="E9" s="39" t="n"/>
      <c r="F9" s="39" t="n"/>
      <c r="G9" s="39" t="n"/>
      <c r="H9" s="39" t="n"/>
      <c r="I9" s="39" t="n"/>
      <c r="J9" s="39" t="n"/>
      <c r="K9" s="39" t="n"/>
      <c r="L9" s="39" t="n"/>
      <c r="M9" s="39" t="n"/>
      <c r="N9" s="39" t="n"/>
      <c r="O9" s="39" t="n"/>
    </row>
    <row r="10" ht="15" customHeight="1" s="21">
      <c r="B10" s="39" t="n"/>
      <c r="C10" s="39" t="n"/>
      <c r="D10" s="39" t="n"/>
      <c r="E10" s="39" t="n"/>
      <c r="F10" s="39" t="n"/>
      <c r="G10" s="39" t="n"/>
      <c r="H10" s="39" t="n"/>
      <c r="I10" s="39" t="n"/>
      <c r="J10" s="39" t="n"/>
      <c r="K10" s="39" t="n"/>
      <c r="L10" s="39" t="n"/>
      <c r="M10" s="39" t="n"/>
      <c r="N10" s="39" t="n"/>
      <c r="O10" s="39" t="n"/>
    </row>
    <row r="11" ht="15" customHeight="1" s="21">
      <c r="B11" s="39" t="n"/>
      <c r="C11" s="39" t="n"/>
      <c r="D11" s="39" t="n"/>
      <c r="E11" s="39" t="n"/>
      <c r="F11" s="39" t="n"/>
      <c r="G11" s="39" t="n"/>
      <c r="H11" s="39" t="n"/>
      <c r="I11" s="39" t="n"/>
      <c r="J11" s="39" t="n"/>
      <c r="K11" s="39" t="n"/>
      <c r="L11" s="39" t="n"/>
      <c r="M11" s="39" t="n"/>
      <c r="N11" s="39" t="n"/>
      <c r="O11" s="39" t="n"/>
    </row>
    <row r="12" ht="15" customHeight="1" s="21">
      <c r="B12" s="39" t="n"/>
      <c r="C12" s="39" t="n"/>
      <c r="D12" s="39" t="n"/>
      <c r="E12" s="39" t="n"/>
      <c r="F12" s="39" t="n"/>
      <c r="G12" s="39" t="n"/>
      <c r="H12" s="39" t="n"/>
      <c r="I12" s="39" t="n"/>
      <c r="J12" s="39" t="n"/>
      <c r="K12" s="39" t="n"/>
      <c r="L12" s="39" t="n"/>
      <c r="M12" s="39" t="n"/>
      <c r="N12" s="39" t="n"/>
      <c r="O12" s="39" t="n"/>
    </row>
    <row r="13" ht="15" customHeight="1" s="21">
      <c r="B13" s="39" t="n"/>
      <c r="C13" s="39" t="n"/>
      <c r="D13" s="39" t="n"/>
      <c r="E13" s="39" t="n"/>
      <c r="F13" s="39" t="n"/>
      <c r="G13" s="39" t="n"/>
      <c r="H13" s="39" t="n"/>
      <c r="I13" s="39" t="n"/>
      <c r="J13" s="39" t="n"/>
      <c r="K13" s="39" t="n"/>
      <c r="L13" s="39" t="n"/>
      <c r="M13" s="39" t="n"/>
      <c r="N13" s="39" t="n"/>
      <c r="O13" s="39" t="n"/>
    </row>
    <row r="14" ht="15" customHeight="1" s="21">
      <c r="B14" s="39" t="n"/>
      <c r="C14" s="39" t="n"/>
      <c r="D14" s="39" t="n"/>
      <c r="E14" s="39" t="n"/>
      <c r="F14" s="39" t="n"/>
      <c r="G14" s="39" t="n"/>
      <c r="H14" s="39" t="n"/>
      <c r="I14" s="39" t="n"/>
      <c r="J14" s="39" t="n"/>
      <c r="K14" s="39" t="n"/>
      <c r="L14" s="39" t="n"/>
      <c r="M14" s="39" t="n"/>
      <c r="N14" s="39" t="n"/>
      <c r="O14" s="39" t="n"/>
    </row>
    <row r="15" ht="15" customHeight="1" s="21">
      <c r="B15" s="39" t="n"/>
      <c r="C15" s="39" t="n"/>
      <c r="D15" s="39" t="n"/>
      <c r="E15" s="39" t="n"/>
      <c r="F15" s="39" t="n"/>
      <c r="G15" s="39" t="n"/>
      <c r="H15" s="39" t="n"/>
      <c r="I15" s="39" t="n"/>
      <c r="J15" s="39" t="n"/>
      <c r="K15" s="39" t="n"/>
      <c r="L15" s="39" t="n"/>
      <c r="M15" s="39" t="n"/>
      <c r="N15" s="39" t="n"/>
      <c r="O15" s="39" t="n"/>
    </row>
    <row r="16" ht="15" customHeight="1" s="21">
      <c r="B16" s="39" t="n"/>
      <c r="C16" s="39" t="n"/>
      <c r="D16" s="39" t="n"/>
      <c r="E16" s="39" t="n"/>
      <c r="F16" s="39" t="n"/>
      <c r="G16" s="39" t="n"/>
      <c r="H16" s="39" t="n"/>
      <c r="I16" s="39" t="n"/>
      <c r="J16" s="39" t="n"/>
      <c r="K16" s="39" t="n"/>
      <c r="L16" s="39" t="n"/>
      <c r="M16" s="39" t="n"/>
      <c r="N16" s="39" t="n"/>
      <c r="O16" s="39" t="n"/>
    </row>
    <row r="17" ht="15" customHeight="1" s="21">
      <c r="B17" s="39" t="n"/>
      <c r="C17" s="39" t="n"/>
      <c r="D17" s="39" t="n"/>
      <c r="E17" s="39" t="n"/>
      <c r="F17" s="39" t="n"/>
      <c r="G17" s="39" t="n"/>
      <c r="H17" s="39" t="n"/>
      <c r="I17" s="39" t="n"/>
      <c r="J17" s="39" t="n"/>
      <c r="K17" s="39" t="n"/>
      <c r="L17" s="39" t="n"/>
      <c r="M17" s="39" t="n"/>
      <c r="N17" s="39" t="n"/>
      <c r="O17" s="39" t="n"/>
    </row>
    <row r="18" ht="15" customHeight="1" s="21">
      <c r="B18" s="39" t="n"/>
      <c r="C18" s="39" t="n"/>
      <c r="D18" s="39" t="n"/>
      <c r="E18" s="39" t="n"/>
      <c r="F18" s="39" t="n"/>
      <c r="G18" s="39" t="n"/>
      <c r="H18" s="39" t="n"/>
      <c r="I18" s="39" t="n"/>
      <c r="J18" s="39" t="n"/>
      <c r="K18" s="39" t="n"/>
      <c r="L18" s="39" t="n"/>
      <c r="M18" s="39" t="n"/>
      <c r="N18" s="39" t="n"/>
      <c r="O18" s="39" t="n"/>
    </row>
    <row r="19" ht="15" customHeight="1" s="21">
      <c r="B19" s="39" t="n"/>
      <c r="C19" s="39" t="n"/>
      <c r="D19" s="39" t="n"/>
      <c r="E19" s="39" t="n"/>
      <c r="F19" s="39" t="n"/>
      <c r="G19" s="39" t="n"/>
      <c r="H19" s="39" t="n"/>
      <c r="I19" s="39" t="n"/>
      <c r="J19" s="39" t="n"/>
      <c r="K19" s="39" t="n"/>
      <c r="L19" s="39" t="n"/>
      <c r="M19" s="39" t="n"/>
      <c r="N19" s="39" t="n"/>
      <c r="O19" s="39" t="n"/>
    </row>
    <row r="20" ht="15" customHeight="1" s="21">
      <c r="B20" s="39" t="n"/>
      <c r="C20" s="39" t="n"/>
      <c r="D20" s="39" t="n"/>
      <c r="E20" s="39" t="n"/>
      <c r="F20" s="39" t="n"/>
      <c r="G20" s="39" t="n"/>
      <c r="H20" s="39" t="n"/>
      <c r="I20" s="39" t="n"/>
      <c r="J20" s="39" t="n"/>
      <c r="K20" s="39" t="n"/>
      <c r="L20" s="39" t="n"/>
      <c r="M20" s="39" t="n"/>
      <c r="N20" s="39" t="n"/>
      <c r="O20" s="39" t="n"/>
    </row>
    <row r="21" ht="15" customHeight="1" s="21">
      <c r="B21" s="39" t="n"/>
      <c r="C21" s="39" t="n"/>
      <c r="D21" s="39" t="n"/>
      <c r="E21" s="39" t="n"/>
      <c r="F21" s="39" t="n"/>
      <c r="G21" s="39" t="n"/>
      <c r="H21" s="39" t="n"/>
      <c r="I21" s="39" t="n"/>
      <c r="J21" s="39" t="n"/>
      <c r="K21" s="39" t="n"/>
      <c r="L21" s="39" t="n"/>
      <c r="M21" s="39" t="n"/>
      <c r="N21" s="39" t="n"/>
      <c r="O21" s="39" t="n"/>
    </row>
    <row r="22" ht="15" customHeight="1" s="21">
      <c r="B22" s="39" t="n"/>
      <c r="C22" s="39" t="n"/>
      <c r="D22" s="39" t="n"/>
      <c r="E22" s="39" t="n"/>
      <c r="F22" s="39" t="n"/>
      <c r="G22" s="39" t="n"/>
      <c r="H22" s="39" t="n"/>
      <c r="I22" s="39" t="n"/>
      <c r="J22" s="39" t="n"/>
      <c r="K22" s="39" t="n"/>
      <c r="L22" s="39" t="n"/>
      <c r="M22" s="39" t="n"/>
      <c r="N22" s="39" t="n"/>
      <c r="O22" s="39" t="n"/>
    </row>
    <row r="23" ht="15" customHeight="1" s="21">
      <c r="B23" s="39" t="n"/>
      <c r="C23" s="39" t="n"/>
      <c r="D23" s="39" t="n"/>
      <c r="E23" s="39" t="n"/>
      <c r="F23" s="39" t="n"/>
      <c r="G23" s="39" t="n"/>
      <c r="H23" s="39" t="n"/>
      <c r="I23" s="39" t="n"/>
      <c r="J23" s="39" t="n"/>
      <c r="K23" s="39" t="n"/>
      <c r="L23" s="39" t="n"/>
      <c r="M23" s="39" t="n"/>
      <c r="N23" s="39" t="n"/>
      <c r="O23" s="39" t="n"/>
    </row>
    <row r="24" ht="15" customHeight="1" s="21">
      <c r="B24" s="39" t="n"/>
      <c r="C24" s="39" t="n"/>
      <c r="D24" s="39" t="n"/>
      <c r="E24" s="39" t="n"/>
      <c r="F24" s="39" t="n"/>
      <c r="G24" s="39" t="n"/>
      <c r="H24" s="39" t="n"/>
      <c r="I24" s="39" t="n"/>
      <c r="J24" s="39" t="n"/>
      <c r="K24" s="39" t="n"/>
      <c r="L24" s="39" t="n"/>
      <c r="M24" s="39" t="n"/>
      <c r="N24" s="39" t="n"/>
      <c r="O24" s="39" t="n"/>
    </row>
    <row r="26" ht="15" customHeight="1" s="21">
      <c r="B26" s="41" t="inlineStr">
        <is>
          <t>Enter the date each person signed the read-and-understood record for the current revision (italic entries are examples). When a new revision issues, clear the row and retrain: training against an old revision is not training. Keep this consistent with the site skills matrix.</t>
        </is>
      </c>
    </row>
    <row r="27" ht="15" customHeight="1" s="21"/>
  </sheetData>
  <mergeCells count="3">
    <mergeCell ref="A1:O1"/>
    <mergeCell ref="B26:I27"/>
    <mergeCell ref="A2:O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G15"/>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zeroHeight="0" outlineLevelRow="0"/>
  <cols>
    <col width="3" customWidth="1" style="20" min="1" max="1"/>
    <col width="34" customWidth="1" style="20" min="2" max="2"/>
    <col width="14" customWidth="1" style="20" min="3" max="3"/>
    <col width="4" customWidth="1" style="20" min="4" max="4"/>
    <col width="34" customWidth="1" style="20" min="5" max="5"/>
    <col width="14" customWidth="1" style="20" min="6" max="6"/>
    <col width="3" customWidth="1" style="20" min="7" max="7"/>
  </cols>
  <sheetData>
    <row r="1" ht="50" customHeight="1" s="21">
      <c r="A1" s="22" t="inlineStr">
        <is>
          <t>SOP System Dashboard</t>
        </is>
      </c>
    </row>
    <row r="2" ht="18" customHeight="1" s="21">
      <c r="A2" s="24" t="inlineStr">
        <is>
          <t>Live status of the SOP system  |  Review monthly at the management meeting  |  Commercial in Confidence</t>
        </is>
      </c>
    </row>
    <row r="4" ht="15" customHeight="1" s="21">
      <c r="B4" s="25" t="inlineStr">
        <is>
          <t>Register status</t>
        </is>
      </c>
      <c r="E4" s="25" t="inlineStr">
        <is>
          <t>Watch items</t>
        </is>
      </c>
    </row>
    <row r="6" ht="15" customHeight="1" s="21">
      <c r="B6" s="42" t="inlineStr">
        <is>
          <t>SOPs registered</t>
        </is>
      </c>
      <c r="C6" s="43">
        <f>COUNTA('SOP Register'!A5:A44)</f>
        <v/>
      </c>
      <c r="E6" s="42" t="inlineStr">
        <is>
          <t>Reviews overdue</t>
        </is>
      </c>
      <c r="F6" s="44">
        <f>SUMPRODUCT(('SOP Register'!$H$5:$H$44&lt;&gt;"")*(('SOP Register'!$H$5:$H$44-TODAY())&lt;0))</f>
        <v/>
      </c>
    </row>
    <row r="7" ht="15" customHeight="1" s="21">
      <c r="B7" s="42" t="inlineStr">
        <is>
          <t>Issued</t>
        </is>
      </c>
      <c r="C7" s="43">
        <f>COUNTIF('SOP Register'!J5:J44,"Issued")</f>
        <v/>
      </c>
      <c r="E7" s="42" t="inlineStr">
        <is>
          <t>Reviews due in 30 days</t>
        </is>
      </c>
      <c r="F7" s="44">
        <f>SUMPRODUCT(('SOP Register'!$H$5:$H$44&lt;&gt;"")*(('SOP Register'!$H$5:$H$44-TODAY())&gt;=0)*(('SOP Register'!$H$5:$H$44-TODAY())&lt;=30))</f>
        <v/>
      </c>
    </row>
    <row r="8" ht="15" customHeight="1" s="21">
      <c r="B8" s="42" t="inlineStr">
        <is>
          <t>Draft</t>
        </is>
      </c>
      <c r="C8" s="43">
        <f>COUNTIF('SOP Register'!J5:J44,"Draft")</f>
        <v/>
      </c>
      <c r="E8" s="42" t="inlineStr">
        <is>
          <t>Issued but not posted at point of use</t>
        </is>
      </c>
      <c r="F8" s="44">
        <f>SUMPRODUCT(('SOP Register'!$J$5:$J$44="Issued")*('SOP Register'!$K$5:$K$44="No"))</f>
        <v/>
      </c>
    </row>
    <row r="9" ht="15" customHeight="1" s="21">
      <c r="B9" s="42" t="inlineStr">
        <is>
          <t>Obsolete</t>
        </is>
      </c>
      <c r="C9" s="43">
        <f>COUNTIF('SOP Register'!J5:J44,"Obsolete")</f>
        <v/>
      </c>
      <c r="E9" s="42" t="inlineStr">
        <is>
          <t>Issued with training not current</t>
        </is>
      </c>
      <c r="F9" s="44">
        <f>SUMPRODUCT(('SOP Register'!$J$5:$J$44="Issued")*('SOP Register'!$L$5:$L$44="No"))</f>
        <v/>
      </c>
    </row>
    <row r="10" ht="15" customHeight="1" s="21">
      <c r="E10" s="42" t="inlineStr">
        <is>
          <t>Revisions awaiting retraining</t>
        </is>
      </c>
      <c r="F10" s="44">
        <f>COUNTIF('Revision Log'!H5:H44,"No")</f>
        <v/>
      </c>
    </row>
    <row r="12" ht="15" customHeight="1" s="21">
      <c r="B12" s="41" t="inlineStr">
        <is>
          <t>Anything in the watch list is a gap between the paper system and reality: an overdue review, an unposted SOP or an untrained operator means the workplace may be running on memory rather than the standard. These are the gaps a verification site tour will find, so find them first.</t>
        </is>
      </c>
    </row>
    <row r="13" ht="15" customHeight="1" s="21"/>
    <row r="14" ht="15" customHeight="1" s="21"/>
    <row r="15" ht="15" customHeight="1" s="21"/>
  </sheetData>
  <mergeCells count="3">
    <mergeCell ref="A1:G1"/>
    <mergeCell ref="A2:G2"/>
    <mergeCell ref="B12:F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5C2EB2-BD7B-470E-8613-2085C7B23FF1}"/>
</file>

<file path=customXml/itemProps2.xml><?xml version="1.0" encoding="utf-8"?>
<ds:datastoreItem xmlns:ds="http://schemas.openxmlformats.org/officeDocument/2006/customXml" ds:itemID="{53E5102A-1513-48F2-9D5D-90925DF7F476}"/>
</file>

<file path=customXml/itemProps3.xml><?xml version="1.0" encoding="utf-8"?>
<ds:datastoreItem xmlns:ds="http://schemas.openxmlformats.org/officeDocument/2006/customXml" ds:itemID="{D9BEF006-DB00-4E77-B501-870B0EF16BB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PE-06b Standard Operating Procedure Register and Version Control Log</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