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Opportunities" sheetId="2" state="visible" r:id="rId2"/>
    <sheet xmlns:r="http://schemas.openxmlformats.org/officeDocument/2006/relationships" name="Risk Register" sheetId="3" state="visible" r:id="rId3"/>
    <sheet xmlns:r="http://schemas.openxmlformats.org/officeDocument/2006/relationships" name="Risk Matrix"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5"/>
    </font>
    <font>
      <name val="Arial"/>
      <charset val="1"/>
      <family val="0"/>
      <b val="1"/>
      <color rgb="FF001E3C"/>
      <sz val="11"/>
    </font>
    <font>
      <name val="Arial"/>
      <charset val="1"/>
      <family val="0"/>
      <color rgb="FF5B595A"/>
      <sz val="10"/>
    </font>
    <font>
      <name val="Arial"/>
      <charset val="1"/>
      <family val="0"/>
      <b val="1"/>
      <color rgb="FFFFFFFF"/>
      <sz val="12"/>
    </font>
    <font>
      <name val="Arial"/>
      <charset val="1"/>
      <family val="0"/>
      <b val="1"/>
      <color rgb="FF001E3C"/>
      <sz val="10"/>
    </font>
    <font>
      <name val="Arial"/>
      <charset val="1"/>
      <family val="0"/>
      <b val="1"/>
      <color rgb="FFFFFFFF"/>
      <sz val="14"/>
    </font>
    <font>
      <name val="Arial"/>
      <charset val="1"/>
      <family val="0"/>
      <b val="1"/>
      <color rgb="FF5B595A"/>
      <sz val="10"/>
    </font>
    <font>
      <name val="Arial"/>
      <charset val="1"/>
      <family val="0"/>
      <b val="1"/>
      <color rgb="FFFFFFFF"/>
      <sz val="10"/>
    </font>
    <font>
      <name val="Arial"/>
      <charset val="1"/>
      <family val="0"/>
      <b val="1"/>
      <color rgb="FFFFFFFF"/>
      <sz val="9"/>
    </font>
    <font>
      <name val="Arial"/>
      <charset val="1"/>
      <family val="0"/>
      <b val="1"/>
      <color rgb="FF001E3C"/>
      <sz val="9"/>
    </font>
    <font>
      <name val="Arial"/>
      <charset val="1"/>
      <family val="0"/>
      <b val="1"/>
      <color rgb="FF375623"/>
      <sz val="11"/>
    </font>
    <font>
      <name val="Arial"/>
      <charset val="1"/>
      <family val="0"/>
      <b val="1"/>
      <color rgb="FF9C6500"/>
      <sz val="11"/>
    </font>
    <font>
      <name val="Arial"/>
      <charset val="1"/>
      <family val="0"/>
      <b val="1"/>
      <color rgb="FF9C0006"/>
      <sz val="11"/>
    </font>
    <font>
      <name val="Arial"/>
      <charset val="1"/>
      <family val="0"/>
      <b val="1"/>
      <color rgb="FFFFFFFF"/>
      <sz val="11"/>
    </font>
    <font>
      <name val="Arial"/>
      <charset val="1"/>
      <family val="0"/>
      <b val="1"/>
      <color rgb="FF375623"/>
      <sz val="10"/>
    </font>
    <font>
      <name val="Arial"/>
      <charset val="1"/>
      <family val="0"/>
      <b val="1"/>
      <color rgb="FF9C6500"/>
      <sz val="10"/>
    </font>
    <font>
      <name val="Arial"/>
      <charset val="1"/>
      <family val="0"/>
      <b val="1"/>
      <color rgb="FF9C0006"/>
      <sz val="10"/>
    </font>
  </fonts>
  <fills count="11">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83348F"/>
        <bgColor rgb="FF993366"/>
      </patternFill>
    </fill>
    <fill>
      <patternFill patternType="solid">
        <fgColor rgb="FF009FE3"/>
        <bgColor rgb="FF008080"/>
      </patternFill>
    </fill>
    <fill>
      <patternFill patternType="solid">
        <fgColor rgb="FFF2F2F2"/>
        <bgColor rgb="FFFFFFFF"/>
      </patternFill>
    </fill>
    <fill>
      <patternFill patternType="solid">
        <fgColor rgb="FFFFFFFF"/>
        <bgColor rgb="FFF2F2F2"/>
      </patternFill>
    </fill>
    <fill>
      <patternFill patternType="solid">
        <fgColor rgb="FFC6EFCE"/>
        <bgColor rgb="FFD6EEF8"/>
      </patternFill>
    </fill>
    <fill>
      <patternFill patternType="solid">
        <fgColor rgb="FFFFEB9C"/>
        <bgColor rgb="FFF2F2F2"/>
      </patternFill>
    </fill>
    <fill>
      <patternFill patternType="solid">
        <fgColor rgb="FFFFC7CE"/>
        <bgColor rgb="FFCCCCCC"/>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009FE3"/>
      </left>
      <right/>
      <top style="thin">
        <color rgb="FF009FE3"/>
      </top>
      <bottom style="thin">
        <color rgb="FF009FE3"/>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9">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7" fillId="4" borderId="0" applyAlignment="1" pivotButton="0" quotePrefix="0" xfId="0">
      <alignment horizontal="left" vertical="center"/>
    </xf>
    <xf numFmtId="0" fontId="8" fillId="0" borderId="0" applyAlignment="1" pivotButton="0" quotePrefix="0" xfId="0">
      <alignment horizontal="general" vertical="bottom"/>
    </xf>
    <xf numFmtId="0" fontId="6" fillId="0" borderId="0" applyAlignment="1" pivotButton="0" quotePrefix="0" xfId="0">
      <alignment horizontal="center" vertical="center"/>
    </xf>
    <xf numFmtId="0" fontId="6" fillId="0" borderId="0" applyAlignment="1" pivotButton="0" quotePrefix="0" xfId="0">
      <alignment horizontal="general" vertical="bottom"/>
    </xf>
    <xf numFmtId="0" fontId="9" fillId="2" borderId="0" applyAlignment="1" pivotButton="0" quotePrefix="0" xfId="0">
      <alignment horizontal="left" vertical="center"/>
    </xf>
    <xf numFmtId="0" fontId="10" fillId="3" borderId="3" applyAlignment="1" pivotButton="0" quotePrefix="0" xfId="0">
      <alignment horizontal="left" vertical="center"/>
    </xf>
    <xf numFmtId="0" fontId="11" fillId="5" borderId="1" applyAlignment="1" pivotButton="0" quotePrefix="0" xfId="0">
      <alignment horizontal="center" vertical="center" wrapText="1"/>
    </xf>
    <xf numFmtId="0" fontId="6" fillId="6" borderId="4" applyAlignment="1" pivotButton="0" quotePrefix="0" xfId="0">
      <alignment horizontal="left" vertical="center" wrapText="1"/>
    </xf>
    <xf numFmtId="164" fontId="6" fillId="6" borderId="4" applyAlignment="1" pivotButton="0" quotePrefix="0" xfId="0">
      <alignment horizontal="left" vertical="center" wrapText="1"/>
    </xf>
    <xf numFmtId="9" fontId="6" fillId="6" borderId="4" applyAlignment="1" pivotButton="0" quotePrefix="0" xfId="0">
      <alignment horizontal="left" vertical="center" wrapText="1"/>
    </xf>
    <xf numFmtId="0" fontId="6" fillId="7" borderId="4" applyAlignment="1" pivotButton="0" quotePrefix="0" xfId="0">
      <alignment horizontal="left" vertical="center" wrapText="1"/>
    </xf>
    <xf numFmtId="164" fontId="6" fillId="7" borderId="4" applyAlignment="1" pivotButton="0" quotePrefix="0" xfId="0">
      <alignment horizontal="left" vertical="center" wrapText="1"/>
    </xf>
    <xf numFmtId="9" fontId="6" fillId="7" borderId="4" applyAlignment="1" pivotButton="0" quotePrefix="0" xfId="0">
      <alignment horizontal="left" vertical="center" wrapText="1"/>
    </xf>
    <xf numFmtId="0" fontId="11" fillId="2" borderId="0" applyAlignment="1" pivotButton="0" quotePrefix="0" xfId="0">
      <alignment horizontal="right" vertical="center"/>
    </xf>
    <xf numFmtId="164" fontId="11" fillId="2" borderId="0" applyAlignment="1" pivotButton="0" quotePrefix="0" xfId="0">
      <alignment horizontal="center" vertical="center"/>
    </xf>
    <xf numFmtId="0" fontId="0" fillId="2" borderId="0" applyAlignment="1" pivotButton="0" quotePrefix="0" xfId="0">
      <alignment horizontal="general" vertical="bottom"/>
    </xf>
    <xf numFmtId="0" fontId="6" fillId="6" borderId="4" applyAlignment="1" pivotButton="0" quotePrefix="0" xfId="0">
      <alignment horizontal="center" vertical="center"/>
    </xf>
    <xf numFmtId="0" fontId="6" fillId="6" borderId="4" applyAlignment="1" pivotButton="0" quotePrefix="0" xfId="0">
      <alignment horizontal="center" vertical="center"/>
    </xf>
    <xf numFmtId="0" fontId="6" fillId="7" borderId="4" applyAlignment="1" pivotButton="0" quotePrefix="0" xfId="0">
      <alignment horizontal="center" vertical="center"/>
    </xf>
    <xf numFmtId="0" fontId="6" fillId="7" borderId="4" applyAlignment="1" pivotButton="0" quotePrefix="0" xfId="0">
      <alignment horizontal="center" vertical="center"/>
    </xf>
    <xf numFmtId="0" fontId="12" fillId="2" borderId="1" applyAlignment="1" pivotButton="0" quotePrefix="0" xfId="0">
      <alignment horizontal="center" vertical="center" wrapText="1"/>
    </xf>
    <xf numFmtId="0" fontId="13" fillId="3" borderId="1" applyAlignment="1" pivotButton="0" quotePrefix="0" xfId="0">
      <alignment horizontal="left" vertical="center"/>
    </xf>
    <xf numFmtId="0" fontId="14" fillId="8" borderId="4" applyAlignment="1" pivotButton="0" quotePrefix="0" xfId="0">
      <alignment horizontal="center" vertical="center"/>
    </xf>
    <xf numFmtId="0" fontId="15" fillId="9" borderId="4" applyAlignment="1" pivotButton="0" quotePrefix="0" xfId="0">
      <alignment horizontal="center" vertical="center"/>
    </xf>
    <xf numFmtId="0" fontId="16" fillId="10" borderId="4" applyAlignment="1" pivotButton="0" quotePrefix="0" xfId="0">
      <alignment horizontal="center" vertical="center"/>
    </xf>
    <xf numFmtId="0" fontId="17" fillId="4" borderId="0" applyAlignment="1" pivotButton="0" quotePrefix="0" xfId="0">
      <alignment horizontal="left" vertical="center"/>
    </xf>
    <xf numFmtId="0" fontId="18" fillId="8" borderId="4" applyAlignment="1" pivotButton="0" quotePrefix="0" xfId="0">
      <alignment horizontal="center" vertical="center"/>
    </xf>
    <xf numFmtId="0" fontId="6" fillId="0" borderId="2" applyAlignment="1" pivotButton="0" quotePrefix="0" xfId="0">
      <alignment horizontal="left" vertical="center"/>
    </xf>
    <xf numFmtId="0" fontId="19" fillId="9" borderId="4" applyAlignment="1" pivotButton="0" quotePrefix="0" xfId="0">
      <alignment horizontal="center" vertical="center"/>
    </xf>
    <xf numFmtId="0" fontId="20" fillId="10" borderId="4"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0" fillId="0" borderId="6" pivotButton="0" quotePrefix="0" xfId="0"/>
    <xf numFmtId="0" fontId="7" fillId="4" borderId="0" applyAlignment="1" pivotButton="0" quotePrefix="0" xfId="0">
      <alignment horizontal="left" vertical="center"/>
    </xf>
    <xf numFmtId="0" fontId="8" fillId="0" borderId="0" applyAlignment="1" pivotButton="0" quotePrefix="0" xfId="0">
      <alignment horizontal="general" vertical="bottom"/>
    </xf>
    <xf numFmtId="0" fontId="6" fillId="0" borderId="0" applyAlignment="1" pivotButton="0" quotePrefix="0" xfId="0">
      <alignment horizontal="center" vertical="center"/>
    </xf>
    <xf numFmtId="0" fontId="6" fillId="0" borderId="0" applyAlignment="1" pivotButton="0" quotePrefix="0" xfId="0">
      <alignment horizontal="general" vertical="bottom"/>
    </xf>
    <xf numFmtId="0" fontId="9" fillId="2" borderId="0" applyAlignment="1" pivotButton="0" quotePrefix="0" xfId="0">
      <alignment horizontal="left" vertical="center"/>
    </xf>
    <xf numFmtId="0" fontId="10" fillId="3" borderId="3" applyAlignment="1" pivotButton="0" quotePrefix="0" xfId="0">
      <alignment horizontal="left" vertical="center"/>
    </xf>
    <xf numFmtId="0" fontId="0" fillId="0" borderId="8" pivotButton="0" quotePrefix="0" xfId="0"/>
    <xf numFmtId="0" fontId="11" fillId="5" borderId="1" applyAlignment="1" pivotButton="0" quotePrefix="0" xfId="0">
      <alignment horizontal="center" vertical="center" wrapText="1"/>
    </xf>
    <xf numFmtId="0" fontId="6" fillId="6" borderId="4" applyAlignment="1" pivotButton="0" quotePrefix="0" xfId="0">
      <alignment horizontal="left" vertical="center" wrapText="1"/>
    </xf>
    <xf numFmtId="164" fontId="6" fillId="6" borderId="4" applyAlignment="1" pivotButton="0" quotePrefix="0" xfId="0">
      <alignment horizontal="left" vertical="center" wrapText="1"/>
    </xf>
    <xf numFmtId="9" fontId="6" fillId="6" borderId="4" applyAlignment="1" pivotButton="0" quotePrefix="0" xfId="0">
      <alignment horizontal="left" vertical="center" wrapText="1"/>
    </xf>
    <xf numFmtId="0" fontId="6" fillId="7" borderId="4" applyAlignment="1" pivotButton="0" quotePrefix="0" xfId="0">
      <alignment horizontal="left" vertical="center" wrapText="1"/>
    </xf>
    <xf numFmtId="164" fontId="6" fillId="7" borderId="4" applyAlignment="1" pivotButton="0" quotePrefix="0" xfId="0">
      <alignment horizontal="left" vertical="center" wrapText="1"/>
    </xf>
    <xf numFmtId="9" fontId="6" fillId="7" borderId="4" applyAlignment="1" pivotButton="0" quotePrefix="0" xfId="0">
      <alignment horizontal="left" vertical="center" wrapText="1"/>
    </xf>
    <xf numFmtId="0" fontId="11" fillId="2" borderId="0" applyAlignment="1" pivotButton="0" quotePrefix="0" xfId="0">
      <alignment horizontal="right" vertical="center"/>
    </xf>
    <xf numFmtId="164" fontId="11" fillId="2" borderId="0" applyAlignment="1" pivotButton="0" quotePrefix="0" xfId="0">
      <alignment horizontal="center" vertical="center"/>
    </xf>
    <xf numFmtId="0" fontId="0" fillId="2" borderId="0" applyAlignment="1" pivotButton="0" quotePrefix="0" xfId="0">
      <alignment horizontal="general" vertical="bottom"/>
    </xf>
    <xf numFmtId="0" fontId="6" fillId="6" borderId="4" applyAlignment="1" pivotButton="0" quotePrefix="0" xfId="0">
      <alignment horizontal="center" vertical="center"/>
    </xf>
    <xf numFmtId="0" fontId="6" fillId="7" borderId="4" applyAlignment="1" pivotButton="0" quotePrefix="0" xfId="0">
      <alignment horizontal="center" vertical="center"/>
    </xf>
    <xf numFmtId="0" fontId="12" fillId="2" borderId="1" applyAlignment="1" pivotButton="0" quotePrefix="0" xfId="0">
      <alignment horizontal="center" vertical="center" wrapText="1"/>
    </xf>
    <xf numFmtId="0" fontId="13" fillId="3" borderId="1" applyAlignment="1" pivotButton="0" quotePrefix="0" xfId="0">
      <alignment horizontal="left" vertical="center"/>
    </xf>
    <xf numFmtId="0" fontId="14" fillId="8" borderId="4" applyAlignment="1" pivotButton="0" quotePrefix="0" xfId="0">
      <alignment horizontal="center" vertical="center"/>
    </xf>
    <xf numFmtId="0" fontId="15" fillId="9" borderId="4" applyAlignment="1" pivotButton="0" quotePrefix="0" xfId="0">
      <alignment horizontal="center" vertical="center"/>
    </xf>
    <xf numFmtId="0" fontId="16" fillId="10" borderId="4" applyAlignment="1" pivotButton="0" quotePrefix="0" xfId="0">
      <alignment horizontal="center" vertical="center"/>
    </xf>
    <xf numFmtId="0" fontId="17" fillId="4" borderId="0" applyAlignment="1" pivotButton="0" quotePrefix="0" xfId="0">
      <alignment horizontal="left" vertical="center"/>
    </xf>
    <xf numFmtId="0" fontId="18" fillId="8" borderId="4" applyAlignment="1" pivotButton="0" quotePrefix="0" xfId="0">
      <alignment horizontal="center" vertical="center"/>
    </xf>
    <xf numFmtId="0" fontId="6" fillId="0" borderId="2" applyAlignment="1" pivotButton="0" quotePrefix="0" xfId="0">
      <alignment horizontal="left" vertical="center"/>
    </xf>
    <xf numFmtId="0" fontId="19" fillId="9" borderId="4" applyAlignment="1" pivotButton="0" quotePrefix="0" xfId="0">
      <alignment horizontal="center" vertical="center"/>
    </xf>
    <xf numFmtId="0" fontId="20" fillId="10" borderId="4"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color rgb="FF375623"/>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
      <font>
        <name val="Arial"/>
        <charset val="1"/>
        <family val="0"/>
        <b val="1"/>
        <color rgb="FF9C0006"/>
        <sz val="10"/>
      </font>
      <fill>
        <patternFill>
          <bgColor rgb="FFFFC7CE"/>
        </patternFill>
      </fill>
    </dxf>
    <dxf>
      <font>
        <name val="Arial"/>
        <charset val="1"/>
        <family val="0"/>
        <b val="1"/>
        <color rgb="FF9C6500"/>
        <sz val="10"/>
      </font>
      <fill>
        <patternFill>
          <bgColor rgb="FFFFEB9C"/>
        </patternFill>
      </fill>
    </dxf>
    <dxf>
      <font>
        <name val="Arial"/>
        <charset val="1"/>
        <family val="0"/>
        <b val="1"/>
        <color rgb="FF375623"/>
        <sz val="10"/>
      </font>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83348F"/>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tabColor rgb="0029ABE2"/>
    <outlinePr summaryBelow="1" summaryRight="1"/>
    <pageSetUpPr fitToPage="0"/>
  </sheetPr>
  <dimension ref="B2:G2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4" min="1" max="1"/>
    <col width="28" customWidth="1" style="34" min="2" max="2"/>
    <col width="75" customWidth="1" style="34" min="3" max="3"/>
  </cols>
  <sheetData>
    <row r="1" ht="50" customHeight="1" s="35"/>
    <row r="2" ht="36" customHeight="1" s="35">
      <c r="B2" s="36" t="inlineStr">
        <is>
          <t>NSS-01k  |  NUCLEAR SECTOR OPPORTUNITY AND RISK REGISTER  |  Instructions</t>
        </is>
      </c>
    </row>
    <row r="4" ht="49.5" customHeight="1" s="35">
      <c r="B4" s="37" t="inlineStr">
        <is>
          <t>PURPOSE</t>
        </is>
      </c>
      <c r="C4" s="38" t="inlineStr">
        <is>
          <t>This register gives the leadership team a single working tool to manage both the commercial opportunities and the risks associated with operating in the nuclear sector. It turns nuclear sector awareness into active strategic management rather than a one-off training exercise.</t>
        </is>
      </c>
      <c r="D4" s="39" t="n"/>
      <c r="E4" s="39" t="n"/>
      <c r="F4" s="39" t="n"/>
      <c r="G4" s="39" t="n"/>
    </row>
    <row r="5" ht="49.5" customHeight="1" s="35">
      <c r="B5" s="37" t="inlineStr">
        <is>
          <t>HOW TO USE</t>
        </is>
      </c>
      <c r="C5" s="38" t="inlineStr">
        <is>
          <t>Complete the Opportunities sheet to track nuclear market opportunities being pursued, their status, and value. Complete the Risk Register sheet to capture risks associated with entering or operating in the nuclear sector, score them, and track mitigation actions.</t>
        </is>
      </c>
      <c r="D5" s="39" t="n"/>
      <c r="E5" s="39" t="n"/>
      <c r="F5" s="39" t="n"/>
      <c r="G5" s="39" t="n"/>
    </row>
    <row r="6" ht="49.5" customHeight="1" s="35">
      <c r="B6" s="37" t="inlineStr">
        <is>
          <t>OWNERSHIP</t>
        </is>
      </c>
      <c r="C6" s="38" t="inlineStr">
        <is>
          <t>This register should be owned by a director or senior manager and reviewed at board or senior leadership level at least quarterly. It is a strategic tool, not just a quality record.</t>
        </is>
      </c>
      <c r="D6" s="39" t="n"/>
      <c r="E6" s="39" t="n"/>
      <c r="F6" s="39" t="n"/>
      <c r="G6" s="39" t="n"/>
    </row>
    <row r="7" ht="49.5" customHeight="1" s="35">
      <c r="B7" s="37" t="inlineStr">
        <is>
          <t>SCORING METHOD</t>
        </is>
      </c>
      <c r="C7" s="38" t="inlineStr">
        <is>
          <t>Risks are scored using Likelihood (1-5) multiplied by Impact (1-5) to give a Risk Score (1-25). Scores of 15 and above are High, 8-14 are Medium, below 8 are Low. The Risk Score automatically calculates and colour codes.</t>
        </is>
      </c>
      <c r="D7" s="39" t="n"/>
      <c r="E7" s="39" t="n"/>
      <c r="F7" s="39" t="n"/>
      <c r="G7" s="39" t="n"/>
    </row>
    <row r="8" ht="49.5" customHeight="1" s="35">
      <c r="B8" s="37" t="inlineStr">
        <is>
          <t>LINKED TOOLS</t>
        </is>
      </c>
      <c r="C8" s="38" t="inlineStr">
        <is>
          <t>This register works alongside the Nuclear Stakeholder Engagement Plan (NSS-01e) and the Nuclear Sector Update Log (NSS-01j). Risks identified through regulatory updates or stakeholder engagement should be reflected here if they are strategically significant.</t>
        </is>
      </c>
      <c r="D8" s="39" t="n"/>
      <c r="E8" s="39" t="n"/>
      <c r="F8" s="39" t="n"/>
      <c r="G8" s="39" t="n"/>
    </row>
    <row r="10" ht="25.5" customHeight="1" s="35">
      <c r="B10" s="40" t="inlineStr">
        <is>
          <t>RISK SCORING GUIDE</t>
        </is>
      </c>
    </row>
    <row r="12" ht="18" customHeight="1" s="35">
      <c r="B12" s="41" t="inlineStr">
        <is>
          <t>Likelihood Scale</t>
        </is>
      </c>
    </row>
    <row r="13" ht="15.75" customHeight="1" s="35">
      <c r="B13" s="42" t="n">
        <v>1</v>
      </c>
      <c r="C13" s="43" t="inlineStr">
        <is>
          <t>Rare - unlikely to occur</t>
        </is>
      </c>
    </row>
    <row r="14" ht="15.75" customHeight="1" s="35">
      <c r="B14" s="42" t="n">
        <v>2</v>
      </c>
      <c r="C14" s="43" t="inlineStr">
        <is>
          <t>Unlikely - could occur occasionally</t>
        </is>
      </c>
    </row>
    <row r="15" ht="15.75" customHeight="1" s="35">
      <c r="B15" s="42" t="n">
        <v>3</v>
      </c>
      <c r="C15" s="43" t="inlineStr">
        <is>
          <t>Possible - may occur</t>
        </is>
      </c>
    </row>
    <row r="16" ht="15.75" customHeight="1" s="35">
      <c r="B16" s="42" t="n">
        <v>4</v>
      </c>
      <c r="C16" s="43" t="inlineStr">
        <is>
          <t>Likely - will probably occur</t>
        </is>
      </c>
    </row>
    <row r="17" ht="15.75" customHeight="1" s="35">
      <c r="B17" s="42" t="n">
        <v>5</v>
      </c>
      <c r="C17" s="43" t="inlineStr">
        <is>
          <t>Almost Certain - expected to occur</t>
        </is>
      </c>
    </row>
    <row r="19" ht="15" customHeight="1" s="35">
      <c r="B19" s="41" t="inlineStr">
        <is>
          <t>Impact Scale</t>
        </is>
      </c>
    </row>
    <row r="20" ht="15.75" customHeight="1" s="35">
      <c r="B20" s="42" t="n">
        <v>1</v>
      </c>
      <c r="C20" s="43" t="inlineStr">
        <is>
          <t>Negligible - minimal effect on the business</t>
        </is>
      </c>
    </row>
    <row r="21" ht="15.75" customHeight="1" s="35">
      <c r="B21" s="42" t="n">
        <v>2</v>
      </c>
      <c r="C21" s="43" t="inlineStr">
        <is>
          <t>Minor - limited effect, manageable within normal operations</t>
        </is>
      </c>
    </row>
    <row r="22" ht="15.75" customHeight="1" s="35">
      <c r="B22" s="42" t="n">
        <v>3</v>
      </c>
      <c r="C22" s="43" t="inlineStr">
        <is>
          <t>Moderate - noticeable effect on performance or reputation</t>
        </is>
      </c>
    </row>
    <row r="23" ht="15.75" customHeight="1" s="35">
      <c r="B23" s="42" t="n">
        <v>4</v>
      </c>
      <c r="C23" s="43" t="inlineStr">
        <is>
          <t>Major - significant effect on contracts, finances, or reputation</t>
        </is>
      </c>
    </row>
    <row r="24" ht="15.75" customHeight="1" s="35">
      <c r="B24" s="42" t="n">
        <v>5</v>
      </c>
      <c r="C24" s="43" t="inlineStr">
        <is>
          <t>Severe - could threaten the company's position in the nuclear market or wider business</t>
        </is>
      </c>
    </row>
  </sheetData>
  <mergeCells count="7">
    <mergeCell ref="B2:G2"/>
    <mergeCell ref="C7:G7"/>
    <mergeCell ref="C4:G4"/>
    <mergeCell ref="B10:G10"/>
    <mergeCell ref="C6:G6"/>
    <mergeCell ref="C5:G5"/>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L3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34" min="1" max="1"/>
    <col width="22" customWidth="1" style="34" min="2" max="2"/>
    <col width="16" customWidth="1" style="34" min="3" max="3"/>
    <col width="14" customWidth="1" style="34" min="4" max="5"/>
    <col width="16" customWidth="1" style="34" min="6" max="6"/>
    <col width="14" customWidth="1" style="34" min="7" max="7"/>
    <col width="30" customWidth="1" style="34" min="8" max="8"/>
    <col width="16" customWidth="1" style="34" min="9" max="9"/>
    <col width="14" customWidth="1" style="34" min="10" max="10"/>
    <col width="24" customWidth="1" style="34" min="11" max="11"/>
  </cols>
  <sheetData>
    <row r="1" ht="50" customHeight="1" s="35">
      <c r="B1" s="44" t="inlineStr">
        <is>
          <t>NSS-01k  |  NUCLEAR SECTOR OPPORTUNITY REGISTER</t>
        </is>
      </c>
    </row>
    <row r="2" ht="21.75" customHeight="1" s="35">
      <c r="B2" s="45" t="inlineStr">
        <is>
          <t>Company:</t>
        </is>
      </c>
      <c r="C2" s="46" t="n"/>
      <c r="D2" s="46" t="n"/>
      <c r="E2" s="45" t="inlineStr">
        <is>
          <t>Owner:</t>
        </is>
      </c>
      <c r="F2" s="46" t="n"/>
      <c r="G2" s="46" t="n"/>
      <c r="H2" s="45" t="inlineStr">
        <is>
          <t>Last Reviewed:</t>
        </is>
      </c>
      <c r="I2" s="46" t="n"/>
      <c r="J2" s="46" t="n"/>
      <c r="K2" s="46" t="n"/>
    </row>
    <row r="3" ht="31.5" customHeight="1" s="35">
      <c r="B3" s="47" t="inlineStr">
        <is>
          <t>Opportunity</t>
        </is>
      </c>
      <c r="C3" s="47" t="inlineStr">
        <is>
          <t>Programme / Client</t>
        </is>
      </c>
      <c r="D3" s="47" t="inlineStr">
        <is>
          <t>Status</t>
        </is>
      </c>
      <c r="E3" s="47" t="inlineStr">
        <is>
          <t>Est. Value (£)</t>
        </is>
      </c>
      <c r="F3" s="47" t="inlineStr">
        <is>
          <t>Probability (%)</t>
        </is>
      </c>
      <c r="G3" s="47" t="inlineStr">
        <is>
          <t>Weighted Value (£)</t>
        </is>
      </c>
      <c r="H3" s="47" t="inlineStr">
        <is>
          <t>Target Decision</t>
        </is>
      </c>
      <c r="I3" s="47" t="inlineStr">
        <is>
          <t>Key Requirements</t>
        </is>
      </c>
      <c r="J3" s="47" t="inlineStr">
        <is>
          <t>Lead</t>
        </is>
      </c>
      <c r="K3" s="47" t="inlineStr">
        <is>
          <t>Next Review</t>
        </is>
      </c>
      <c r="L3" s="47" t="inlineStr">
        <is>
          <t>Notes</t>
        </is>
      </c>
    </row>
    <row r="4" ht="30" customHeight="1" s="35">
      <c r="B4" s="48" t="inlineStr">
        <is>
          <t>Hinkley Point C - mechanical fabrication package</t>
        </is>
      </c>
      <c r="C4" s="48" t="inlineStr">
        <is>
          <t>HPC / Tier 2 Contractor</t>
        </is>
      </c>
      <c r="D4" s="48" t="inlineStr">
        <is>
          <t>Bidding</t>
        </is>
      </c>
      <c r="E4" s="49" t="n">
        <v>250000</v>
      </c>
      <c r="F4" s="50" t="n">
        <v>40</v>
      </c>
      <c r="G4" s="49">
        <f>IF(AND(E4&lt;&gt;"",F4&lt;&gt;""),E4*F4/100,"")</f>
        <v/>
      </c>
      <c r="H4" s="48" t="inlineStr">
        <is>
          <t>Q2 2025</t>
        </is>
      </c>
      <c r="I4" s="48" t="inlineStr">
        <is>
          <t>ISO 19443 alignment, CFSI controls, NSS readiness</t>
        </is>
      </c>
      <c r="J4" s="48" t="inlineStr">
        <is>
          <t>Sales Director</t>
        </is>
      </c>
      <c r="K4" s="48" t="n"/>
      <c r="L4" s="48" t="n"/>
    </row>
    <row r="5" ht="30" customHeight="1" s="35">
      <c r="B5" s="51" t="inlineStr">
        <is>
          <t>NDA decommissioning frame agreement</t>
        </is>
      </c>
      <c r="C5" s="51" t="inlineStr">
        <is>
          <t>NDA / Site Licensee</t>
        </is>
      </c>
      <c r="D5" s="51" t="inlineStr">
        <is>
          <t>Qualifying</t>
        </is>
      </c>
      <c r="E5" s="52" t="n">
        <v>500000</v>
      </c>
      <c r="F5" s="53" t="n">
        <v>20</v>
      </c>
      <c r="G5" s="52">
        <f>IF(AND(E5&lt;&gt;"",F5&lt;&gt;""),E5*F5/100,"")</f>
        <v/>
      </c>
      <c r="H5" s="51" t="inlineStr">
        <is>
          <t>Q3 2025</t>
        </is>
      </c>
      <c r="I5" s="51" t="inlineStr">
        <is>
          <t>F4N Gold status, ISO 9001 + 19443, security clearance for staff</t>
        </is>
      </c>
      <c r="J5" s="51" t="inlineStr">
        <is>
          <t>Managing Director</t>
        </is>
      </c>
      <c r="K5" s="51" t="n"/>
      <c r="L5" s="51" t="n"/>
    </row>
    <row r="6" ht="30" customHeight="1" s="35">
      <c r="B6" s="48" t="inlineStr">
        <is>
          <t>Sizewell C early engagement</t>
        </is>
      </c>
      <c r="C6" s="48" t="inlineStr">
        <is>
          <t>Sizewell C / Tier 1</t>
        </is>
      </c>
      <c r="D6" s="48" t="inlineStr">
        <is>
          <t>Identified</t>
        </is>
      </c>
      <c r="E6" s="49" t="n">
        <v>1000000</v>
      </c>
      <c r="F6" s="50" t="n">
        <v>10</v>
      </c>
      <c r="G6" s="49">
        <f>IF(AND(E6&lt;&gt;"",F6&lt;&gt;""),E6*F6/100,"")</f>
        <v/>
      </c>
      <c r="H6" s="48" t="inlineStr">
        <is>
          <t>2026</t>
        </is>
      </c>
      <c r="I6" s="48" t="inlineStr">
        <is>
          <t>Supply chain registration, F4N assessment, financial standing review</t>
        </is>
      </c>
      <c r="J6" s="48" t="inlineStr">
        <is>
          <t>Sales Director</t>
        </is>
      </c>
      <c r="K6" s="48" t="n"/>
      <c r="L6" s="48" t="n"/>
    </row>
    <row r="7" ht="25.5" customHeight="1" s="35">
      <c r="B7" s="51" t="n"/>
      <c r="C7" s="51" t="n"/>
      <c r="D7" s="51" t="n"/>
      <c r="E7" s="52" t="n"/>
      <c r="F7" s="53" t="n"/>
      <c r="G7" s="52">
        <f>IF(AND(E7&lt;&gt;"",F7&lt;&gt;""),E7*F7/100,"")</f>
        <v/>
      </c>
      <c r="H7" s="51" t="n"/>
      <c r="I7" s="51" t="n"/>
      <c r="J7" s="51" t="n"/>
      <c r="K7" s="51" t="n"/>
    </row>
    <row r="8" ht="25.5" customHeight="1" s="35">
      <c r="B8" s="48" t="n"/>
      <c r="C8" s="48" t="n"/>
      <c r="D8" s="48" t="n"/>
      <c r="E8" s="49" t="n"/>
      <c r="F8" s="50" t="n"/>
      <c r="G8" s="49">
        <f>IF(AND(E8&lt;&gt;"",F8&lt;&gt;""),E8*F8/100,"")</f>
        <v/>
      </c>
      <c r="H8" s="48" t="n"/>
      <c r="I8" s="48" t="n"/>
      <c r="J8" s="48" t="n"/>
      <c r="K8" s="48" t="n"/>
    </row>
    <row r="9" ht="25.5" customHeight="1" s="35">
      <c r="B9" s="51" t="n"/>
      <c r="C9" s="51" t="n"/>
      <c r="D9" s="51" t="n"/>
      <c r="E9" s="52" t="n"/>
      <c r="F9" s="53" t="n"/>
      <c r="G9" s="52">
        <f>IF(AND(E9&lt;&gt;"",F9&lt;&gt;""),E9*F9/100,"")</f>
        <v/>
      </c>
      <c r="H9" s="51" t="n"/>
      <c r="I9" s="51" t="n"/>
      <c r="J9" s="51" t="n"/>
      <c r="K9" s="51" t="n"/>
    </row>
    <row r="10" ht="25.5" customHeight="1" s="35">
      <c r="B10" s="48" t="n"/>
      <c r="C10" s="48" t="n"/>
      <c r="D10" s="48" t="n"/>
      <c r="E10" s="49" t="n"/>
      <c r="F10" s="50" t="n"/>
      <c r="G10" s="49">
        <f>IF(AND(E10&lt;&gt;"",F10&lt;&gt;""),E10*F10/100,"")</f>
        <v/>
      </c>
      <c r="H10" s="48" t="n"/>
      <c r="I10" s="48" t="n"/>
      <c r="J10" s="48" t="n"/>
      <c r="K10" s="48" t="n"/>
    </row>
    <row r="11" ht="25.5" customHeight="1" s="35">
      <c r="B11" s="51" t="n"/>
      <c r="C11" s="51" t="n"/>
      <c r="D11" s="51" t="n"/>
      <c r="E11" s="52" t="n"/>
      <c r="F11" s="53" t="n"/>
      <c r="G11" s="52">
        <f>IF(AND(E11&lt;&gt;"",F11&lt;&gt;""),E11*F11/100,"")</f>
        <v/>
      </c>
      <c r="H11" s="51" t="n"/>
      <c r="I11" s="51" t="n"/>
      <c r="J11" s="51" t="n"/>
      <c r="K11" s="51" t="n"/>
    </row>
    <row r="12" ht="25.5" customHeight="1" s="35">
      <c r="B12" s="48" t="n"/>
      <c r="C12" s="48" t="n"/>
      <c r="D12" s="48" t="n"/>
      <c r="E12" s="49" t="n"/>
      <c r="F12" s="50" t="n"/>
      <c r="G12" s="49">
        <f>IF(AND(E12&lt;&gt;"",F12&lt;&gt;""),E12*F12/100,"")</f>
        <v/>
      </c>
      <c r="H12" s="48" t="n"/>
      <c r="I12" s="48" t="n"/>
      <c r="J12" s="48" t="n"/>
      <c r="K12" s="48" t="n"/>
    </row>
    <row r="13" ht="25.5" customHeight="1" s="35">
      <c r="B13" s="51" t="n"/>
      <c r="C13" s="51" t="n"/>
      <c r="D13" s="51" t="n"/>
      <c r="E13" s="52" t="n"/>
      <c r="F13" s="53" t="n"/>
      <c r="G13" s="52">
        <f>IF(AND(E13&lt;&gt;"",F13&lt;&gt;""),E13*F13/100,"")</f>
        <v/>
      </c>
      <c r="H13" s="51" t="n"/>
      <c r="I13" s="51" t="n"/>
      <c r="J13" s="51" t="n"/>
      <c r="K13" s="51" t="n"/>
    </row>
    <row r="14" ht="25.5" customHeight="1" s="35">
      <c r="B14" s="48" t="n"/>
      <c r="C14" s="48" t="n"/>
      <c r="D14" s="48" t="n"/>
      <c r="E14" s="49" t="n"/>
      <c r="F14" s="50" t="n"/>
      <c r="G14" s="49">
        <f>IF(AND(E14&lt;&gt;"",F14&lt;&gt;""),E14*F14/100,"")</f>
        <v/>
      </c>
      <c r="H14" s="48" t="n"/>
      <c r="I14" s="48" t="n"/>
      <c r="J14" s="48" t="n"/>
      <c r="K14" s="48" t="n"/>
    </row>
    <row r="15" ht="25.5" customHeight="1" s="35">
      <c r="B15" s="51" t="n"/>
      <c r="C15" s="51" t="n"/>
      <c r="D15" s="51" t="n"/>
      <c r="E15" s="52" t="n"/>
      <c r="F15" s="53" t="n"/>
      <c r="G15" s="52">
        <f>IF(AND(E15&lt;&gt;"",F15&lt;&gt;""),E15*F15/100,"")</f>
        <v/>
      </c>
      <c r="H15" s="51" t="n"/>
      <c r="I15" s="51" t="n"/>
      <c r="J15" s="51" t="n"/>
      <c r="K15" s="51" t="n"/>
    </row>
    <row r="16" ht="25.5" customHeight="1" s="35">
      <c r="B16" s="48" t="n"/>
      <c r="C16" s="48" t="n"/>
      <c r="D16" s="48" t="n"/>
      <c r="E16" s="49" t="n"/>
      <c r="F16" s="50" t="n"/>
      <c r="G16" s="49">
        <f>IF(AND(E16&lt;&gt;"",F16&lt;&gt;""),E16*F16/100,"")</f>
        <v/>
      </c>
      <c r="H16" s="48" t="n"/>
      <c r="I16" s="48" t="n"/>
      <c r="J16" s="48" t="n"/>
      <c r="K16" s="48" t="n"/>
    </row>
    <row r="17" ht="25.5" customHeight="1" s="35">
      <c r="B17" s="51" t="n"/>
      <c r="C17" s="51" t="n"/>
      <c r="D17" s="51" t="n"/>
      <c r="E17" s="52" t="n"/>
      <c r="F17" s="53" t="n"/>
      <c r="G17" s="52">
        <f>IF(AND(E17&lt;&gt;"",F17&lt;&gt;""),E17*F17/100,"")</f>
        <v/>
      </c>
      <c r="H17" s="51" t="n"/>
      <c r="I17" s="51" t="n"/>
      <c r="J17" s="51" t="n"/>
      <c r="K17" s="51" t="n"/>
    </row>
    <row r="18" ht="25.5" customHeight="1" s="35">
      <c r="B18" s="48" t="n"/>
      <c r="C18" s="48" t="n"/>
      <c r="D18" s="48" t="n"/>
      <c r="E18" s="49" t="n"/>
      <c r="F18" s="50" t="n"/>
      <c r="G18" s="49">
        <f>IF(AND(E18&lt;&gt;"",F18&lt;&gt;""),E18*F18/100,"")</f>
        <v/>
      </c>
      <c r="H18" s="48" t="n"/>
      <c r="I18" s="48" t="n"/>
      <c r="J18" s="48" t="n"/>
      <c r="K18" s="48" t="n"/>
    </row>
    <row r="19" ht="25.5" customHeight="1" s="35">
      <c r="B19" s="51" t="n"/>
      <c r="C19" s="51" t="n"/>
      <c r="D19" s="51" t="n"/>
      <c r="E19" s="52" t="n"/>
      <c r="F19" s="53" t="n"/>
      <c r="G19" s="52">
        <f>IF(AND(E19&lt;&gt;"",F19&lt;&gt;""),E19*F19/100,"")</f>
        <v/>
      </c>
      <c r="H19" s="51" t="n"/>
      <c r="I19" s="51" t="n"/>
      <c r="J19" s="51" t="n"/>
      <c r="K19" s="51" t="n"/>
    </row>
    <row r="20" ht="25.5" customHeight="1" s="35">
      <c r="B20" s="48" t="n"/>
      <c r="C20" s="48" t="n"/>
      <c r="D20" s="48" t="n"/>
      <c r="E20" s="49" t="n"/>
      <c r="F20" s="50" t="n"/>
      <c r="G20" s="49">
        <f>IF(AND(E20&lt;&gt;"",F20&lt;&gt;""),E20*F20/100,"")</f>
        <v/>
      </c>
      <c r="H20" s="48" t="n"/>
      <c r="I20" s="48" t="n"/>
      <c r="J20" s="48" t="n"/>
      <c r="K20" s="48" t="n"/>
    </row>
    <row r="21" ht="25.5" customHeight="1" s="35">
      <c r="B21" s="51" t="n"/>
      <c r="C21" s="51" t="n"/>
      <c r="D21" s="51" t="n"/>
      <c r="E21" s="52" t="n"/>
      <c r="F21" s="53" t="n"/>
      <c r="G21" s="52">
        <f>IF(AND(E21&lt;&gt;"",F21&lt;&gt;""),E21*F21/100,"")</f>
        <v/>
      </c>
      <c r="H21" s="51" t="n"/>
      <c r="I21" s="51" t="n"/>
      <c r="J21" s="51" t="n"/>
      <c r="K21" s="51" t="n"/>
    </row>
    <row r="22" ht="25.5" customHeight="1" s="35">
      <c r="B22" s="48" t="n"/>
      <c r="C22" s="48" t="n"/>
      <c r="D22" s="48" t="n"/>
      <c r="E22" s="49" t="n"/>
      <c r="F22" s="50" t="n"/>
      <c r="G22" s="49">
        <f>IF(AND(E22&lt;&gt;"",F22&lt;&gt;""),E22*F22/100,"")</f>
        <v/>
      </c>
      <c r="H22" s="48" t="n"/>
      <c r="I22" s="48" t="n"/>
      <c r="J22" s="48" t="n"/>
      <c r="K22" s="48" t="n"/>
    </row>
    <row r="23" ht="25.5" customHeight="1" s="35">
      <c r="B23" s="51" t="n"/>
      <c r="C23" s="51" t="n"/>
      <c r="D23" s="51" t="n"/>
      <c r="E23" s="52" t="n"/>
      <c r="F23" s="53" t="n"/>
      <c r="G23" s="52">
        <f>IF(AND(E23&lt;&gt;"",F23&lt;&gt;""),E23*F23/100,"")</f>
        <v/>
      </c>
      <c r="H23" s="51" t="n"/>
      <c r="I23" s="51" t="n"/>
      <c r="J23" s="51" t="n"/>
      <c r="K23" s="51" t="n"/>
    </row>
    <row r="24" ht="25.5" customHeight="1" s="35">
      <c r="B24" s="48" t="n"/>
      <c r="C24" s="48" t="n"/>
      <c r="D24" s="48" t="n"/>
      <c r="E24" s="49" t="n"/>
      <c r="F24" s="50" t="n"/>
      <c r="G24" s="49">
        <f>IF(AND(E24&lt;&gt;"",F24&lt;&gt;""),E24*F24/100,"")</f>
        <v/>
      </c>
      <c r="H24" s="48" t="n"/>
      <c r="I24" s="48" t="n"/>
      <c r="J24" s="48" t="n"/>
      <c r="K24" s="48" t="n"/>
    </row>
    <row r="25" ht="25.5" customHeight="1" s="35">
      <c r="B25" s="51" t="n"/>
      <c r="C25" s="51" t="n"/>
      <c r="D25" s="51" t="n"/>
      <c r="E25" s="52" t="n"/>
      <c r="F25" s="53" t="n"/>
      <c r="G25" s="52">
        <f>IF(AND(E25&lt;&gt;"",F25&lt;&gt;""),E25*F25/100,"")</f>
        <v/>
      </c>
      <c r="H25" s="51" t="n"/>
      <c r="I25" s="51" t="n"/>
      <c r="J25" s="51" t="n"/>
      <c r="K25" s="51" t="n"/>
    </row>
    <row r="26" ht="25.5" customHeight="1" s="35">
      <c r="B26" s="48" t="n"/>
      <c r="C26" s="48" t="n"/>
      <c r="D26" s="48" t="n"/>
      <c r="E26" s="49" t="n"/>
      <c r="F26" s="50" t="n"/>
      <c r="G26" s="49">
        <f>IF(AND(E26&lt;&gt;"",F26&lt;&gt;""),E26*F26/100,"")</f>
        <v/>
      </c>
      <c r="H26" s="48" t="n"/>
      <c r="I26" s="48" t="n"/>
      <c r="J26" s="48" t="n"/>
      <c r="K26" s="48" t="n"/>
    </row>
    <row r="27" ht="25.5" customHeight="1" s="35">
      <c r="B27" s="51" t="n"/>
      <c r="C27" s="51" t="n"/>
      <c r="D27" s="51" t="n"/>
      <c r="E27" s="52" t="n"/>
      <c r="F27" s="53" t="n"/>
      <c r="G27" s="52">
        <f>IF(AND(E27&lt;&gt;"",F27&lt;&gt;""),E27*F27/100,"")</f>
        <v/>
      </c>
      <c r="H27" s="51" t="n"/>
      <c r="I27" s="51" t="n"/>
      <c r="J27" s="51" t="n"/>
      <c r="K27" s="51" t="n"/>
    </row>
    <row r="28" ht="25.5" customHeight="1" s="35">
      <c r="B28" s="48" t="n"/>
      <c r="C28" s="48" t="n"/>
      <c r="D28" s="48" t="n"/>
      <c r="E28" s="49" t="n"/>
      <c r="F28" s="50" t="n"/>
      <c r="G28" s="49">
        <f>IF(AND(E28&lt;&gt;"",F28&lt;&gt;""),E28*F28/100,"")</f>
        <v/>
      </c>
      <c r="H28" s="48" t="n"/>
      <c r="I28" s="48" t="n"/>
      <c r="J28" s="48" t="n"/>
      <c r="K28" s="48" t="n"/>
    </row>
    <row r="29" ht="25.5" customHeight="1" s="35">
      <c r="B29" s="51" t="n"/>
      <c r="C29" s="51" t="n"/>
      <c r="D29" s="51" t="n"/>
      <c r="E29" s="52" t="n"/>
      <c r="F29" s="53" t="n"/>
      <c r="G29" s="52">
        <f>IF(AND(E29&lt;&gt;"",F29&lt;&gt;""),E29*F29/100,"")</f>
        <v/>
      </c>
      <c r="H29" s="51" t="n"/>
      <c r="I29" s="51" t="n"/>
      <c r="J29" s="51" t="n"/>
      <c r="K29" s="51" t="n"/>
    </row>
    <row r="30" ht="25.5" customHeight="1" s="35">
      <c r="B30" s="48" t="n"/>
      <c r="C30" s="48" t="n"/>
      <c r="D30" s="48" t="n"/>
      <c r="E30" s="49" t="n"/>
      <c r="F30" s="50" t="n"/>
      <c r="G30" s="49">
        <f>IF(AND(E30&lt;&gt;"",F30&lt;&gt;""),E30*F30/100,"")</f>
        <v/>
      </c>
      <c r="H30" s="48" t="n"/>
      <c r="I30" s="48" t="n"/>
      <c r="J30" s="48" t="n"/>
      <c r="K30" s="48" t="n"/>
    </row>
    <row r="31" ht="25.5" customHeight="1" s="35">
      <c r="B31" s="51" t="n"/>
      <c r="C31" s="51" t="n"/>
      <c r="D31" s="51" t="n"/>
      <c r="E31" s="52" t="n"/>
      <c r="F31" s="53" t="n"/>
      <c r="G31" s="52">
        <f>IF(AND(E31&lt;&gt;"",F31&lt;&gt;""),E31*F31/100,"")</f>
        <v/>
      </c>
      <c r="H31" s="51" t="n"/>
      <c r="I31" s="51" t="n"/>
      <c r="J31" s="51" t="n"/>
      <c r="K31" s="51" t="n"/>
    </row>
    <row r="33" ht="24" customHeight="1" s="35">
      <c r="B33" s="54" t="inlineStr">
        <is>
          <t>TOTAL PIPELINE</t>
        </is>
      </c>
      <c r="E33" s="55">
        <f>SUM(E4:E31)</f>
        <v/>
      </c>
      <c r="F33" s="56" t="n"/>
      <c r="G33" s="55">
        <f>SUM(G4:G31)</f>
        <v/>
      </c>
      <c r="H33" s="56" t="n"/>
      <c r="I33" s="56" t="n"/>
      <c r="J33" s="56" t="n"/>
      <c r="K33" s="56" t="n"/>
    </row>
  </sheetData>
  <mergeCells count="5">
    <mergeCell ref="B33:D33"/>
    <mergeCell ref="E2:G2"/>
    <mergeCell ref="B1:K1"/>
    <mergeCell ref="H2:K2"/>
    <mergeCell ref="B2:D2"/>
  </mergeCells>
  <conditionalFormatting sqref="D4:D31">
    <cfRule type="cellIs" rank="0" priority="2" equalAverage="0" operator="equal" aboveAverage="0" dxfId="0" text="" percent="0" bottom="0">
      <formula>"Awarded"</formula>
    </cfRule>
    <cfRule type="cellIs" rank="0" priority="3" equalAverage="0" operator="equal" aboveAverage="0" dxfId="1" text="" percent="0" bottom="0">
      <formula>"Bidding"</formula>
    </cfRule>
    <cfRule type="cellIs" rank="0" priority="4" equalAverage="0" operator="equal" aboveAverage="0" dxfId="2" text="" percent="0" bottom="0">
      <formula>"Lost"</formula>
    </cfRule>
  </conditionalFormatting>
  <dataValidations count="1">
    <dataValidation sqref="D4:D31" showDropDown="0" showInputMessage="0" showErrorMessage="0" allowBlank="1" type="list" errorStyle="stop" operator="between">
      <formula1>"Identified,Qualifying,Bidding,Awarded,Lost,On Hold"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B1:M3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34" min="1" max="1"/>
    <col width="6" customWidth="1" style="34" min="2" max="2"/>
    <col width="26" customWidth="1" style="34" min="3" max="3"/>
    <col width="16" customWidth="1" style="34" min="4" max="4"/>
    <col width="30" customWidth="1" style="34" min="5" max="5"/>
    <col width="10" customWidth="1" style="34" min="6" max="7"/>
    <col width="12" customWidth="1" style="34" min="8" max="8"/>
    <col width="30" customWidth="1" style="34" min="9" max="9"/>
    <col width="16" customWidth="1" style="34" min="10" max="10"/>
    <col width="14" customWidth="1" style="34" min="11" max="12"/>
    <col width="12" customWidth="1" style="34" min="13" max="13"/>
  </cols>
  <sheetData>
    <row r="1" ht="50" customHeight="1" s="35">
      <c r="B1" s="44" t="inlineStr">
        <is>
          <t>NSS-01k  |  NUCLEAR SECTOR RISK REGISTER</t>
        </is>
      </c>
    </row>
    <row r="2" ht="21.75" customHeight="1" s="35">
      <c r="B2" s="45" t="inlineStr">
        <is>
          <t>Company:</t>
        </is>
      </c>
      <c r="C2" s="46" t="n"/>
      <c r="D2" s="46" t="n"/>
      <c r="E2" s="45" t="inlineStr">
        <is>
          <t>Owner:</t>
        </is>
      </c>
      <c r="F2" s="46" t="n"/>
      <c r="G2" s="46" t="n"/>
      <c r="H2" s="45" t="inlineStr">
        <is>
          <t>Last Reviewed:</t>
        </is>
      </c>
      <c r="I2" s="46" t="n"/>
      <c r="J2" s="46" t="n"/>
      <c r="K2" s="46" t="n"/>
      <c r="L2" s="46" t="n"/>
      <c r="M2" s="46" t="n"/>
    </row>
    <row r="3" ht="36" customHeight="1" s="35">
      <c r="B3" s="47" t="inlineStr">
        <is>
          <t>Ref</t>
        </is>
      </c>
      <c r="C3" s="47" t="inlineStr">
        <is>
          <t>Risk Category</t>
        </is>
      </c>
      <c r="D3" s="47" t="inlineStr">
        <is>
          <t>Risk Description</t>
        </is>
      </c>
      <c r="E3" s="47" t="inlineStr">
        <is>
          <t>Likelihood (1-5)</t>
        </is>
      </c>
      <c r="F3" s="47" t="inlineStr">
        <is>
          <t>Impact (1-5)</t>
        </is>
      </c>
      <c r="G3" s="47" t="inlineStr">
        <is>
          <t>Risk Score</t>
        </is>
      </c>
      <c r="H3" s="47" t="inlineStr">
        <is>
          <t>Rating</t>
        </is>
      </c>
      <c r="I3" s="47" t="inlineStr">
        <is>
          <t>Mitigation Actions</t>
        </is>
      </c>
      <c r="J3" s="47" t="inlineStr">
        <is>
          <t>Owner</t>
        </is>
      </c>
      <c r="K3" s="47" t="inlineStr">
        <is>
          <t>Target Date</t>
        </is>
      </c>
      <c r="L3" s="47" t="inlineStr">
        <is>
          <t>Status</t>
        </is>
      </c>
      <c r="M3" s="47" t="inlineStr">
        <is>
          <t>Residual Risk</t>
        </is>
      </c>
    </row>
    <row r="4" ht="43.5" customHeight="1" s="35">
      <c r="B4" s="48">
        <f>IF(C4&lt;&gt;"","R"&amp;TEXT(ROW()-3,"000"),"")</f>
        <v/>
      </c>
      <c r="C4" s="48" t="inlineStr">
        <is>
          <t>Regulatory</t>
        </is>
      </c>
      <c r="D4" s="48" t="inlineStr">
        <is>
          <t>Failure to maintain ISO 19443 alignment as standard evolves, resulting in loss of approved supplier status</t>
        </is>
      </c>
      <c r="E4" s="57" t="n">
        <v>2</v>
      </c>
      <c r="F4" s="57" t="n">
        <v>4</v>
      </c>
      <c r="G4" s="57">
        <f>IF(AND(ISNUMBER(E4),ISNUMBER(F4)),E4*F4,"")</f>
        <v/>
      </c>
      <c r="H4" s="57">
        <f>IF(G4="","",IF(G4&gt;=15,"HIGH",IF(G4&gt;=8,"MEDIUM","LOW")))</f>
        <v/>
      </c>
      <c r="I4" s="48" t="inlineStr">
        <is>
          <t>31/03/2025</t>
        </is>
      </c>
      <c r="J4" s="48" t="inlineStr">
        <is>
          <t>Mitigating</t>
        </is>
      </c>
      <c r="K4" s="48" t="n"/>
    </row>
    <row r="5" ht="43.5" customHeight="1" s="35">
      <c r="B5" s="51">
        <f>IF(C5&lt;&gt;"","R"&amp;TEXT(ROW()-3,"000"),"")</f>
        <v/>
      </c>
      <c r="C5" s="51" t="inlineStr">
        <is>
          <t>Workforce/Competence</t>
        </is>
      </c>
      <c r="D5" s="51" t="inlineStr">
        <is>
          <t>Insufficient nuclear-trained and security-cleared staff to meet growing contract demand</t>
        </is>
      </c>
      <c r="E5" s="58" t="n">
        <v>3</v>
      </c>
      <c r="F5" s="58" t="n">
        <v>4</v>
      </c>
      <c r="G5" s="58">
        <f>IF(AND(ISNUMBER(E5),ISNUMBER(F5)),E5*F5,"")</f>
        <v/>
      </c>
      <c r="H5" s="58">
        <f>IF(G5="","",IF(G5&gt;=15,"HIGH",IF(G5&gt;=8,"MEDIUM","LOW")))</f>
        <v/>
      </c>
      <c r="I5" s="51" t="inlineStr">
        <is>
          <t>30/06/2025</t>
        </is>
      </c>
      <c r="J5" s="51" t="inlineStr">
        <is>
          <t>Open</t>
        </is>
      </c>
      <c r="K5" s="51" t="n"/>
    </row>
    <row r="6" ht="43.5" customHeight="1" s="35">
      <c r="B6" s="48">
        <f>IF(C6&lt;&gt;"","R"&amp;TEXT(ROW()-3,"000"),"")</f>
        <v/>
      </c>
      <c r="C6" s="48" t="inlineStr">
        <is>
          <t>Supply Chain</t>
        </is>
      </c>
      <c r="D6" s="48" t="inlineStr">
        <is>
          <t>CFSI risk from new sub-tier suppliers not yet nuclear-qualified</t>
        </is>
      </c>
      <c r="E6" s="57" t="n">
        <v>3</v>
      </c>
      <c r="F6" s="57" t="n">
        <v>5</v>
      </c>
      <c r="G6" s="57">
        <f>IF(AND(ISNUMBER(E6),ISNUMBER(F6)),E6*F6,"")</f>
        <v/>
      </c>
      <c r="H6" s="57">
        <f>IF(G6="","",IF(G6&gt;=15,"HIGH",IF(G6&gt;=8,"MEDIUM","LOW")))</f>
        <v/>
      </c>
      <c r="I6" s="48" t="inlineStr">
        <is>
          <t>28/02/2025</t>
        </is>
      </c>
      <c r="J6" s="48" t="inlineStr">
        <is>
          <t>Mitigating</t>
        </is>
      </c>
      <c r="K6" s="48" t="n"/>
    </row>
    <row r="7" ht="43.5" customHeight="1" s="35">
      <c r="B7" s="51">
        <f>IF(C7&lt;&gt;"","R"&amp;TEXT(ROW()-3,"000"),"")</f>
        <v/>
      </c>
      <c r="C7" s="51" t="inlineStr">
        <is>
          <t>Commercial</t>
        </is>
      </c>
      <c r="D7" s="51" t="inlineStr">
        <is>
          <t>Over-reliance on a single nuclear client/programme creating commercial exposure if contract is delayed or cancelled</t>
        </is>
      </c>
      <c r="E7" s="58" t="n">
        <v>3</v>
      </c>
      <c r="F7" s="58" t="n">
        <v>3</v>
      </c>
      <c r="G7" s="58">
        <f>IF(AND(ISNUMBER(E7),ISNUMBER(F7)),E7*F7,"")</f>
        <v/>
      </c>
      <c r="H7" s="58">
        <f>IF(G7="","",IF(G7&gt;=15,"HIGH",IF(G7&gt;=8,"MEDIUM","LOW")))</f>
        <v/>
      </c>
      <c r="I7" s="51" t="inlineStr">
        <is>
          <t>Ongoing</t>
        </is>
      </c>
      <c r="J7" s="51" t="inlineStr">
        <is>
          <t>Open</t>
        </is>
      </c>
      <c r="K7" s="51" t="n"/>
    </row>
    <row r="8" ht="30" customHeight="1" s="35">
      <c r="B8" s="48">
        <f>IF(C8&lt;&gt;"","R"&amp;TEXT(ROW()-3,"000"),"")</f>
        <v/>
      </c>
      <c r="C8" s="48" t="n"/>
      <c r="D8" s="48" t="n"/>
      <c r="E8" s="57" t="n"/>
      <c r="F8" s="57" t="n"/>
      <c r="G8" s="57">
        <f>IF(AND(ISNUMBER(E8),ISNUMBER(F8)),E8*F8,"")</f>
        <v/>
      </c>
      <c r="H8" s="57">
        <f>IF(G8="","",IF(G8&gt;=15,"HIGH",IF(G8&gt;=8,"MEDIUM","LOW")))</f>
        <v/>
      </c>
      <c r="I8" s="48" t="n"/>
      <c r="J8" s="48" t="n"/>
      <c r="K8" s="48" t="n"/>
      <c r="L8" s="48" t="n"/>
      <c r="M8" s="48" t="n"/>
    </row>
    <row r="9" ht="30" customHeight="1" s="35">
      <c r="B9" s="51">
        <f>IF(C9&lt;&gt;"","R"&amp;TEXT(ROW()-3,"000"),"")</f>
        <v/>
      </c>
      <c r="C9" s="51" t="n"/>
      <c r="D9" s="51" t="n"/>
      <c r="E9" s="58" t="n"/>
      <c r="F9" s="58" t="n"/>
      <c r="G9" s="58">
        <f>IF(AND(ISNUMBER(E9),ISNUMBER(F9)),E9*F9,"")</f>
        <v/>
      </c>
      <c r="H9" s="58">
        <f>IF(G9="","",IF(G9&gt;=15,"HIGH",IF(G9&gt;=8,"MEDIUM","LOW")))</f>
        <v/>
      </c>
      <c r="I9" s="51" t="n"/>
      <c r="J9" s="51" t="n"/>
      <c r="K9" s="51" t="n"/>
      <c r="L9" s="51" t="n"/>
      <c r="M9" s="51" t="n"/>
    </row>
    <row r="10" ht="30" customHeight="1" s="35">
      <c r="B10" s="48">
        <f>IF(C10&lt;&gt;"","R"&amp;TEXT(ROW()-3,"000"),"")</f>
        <v/>
      </c>
      <c r="C10" s="48" t="n"/>
      <c r="D10" s="48" t="n"/>
      <c r="E10" s="57" t="n"/>
      <c r="F10" s="57" t="n"/>
      <c r="G10" s="57">
        <f>IF(AND(ISNUMBER(E10),ISNUMBER(F10)),E10*F10,"")</f>
        <v/>
      </c>
      <c r="H10" s="57">
        <f>IF(G10="","",IF(G10&gt;=15,"HIGH",IF(G10&gt;=8,"MEDIUM","LOW")))</f>
        <v/>
      </c>
      <c r="I10" s="48" t="n"/>
      <c r="J10" s="48" t="n"/>
      <c r="K10" s="48" t="n"/>
      <c r="L10" s="48" t="n"/>
      <c r="M10" s="48" t="n"/>
    </row>
    <row r="11" ht="30" customHeight="1" s="35">
      <c r="B11" s="51">
        <f>IF(C11&lt;&gt;"","R"&amp;TEXT(ROW()-3,"000"),"")</f>
        <v/>
      </c>
      <c r="C11" s="51" t="n"/>
      <c r="D11" s="51" t="n"/>
      <c r="E11" s="58" t="n"/>
      <c r="F11" s="58" t="n"/>
      <c r="G11" s="58">
        <f>IF(AND(ISNUMBER(E11),ISNUMBER(F11)),E11*F11,"")</f>
        <v/>
      </c>
      <c r="H11" s="58">
        <f>IF(G11="","",IF(G11&gt;=15,"HIGH",IF(G11&gt;=8,"MEDIUM","LOW")))</f>
        <v/>
      </c>
      <c r="I11" s="51" t="n"/>
      <c r="J11" s="51" t="n"/>
      <c r="K11" s="51" t="n"/>
      <c r="L11" s="51" t="n"/>
      <c r="M11" s="51" t="n"/>
    </row>
    <row r="12" ht="30" customHeight="1" s="35">
      <c r="B12" s="48">
        <f>IF(C12&lt;&gt;"","R"&amp;TEXT(ROW()-3,"000"),"")</f>
        <v/>
      </c>
      <c r="C12" s="48" t="n"/>
      <c r="D12" s="48" t="n"/>
      <c r="E12" s="57" t="n"/>
      <c r="F12" s="57" t="n"/>
      <c r="G12" s="57">
        <f>IF(AND(ISNUMBER(E12),ISNUMBER(F12)),E12*F12,"")</f>
        <v/>
      </c>
      <c r="H12" s="57">
        <f>IF(G12="","",IF(G12&gt;=15,"HIGH",IF(G12&gt;=8,"MEDIUM","LOW")))</f>
        <v/>
      </c>
      <c r="I12" s="48" t="n"/>
      <c r="J12" s="48" t="n"/>
      <c r="K12" s="48" t="n"/>
      <c r="L12" s="48" t="n"/>
      <c r="M12" s="48" t="n"/>
    </row>
    <row r="13" ht="30" customHeight="1" s="35">
      <c r="B13" s="51">
        <f>IF(C13&lt;&gt;"","R"&amp;TEXT(ROW()-3,"000"),"")</f>
        <v/>
      </c>
      <c r="C13" s="51" t="n"/>
      <c r="D13" s="51" t="n"/>
      <c r="E13" s="58" t="n"/>
      <c r="F13" s="58" t="n"/>
      <c r="G13" s="58">
        <f>IF(AND(ISNUMBER(E13),ISNUMBER(F13)),E13*F13,"")</f>
        <v/>
      </c>
      <c r="H13" s="58">
        <f>IF(G13="","",IF(G13&gt;=15,"HIGH",IF(G13&gt;=8,"MEDIUM","LOW")))</f>
        <v/>
      </c>
      <c r="I13" s="51" t="n"/>
      <c r="J13" s="51" t="n"/>
      <c r="K13" s="51" t="n"/>
      <c r="L13" s="51" t="n"/>
      <c r="M13" s="51" t="n"/>
    </row>
    <row r="14" ht="30" customHeight="1" s="35">
      <c r="B14" s="48">
        <f>IF(C14&lt;&gt;"","R"&amp;TEXT(ROW()-3,"000"),"")</f>
        <v/>
      </c>
      <c r="C14" s="48" t="n"/>
      <c r="D14" s="48" t="n"/>
      <c r="E14" s="57" t="n"/>
      <c r="F14" s="57" t="n"/>
      <c r="G14" s="57">
        <f>IF(AND(ISNUMBER(E14),ISNUMBER(F14)),E14*F14,"")</f>
        <v/>
      </c>
      <c r="H14" s="57">
        <f>IF(G14="","",IF(G14&gt;=15,"HIGH",IF(G14&gt;=8,"MEDIUM","LOW")))</f>
        <v/>
      </c>
      <c r="I14" s="48" t="n"/>
      <c r="J14" s="48" t="n"/>
      <c r="K14" s="48" t="n"/>
      <c r="L14" s="48" t="n"/>
      <c r="M14" s="48" t="n"/>
    </row>
    <row r="15" ht="30" customHeight="1" s="35">
      <c r="B15" s="51">
        <f>IF(C15&lt;&gt;"","R"&amp;TEXT(ROW()-3,"000"),"")</f>
        <v/>
      </c>
      <c r="C15" s="51" t="n"/>
      <c r="D15" s="51" t="n"/>
      <c r="E15" s="58" t="n"/>
      <c r="F15" s="58" t="n"/>
      <c r="G15" s="58">
        <f>IF(AND(ISNUMBER(E15),ISNUMBER(F15)),E15*F15,"")</f>
        <v/>
      </c>
      <c r="H15" s="58">
        <f>IF(G15="","",IF(G15&gt;=15,"HIGH",IF(G15&gt;=8,"MEDIUM","LOW")))</f>
        <v/>
      </c>
      <c r="I15" s="51" t="n"/>
      <c r="J15" s="51" t="n"/>
      <c r="K15" s="51" t="n"/>
      <c r="L15" s="51" t="n"/>
      <c r="M15" s="51" t="n"/>
    </row>
    <row r="16" ht="30" customHeight="1" s="35">
      <c r="B16" s="48">
        <f>IF(C16&lt;&gt;"","R"&amp;TEXT(ROW()-3,"000"),"")</f>
        <v/>
      </c>
      <c r="C16" s="48" t="n"/>
      <c r="D16" s="48" t="n"/>
      <c r="E16" s="57" t="n"/>
      <c r="F16" s="57" t="n"/>
      <c r="G16" s="57">
        <f>IF(AND(ISNUMBER(E16),ISNUMBER(F16)),E16*F16,"")</f>
        <v/>
      </c>
      <c r="H16" s="57">
        <f>IF(G16="","",IF(G16&gt;=15,"HIGH",IF(G16&gt;=8,"MEDIUM","LOW")))</f>
        <v/>
      </c>
      <c r="I16" s="48" t="n"/>
      <c r="J16" s="48" t="n"/>
      <c r="K16" s="48" t="n"/>
      <c r="L16" s="48" t="n"/>
      <c r="M16" s="48" t="n"/>
    </row>
    <row r="17" ht="30" customHeight="1" s="35">
      <c r="B17" s="51">
        <f>IF(C17&lt;&gt;"","R"&amp;TEXT(ROW()-3,"000"),"")</f>
        <v/>
      </c>
      <c r="C17" s="51" t="n"/>
      <c r="D17" s="51" t="n"/>
      <c r="E17" s="58" t="n"/>
      <c r="F17" s="58" t="n"/>
      <c r="G17" s="58">
        <f>IF(AND(ISNUMBER(E17),ISNUMBER(F17)),E17*F17,"")</f>
        <v/>
      </c>
      <c r="H17" s="58">
        <f>IF(G17="","",IF(G17&gt;=15,"HIGH",IF(G17&gt;=8,"MEDIUM","LOW")))</f>
        <v/>
      </c>
      <c r="I17" s="51" t="n"/>
      <c r="J17" s="51" t="n"/>
      <c r="K17" s="51" t="n"/>
      <c r="L17" s="51" t="n"/>
      <c r="M17" s="51" t="n"/>
    </row>
    <row r="18" ht="30" customHeight="1" s="35">
      <c r="B18" s="48">
        <f>IF(C18&lt;&gt;"","R"&amp;TEXT(ROW()-3,"000"),"")</f>
        <v/>
      </c>
      <c r="C18" s="48" t="n"/>
      <c r="D18" s="48" t="n"/>
      <c r="E18" s="57" t="n"/>
      <c r="F18" s="57" t="n"/>
      <c r="G18" s="57">
        <f>IF(AND(ISNUMBER(E18),ISNUMBER(F18)),E18*F18,"")</f>
        <v/>
      </c>
      <c r="H18" s="57">
        <f>IF(G18="","",IF(G18&gt;=15,"HIGH",IF(G18&gt;=8,"MEDIUM","LOW")))</f>
        <v/>
      </c>
      <c r="I18" s="48" t="n"/>
      <c r="J18" s="48" t="n"/>
      <c r="K18" s="48" t="n"/>
      <c r="L18" s="48" t="n"/>
      <c r="M18" s="48" t="n"/>
    </row>
    <row r="19" ht="30" customHeight="1" s="35">
      <c r="B19" s="51">
        <f>IF(C19&lt;&gt;"","R"&amp;TEXT(ROW()-3,"000"),"")</f>
        <v/>
      </c>
      <c r="C19" s="51" t="n"/>
      <c r="D19" s="51" t="n"/>
      <c r="E19" s="58" t="n"/>
      <c r="F19" s="58" t="n"/>
      <c r="G19" s="58">
        <f>IF(AND(ISNUMBER(E19),ISNUMBER(F19)),E19*F19,"")</f>
        <v/>
      </c>
      <c r="H19" s="58">
        <f>IF(G19="","",IF(G19&gt;=15,"HIGH",IF(G19&gt;=8,"MEDIUM","LOW")))</f>
        <v/>
      </c>
      <c r="I19" s="51" t="n"/>
      <c r="J19" s="51" t="n"/>
      <c r="K19" s="51" t="n"/>
      <c r="L19" s="51" t="n"/>
      <c r="M19" s="51" t="n"/>
    </row>
    <row r="20" ht="30" customHeight="1" s="35">
      <c r="B20" s="48">
        <f>IF(C20&lt;&gt;"","R"&amp;TEXT(ROW()-3,"000"),"")</f>
        <v/>
      </c>
      <c r="C20" s="48" t="n"/>
      <c r="D20" s="48" t="n"/>
      <c r="E20" s="57" t="n"/>
      <c r="F20" s="57" t="n"/>
      <c r="G20" s="57">
        <f>IF(AND(ISNUMBER(E20),ISNUMBER(F20)),E20*F20,"")</f>
        <v/>
      </c>
      <c r="H20" s="57">
        <f>IF(G20="","",IF(G20&gt;=15,"HIGH",IF(G20&gt;=8,"MEDIUM","LOW")))</f>
        <v/>
      </c>
      <c r="I20" s="48" t="n"/>
      <c r="J20" s="48" t="n"/>
      <c r="K20" s="48" t="n"/>
      <c r="L20" s="48" t="n"/>
      <c r="M20" s="48" t="n"/>
    </row>
    <row r="21" ht="30" customHeight="1" s="35">
      <c r="B21" s="51">
        <f>IF(C21&lt;&gt;"","R"&amp;TEXT(ROW()-3,"000"),"")</f>
        <v/>
      </c>
      <c r="C21" s="51" t="n"/>
      <c r="D21" s="51" t="n"/>
      <c r="E21" s="58" t="n"/>
      <c r="F21" s="58" t="n"/>
      <c r="G21" s="58">
        <f>IF(AND(ISNUMBER(E21),ISNUMBER(F21)),E21*F21,"")</f>
        <v/>
      </c>
      <c r="H21" s="58">
        <f>IF(G21="","",IF(G21&gt;=15,"HIGH",IF(G21&gt;=8,"MEDIUM","LOW")))</f>
        <v/>
      </c>
      <c r="I21" s="51" t="n"/>
      <c r="J21" s="51" t="n"/>
      <c r="K21" s="51" t="n"/>
      <c r="L21" s="51" t="n"/>
      <c r="M21" s="51" t="n"/>
    </row>
    <row r="22" ht="30" customHeight="1" s="35">
      <c r="B22" s="48">
        <f>IF(C22&lt;&gt;"","R"&amp;TEXT(ROW()-3,"000"),"")</f>
        <v/>
      </c>
      <c r="C22" s="48" t="n"/>
      <c r="D22" s="48" t="n"/>
      <c r="E22" s="57" t="n"/>
      <c r="F22" s="57" t="n"/>
      <c r="G22" s="57">
        <f>IF(AND(ISNUMBER(E22),ISNUMBER(F22)),E22*F22,"")</f>
        <v/>
      </c>
      <c r="H22" s="57">
        <f>IF(G22="","",IF(G22&gt;=15,"HIGH",IF(G22&gt;=8,"MEDIUM","LOW")))</f>
        <v/>
      </c>
      <c r="I22" s="48" t="n"/>
      <c r="J22" s="48" t="n"/>
      <c r="K22" s="48" t="n"/>
      <c r="L22" s="48" t="n"/>
      <c r="M22" s="48" t="n"/>
    </row>
    <row r="23" ht="30" customHeight="1" s="35">
      <c r="B23" s="51">
        <f>IF(C23&lt;&gt;"","R"&amp;TEXT(ROW()-3,"000"),"")</f>
        <v/>
      </c>
      <c r="C23" s="51" t="n"/>
      <c r="D23" s="51" t="n"/>
      <c r="E23" s="58" t="n"/>
      <c r="F23" s="58" t="n"/>
      <c r="G23" s="58">
        <f>IF(AND(ISNUMBER(E23),ISNUMBER(F23)),E23*F23,"")</f>
        <v/>
      </c>
      <c r="H23" s="58">
        <f>IF(G23="","",IF(G23&gt;=15,"HIGH",IF(G23&gt;=8,"MEDIUM","LOW")))</f>
        <v/>
      </c>
      <c r="I23" s="51" t="n"/>
      <c r="J23" s="51" t="n"/>
      <c r="K23" s="51" t="n"/>
      <c r="L23" s="51" t="n"/>
      <c r="M23" s="51" t="n"/>
    </row>
    <row r="24" ht="30" customHeight="1" s="35">
      <c r="B24" s="48">
        <f>IF(C24&lt;&gt;"","R"&amp;TEXT(ROW()-3,"000"),"")</f>
        <v/>
      </c>
      <c r="C24" s="48" t="n"/>
      <c r="D24" s="48" t="n"/>
      <c r="E24" s="57" t="n"/>
      <c r="F24" s="57" t="n"/>
      <c r="G24" s="57">
        <f>IF(AND(ISNUMBER(E24),ISNUMBER(F24)),E24*F24,"")</f>
        <v/>
      </c>
      <c r="H24" s="57">
        <f>IF(G24="","",IF(G24&gt;=15,"HIGH",IF(G24&gt;=8,"MEDIUM","LOW")))</f>
        <v/>
      </c>
      <c r="I24" s="48" t="n"/>
      <c r="J24" s="48" t="n"/>
      <c r="K24" s="48" t="n"/>
      <c r="L24" s="48" t="n"/>
      <c r="M24" s="48" t="n"/>
    </row>
    <row r="25" ht="30" customHeight="1" s="35">
      <c r="B25" s="51">
        <f>IF(C25&lt;&gt;"","R"&amp;TEXT(ROW()-3,"000"),"")</f>
        <v/>
      </c>
      <c r="C25" s="51" t="n"/>
      <c r="D25" s="51" t="n"/>
      <c r="E25" s="58" t="n"/>
      <c r="F25" s="58" t="n"/>
      <c r="G25" s="58">
        <f>IF(AND(ISNUMBER(E25),ISNUMBER(F25)),E25*F25,"")</f>
        <v/>
      </c>
      <c r="H25" s="58">
        <f>IF(G25="","",IF(G25&gt;=15,"HIGH",IF(G25&gt;=8,"MEDIUM","LOW")))</f>
        <v/>
      </c>
      <c r="I25" s="51" t="n"/>
      <c r="J25" s="51" t="n"/>
      <c r="K25" s="51" t="n"/>
      <c r="L25" s="51" t="n"/>
      <c r="M25" s="51" t="n"/>
    </row>
    <row r="26" ht="30" customHeight="1" s="35">
      <c r="B26" s="48">
        <f>IF(C26&lt;&gt;"","R"&amp;TEXT(ROW()-3,"000"),"")</f>
        <v/>
      </c>
      <c r="C26" s="48" t="n"/>
      <c r="D26" s="48" t="n"/>
      <c r="E26" s="57" t="n"/>
      <c r="F26" s="57" t="n"/>
      <c r="G26" s="57">
        <f>IF(AND(ISNUMBER(E26),ISNUMBER(F26)),E26*F26,"")</f>
        <v/>
      </c>
      <c r="H26" s="57">
        <f>IF(G26="","",IF(G26&gt;=15,"HIGH",IF(G26&gt;=8,"MEDIUM","LOW")))</f>
        <v/>
      </c>
      <c r="I26" s="48" t="n"/>
      <c r="J26" s="48" t="n"/>
      <c r="K26" s="48" t="n"/>
      <c r="L26" s="48" t="n"/>
      <c r="M26" s="48" t="n"/>
    </row>
    <row r="27" ht="30" customHeight="1" s="35">
      <c r="B27" s="51">
        <f>IF(C27&lt;&gt;"","R"&amp;TEXT(ROW()-3,"000"),"")</f>
        <v/>
      </c>
      <c r="C27" s="51" t="n"/>
      <c r="D27" s="51" t="n"/>
      <c r="E27" s="58" t="n"/>
      <c r="F27" s="58" t="n"/>
      <c r="G27" s="58">
        <f>IF(AND(ISNUMBER(E27),ISNUMBER(F27)),E27*F27,"")</f>
        <v/>
      </c>
      <c r="H27" s="58">
        <f>IF(G27="","",IF(G27&gt;=15,"HIGH",IF(G27&gt;=8,"MEDIUM","LOW")))</f>
        <v/>
      </c>
      <c r="I27" s="51" t="n"/>
      <c r="J27" s="51" t="n"/>
      <c r="K27" s="51" t="n"/>
      <c r="L27" s="51" t="n"/>
      <c r="M27" s="51" t="n"/>
    </row>
    <row r="28" ht="30" customHeight="1" s="35">
      <c r="B28" s="48">
        <f>IF(C28&lt;&gt;"","R"&amp;TEXT(ROW()-3,"000"),"")</f>
        <v/>
      </c>
      <c r="C28" s="48" t="n"/>
      <c r="D28" s="48" t="n"/>
      <c r="E28" s="57" t="n"/>
      <c r="F28" s="57" t="n"/>
      <c r="G28" s="57">
        <f>IF(AND(ISNUMBER(E28),ISNUMBER(F28)),E28*F28,"")</f>
        <v/>
      </c>
      <c r="H28" s="57">
        <f>IF(G28="","",IF(G28&gt;=15,"HIGH",IF(G28&gt;=8,"MEDIUM","LOW")))</f>
        <v/>
      </c>
      <c r="I28" s="48" t="n"/>
      <c r="J28" s="48" t="n"/>
      <c r="K28" s="48" t="n"/>
      <c r="L28" s="48" t="n"/>
      <c r="M28" s="48" t="n"/>
    </row>
    <row r="29" ht="30" customHeight="1" s="35">
      <c r="B29" s="51">
        <f>IF(C29&lt;&gt;"","R"&amp;TEXT(ROW()-3,"000"),"")</f>
        <v/>
      </c>
      <c r="C29" s="51" t="n"/>
      <c r="D29" s="51" t="n"/>
      <c r="E29" s="58" t="n"/>
      <c r="F29" s="58" t="n"/>
      <c r="G29" s="58">
        <f>IF(AND(ISNUMBER(E29),ISNUMBER(F29)),E29*F29,"")</f>
        <v/>
      </c>
      <c r="H29" s="58">
        <f>IF(G29="","",IF(G29&gt;=15,"HIGH",IF(G29&gt;=8,"MEDIUM","LOW")))</f>
        <v/>
      </c>
      <c r="I29" s="51" t="n"/>
      <c r="J29" s="51" t="n"/>
      <c r="K29" s="51" t="n"/>
      <c r="L29" s="51" t="n"/>
      <c r="M29" s="51" t="n"/>
    </row>
    <row r="30" ht="30" customHeight="1" s="35">
      <c r="B30" s="48">
        <f>IF(C30&lt;&gt;"","R"&amp;TEXT(ROW()-3,"000"),"")</f>
        <v/>
      </c>
      <c r="C30" s="48" t="n"/>
      <c r="D30" s="48" t="n"/>
      <c r="E30" s="57" t="n"/>
      <c r="F30" s="57" t="n"/>
      <c r="G30" s="57">
        <f>IF(AND(ISNUMBER(E30),ISNUMBER(F30)),E30*F30,"")</f>
        <v/>
      </c>
      <c r="H30" s="57">
        <f>IF(G30="","",IF(G30&gt;=15,"HIGH",IF(G30&gt;=8,"MEDIUM","LOW")))</f>
        <v/>
      </c>
      <c r="I30" s="48" t="n"/>
      <c r="J30" s="48" t="n"/>
      <c r="K30" s="48" t="n"/>
      <c r="L30" s="48" t="n"/>
      <c r="M30" s="48" t="n"/>
    </row>
    <row r="31" ht="30" customHeight="1" s="35">
      <c r="B31" s="51">
        <f>IF(C31&lt;&gt;"","R"&amp;TEXT(ROW()-3,"000"),"")</f>
        <v/>
      </c>
      <c r="C31" s="51" t="n"/>
      <c r="D31" s="51" t="n"/>
      <c r="E31" s="58" t="n"/>
      <c r="F31" s="58" t="n"/>
      <c r="G31" s="58">
        <f>IF(AND(ISNUMBER(E31),ISNUMBER(F31)),E31*F31,"")</f>
        <v/>
      </c>
      <c r="H31" s="58">
        <f>IF(G31="","",IF(G31&gt;=15,"HIGH",IF(G31&gt;=8,"MEDIUM","LOW")))</f>
        <v/>
      </c>
      <c r="I31" s="51" t="n"/>
      <c r="J31" s="51" t="n"/>
      <c r="K31" s="51" t="n"/>
      <c r="L31" s="51" t="n"/>
      <c r="M31" s="51" t="n"/>
    </row>
    <row r="32" ht="30" customHeight="1" s="35">
      <c r="B32" s="48">
        <f>IF(C32&lt;&gt;"","R"&amp;TEXT(ROW()-3,"000"),"")</f>
        <v/>
      </c>
      <c r="C32" s="48" t="n"/>
      <c r="D32" s="48" t="n"/>
      <c r="E32" s="57" t="n"/>
      <c r="F32" s="57" t="n"/>
      <c r="G32" s="57">
        <f>IF(AND(ISNUMBER(E32),ISNUMBER(F32)),E32*F32,"")</f>
        <v/>
      </c>
      <c r="H32" s="57">
        <f>IF(G32="","",IF(G32&gt;=15,"HIGH",IF(G32&gt;=8,"MEDIUM","LOW")))</f>
        <v/>
      </c>
      <c r="I32" s="48" t="n"/>
      <c r="J32" s="48" t="n"/>
      <c r="K32" s="48" t="n"/>
      <c r="L32" s="48" t="n"/>
      <c r="M32" s="48" t="n"/>
    </row>
  </sheetData>
  <mergeCells count="4">
    <mergeCell ref="E2:G2"/>
    <mergeCell ref="H2:M2"/>
    <mergeCell ref="B2:D2"/>
    <mergeCell ref="B1:M1"/>
  </mergeCells>
  <conditionalFormatting sqref="H4:H32">
    <cfRule type="cellIs" rank="0" priority="2" equalAverage="0" operator="equal" aboveAverage="0" dxfId="3" text="" percent="0" bottom="0">
      <formula>"HIGH"</formula>
    </cfRule>
    <cfRule type="cellIs" rank="0" priority="3" equalAverage="0" operator="equal" aboveAverage="0" dxfId="4" text="" percent="0" bottom="0">
      <formula>"MEDIUM"</formula>
    </cfRule>
    <cfRule type="cellIs" rank="0" priority="4" equalAverage="0" operator="equal" aboveAverage="0" dxfId="5" text="" percent="0" bottom="0">
      <formula>"LOW"</formula>
    </cfRule>
  </conditionalFormatting>
  <conditionalFormatting sqref="L4:L32">
    <cfRule type="cellIs" rank="0" priority="5" equalAverage="0" operator="equal" aboveAverage="0" dxfId="0" text="" percent="0" bottom="0">
      <formula>"Closed"</formula>
    </cfRule>
    <cfRule type="cellIs" rank="0" priority="6" equalAverage="0" operator="equal" aboveAverage="0" dxfId="2" text="" percent="0" bottom="0">
      <formula>"Open"</formula>
    </cfRule>
  </conditionalFormatting>
  <dataValidations count="3">
    <dataValidation sqref="C4:C32" showDropDown="0" showInputMessage="0" showErrorMessage="0" allowBlank="1" type="list" errorStyle="stop" operator="between">
      <formula1>"Commercial,Regulatory,Quality,Safety Culture,Workforce/Competence,Supply Chain,Financial,Reputational"</formula1>
      <formula2>0</formula2>
    </dataValidation>
    <dataValidation sqref="E4:F32" showDropDown="0" showInputMessage="0" showErrorMessage="0" allowBlank="1" type="whole" errorStyle="stop" operator="between">
      <formula1>1</formula1>
      <formula2>5</formula2>
    </dataValidation>
    <dataValidation sqref="L4:L32" showDropDown="0" showInputMessage="0" showErrorMessage="0" allowBlank="1" type="list" errorStyle="stop" operator="between">
      <formula1>"Open,Mitigating,Closed,Accepted"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B1:G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34" min="1" max="1"/>
    <col width="18" customWidth="1" style="34" min="2" max="2"/>
    <col width="14" customWidth="1" style="34" min="3" max="7"/>
  </cols>
  <sheetData>
    <row r="1" ht="50" customHeight="1" s="35">
      <c r="B1" s="44" t="inlineStr">
        <is>
          <t>NSS-01k  |  RISK MATRIX REFERENCE</t>
        </is>
      </c>
    </row>
    <row r="3" ht="39.75" customHeight="1" s="35">
      <c r="B3" s="59" t="inlineStr">
        <is>
          <t>Likelihood / Impact</t>
        </is>
      </c>
      <c r="C3" s="59" t="inlineStr">
        <is>
          <t>1
Negligible</t>
        </is>
      </c>
      <c r="D3" s="59" t="inlineStr">
        <is>
          <t>2
Minor</t>
        </is>
      </c>
      <c r="E3" s="59" t="inlineStr">
        <is>
          <t>3
Moderate</t>
        </is>
      </c>
      <c r="F3" s="59" t="inlineStr">
        <is>
          <t>4
Major</t>
        </is>
      </c>
      <c r="G3" s="59" t="inlineStr">
        <is>
          <t>5
Severe</t>
        </is>
      </c>
    </row>
    <row r="4" ht="25.5" customHeight="1" s="35">
      <c r="B4" s="60" t="inlineStr">
        <is>
          <t>5  Almost Certain</t>
        </is>
      </c>
      <c r="C4" s="61" t="n">
        <v>5</v>
      </c>
      <c r="D4" s="62" t="n">
        <v>10</v>
      </c>
      <c r="E4" s="63" t="n">
        <v>15</v>
      </c>
      <c r="F4" s="63" t="n">
        <v>20</v>
      </c>
      <c r="G4" s="63" t="n">
        <v>25</v>
      </c>
    </row>
    <row r="5" ht="25.5" customHeight="1" s="35">
      <c r="B5" s="60" t="inlineStr">
        <is>
          <t>4  Likely</t>
        </is>
      </c>
      <c r="C5" s="61" t="n">
        <v>4</v>
      </c>
      <c r="D5" s="62" t="n">
        <v>8</v>
      </c>
      <c r="E5" s="62" t="n">
        <v>12</v>
      </c>
      <c r="F5" s="63" t="n">
        <v>16</v>
      </c>
      <c r="G5" s="63" t="n">
        <v>20</v>
      </c>
    </row>
    <row r="6" ht="25.5" customHeight="1" s="35">
      <c r="B6" s="60" t="inlineStr">
        <is>
          <t>3  Possible</t>
        </is>
      </c>
      <c r="C6" s="61" t="n">
        <v>3</v>
      </c>
      <c r="D6" s="61" t="n">
        <v>6</v>
      </c>
      <c r="E6" s="62" t="n">
        <v>9</v>
      </c>
      <c r="F6" s="62" t="n">
        <v>12</v>
      </c>
      <c r="G6" s="63" t="n">
        <v>15</v>
      </c>
    </row>
    <row r="7" ht="25.5" customHeight="1" s="35">
      <c r="B7" s="60" t="inlineStr">
        <is>
          <t>2  Unlikely</t>
        </is>
      </c>
      <c r="C7" s="61" t="n">
        <v>2</v>
      </c>
      <c r="D7" s="61" t="n">
        <v>4</v>
      </c>
      <c r="E7" s="61" t="n">
        <v>6</v>
      </c>
      <c r="F7" s="62" t="n">
        <v>8</v>
      </c>
      <c r="G7" s="62" t="n">
        <v>10</v>
      </c>
    </row>
    <row r="8" ht="25.5" customHeight="1" s="35">
      <c r="B8" s="60" t="inlineStr">
        <is>
          <t>1  Rare</t>
        </is>
      </c>
      <c r="C8" s="61" t="n">
        <v>1</v>
      </c>
      <c r="D8" s="61" t="n">
        <v>2</v>
      </c>
      <c r="E8" s="61" t="n">
        <v>3</v>
      </c>
      <c r="F8" s="61" t="n">
        <v>4</v>
      </c>
      <c r="G8" s="61" t="n">
        <v>5</v>
      </c>
    </row>
    <row r="11" ht="24" customHeight="1" s="35">
      <c r="B11" s="64" t="inlineStr">
        <is>
          <t>RATING GUIDE</t>
        </is>
      </c>
    </row>
    <row r="12" ht="19.5" customHeight="1" s="35">
      <c r="B12" s="65" t="inlineStr">
        <is>
          <t>LOW</t>
        </is>
      </c>
      <c r="C12" s="66" t="inlineStr">
        <is>
          <t>Score 1-7</t>
        </is>
      </c>
      <c r="D12" s="39" t="n"/>
      <c r="E12" s="39" t="n"/>
      <c r="F12" s="39" t="n"/>
      <c r="G12" s="39" t="n"/>
    </row>
    <row r="13" ht="19.5" customHeight="1" s="35">
      <c r="B13" s="67" t="inlineStr">
        <is>
          <t>MEDIUM</t>
        </is>
      </c>
      <c r="C13" s="66" t="inlineStr">
        <is>
          <t>Score 8-14</t>
        </is>
      </c>
      <c r="D13" s="39" t="n"/>
      <c r="E13" s="39" t="n"/>
      <c r="F13" s="39" t="n"/>
      <c r="G13" s="39" t="n"/>
    </row>
    <row r="14" ht="19.5" customHeight="1" s="35">
      <c r="B14" s="68" t="inlineStr">
        <is>
          <t>HIGH</t>
        </is>
      </c>
      <c r="C14" s="66" t="inlineStr">
        <is>
          <t>Score 15-25</t>
        </is>
      </c>
      <c r="D14" s="39" t="n"/>
      <c r="E14" s="39" t="n"/>
      <c r="F14" s="39" t="n"/>
      <c r="G14" s="39" t="n"/>
    </row>
  </sheetData>
  <mergeCells count="5">
    <mergeCell ref="C12:G12"/>
    <mergeCell ref="B1:G1"/>
    <mergeCell ref="C14:G14"/>
    <mergeCell ref="C13:G13"/>
    <mergeCell ref="B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868D4C-C3A6-4067-B515-FEABDA75CD06}"/>
</file>

<file path=customXml/itemProps2.xml><?xml version="1.0" encoding="utf-8"?>
<ds:datastoreItem xmlns:ds="http://schemas.openxmlformats.org/officeDocument/2006/customXml" ds:itemID="{38651B41-C1F9-40D4-8FBE-D5A46325EB54}"/>
</file>

<file path=customXml/itemProps3.xml><?xml version="1.0" encoding="utf-8"?>
<ds:datastoreItem xmlns:ds="http://schemas.openxmlformats.org/officeDocument/2006/customXml" ds:itemID="{4C0A7E30-FDC9-4B26-8A8B-5F94FAD3CEA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NSS-01k Nuclear Sector Opportunity Risk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