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NCR Log" sheetId="2" state="visible" r:id="rId2"/>
    <sheet xmlns:r="http://schemas.openxmlformats.org/officeDocument/2006/relationships" name="Concession Register" sheetId="3" state="visible" r:id="rId3"/>
    <sheet xmlns:r="http://schemas.openxmlformats.org/officeDocument/2006/relationships" name="Dashboard"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b val="1"/>
      <color rgb="FF001E3C"/>
      <sz val="11"/>
    </font>
    <font>
      <name val="Arial"/>
      <charset val="1"/>
      <family val="0"/>
      <color rgb="FF5B595A"/>
      <sz val="10"/>
    </font>
    <font>
      <name val="Arial"/>
      <charset val="1"/>
      <family val="0"/>
      <b val="1"/>
      <color rgb="FFFFFFFF"/>
      <sz val="13"/>
    </font>
    <font>
      <name val="Arial"/>
      <charset val="1"/>
      <family val="0"/>
      <b val="1"/>
      <color rgb="FF5B595A"/>
      <sz val="10"/>
    </font>
    <font>
      <name val="Arial"/>
      <charset val="1"/>
      <family val="0"/>
      <b val="1"/>
      <color rgb="FFFFFFFF"/>
      <sz val="9"/>
    </font>
    <font>
      <name val="Arial"/>
      <charset val="1"/>
      <family val="0"/>
      <color rgb="FF5B595A"/>
      <sz val="9"/>
    </font>
    <font>
      <name val="Arial"/>
      <charset val="1"/>
      <family val="0"/>
      <b val="1"/>
      <color rgb="FFFFFFFF"/>
      <sz val="10"/>
    </font>
    <font>
      <name val="Arial"/>
      <charset val="1"/>
      <family val="0"/>
      <color rgb="FF5B595A"/>
      <sz val="11"/>
    </font>
  </fonts>
  <fills count="7">
    <fill>
      <patternFill/>
    </fill>
    <fill>
      <patternFill patternType="gray125"/>
    </fill>
    <fill>
      <patternFill patternType="solid">
        <fgColor rgb="FF001E3C"/>
        <bgColor rgb="FF003300"/>
      </patternFill>
    </fill>
    <fill>
      <patternFill patternType="solid">
        <fgColor rgb="FFD6EEF8"/>
        <bgColor rgb="FFCCFFFF"/>
      </patternFill>
    </fill>
    <fill>
      <patternFill patternType="solid">
        <fgColor rgb="FF009FE3"/>
        <bgColor rgb="FF008080"/>
      </patternFill>
    </fill>
    <fill>
      <patternFill patternType="solid">
        <fgColor rgb="FFF2F2F2"/>
        <bgColor rgb="FFFFFFFF"/>
      </patternFill>
    </fill>
    <fill>
      <patternFill patternType="solid">
        <fgColor rgb="FFFFFFFF"/>
        <bgColor rgb="FFF2F2F2"/>
      </patternFill>
    </fill>
  </fills>
  <borders count="9">
    <border>
      <left/>
      <right/>
      <top/>
      <bottom/>
      <diagonal/>
    </border>
    <border>
      <left style="thin">
        <color rgb="FF009FE3"/>
      </left>
      <right style="thin">
        <color rgb="FF009FE3"/>
      </right>
      <top style="thin">
        <color rgb="FF009FE3"/>
      </top>
      <bottom style="thin">
        <color rgb="FF009FE3"/>
      </bottom>
      <diagonal/>
    </border>
    <border>
      <left style="thin">
        <color rgb="FFCCCCCC"/>
      </left>
      <right/>
      <top style="thin">
        <color rgb="FFCCCCCC"/>
      </top>
      <bottom style="thin">
        <color rgb="FFCCCCCC"/>
      </bottom>
      <diagonal/>
    </border>
    <border>
      <left style="thin">
        <color rgb="FF009FE3"/>
      </left>
      <right/>
      <top style="thin">
        <color rgb="FF009FE3"/>
      </top>
      <bottom style="thin">
        <color rgb="FF009FE3"/>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top style="thin">
        <color rgb="FFCCCCCC"/>
      </top>
      <bottom style="thin">
        <color rgb="FFCCCCCC"/>
      </bottom>
      <diagonal/>
    </border>
    <border>
      <left/>
      <right/>
      <top style="thin">
        <color rgb="FF009FE3"/>
      </top>
      <bottom/>
      <diagonal/>
    </border>
    <border>
      <left/>
      <right/>
      <top style="thin">
        <color rgb="FF009FE3"/>
      </top>
      <bottom style="thin">
        <color rgb="FF009FE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9">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1" applyAlignment="1" pivotButton="0" quotePrefix="0" xfId="0">
      <alignment horizontal="left" vertical="center"/>
    </xf>
    <xf numFmtId="0" fontId="6" fillId="0" borderId="2" applyAlignment="1" pivotButton="0" quotePrefix="0" xfId="0">
      <alignment horizontal="left" vertical="center" wrapText="1"/>
    </xf>
    <xf numFmtId="0" fontId="7" fillId="2" borderId="0" applyAlignment="1" pivotButton="0" quotePrefix="0" xfId="0">
      <alignment horizontal="left" vertical="center"/>
    </xf>
    <xf numFmtId="0" fontId="8" fillId="3" borderId="3" applyAlignment="1" pivotButton="0" quotePrefix="0" xfId="0">
      <alignment horizontal="left" vertical="center"/>
    </xf>
    <xf numFmtId="0" fontId="9" fillId="4" borderId="1" applyAlignment="1" pivotButton="0" quotePrefix="0" xfId="0">
      <alignment horizontal="center" vertical="center" wrapText="1"/>
    </xf>
    <xf numFmtId="0" fontId="10" fillId="5" borderId="4" applyAlignment="1" pivotButton="0" quotePrefix="0" xfId="0">
      <alignment horizontal="left" vertical="center" wrapText="1"/>
    </xf>
    <xf numFmtId="164" fontId="10" fillId="5" borderId="4" applyAlignment="1" pivotButton="0" quotePrefix="0" xfId="0">
      <alignment horizontal="left" vertical="center" wrapText="1"/>
    </xf>
    <xf numFmtId="0" fontId="10" fillId="6" borderId="4" applyAlignment="1" pivotButton="0" quotePrefix="0" xfId="0">
      <alignment horizontal="left" vertical="center" wrapText="1"/>
    </xf>
    <xf numFmtId="164" fontId="10" fillId="6" borderId="4" applyAlignment="1" pivotButton="0" quotePrefix="0" xfId="0">
      <alignment horizontal="left" vertical="center" wrapText="1"/>
    </xf>
    <xf numFmtId="0" fontId="6" fillId="5" borderId="4" applyAlignment="1" pivotButton="0" quotePrefix="0" xfId="0">
      <alignment horizontal="left" vertical="center" wrapText="1"/>
    </xf>
    <xf numFmtId="0" fontId="6" fillId="6" borderId="4" applyAlignment="1" pivotButton="0" quotePrefix="0" xfId="0">
      <alignment horizontal="left" vertical="center" wrapText="1"/>
    </xf>
    <xf numFmtId="0" fontId="11" fillId="4" borderId="1" applyAlignment="1" pivotButton="0" quotePrefix="0" xfId="0">
      <alignment horizontal="center" vertical="center"/>
    </xf>
    <xf numFmtId="0" fontId="8" fillId="3" borderId="4" applyAlignment="1" pivotButton="0" quotePrefix="0" xfId="0">
      <alignment horizontal="left" vertical="center"/>
    </xf>
    <xf numFmtId="0" fontId="12" fillId="3" borderId="4" applyAlignment="1" pivotButton="0" quotePrefix="0" xfId="0">
      <alignment horizontal="center" vertical="center"/>
    </xf>
    <xf numFmtId="0" fontId="8" fillId="6" borderId="4" applyAlignment="1" pivotButton="0" quotePrefix="0" xfId="0">
      <alignment horizontal="left" vertical="center"/>
    </xf>
    <xf numFmtId="0" fontId="12" fillId="6" borderId="4"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1" applyAlignment="1" pivotButton="0" quotePrefix="0" xfId="0">
      <alignment horizontal="left" vertical="center"/>
    </xf>
    <xf numFmtId="0" fontId="6" fillId="0" borderId="2" applyAlignment="1" pivotButton="0" quotePrefix="0" xfId="0">
      <alignment horizontal="left" vertical="center" wrapText="1"/>
    </xf>
    <xf numFmtId="0" fontId="0" fillId="0" borderId="6" pivotButton="0" quotePrefix="0" xfId="0"/>
    <xf numFmtId="0" fontId="7" fillId="2" borderId="0" applyAlignment="1" pivotButton="0" quotePrefix="0" xfId="0">
      <alignment horizontal="left" vertical="center"/>
    </xf>
    <xf numFmtId="0" fontId="8" fillId="3" borderId="3" applyAlignment="1" pivotButton="0" quotePrefix="0" xfId="0">
      <alignment horizontal="left" vertical="center"/>
    </xf>
    <xf numFmtId="0" fontId="0" fillId="0" borderId="8" pivotButton="0" quotePrefix="0" xfId="0"/>
    <xf numFmtId="0" fontId="9" fillId="4" borderId="1" applyAlignment="1" pivotButton="0" quotePrefix="0" xfId="0">
      <alignment horizontal="center" vertical="center" wrapText="1"/>
    </xf>
    <xf numFmtId="0" fontId="10" fillId="5" borderId="4" applyAlignment="1" pivotButton="0" quotePrefix="0" xfId="0">
      <alignment horizontal="left" vertical="center" wrapText="1"/>
    </xf>
    <xf numFmtId="164" fontId="10" fillId="5" borderId="4" applyAlignment="1" pivotButton="0" quotePrefix="0" xfId="0">
      <alignment horizontal="left" vertical="center" wrapText="1"/>
    </xf>
    <xf numFmtId="0" fontId="10" fillId="6" borderId="4" applyAlignment="1" pivotButton="0" quotePrefix="0" xfId="0">
      <alignment horizontal="left" vertical="center" wrapText="1"/>
    </xf>
    <xf numFmtId="164" fontId="10" fillId="6" borderId="4" applyAlignment="1" pivotButton="0" quotePrefix="0" xfId="0">
      <alignment horizontal="left" vertical="center" wrapText="1"/>
    </xf>
    <xf numFmtId="0" fontId="6" fillId="5" borderId="4" applyAlignment="1" pivotButton="0" quotePrefix="0" xfId="0">
      <alignment horizontal="left" vertical="center" wrapText="1"/>
    </xf>
    <xf numFmtId="0" fontId="6" fillId="6" borderId="4" applyAlignment="1" pivotButton="0" quotePrefix="0" xfId="0">
      <alignment horizontal="left" vertical="center" wrapText="1"/>
    </xf>
    <xf numFmtId="0" fontId="11" fillId="4" borderId="1" applyAlignment="1" pivotButton="0" quotePrefix="0" xfId="0">
      <alignment horizontal="center" vertical="center"/>
    </xf>
    <xf numFmtId="0" fontId="8" fillId="3" borderId="4" applyAlignment="1" pivotButton="0" quotePrefix="0" xfId="0">
      <alignment horizontal="left" vertical="center"/>
    </xf>
    <xf numFmtId="0" fontId="12" fillId="3" borderId="4" applyAlignment="1" pivotButton="0" quotePrefix="0" xfId="0">
      <alignment horizontal="center" vertical="center"/>
    </xf>
    <xf numFmtId="0" fontId="8" fillId="6" borderId="4" applyAlignment="1" pivotButton="0" quotePrefix="0" xfId="0">
      <alignment horizontal="left" vertical="center"/>
    </xf>
    <xf numFmtId="0" fontId="12" fillId="6" borderId="4"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ont>
        <name val="Arial"/>
        <charset val="1"/>
        <family val="0"/>
        <b val="1"/>
        <color rgb="FF9C0006"/>
        <sz val="9"/>
      </font>
      <fill>
        <patternFill>
          <bgColor rgb="FFFFC7CE"/>
        </patternFill>
      </fill>
    </dxf>
    <dxf>
      <font>
        <name val="Arial"/>
        <charset val="1"/>
        <family val="0"/>
        <color rgb="FF9C6500"/>
        <sz val="9"/>
      </font>
      <fill>
        <patternFill>
          <bgColor rgb="FFFFEB9C"/>
        </patternFill>
      </fill>
    </dxf>
    <dxf>
      <font>
        <name val="Arial"/>
        <charset val="1"/>
        <family val="0"/>
        <color rgb="FF375623"/>
        <sz val="9"/>
      </font>
      <fill>
        <patternFill>
          <bgColor rgb="FFC6EFCE"/>
        </patternFill>
      </fill>
    </dxf>
    <dxf>
      <font>
        <name val="Arial"/>
        <charset val="1"/>
        <family val="0"/>
        <b val="1"/>
        <color rgb="FF9C0006"/>
        <sz val="11"/>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CCCCCC"/>
      <rgbColor rgb="FF808080"/>
      <rgbColor rgb="FF9999FF"/>
      <rgbColor rgb="FF993366"/>
      <rgbColor rgb="FFF2F2F2"/>
      <rgbColor rgb="FFD6EEF8"/>
      <rgbColor rgb="FF660066"/>
      <rgbColor rgb="FFFF8080"/>
      <rgbColor rgb="FF0066CC"/>
      <rgbColor rgb="FFCCCCFF"/>
      <rgbColor rgb="FF000080"/>
      <rgbColor rgb="FFFF00FF"/>
      <rgbColor rgb="FFFFFF00"/>
      <rgbColor rgb="FF00FFFF"/>
      <rgbColor rgb="FF800080"/>
      <rgbColor rgb="FF800000"/>
      <rgbColor rgb="FF008080"/>
      <rgbColor rgb="FF0000FF"/>
      <rgbColor rgb="FF009FE3"/>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B595A"/>
      <rgbColor rgb="FF969696"/>
      <rgbColor rgb="FF001E3C"/>
      <rgbColor rgb="FF339966"/>
      <rgbColor rgb="FF003300"/>
      <rgbColor rgb="FF333300"/>
      <rgbColor rgb="FF993300"/>
      <rgbColor rgb="FF993366"/>
      <rgbColor rgb="FF333399"/>
      <rgbColor rgb="FF37562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filterMode="0">
    <tabColor rgb="0029ABE2"/>
    <outlinePr summaryBelow="1" summaryRight="1"/>
    <pageSetUpPr fitToPage="0"/>
  </sheetPr>
  <dimension ref="B2:G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8" min="1" max="1"/>
    <col width="28" customWidth="1" style="18" min="2" max="2"/>
    <col width="78" customWidth="1" style="18" min="3" max="3"/>
  </cols>
  <sheetData>
    <row r="1" ht="50" customHeight="1" s="19"/>
    <row r="2" ht="36" customHeight="1" s="19">
      <c r="B2" s="20" t="inlineStr">
        <is>
          <t>NSS-03e  |  NUCLEAR NON-CONFORMANCE REPORT AND TRACKER</t>
        </is>
      </c>
    </row>
    <row r="4" ht="55.5" customHeight="1" s="19">
      <c r="B4" s="21" t="inlineStr">
        <is>
          <t>PURPOSE</t>
        </is>
      </c>
      <c r="C4" s="22" t="inlineStr">
        <is>
          <t>This workbook provides the nuclear-specific non-conformance reporting and tracking system required by ISO 19443 for ITNS work. It expands on generic NCR tools by including nuclear safety significance grading, formal disposition categories including concession management, and client notification requirements.</t>
        </is>
      </c>
      <c r="D4" s="23" t="n"/>
      <c r="E4" s="23" t="n"/>
      <c r="F4" s="23" t="n"/>
      <c r="G4" s="23" t="n"/>
    </row>
    <row r="5" ht="55.5" customHeight="1" s="19">
      <c r="B5" s="21" t="inlineStr">
        <is>
          <t>BOUNDARY WITH GENERIC NCR TOOLS</t>
        </is>
      </c>
      <c r="C5" s="22" t="inlineStr">
        <is>
          <t>This system is for nuclear ITNS work only. Non-conformances on commercial, non-nuclear work should continue to use the company's standard NCR process. Where a non-conformance affects both nuclear and non-nuclear scope, the nuclear process takes precedence.</t>
        </is>
      </c>
      <c r="D5" s="23" t="n"/>
      <c r="E5" s="23" t="n"/>
      <c r="F5" s="23" t="n"/>
      <c r="G5" s="23" t="n"/>
    </row>
    <row r="6" ht="55.5" customHeight="1" s="19">
      <c r="B6" s="21" t="inlineStr">
        <is>
          <t>NUCLEAR SAFETY SIGNIFICANCE</t>
        </is>
      </c>
      <c r="C6" s="22" t="inlineStr">
        <is>
          <t>Every nuclear NCR must be graded for nuclear safety significance: Grade 1 (potentially safety-significant, client notification required within 24 hours), Grade 2 (quality impact, no direct safety significance), Grade 3 (minor/administrative). Grade 1 NCRs must never be dispositioned without involving the client QA representative.</t>
        </is>
      </c>
      <c r="D6" s="23" t="n"/>
      <c r="E6" s="23" t="n"/>
      <c r="F6" s="23" t="n"/>
      <c r="G6" s="23" t="n"/>
    </row>
    <row r="7" ht="55.5" customHeight="1" s="19">
      <c r="B7" s="21" t="inlineStr">
        <is>
          <t>DISPOSITION OPTIONS</t>
        </is>
      </c>
      <c r="C7" s="22" t="inlineStr">
        <is>
          <t>Rework: item brought back into conformance. Scrap: item destroyed and removed from the supply chain. Repair: non-standard repair carried out to approved procedure. Use As Is (Concession): item accepted in its non-conforming state with formal justification and client approval. Return to Supplier: item returned for supplier corrective action.</t>
        </is>
      </c>
      <c r="D7" s="23" t="n"/>
      <c r="E7" s="23" t="n"/>
      <c r="F7" s="23" t="n"/>
      <c r="G7" s="23" t="n"/>
    </row>
    <row r="8" ht="55.5" customHeight="1" s="19">
      <c r="B8" s="21" t="inlineStr">
        <is>
          <t>CONCESSION REQUIREMENT</t>
        </is>
      </c>
      <c r="C8" s="22" t="inlineStr">
        <is>
          <t>Use As Is dispositions (concessions) require a formal technical justification documenting why the non-conformance does not affect the safety or functional performance of the item. Concessions must be approved by the Quality Lead and the client before the item is released. Concession records are lifetime quality records.</t>
        </is>
      </c>
      <c r="D8" s="23" t="n"/>
      <c r="E8" s="23" t="n"/>
      <c r="F8" s="23" t="n"/>
      <c r="G8" s="23" t="n"/>
    </row>
    <row r="9" ht="55.5" customHeight="1" s="19">
      <c r="B9" s="21" t="inlineStr">
        <is>
          <t>CLOSURE VERIFICATION</t>
        </is>
      </c>
      <c r="C9" s="22" t="inlineStr">
        <is>
          <t>Every NCR must be closed with documented verification that the disposition has been completed satisfactorily. The verification must be signed off by the Quality Lead. Open NCRs must not be allowed to accumulate without active management.</t>
        </is>
      </c>
      <c r="D9" s="23" t="n"/>
      <c r="E9" s="23" t="n"/>
      <c r="F9" s="23" t="n"/>
      <c r="G9" s="23" t="n"/>
    </row>
  </sheetData>
  <mergeCells count="7">
    <mergeCell ref="B2:G2"/>
    <mergeCell ref="C7:G7"/>
    <mergeCell ref="C4:G4"/>
    <mergeCell ref="C6:G6"/>
    <mergeCell ref="C5:G5"/>
    <mergeCell ref="C8:G8"/>
    <mergeCell ref="C9:G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tabColor rgb="0029ABE2"/>
    <outlinePr summaryBelow="1" summaryRight="1"/>
    <pageSetUpPr fitToPage="0"/>
  </sheetPr>
  <dimension ref="B1:O56"/>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 customWidth="1" style="18" min="1" max="1"/>
    <col width="10" customWidth="1" style="18" min="2" max="2"/>
    <col width="12" customWidth="1" style="18" min="3" max="3"/>
    <col width="18" customWidth="1" style="18" min="4" max="4"/>
    <col width="30" customWidth="1" style="18" min="5" max="5"/>
    <col width="12" customWidth="1" style="18" min="6" max="6"/>
    <col width="16" customWidth="1" style="18" min="7" max="7"/>
    <col width="24" customWidth="1" style="18" min="8" max="8"/>
    <col width="16" customWidth="1" style="18" min="9" max="10"/>
    <col width="14" customWidth="1" style="18" min="11" max="14"/>
  </cols>
  <sheetData>
    <row r="1" ht="50" customHeight="1" s="19">
      <c r="B1" s="24" t="inlineStr">
        <is>
          <t>NSS-03e  |  NUCLEAR NON-CONFORMANCE REPORT AND TRACKER</t>
        </is>
      </c>
    </row>
    <row r="2" ht="21.75" customHeight="1" s="19">
      <c r="B2" s="25" t="inlineStr">
        <is>
          <t>Company:</t>
        </is>
      </c>
      <c r="C2" s="26" t="n"/>
      <c r="D2" s="26" t="n"/>
      <c r="E2" s="25" t="inlineStr">
        <is>
          <t>Log Owner:</t>
        </is>
      </c>
      <c r="F2" s="26" t="n"/>
      <c r="G2" s="26" t="n"/>
      <c r="H2" s="25" t="inlineStr">
        <is>
          <t>Last Reviewed:</t>
        </is>
      </c>
      <c r="I2" s="26" t="n"/>
      <c r="J2" s="26" t="n"/>
      <c r="K2" s="25" t="inlineStr">
        <is>
          <t>Version: 1.0</t>
        </is>
      </c>
      <c r="L2" s="26" t="n"/>
      <c r="M2" s="26" t="n"/>
      <c r="N2" s="26" t="n"/>
    </row>
    <row r="3" ht="36" customHeight="1" s="19">
      <c r="B3" s="27" t="inlineStr">
        <is>
          <t>NCR Ref</t>
        </is>
      </c>
      <c r="C3" s="27" t="inlineStr">
        <is>
          <t>Contract / PO Ref</t>
        </is>
      </c>
      <c r="D3" s="27" t="inlineStr">
        <is>
          <t>Date Raised</t>
        </is>
      </c>
      <c r="E3" s="27" t="inlineStr">
        <is>
          <t>Non-Conformance Description</t>
        </is>
      </c>
      <c r="F3" s="27" t="inlineStr">
        <is>
          <t>Nuclear Safety
Significance Grade</t>
        </is>
      </c>
      <c r="G3" s="27" t="inlineStr">
        <is>
          <t>Client Notified?</t>
        </is>
      </c>
      <c r="H3" s="27" t="inlineStr">
        <is>
          <t>Root Cause
Category</t>
        </is>
      </c>
      <c r="I3" s="27" t="inlineStr">
        <is>
          <t>Disposition</t>
        </is>
      </c>
      <c r="J3" s="27" t="inlineStr">
        <is>
          <t>Concession
Ref (if used)</t>
        </is>
      </c>
      <c r="K3" s="27" t="inlineStr">
        <is>
          <t>Corrective Action</t>
        </is>
      </c>
      <c r="L3" s="27" t="inlineStr">
        <is>
          <t>Owner</t>
        </is>
      </c>
      <c r="M3" s="27" t="inlineStr">
        <is>
          <t>Target Date</t>
        </is>
      </c>
      <c r="N3" s="27" t="inlineStr">
        <is>
          <t>Status</t>
        </is>
      </c>
      <c r="O3" s="27" t="inlineStr">
        <is>
          <t>Date Closed</t>
        </is>
      </c>
    </row>
    <row r="4" ht="51.75" customHeight="1" s="19">
      <c r="B4" s="28" t="inlineStr">
        <is>
          <t>NCR-NUC-001</t>
        </is>
      </c>
      <c r="C4" s="28" t="inlineStr">
        <is>
          <t>PO-2025-047</t>
        </is>
      </c>
      <c r="D4" s="29" t="n">
        <v>45677</v>
      </c>
      <c r="E4" s="28" t="inlineStr">
        <is>
          <t>Material certificate received does not match heat number stamped on bar stock. Certificate shows heat 4X2201, bar stamped 4X2199. Discrepancy cannot be resolved with supplier.</t>
        </is>
      </c>
      <c r="F4" s="28" t="inlineStr">
        <is>
          <t>Grade 1 (Safety Significant)</t>
        </is>
      </c>
      <c r="G4" s="28" t="inlineStr">
        <is>
          <t>Yes - Within 24hrs</t>
        </is>
      </c>
      <c r="H4" s="28" t="inlineStr">
        <is>
          <t>Supplier Non-Conformance</t>
        </is>
      </c>
      <c r="I4" s="28" t="inlineStr">
        <is>
          <t>Scrap</t>
        </is>
      </c>
      <c r="J4" s="28" t="n"/>
      <c r="K4" s="28" t="inlineStr">
        <is>
          <t>Material quarantined. New material ordered with enhanced verification. Supplier issued with formal corrective action request.</t>
        </is>
      </c>
      <c r="L4" s="28" t="inlineStr">
        <is>
          <t>Quality Lead</t>
        </is>
      </c>
      <c r="M4" s="29" t="n">
        <v>45691</v>
      </c>
      <c r="N4" s="28" t="inlineStr">
        <is>
          <t>Closed</t>
        </is>
      </c>
      <c r="O4" s="29" t="n">
        <v>45689</v>
      </c>
    </row>
    <row r="5" ht="51.75" customHeight="1" s="19">
      <c r="B5" s="30" t="inlineStr">
        <is>
          <t>NCR-NUC-002</t>
        </is>
      </c>
      <c r="C5" s="30" t="inlineStr">
        <is>
          <t>PO-2025-047</t>
        </is>
      </c>
      <c r="D5" s="31" t="n">
        <v>45692</v>
      </c>
      <c r="E5" s="30" t="inlineStr">
        <is>
          <t>Weld bead width on fillet weld #14 measures 4.8mm against minimum specified 5.0mm at three locations. Weld otherwise visually acceptable.</t>
        </is>
      </c>
      <c r="F5" s="30" t="inlineStr">
        <is>
          <t>Grade 2 (Quality Impact)</t>
        </is>
      </c>
      <c r="G5" s="30" t="inlineStr">
        <is>
          <t>Yes - Routine</t>
        </is>
      </c>
      <c r="H5" s="30" t="inlineStr">
        <is>
          <t>Human Error</t>
        </is>
      </c>
      <c r="I5" s="30" t="inlineStr">
        <is>
          <t>Use As Is (Concession required)</t>
        </is>
      </c>
      <c r="J5" s="30" t="inlineStr">
        <is>
          <t>CON-001</t>
        </is>
      </c>
      <c r="K5" s="30" t="inlineStr">
        <is>
          <t>Formal concession raised. Stress calculation confirms 4.8mm bead still meets design loading requirements. Concession submitted to client for approval. Welder refresher training scheduled.</t>
        </is>
      </c>
      <c r="L5" s="30" t="inlineStr">
        <is>
          <t>Quality Lead</t>
        </is>
      </c>
      <c r="M5" s="31" t="n">
        <v>45702</v>
      </c>
      <c r="N5" s="30" t="inlineStr">
        <is>
          <t>Awaiting Concession Approval</t>
        </is>
      </c>
      <c r="O5" s="30" t="n"/>
    </row>
    <row r="6" ht="51.75" customHeight="1" s="19">
      <c r="B6" s="28" t="inlineStr">
        <is>
          <t>NCR-NUC-003</t>
        </is>
      </c>
      <c r="C6" s="28" t="inlineStr">
        <is>
          <t>PO-2025-031</t>
        </is>
      </c>
      <c r="D6" s="29" t="n">
        <v>45698</v>
      </c>
      <c r="E6" s="28" t="inlineStr">
        <is>
          <t>Calibration sticker on vernier calliper found expired by 3 days. Calliper had been used for dimensional checks on items 22-27.</t>
        </is>
      </c>
      <c r="F6" s="28" t="inlineStr">
        <is>
          <t>Grade 2 (Quality Impact)</t>
        </is>
      </c>
      <c r="G6" s="28" t="inlineStr">
        <is>
          <t>Yes - Routine</t>
        </is>
      </c>
      <c r="H6" s="28" t="inlineStr">
        <is>
          <t>Procedure Non-Compliance</t>
        </is>
      </c>
      <c r="I6" s="28" t="inlineStr">
        <is>
          <t>Rework</t>
        </is>
      </c>
      <c r="J6" s="28" t="n"/>
      <c r="K6" s="28" t="inlineStr">
        <is>
          <t>Calliper removed from service immediately and sent for calibration. Items 22-27 re-inspected with calibrated equipment. All dimensions confirmed within tolerance. Calibration control procedure updated.</t>
        </is>
      </c>
      <c r="L6" s="28" t="inlineStr">
        <is>
          <t>QC Inspector</t>
        </is>
      </c>
      <c r="M6" s="29" t="n">
        <v>45705</v>
      </c>
      <c r="N6" s="28" t="inlineStr">
        <is>
          <t>Closed</t>
        </is>
      </c>
      <c r="O6" s="29" t="n">
        <v>45703</v>
      </c>
    </row>
    <row r="7" ht="27.75" customHeight="1" s="19">
      <c r="B7" s="30">
        <f>IF(D7&lt;&gt;"","NCR-NUC-"&amp;TEXT(ROW()-3,"000"),"")</f>
        <v/>
      </c>
      <c r="C7" s="30" t="n"/>
      <c r="D7" s="30" t="n"/>
      <c r="E7" s="30" t="n"/>
      <c r="F7" s="30" t="n"/>
      <c r="G7" s="30" t="n"/>
      <c r="H7" s="30" t="n"/>
      <c r="I7" s="30" t="n"/>
      <c r="J7" s="30" t="n"/>
      <c r="K7" s="30" t="n"/>
      <c r="L7" s="30" t="n"/>
      <c r="M7" s="30" t="n"/>
      <c r="N7" s="30" t="n"/>
    </row>
    <row r="8" ht="27.75" customHeight="1" s="19">
      <c r="B8" s="28">
        <f>IF(D8&lt;&gt;"","NCR-NUC-"&amp;TEXT(ROW()-3,"000"),"")</f>
        <v/>
      </c>
      <c r="C8" s="28" t="n"/>
      <c r="D8" s="28" t="n"/>
      <c r="E8" s="28" t="n"/>
      <c r="F8" s="28" t="n"/>
      <c r="G8" s="28" t="n"/>
      <c r="H8" s="28" t="n"/>
      <c r="I8" s="28" t="n"/>
      <c r="J8" s="28" t="n"/>
      <c r="K8" s="28" t="n"/>
      <c r="L8" s="28" t="n"/>
      <c r="M8" s="28" t="n"/>
      <c r="N8" s="28" t="n"/>
    </row>
    <row r="9" ht="27.75" customHeight="1" s="19">
      <c r="B9" s="30">
        <f>IF(D9&lt;&gt;"","NCR-NUC-"&amp;TEXT(ROW()-3,"000"),"")</f>
        <v/>
      </c>
      <c r="C9" s="30" t="n"/>
      <c r="D9" s="30" t="n"/>
      <c r="E9" s="30" t="n"/>
      <c r="F9" s="30" t="n"/>
      <c r="G9" s="30" t="n"/>
      <c r="H9" s="30" t="n"/>
      <c r="I9" s="30" t="n"/>
      <c r="J9" s="30" t="n"/>
      <c r="K9" s="30" t="n"/>
      <c r="L9" s="30" t="n"/>
      <c r="M9" s="30" t="n"/>
      <c r="N9" s="30" t="n"/>
    </row>
    <row r="10" ht="27.75" customHeight="1" s="19">
      <c r="B10" s="28">
        <f>IF(D10&lt;&gt;"","NCR-NUC-"&amp;TEXT(ROW()-3,"000"),"")</f>
        <v/>
      </c>
      <c r="C10" s="28" t="n"/>
      <c r="D10" s="28" t="n"/>
      <c r="E10" s="28" t="n"/>
      <c r="F10" s="28" t="n"/>
      <c r="G10" s="28" t="n"/>
      <c r="H10" s="28" t="n"/>
      <c r="I10" s="28" t="n"/>
      <c r="J10" s="28" t="n"/>
      <c r="K10" s="28" t="n"/>
      <c r="L10" s="28" t="n"/>
      <c r="M10" s="28" t="n"/>
      <c r="N10" s="28" t="n"/>
    </row>
    <row r="11" ht="27.75" customHeight="1" s="19">
      <c r="B11" s="30">
        <f>IF(D11&lt;&gt;"","NCR-NUC-"&amp;TEXT(ROW()-3,"000"),"")</f>
        <v/>
      </c>
      <c r="C11" s="30" t="n"/>
      <c r="D11" s="30" t="n"/>
      <c r="E11" s="30" t="n"/>
      <c r="F11" s="30" t="n"/>
      <c r="G11" s="30" t="n"/>
      <c r="H11" s="30" t="n"/>
      <c r="I11" s="30" t="n"/>
      <c r="J11" s="30" t="n"/>
      <c r="K11" s="30" t="n"/>
      <c r="L11" s="30" t="n"/>
      <c r="M11" s="30" t="n"/>
      <c r="N11" s="30" t="n"/>
    </row>
    <row r="12" ht="27.75" customHeight="1" s="19">
      <c r="B12" s="28">
        <f>IF(D12&lt;&gt;"","NCR-NUC-"&amp;TEXT(ROW()-3,"000"),"")</f>
        <v/>
      </c>
      <c r="C12" s="28" t="n"/>
      <c r="D12" s="28" t="n"/>
      <c r="E12" s="28" t="n"/>
      <c r="F12" s="28" t="n"/>
      <c r="G12" s="28" t="n"/>
      <c r="H12" s="28" t="n"/>
      <c r="I12" s="28" t="n"/>
      <c r="J12" s="28" t="n"/>
      <c r="K12" s="28" t="n"/>
      <c r="L12" s="28" t="n"/>
      <c r="M12" s="28" t="n"/>
      <c r="N12" s="28" t="n"/>
    </row>
    <row r="13" ht="27.75" customHeight="1" s="19">
      <c r="B13" s="30">
        <f>IF(D13&lt;&gt;"","NCR-NUC-"&amp;TEXT(ROW()-3,"000"),"")</f>
        <v/>
      </c>
      <c r="C13" s="30" t="n"/>
      <c r="D13" s="30" t="n"/>
      <c r="E13" s="30" t="n"/>
      <c r="F13" s="30" t="n"/>
      <c r="G13" s="30" t="n"/>
      <c r="H13" s="30" t="n"/>
      <c r="I13" s="30" t="n"/>
      <c r="J13" s="30" t="n"/>
      <c r="K13" s="30" t="n"/>
      <c r="L13" s="30" t="n"/>
      <c r="M13" s="30" t="n"/>
      <c r="N13" s="30" t="n"/>
    </row>
    <row r="14" ht="27.75" customHeight="1" s="19">
      <c r="B14" s="28">
        <f>IF(D14&lt;&gt;"","NCR-NUC-"&amp;TEXT(ROW()-3,"000"),"")</f>
        <v/>
      </c>
      <c r="C14" s="28" t="n"/>
      <c r="D14" s="28" t="n"/>
      <c r="E14" s="28" t="n"/>
      <c r="F14" s="28" t="n"/>
      <c r="G14" s="28" t="n"/>
      <c r="H14" s="28" t="n"/>
      <c r="I14" s="28" t="n"/>
      <c r="J14" s="28" t="n"/>
      <c r="K14" s="28" t="n"/>
      <c r="L14" s="28" t="n"/>
      <c r="M14" s="28" t="n"/>
      <c r="N14" s="28" t="n"/>
    </row>
    <row r="15" ht="27.75" customHeight="1" s="19">
      <c r="B15" s="30">
        <f>IF(D15&lt;&gt;"","NCR-NUC-"&amp;TEXT(ROW()-3,"000"),"")</f>
        <v/>
      </c>
      <c r="C15" s="30" t="n"/>
      <c r="D15" s="30" t="n"/>
      <c r="E15" s="30" t="n"/>
      <c r="F15" s="30" t="n"/>
      <c r="G15" s="30" t="n"/>
      <c r="H15" s="30" t="n"/>
      <c r="I15" s="30" t="n"/>
      <c r="J15" s="30" t="n"/>
      <c r="K15" s="30" t="n"/>
      <c r="L15" s="30" t="n"/>
      <c r="M15" s="30" t="n"/>
      <c r="N15" s="30" t="n"/>
    </row>
    <row r="16" ht="27.75" customHeight="1" s="19">
      <c r="B16" s="28">
        <f>IF(D16&lt;&gt;"","NCR-NUC-"&amp;TEXT(ROW()-3,"000"),"")</f>
        <v/>
      </c>
      <c r="C16" s="28" t="n"/>
      <c r="D16" s="28" t="n"/>
      <c r="E16" s="28" t="n"/>
      <c r="F16" s="28" t="n"/>
      <c r="G16" s="28" t="n"/>
      <c r="H16" s="28" t="n"/>
      <c r="I16" s="28" t="n"/>
      <c r="J16" s="28" t="n"/>
      <c r="K16" s="28" t="n"/>
      <c r="L16" s="28" t="n"/>
      <c r="M16" s="28" t="n"/>
      <c r="N16" s="28" t="n"/>
    </row>
    <row r="17" ht="27.75" customHeight="1" s="19">
      <c r="B17" s="30">
        <f>IF(D17&lt;&gt;"","NCR-NUC-"&amp;TEXT(ROW()-3,"000"),"")</f>
        <v/>
      </c>
      <c r="C17" s="30" t="n"/>
      <c r="D17" s="30" t="n"/>
      <c r="E17" s="30" t="n"/>
      <c r="F17" s="30" t="n"/>
      <c r="G17" s="30" t="n"/>
      <c r="H17" s="30" t="n"/>
      <c r="I17" s="30" t="n"/>
      <c r="J17" s="30" t="n"/>
      <c r="K17" s="30" t="n"/>
      <c r="L17" s="30" t="n"/>
      <c r="M17" s="30" t="n"/>
      <c r="N17" s="30" t="n"/>
    </row>
    <row r="18" ht="27.75" customHeight="1" s="19">
      <c r="B18" s="28">
        <f>IF(D18&lt;&gt;"","NCR-NUC-"&amp;TEXT(ROW()-3,"000"),"")</f>
        <v/>
      </c>
      <c r="C18" s="28" t="n"/>
      <c r="D18" s="28" t="n"/>
      <c r="E18" s="28" t="n"/>
      <c r="F18" s="28" t="n"/>
      <c r="G18" s="28" t="n"/>
      <c r="H18" s="28" t="n"/>
      <c r="I18" s="28" t="n"/>
      <c r="J18" s="28" t="n"/>
      <c r="K18" s="28" t="n"/>
      <c r="L18" s="28" t="n"/>
      <c r="M18" s="28" t="n"/>
      <c r="N18" s="28" t="n"/>
    </row>
    <row r="19" ht="27.75" customHeight="1" s="19">
      <c r="B19" s="30">
        <f>IF(D19&lt;&gt;"","NCR-NUC-"&amp;TEXT(ROW()-3,"000"),"")</f>
        <v/>
      </c>
      <c r="C19" s="30" t="n"/>
      <c r="D19" s="30" t="n"/>
      <c r="E19" s="30" t="n"/>
      <c r="F19" s="30" t="n"/>
      <c r="G19" s="30" t="n"/>
      <c r="H19" s="30" t="n"/>
      <c r="I19" s="30" t="n"/>
      <c r="J19" s="30" t="n"/>
      <c r="K19" s="30" t="n"/>
      <c r="L19" s="30" t="n"/>
      <c r="M19" s="30" t="n"/>
      <c r="N19" s="30" t="n"/>
    </row>
    <row r="20" ht="27.75" customHeight="1" s="19">
      <c r="B20" s="28">
        <f>IF(D20&lt;&gt;"","NCR-NUC-"&amp;TEXT(ROW()-3,"000"),"")</f>
        <v/>
      </c>
      <c r="C20" s="28" t="n"/>
      <c r="D20" s="28" t="n"/>
      <c r="E20" s="28" t="n"/>
      <c r="F20" s="28" t="n"/>
      <c r="G20" s="28" t="n"/>
      <c r="H20" s="28" t="n"/>
      <c r="I20" s="28" t="n"/>
      <c r="J20" s="28" t="n"/>
      <c r="K20" s="28" t="n"/>
      <c r="L20" s="28" t="n"/>
      <c r="M20" s="28" t="n"/>
      <c r="N20" s="28" t="n"/>
    </row>
    <row r="21" ht="27.75" customHeight="1" s="19">
      <c r="B21" s="30">
        <f>IF(D21&lt;&gt;"","NCR-NUC-"&amp;TEXT(ROW()-3,"000"),"")</f>
        <v/>
      </c>
      <c r="C21" s="30" t="n"/>
      <c r="D21" s="30" t="n"/>
      <c r="E21" s="30" t="n"/>
      <c r="F21" s="30" t="n"/>
      <c r="G21" s="30" t="n"/>
      <c r="H21" s="30" t="n"/>
      <c r="I21" s="30" t="n"/>
      <c r="J21" s="30" t="n"/>
      <c r="K21" s="30" t="n"/>
      <c r="L21" s="30" t="n"/>
      <c r="M21" s="30" t="n"/>
      <c r="N21" s="30" t="n"/>
    </row>
    <row r="22" ht="27.75" customHeight="1" s="19">
      <c r="B22" s="28">
        <f>IF(D22&lt;&gt;"","NCR-NUC-"&amp;TEXT(ROW()-3,"000"),"")</f>
        <v/>
      </c>
      <c r="C22" s="28" t="n"/>
      <c r="D22" s="28" t="n"/>
      <c r="E22" s="28" t="n"/>
      <c r="F22" s="28" t="n"/>
      <c r="G22" s="28" t="n"/>
      <c r="H22" s="28" t="n"/>
      <c r="I22" s="28" t="n"/>
      <c r="J22" s="28" t="n"/>
      <c r="K22" s="28" t="n"/>
      <c r="L22" s="28" t="n"/>
      <c r="M22" s="28" t="n"/>
      <c r="N22" s="28" t="n"/>
    </row>
    <row r="23" ht="27.75" customHeight="1" s="19">
      <c r="B23" s="30">
        <f>IF(D23&lt;&gt;"","NCR-NUC-"&amp;TEXT(ROW()-3,"000"),"")</f>
        <v/>
      </c>
      <c r="C23" s="30" t="n"/>
      <c r="D23" s="30" t="n"/>
      <c r="E23" s="30" t="n"/>
      <c r="F23" s="30" t="n"/>
      <c r="G23" s="30" t="n"/>
      <c r="H23" s="30" t="n"/>
      <c r="I23" s="30" t="n"/>
      <c r="J23" s="30" t="n"/>
      <c r="K23" s="30" t="n"/>
      <c r="L23" s="30" t="n"/>
      <c r="M23" s="30" t="n"/>
      <c r="N23" s="30" t="n"/>
    </row>
    <row r="24" ht="27.75" customHeight="1" s="19">
      <c r="B24" s="28">
        <f>IF(D24&lt;&gt;"","NCR-NUC-"&amp;TEXT(ROW()-3,"000"),"")</f>
        <v/>
      </c>
      <c r="C24" s="28" t="n"/>
      <c r="D24" s="28" t="n"/>
      <c r="E24" s="28" t="n"/>
      <c r="F24" s="28" t="n"/>
      <c r="G24" s="28" t="n"/>
      <c r="H24" s="28" t="n"/>
      <c r="I24" s="28" t="n"/>
      <c r="J24" s="28" t="n"/>
      <c r="K24" s="28" t="n"/>
      <c r="L24" s="28" t="n"/>
      <c r="M24" s="28" t="n"/>
      <c r="N24" s="28" t="n"/>
    </row>
    <row r="25" ht="27.75" customHeight="1" s="19">
      <c r="B25" s="30">
        <f>IF(D25&lt;&gt;"","NCR-NUC-"&amp;TEXT(ROW()-3,"000"),"")</f>
        <v/>
      </c>
      <c r="C25" s="30" t="n"/>
      <c r="D25" s="30" t="n"/>
      <c r="E25" s="30" t="n"/>
      <c r="F25" s="30" t="n"/>
      <c r="G25" s="30" t="n"/>
      <c r="H25" s="30" t="n"/>
      <c r="I25" s="30" t="n"/>
      <c r="J25" s="30" t="n"/>
      <c r="K25" s="30" t="n"/>
      <c r="L25" s="30" t="n"/>
      <c r="M25" s="30" t="n"/>
      <c r="N25" s="30" t="n"/>
    </row>
    <row r="26" ht="27.75" customHeight="1" s="19">
      <c r="B26" s="28">
        <f>IF(D26&lt;&gt;"","NCR-NUC-"&amp;TEXT(ROW()-3,"000"),"")</f>
        <v/>
      </c>
      <c r="C26" s="28" t="n"/>
      <c r="D26" s="28" t="n"/>
      <c r="E26" s="28" t="n"/>
      <c r="F26" s="28" t="n"/>
      <c r="G26" s="28" t="n"/>
      <c r="H26" s="28" t="n"/>
      <c r="I26" s="28" t="n"/>
      <c r="J26" s="28" t="n"/>
      <c r="K26" s="28" t="n"/>
      <c r="L26" s="28" t="n"/>
      <c r="M26" s="28" t="n"/>
      <c r="N26" s="28" t="n"/>
    </row>
    <row r="27" ht="27.75" customHeight="1" s="19">
      <c r="B27" s="30">
        <f>IF(D27&lt;&gt;"","NCR-NUC-"&amp;TEXT(ROW()-3,"000"),"")</f>
        <v/>
      </c>
      <c r="C27" s="30" t="n"/>
      <c r="D27" s="30" t="n"/>
      <c r="E27" s="30" t="n"/>
      <c r="F27" s="30" t="n"/>
      <c r="G27" s="30" t="n"/>
      <c r="H27" s="30" t="n"/>
      <c r="I27" s="30" t="n"/>
      <c r="J27" s="30" t="n"/>
      <c r="K27" s="30" t="n"/>
      <c r="L27" s="30" t="n"/>
      <c r="M27" s="30" t="n"/>
      <c r="N27" s="30" t="n"/>
    </row>
    <row r="28" ht="27.75" customHeight="1" s="19">
      <c r="B28" s="28">
        <f>IF(D28&lt;&gt;"","NCR-NUC-"&amp;TEXT(ROW()-3,"000"),"")</f>
        <v/>
      </c>
      <c r="C28" s="28" t="n"/>
      <c r="D28" s="28" t="n"/>
      <c r="E28" s="28" t="n"/>
      <c r="F28" s="28" t="n"/>
      <c r="G28" s="28" t="n"/>
      <c r="H28" s="28" t="n"/>
      <c r="I28" s="28" t="n"/>
      <c r="J28" s="28" t="n"/>
      <c r="K28" s="28" t="n"/>
      <c r="L28" s="28" t="n"/>
      <c r="M28" s="28" t="n"/>
      <c r="N28" s="28" t="n"/>
    </row>
    <row r="29" ht="27.75" customHeight="1" s="19">
      <c r="B29" s="30">
        <f>IF(D29&lt;&gt;"","NCR-NUC-"&amp;TEXT(ROW()-3,"000"),"")</f>
        <v/>
      </c>
      <c r="C29" s="30" t="n"/>
      <c r="D29" s="30" t="n"/>
      <c r="E29" s="30" t="n"/>
      <c r="F29" s="30" t="n"/>
      <c r="G29" s="30" t="n"/>
      <c r="H29" s="30" t="n"/>
      <c r="I29" s="30" t="n"/>
      <c r="J29" s="30" t="n"/>
      <c r="K29" s="30" t="n"/>
      <c r="L29" s="30" t="n"/>
      <c r="M29" s="30" t="n"/>
      <c r="N29" s="30" t="n"/>
    </row>
    <row r="30" ht="27.75" customHeight="1" s="19">
      <c r="B30" s="28">
        <f>IF(D30&lt;&gt;"","NCR-NUC-"&amp;TEXT(ROW()-3,"000"),"")</f>
        <v/>
      </c>
      <c r="C30" s="28" t="n"/>
      <c r="D30" s="28" t="n"/>
      <c r="E30" s="28" t="n"/>
      <c r="F30" s="28" t="n"/>
      <c r="G30" s="28" t="n"/>
      <c r="H30" s="28" t="n"/>
      <c r="I30" s="28" t="n"/>
      <c r="J30" s="28" t="n"/>
      <c r="K30" s="28" t="n"/>
      <c r="L30" s="28" t="n"/>
      <c r="M30" s="28" t="n"/>
      <c r="N30" s="28" t="n"/>
    </row>
    <row r="31" ht="27.75" customHeight="1" s="19">
      <c r="B31" s="30">
        <f>IF(D31&lt;&gt;"","NCR-NUC-"&amp;TEXT(ROW()-3,"000"),"")</f>
        <v/>
      </c>
      <c r="C31" s="30" t="n"/>
      <c r="D31" s="30" t="n"/>
      <c r="E31" s="30" t="n"/>
      <c r="F31" s="30" t="n"/>
      <c r="G31" s="30" t="n"/>
      <c r="H31" s="30" t="n"/>
      <c r="I31" s="30" t="n"/>
      <c r="J31" s="30" t="n"/>
      <c r="K31" s="30" t="n"/>
      <c r="L31" s="30" t="n"/>
      <c r="M31" s="30" t="n"/>
      <c r="N31" s="30" t="n"/>
    </row>
    <row r="32" ht="27.75" customHeight="1" s="19">
      <c r="B32" s="28">
        <f>IF(D32&lt;&gt;"","NCR-NUC-"&amp;TEXT(ROW()-3,"000"),"")</f>
        <v/>
      </c>
      <c r="C32" s="28" t="n"/>
      <c r="D32" s="28" t="n"/>
      <c r="E32" s="28" t="n"/>
      <c r="F32" s="28" t="n"/>
      <c r="G32" s="28" t="n"/>
      <c r="H32" s="28" t="n"/>
      <c r="I32" s="28" t="n"/>
      <c r="J32" s="28" t="n"/>
      <c r="K32" s="28" t="n"/>
      <c r="L32" s="28" t="n"/>
      <c r="M32" s="28" t="n"/>
      <c r="N32" s="28" t="n"/>
    </row>
    <row r="33" ht="27.75" customHeight="1" s="19">
      <c r="B33" s="30">
        <f>IF(D33&lt;&gt;"","NCR-NUC-"&amp;TEXT(ROW()-3,"000"),"")</f>
        <v/>
      </c>
      <c r="C33" s="30" t="n"/>
      <c r="D33" s="30" t="n"/>
      <c r="E33" s="30" t="n"/>
      <c r="F33" s="30" t="n"/>
      <c r="G33" s="30" t="n"/>
      <c r="H33" s="30" t="n"/>
      <c r="I33" s="30" t="n"/>
      <c r="J33" s="30" t="n"/>
      <c r="K33" s="30" t="n"/>
      <c r="L33" s="30" t="n"/>
      <c r="M33" s="30" t="n"/>
      <c r="N33" s="30" t="n"/>
    </row>
    <row r="34" ht="27.75" customHeight="1" s="19">
      <c r="B34" s="28">
        <f>IF(D34&lt;&gt;"","NCR-NUC-"&amp;TEXT(ROW()-3,"000"),"")</f>
        <v/>
      </c>
      <c r="C34" s="28" t="n"/>
      <c r="D34" s="28" t="n"/>
      <c r="E34" s="28" t="n"/>
      <c r="F34" s="28" t="n"/>
      <c r="G34" s="28" t="n"/>
      <c r="H34" s="28" t="n"/>
      <c r="I34" s="28" t="n"/>
      <c r="J34" s="28" t="n"/>
      <c r="K34" s="28" t="n"/>
      <c r="L34" s="28" t="n"/>
      <c r="M34" s="28" t="n"/>
      <c r="N34" s="28" t="n"/>
    </row>
    <row r="35" ht="27.75" customHeight="1" s="19">
      <c r="B35" s="30">
        <f>IF(D35&lt;&gt;"","NCR-NUC-"&amp;TEXT(ROW()-3,"000"),"")</f>
        <v/>
      </c>
      <c r="C35" s="30" t="n"/>
      <c r="D35" s="30" t="n"/>
      <c r="E35" s="30" t="n"/>
      <c r="F35" s="30" t="n"/>
      <c r="G35" s="30" t="n"/>
      <c r="H35" s="30" t="n"/>
      <c r="I35" s="30" t="n"/>
      <c r="J35" s="30" t="n"/>
      <c r="K35" s="30" t="n"/>
      <c r="L35" s="30" t="n"/>
      <c r="M35" s="30" t="n"/>
      <c r="N35" s="30" t="n"/>
    </row>
    <row r="36" ht="27.75" customHeight="1" s="19">
      <c r="B36" s="28">
        <f>IF(D36&lt;&gt;"","NCR-NUC-"&amp;TEXT(ROW()-3,"000"),"")</f>
        <v/>
      </c>
      <c r="C36" s="28" t="n"/>
      <c r="D36" s="28" t="n"/>
      <c r="E36" s="28" t="n"/>
      <c r="F36" s="28" t="n"/>
      <c r="G36" s="28" t="n"/>
      <c r="H36" s="28" t="n"/>
      <c r="I36" s="28" t="n"/>
      <c r="J36" s="28" t="n"/>
      <c r="K36" s="28" t="n"/>
      <c r="L36" s="28" t="n"/>
      <c r="M36" s="28" t="n"/>
      <c r="N36" s="28" t="n"/>
    </row>
    <row r="37" ht="27.75" customHeight="1" s="19">
      <c r="B37" s="30">
        <f>IF(D37&lt;&gt;"","NCR-NUC-"&amp;TEXT(ROW()-3,"000"),"")</f>
        <v/>
      </c>
      <c r="C37" s="30" t="n"/>
      <c r="D37" s="30" t="n"/>
      <c r="E37" s="30" t="n"/>
      <c r="F37" s="30" t="n"/>
      <c r="G37" s="30" t="n"/>
      <c r="H37" s="30" t="n"/>
      <c r="I37" s="30" t="n"/>
      <c r="J37" s="30" t="n"/>
      <c r="K37" s="30" t="n"/>
      <c r="L37" s="30" t="n"/>
      <c r="M37" s="30" t="n"/>
      <c r="N37" s="30" t="n"/>
    </row>
    <row r="38" ht="27.75" customHeight="1" s="19">
      <c r="B38" s="28">
        <f>IF(D38&lt;&gt;"","NCR-NUC-"&amp;TEXT(ROW()-3,"000"),"")</f>
        <v/>
      </c>
      <c r="C38" s="28" t="n"/>
      <c r="D38" s="28" t="n"/>
      <c r="E38" s="28" t="n"/>
      <c r="F38" s="28" t="n"/>
      <c r="G38" s="28" t="n"/>
      <c r="H38" s="28" t="n"/>
      <c r="I38" s="28" t="n"/>
      <c r="J38" s="28" t="n"/>
      <c r="K38" s="28" t="n"/>
      <c r="L38" s="28" t="n"/>
      <c r="M38" s="28" t="n"/>
      <c r="N38" s="28" t="n"/>
    </row>
    <row r="39" ht="27.75" customHeight="1" s="19">
      <c r="B39" s="30">
        <f>IF(D39&lt;&gt;"","NCR-NUC-"&amp;TEXT(ROW()-3,"000"),"")</f>
        <v/>
      </c>
      <c r="C39" s="30" t="n"/>
      <c r="D39" s="30" t="n"/>
      <c r="E39" s="30" t="n"/>
      <c r="F39" s="30" t="n"/>
      <c r="G39" s="30" t="n"/>
      <c r="H39" s="30" t="n"/>
      <c r="I39" s="30" t="n"/>
      <c r="J39" s="30" t="n"/>
      <c r="K39" s="30" t="n"/>
      <c r="L39" s="30" t="n"/>
      <c r="M39" s="30" t="n"/>
      <c r="N39" s="30" t="n"/>
    </row>
    <row r="40" ht="27.75" customHeight="1" s="19">
      <c r="B40" s="28">
        <f>IF(D40&lt;&gt;"","NCR-NUC-"&amp;TEXT(ROW()-3,"000"),"")</f>
        <v/>
      </c>
      <c r="C40" s="28" t="n"/>
      <c r="D40" s="28" t="n"/>
      <c r="E40" s="28" t="n"/>
      <c r="F40" s="28" t="n"/>
      <c r="G40" s="28" t="n"/>
      <c r="H40" s="28" t="n"/>
      <c r="I40" s="28" t="n"/>
      <c r="J40" s="28" t="n"/>
      <c r="K40" s="28" t="n"/>
      <c r="L40" s="28" t="n"/>
      <c r="M40" s="28" t="n"/>
      <c r="N40" s="28" t="n"/>
    </row>
    <row r="41" ht="27.75" customHeight="1" s="19">
      <c r="B41" s="30">
        <f>IF(D41&lt;&gt;"","NCR-NUC-"&amp;TEXT(ROW()-3,"000"),"")</f>
        <v/>
      </c>
      <c r="C41" s="30" t="n"/>
      <c r="D41" s="30" t="n"/>
      <c r="E41" s="30" t="n"/>
      <c r="F41" s="30" t="n"/>
      <c r="G41" s="30" t="n"/>
      <c r="H41" s="30" t="n"/>
      <c r="I41" s="30" t="n"/>
      <c r="J41" s="30" t="n"/>
      <c r="K41" s="30" t="n"/>
      <c r="L41" s="30" t="n"/>
      <c r="M41" s="30" t="n"/>
      <c r="N41" s="30" t="n"/>
    </row>
    <row r="42" ht="27.75" customHeight="1" s="19">
      <c r="B42" s="28">
        <f>IF(D42&lt;&gt;"","NCR-NUC-"&amp;TEXT(ROW()-3,"000"),"")</f>
        <v/>
      </c>
      <c r="C42" s="28" t="n"/>
      <c r="D42" s="28" t="n"/>
      <c r="E42" s="28" t="n"/>
      <c r="F42" s="28" t="n"/>
      <c r="G42" s="28" t="n"/>
      <c r="H42" s="28" t="n"/>
      <c r="I42" s="28" t="n"/>
      <c r="J42" s="28" t="n"/>
      <c r="K42" s="28" t="n"/>
      <c r="L42" s="28" t="n"/>
      <c r="M42" s="28" t="n"/>
      <c r="N42" s="28" t="n"/>
    </row>
    <row r="43" ht="27.75" customHeight="1" s="19">
      <c r="B43" s="30">
        <f>IF(D43&lt;&gt;"","NCR-NUC-"&amp;TEXT(ROW()-3,"000"),"")</f>
        <v/>
      </c>
      <c r="C43" s="30" t="n"/>
      <c r="D43" s="30" t="n"/>
      <c r="E43" s="30" t="n"/>
      <c r="F43" s="30" t="n"/>
      <c r="G43" s="30" t="n"/>
      <c r="H43" s="30" t="n"/>
      <c r="I43" s="30" t="n"/>
      <c r="J43" s="30" t="n"/>
      <c r="K43" s="30" t="n"/>
      <c r="L43" s="30" t="n"/>
      <c r="M43" s="30" t="n"/>
      <c r="N43" s="30" t="n"/>
    </row>
    <row r="44" ht="27.75" customHeight="1" s="19">
      <c r="B44" s="28">
        <f>IF(D44&lt;&gt;"","NCR-NUC-"&amp;TEXT(ROW()-3,"000"),"")</f>
        <v/>
      </c>
      <c r="C44" s="28" t="n"/>
      <c r="D44" s="28" t="n"/>
      <c r="E44" s="28" t="n"/>
      <c r="F44" s="28" t="n"/>
      <c r="G44" s="28" t="n"/>
      <c r="H44" s="28" t="n"/>
      <c r="I44" s="28" t="n"/>
      <c r="J44" s="28" t="n"/>
      <c r="K44" s="28" t="n"/>
      <c r="L44" s="28" t="n"/>
      <c r="M44" s="28" t="n"/>
      <c r="N44" s="28" t="n"/>
    </row>
    <row r="45" ht="27.75" customHeight="1" s="19">
      <c r="B45" s="30">
        <f>IF(D45&lt;&gt;"","NCR-NUC-"&amp;TEXT(ROW()-3,"000"),"")</f>
        <v/>
      </c>
      <c r="C45" s="30" t="n"/>
      <c r="D45" s="30" t="n"/>
      <c r="E45" s="30" t="n"/>
      <c r="F45" s="30" t="n"/>
      <c r="G45" s="30" t="n"/>
      <c r="H45" s="30" t="n"/>
      <c r="I45" s="30" t="n"/>
      <c r="J45" s="30" t="n"/>
      <c r="K45" s="30" t="n"/>
      <c r="L45" s="30" t="n"/>
      <c r="M45" s="30" t="n"/>
      <c r="N45" s="30" t="n"/>
    </row>
    <row r="46" ht="27.75" customHeight="1" s="19">
      <c r="B46" s="28">
        <f>IF(D46&lt;&gt;"","NCR-NUC-"&amp;TEXT(ROW()-3,"000"),"")</f>
        <v/>
      </c>
      <c r="C46" s="28" t="n"/>
      <c r="D46" s="28" t="n"/>
      <c r="E46" s="28" t="n"/>
      <c r="F46" s="28" t="n"/>
      <c r="G46" s="28" t="n"/>
      <c r="H46" s="28" t="n"/>
      <c r="I46" s="28" t="n"/>
      <c r="J46" s="28" t="n"/>
      <c r="K46" s="28" t="n"/>
      <c r="L46" s="28" t="n"/>
      <c r="M46" s="28" t="n"/>
      <c r="N46" s="28" t="n"/>
    </row>
    <row r="47" ht="27.75" customHeight="1" s="19">
      <c r="B47" s="30">
        <f>IF(D47&lt;&gt;"","NCR-NUC-"&amp;TEXT(ROW()-3,"000"),"")</f>
        <v/>
      </c>
      <c r="C47" s="30" t="n"/>
      <c r="D47" s="30" t="n"/>
      <c r="E47" s="30" t="n"/>
      <c r="F47" s="30" t="n"/>
      <c r="G47" s="30" t="n"/>
      <c r="H47" s="30" t="n"/>
      <c r="I47" s="30" t="n"/>
      <c r="J47" s="30" t="n"/>
      <c r="K47" s="30" t="n"/>
      <c r="L47" s="30" t="n"/>
      <c r="M47" s="30" t="n"/>
      <c r="N47" s="30" t="n"/>
    </row>
    <row r="48" ht="27.75" customHeight="1" s="19">
      <c r="B48" s="28">
        <f>IF(D48&lt;&gt;"","NCR-NUC-"&amp;TEXT(ROW()-3,"000"),"")</f>
        <v/>
      </c>
      <c r="C48" s="28" t="n"/>
      <c r="D48" s="28" t="n"/>
      <c r="E48" s="28" t="n"/>
      <c r="F48" s="28" t="n"/>
      <c r="G48" s="28" t="n"/>
      <c r="H48" s="28" t="n"/>
      <c r="I48" s="28" t="n"/>
      <c r="J48" s="28" t="n"/>
      <c r="K48" s="28" t="n"/>
      <c r="L48" s="28" t="n"/>
      <c r="M48" s="28" t="n"/>
      <c r="N48" s="28" t="n"/>
    </row>
    <row r="49" ht="27.75" customHeight="1" s="19">
      <c r="B49" s="30">
        <f>IF(D49&lt;&gt;"","NCR-NUC-"&amp;TEXT(ROW()-3,"000"),"")</f>
        <v/>
      </c>
      <c r="C49" s="30" t="n"/>
      <c r="D49" s="30" t="n"/>
      <c r="E49" s="30" t="n"/>
      <c r="F49" s="30" t="n"/>
      <c r="G49" s="30" t="n"/>
      <c r="H49" s="30" t="n"/>
      <c r="I49" s="30" t="n"/>
      <c r="J49" s="30" t="n"/>
      <c r="K49" s="30" t="n"/>
      <c r="L49" s="30" t="n"/>
      <c r="M49" s="30" t="n"/>
      <c r="N49" s="30" t="n"/>
    </row>
    <row r="50" ht="27.75" customHeight="1" s="19">
      <c r="B50" s="28">
        <f>IF(D50&lt;&gt;"","NCR-NUC-"&amp;TEXT(ROW()-3,"000"),"")</f>
        <v/>
      </c>
      <c r="C50" s="28" t="n"/>
      <c r="D50" s="28" t="n"/>
      <c r="E50" s="28" t="n"/>
      <c r="F50" s="28" t="n"/>
      <c r="G50" s="28" t="n"/>
      <c r="H50" s="28" t="n"/>
      <c r="I50" s="28" t="n"/>
      <c r="J50" s="28" t="n"/>
      <c r="K50" s="28" t="n"/>
      <c r="L50" s="28" t="n"/>
      <c r="M50" s="28" t="n"/>
      <c r="N50" s="28" t="n"/>
    </row>
    <row r="51" ht="27.75" customHeight="1" s="19">
      <c r="B51" s="30">
        <f>IF(D51&lt;&gt;"","NCR-NUC-"&amp;TEXT(ROW()-3,"000"),"")</f>
        <v/>
      </c>
      <c r="C51" s="30" t="n"/>
      <c r="D51" s="30" t="n"/>
      <c r="E51" s="30" t="n"/>
      <c r="F51" s="30" t="n"/>
      <c r="G51" s="30" t="n"/>
      <c r="H51" s="30" t="n"/>
      <c r="I51" s="30" t="n"/>
      <c r="J51" s="30" t="n"/>
      <c r="K51" s="30" t="n"/>
      <c r="L51" s="30" t="n"/>
      <c r="M51" s="30" t="n"/>
      <c r="N51" s="30" t="n"/>
    </row>
    <row r="52" ht="27.75" customHeight="1" s="19">
      <c r="B52" s="28">
        <f>IF(D52&lt;&gt;"","NCR-NUC-"&amp;TEXT(ROW()-3,"000"),"")</f>
        <v/>
      </c>
      <c r="C52" s="28" t="n"/>
      <c r="D52" s="28" t="n"/>
      <c r="E52" s="28" t="n"/>
      <c r="F52" s="28" t="n"/>
      <c r="G52" s="28" t="n"/>
      <c r="H52" s="28" t="n"/>
      <c r="I52" s="28" t="n"/>
      <c r="J52" s="28" t="n"/>
      <c r="K52" s="28" t="n"/>
      <c r="L52" s="28" t="n"/>
      <c r="M52" s="28" t="n"/>
      <c r="N52" s="28" t="n"/>
    </row>
    <row r="53" ht="27.75" customHeight="1" s="19">
      <c r="B53" s="30">
        <f>IF(D53&lt;&gt;"","NCR-NUC-"&amp;TEXT(ROW()-3,"000"),"")</f>
        <v/>
      </c>
      <c r="C53" s="30" t="n"/>
      <c r="D53" s="30" t="n"/>
      <c r="E53" s="30" t="n"/>
      <c r="F53" s="30" t="n"/>
      <c r="G53" s="30" t="n"/>
      <c r="H53" s="30" t="n"/>
      <c r="I53" s="30" t="n"/>
      <c r="J53" s="30" t="n"/>
      <c r="K53" s="30" t="n"/>
      <c r="L53" s="30" t="n"/>
      <c r="M53" s="30" t="n"/>
      <c r="N53" s="30" t="n"/>
    </row>
    <row r="54" ht="27.75" customHeight="1" s="19">
      <c r="B54" s="28">
        <f>IF(D54&lt;&gt;"","NCR-NUC-"&amp;TEXT(ROW()-3,"000"),"")</f>
        <v/>
      </c>
      <c r="C54" s="28" t="n"/>
      <c r="D54" s="28" t="n"/>
      <c r="E54" s="28" t="n"/>
      <c r="F54" s="28" t="n"/>
      <c r="G54" s="28" t="n"/>
      <c r="H54" s="28" t="n"/>
      <c r="I54" s="28" t="n"/>
      <c r="J54" s="28" t="n"/>
      <c r="K54" s="28" t="n"/>
      <c r="L54" s="28" t="n"/>
      <c r="M54" s="28" t="n"/>
      <c r="N54" s="28" t="n"/>
    </row>
    <row r="55" ht="27.75" customHeight="1" s="19">
      <c r="B55" s="30">
        <f>IF(D55&lt;&gt;"","NCR-NUC-"&amp;TEXT(ROW()-3,"000"),"")</f>
        <v/>
      </c>
      <c r="C55" s="30" t="n"/>
      <c r="D55" s="30" t="n"/>
      <c r="E55" s="30" t="n"/>
      <c r="F55" s="30" t="n"/>
      <c r="G55" s="30" t="n"/>
      <c r="H55" s="30" t="n"/>
      <c r="I55" s="30" t="n"/>
      <c r="J55" s="30" t="n"/>
      <c r="K55" s="30" t="n"/>
      <c r="L55" s="30" t="n"/>
      <c r="M55" s="30" t="n"/>
      <c r="N55" s="30" t="n"/>
    </row>
    <row r="56" ht="27.75" customHeight="1" s="19">
      <c r="B56" s="28">
        <f>IF(D56&lt;&gt;"","NCR-NUC-"&amp;TEXT(ROW()-3,"000"),"")</f>
        <v/>
      </c>
      <c r="C56" s="28" t="n"/>
      <c r="D56" s="28" t="n"/>
      <c r="E56" s="28" t="n"/>
      <c r="F56" s="28" t="n"/>
      <c r="G56" s="28" t="n"/>
      <c r="H56" s="28" t="n"/>
      <c r="I56" s="28" t="n"/>
      <c r="J56" s="28" t="n"/>
      <c r="K56" s="28" t="n"/>
      <c r="L56" s="28" t="n"/>
      <c r="M56" s="28" t="n"/>
      <c r="N56" s="28" t="n"/>
    </row>
  </sheetData>
  <mergeCells count="5">
    <mergeCell ref="E2:G2"/>
    <mergeCell ref="B1:N1"/>
    <mergeCell ref="K2:N2"/>
    <mergeCell ref="H2:J2"/>
    <mergeCell ref="B2:D2"/>
  </mergeCells>
  <conditionalFormatting sqref="F4:F56">
    <cfRule type="cellIs" rank="0" priority="2" equalAverage="0" operator="equal" aboveAverage="0" dxfId="0" text="" percent="0" bottom="0">
      <formula>"Grade 1 (Safety Significant)"</formula>
    </cfRule>
    <cfRule type="cellIs" rank="0" priority="3" equalAverage="0" operator="equal" aboveAverage="0" dxfId="1" text="" percent="0" bottom="0">
      <formula>"Grade 2 (Quality Impact)"</formula>
    </cfRule>
    <cfRule type="cellIs" rank="0" priority="4" equalAverage="0" operator="equal" aboveAverage="0" dxfId="2" text="" percent="0" bottom="0">
      <formula>"Grade 3 (Minor)"</formula>
    </cfRule>
  </conditionalFormatting>
  <conditionalFormatting sqref="M4:M56">
    <cfRule type="cellIs" rank="0" priority="5" equalAverage="0" operator="equal" aboveAverage="0" dxfId="2" text="" percent="0" bottom="0">
      <formula>"Closed"</formula>
    </cfRule>
    <cfRule type="cellIs" rank="0" priority="6" equalAverage="0" operator="equal" aboveAverage="0" dxfId="0" text="" percent="0" bottom="0">
      <formula>"Open"</formula>
    </cfRule>
    <cfRule type="cellIs" rank="0" priority="7" equalAverage="0" operator="equal" aboveAverage="0" dxfId="1" text="" percent="0" bottom="0">
      <formula>"Awaiting Concession Approval"</formula>
    </cfRule>
  </conditionalFormatting>
  <dataValidations count="5">
    <dataValidation sqref="F4:F56" showDropDown="0" showInputMessage="0" showErrorMessage="0" allowBlank="1" type="list" errorStyle="stop" operator="between">
      <formula1>"Grade 1 (Safety Significant),Grade 2 (Quality Impact),Grade 3 (Minor)"</formula1>
      <formula2>0</formula2>
    </dataValidation>
    <dataValidation sqref="G4:G56" showDropDown="0" showInputMessage="0" showErrorMessage="0" allowBlank="1" type="list" errorStyle="stop" operator="between">
      <formula1>"Yes - Within 24hrs,Yes - Routine,N/A (Grade 2/3),Pending"</formula1>
      <formula2>0</formula2>
    </dataValidation>
    <dataValidation sqref="H4:H56" showDropDown="0" showInputMessage="0" showErrorMessage="0" allowBlank="1" type="list" errorStyle="stop" operator="between">
      <formula1>"Human Error,Procedure Non-Compliance,Design/Specification Gap,Material/Component Defect,Process Deficiency,Supplier Non-Conformance,CFSI Related,Other"</formula1>
      <formula2>0</formula2>
    </dataValidation>
    <dataValidation sqref="I4:I56" showDropDown="0" showInputMessage="0" showErrorMessage="0" allowBlank="1" type="list" errorStyle="stop" operator="between">
      <formula1>"Rework,Scrap,Repair (to procedure),Use As Is (Concession required),Return to Supplier"</formula1>
      <formula2>0</formula2>
    </dataValidation>
    <dataValidation sqref="M4:M56" showDropDown="0" showInputMessage="0" showErrorMessage="0" allowBlank="1" type="list" errorStyle="stop" operator="between">
      <formula1>"Open,Investigating,Disposition Agreed,Awaiting Concession Approval,Closed"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filterMode="0">
    <tabColor rgb="0029ABE2"/>
    <outlinePr summaryBelow="1" summaryRight="1"/>
    <pageSetUpPr fitToPage="0"/>
  </sheetPr>
  <dimension ref="B1:J23"/>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 customWidth="1" style="18" min="1" max="1"/>
    <col width="12" customWidth="1" style="18" min="2" max="3"/>
    <col width="22" customWidth="1" style="18" min="4" max="4"/>
    <col width="28" customWidth="1" style="18" min="5" max="5"/>
    <col width="22" customWidth="1" style="18" min="6" max="6"/>
    <col width="18" customWidth="1" style="18" min="7" max="7"/>
    <col width="16" customWidth="1" style="18" min="8" max="8"/>
    <col width="14" customWidth="1" style="18" min="9" max="9"/>
  </cols>
  <sheetData>
    <row r="1" ht="50" customHeight="1" s="19">
      <c r="B1" s="20" t="inlineStr">
        <is>
          <t>NSS-03e  |  CONCESSION REGISTER</t>
        </is>
      </c>
    </row>
    <row r="3" ht="33.75" customHeight="1" s="19">
      <c r="B3" s="27" t="inlineStr">
        <is>
          <t>Concession Ref</t>
        </is>
      </c>
      <c r="C3" s="27" t="inlineStr">
        <is>
          <t>Linked NCR</t>
        </is>
      </c>
      <c r="D3" s="27" t="inlineStr">
        <is>
          <t>Date Raised</t>
        </is>
      </c>
      <c r="E3" s="27" t="inlineStr">
        <is>
          <t>Non-Conformance Description</t>
        </is>
      </c>
      <c r="F3" s="27" t="inlineStr">
        <is>
          <t>Technical Justification (Summary)</t>
        </is>
      </c>
      <c r="G3" s="27" t="inlineStr">
        <is>
          <t>Scope of Concession (item/batch)</t>
        </is>
      </c>
      <c r="H3" s="27" t="inlineStr">
        <is>
          <t>Client Approval Ref</t>
        </is>
      </c>
      <c r="I3" s="27" t="inlineStr">
        <is>
          <t>Date Approved</t>
        </is>
      </c>
      <c r="J3" s="27" t="inlineStr">
        <is>
          <t>Status</t>
        </is>
      </c>
    </row>
    <row r="4" ht="39.75" customHeight="1" s="19">
      <c r="B4" s="32" t="n"/>
      <c r="C4" s="32" t="n"/>
      <c r="D4" s="32" t="n"/>
      <c r="E4" s="32" t="n"/>
      <c r="F4" s="32" t="n"/>
      <c r="G4" s="32" t="n"/>
      <c r="H4" s="32" t="n"/>
      <c r="I4" s="32" t="n"/>
    </row>
    <row r="5" ht="39.75" customHeight="1" s="19">
      <c r="B5" s="33" t="n"/>
      <c r="C5" s="33" t="n"/>
      <c r="D5" s="33" t="n"/>
      <c r="E5" s="33" t="n"/>
      <c r="F5" s="33" t="n"/>
      <c r="G5" s="33" t="n"/>
      <c r="H5" s="33" t="n"/>
      <c r="I5" s="33" t="n"/>
    </row>
    <row r="6" ht="39.75" customHeight="1" s="19">
      <c r="B6" s="32" t="n"/>
      <c r="C6" s="32" t="n"/>
      <c r="D6" s="32" t="n"/>
      <c r="E6" s="32" t="n"/>
      <c r="F6" s="32" t="n"/>
      <c r="G6" s="32" t="n"/>
      <c r="H6" s="32" t="n"/>
      <c r="I6" s="32" t="n"/>
    </row>
    <row r="7" ht="39.75" customHeight="1" s="19">
      <c r="B7" s="33" t="n"/>
      <c r="C7" s="33" t="n"/>
      <c r="D7" s="33" t="n"/>
      <c r="E7" s="33" t="n"/>
      <c r="F7" s="33" t="n"/>
      <c r="G7" s="33" t="n"/>
      <c r="H7" s="33" t="n"/>
      <c r="I7" s="33" t="n"/>
    </row>
    <row r="8" ht="39.75" customHeight="1" s="19">
      <c r="B8" s="32" t="n"/>
      <c r="C8" s="32" t="n"/>
      <c r="D8" s="32" t="n"/>
      <c r="E8" s="32" t="n"/>
      <c r="F8" s="32" t="n"/>
      <c r="G8" s="32" t="n"/>
      <c r="H8" s="32" t="n"/>
      <c r="I8" s="32" t="n"/>
    </row>
    <row r="9" ht="39.75" customHeight="1" s="19">
      <c r="B9" s="33" t="n"/>
      <c r="C9" s="33" t="n"/>
      <c r="D9" s="33" t="n"/>
      <c r="E9" s="33" t="n"/>
      <c r="F9" s="33" t="n"/>
      <c r="G9" s="33" t="n"/>
      <c r="H9" s="33" t="n"/>
      <c r="I9" s="33" t="n"/>
    </row>
    <row r="10" ht="39.75" customHeight="1" s="19">
      <c r="B10" s="32" t="n"/>
      <c r="C10" s="32" t="n"/>
      <c r="D10" s="32" t="n"/>
      <c r="E10" s="32" t="n"/>
      <c r="F10" s="32" t="n"/>
      <c r="G10" s="32" t="n"/>
      <c r="H10" s="32" t="n"/>
      <c r="I10" s="32" t="n"/>
    </row>
    <row r="11" ht="39.75" customHeight="1" s="19">
      <c r="B11" s="33" t="n"/>
      <c r="C11" s="33" t="n"/>
      <c r="D11" s="33" t="n"/>
      <c r="E11" s="33" t="n"/>
      <c r="F11" s="33" t="n"/>
      <c r="G11" s="33" t="n"/>
      <c r="H11" s="33" t="n"/>
      <c r="I11" s="33" t="n"/>
    </row>
    <row r="12" ht="39.75" customHeight="1" s="19">
      <c r="B12" s="32" t="n"/>
      <c r="C12" s="32" t="n"/>
      <c r="D12" s="32" t="n"/>
      <c r="E12" s="32" t="n"/>
      <c r="F12" s="32" t="n"/>
      <c r="G12" s="32" t="n"/>
      <c r="H12" s="32" t="n"/>
      <c r="I12" s="32" t="n"/>
    </row>
    <row r="13" ht="39.75" customHeight="1" s="19">
      <c r="B13" s="33" t="n"/>
      <c r="C13" s="33" t="n"/>
      <c r="D13" s="33" t="n"/>
      <c r="E13" s="33" t="n"/>
      <c r="F13" s="33" t="n"/>
      <c r="G13" s="33" t="n"/>
      <c r="H13" s="33" t="n"/>
      <c r="I13" s="33" t="n"/>
    </row>
    <row r="14" ht="39.75" customHeight="1" s="19">
      <c r="B14" s="32" t="n"/>
      <c r="C14" s="32" t="n"/>
      <c r="D14" s="32" t="n"/>
      <c r="E14" s="32" t="n"/>
      <c r="F14" s="32" t="n"/>
      <c r="G14" s="32" t="n"/>
      <c r="H14" s="32" t="n"/>
      <c r="I14" s="32" t="n"/>
    </row>
    <row r="15" ht="39.75" customHeight="1" s="19">
      <c r="B15" s="33" t="n"/>
      <c r="C15" s="33" t="n"/>
      <c r="D15" s="33" t="n"/>
      <c r="E15" s="33" t="n"/>
      <c r="F15" s="33" t="n"/>
      <c r="G15" s="33" t="n"/>
      <c r="H15" s="33" t="n"/>
      <c r="I15" s="33" t="n"/>
    </row>
    <row r="16" ht="39.75" customHeight="1" s="19">
      <c r="B16" s="32" t="n"/>
      <c r="C16" s="32" t="n"/>
      <c r="D16" s="32" t="n"/>
      <c r="E16" s="32" t="n"/>
      <c r="F16" s="32" t="n"/>
      <c r="G16" s="32" t="n"/>
      <c r="H16" s="32" t="n"/>
      <c r="I16" s="32" t="n"/>
    </row>
    <row r="17" ht="39.75" customHeight="1" s="19">
      <c r="B17" s="33" t="n"/>
      <c r="C17" s="33" t="n"/>
      <c r="D17" s="33" t="n"/>
      <c r="E17" s="33" t="n"/>
      <c r="F17" s="33" t="n"/>
      <c r="G17" s="33" t="n"/>
      <c r="H17" s="33" t="n"/>
      <c r="I17" s="33" t="n"/>
    </row>
    <row r="18" ht="39.75" customHeight="1" s="19">
      <c r="B18" s="32" t="n"/>
      <c r="C18" s="32" t="n"/>
      <c r="D18" s="32" t="n"/>
      <c r="E18" s="32" t="n"/>
      <c r="F18" s="32" t="n"/>
      <c r="G18" s="32" t="n"/>
      <c r="H18" s="32" t="n"/>
      <c r="I18" s="32" t="n"/>
    </row>
    <row r="19" ht="39.75" customHeight="1" s="19">
      <c r="B19" s="33" t="n"/>
      <c r="C19" s="33" t="n"/>
      <c r="D19" s="33" t="n"/>
      <c r="E19" s="33" t="n"/>
      <c r="F19" s="33" t="n"/>
      <c r="G19" s="33" t="n"/>
      <c r="H19" s="33" t="n"/>
      <c r="I19" s="33" t="n"/>
    </row>
    <row r="20" ht="39.75" customHeight="1" s="19">
      <c r="B20" s="32" t="n"/>
      <c r="C20" s="32" t="n"/>
      <c r="D20" s="32" t="n"/>
      <c r="E20" s="32" t="n"/>
      <c r="F20" s="32" t="n"/>
      <c r="G20" s="32" t="n"/>
      <c r="H20" s="32" t="n"/>
      <c r="I20" s="32" t="n"/>
    </row>
    <row r="21" ht="39.75" customHeight="1" s="19">
      <c r="B21" s="33" t="n"/>
      <c r="C21" s="33" t="n"/>
      <c r="D21" s="33" t="n"/>
      <c r="E21" s="33" t="n"/>
      <c r="F21" s="33" t="n"/>
      <c r="G21" s="33" t="n"/>
      <c r="H21" s="33" t="n"/>
      <c r="I21" s="33" t="n"/>
    </row>
    <row r="22" ht="39.75" customHeight="1" s="19">
      <c r="B22" s="32" t="n"/>
      <c r="C22" s="32" t="n"/>
      <c r="D22" s="32" t="n"/>
      <c r="E22" s="32" t="n"/>
      <c r="F22" s="32" t="n"/>
      <c r="G22" s="32" t="n"/>
      <c r="H22" s="32" t="n"/>
      <c r="I22" s="32" t="n"/>
    </row>
    <row r="23" ht="39.75" customHeight="1" s="19">
      <c r="B23" s="33" t="n"/>
      <c r="C23" s="33" t="n"/>
      <c r="D23" s="33" t="n"/>
      <c r="E23" s="33" t="n"/>
      <c r="F23" s="33" t="n"/>
      <c r="G23" s="33" t="n"/>
      <c r="H23" s="33" t="n"/>
      <c r="I23" s="33" t="n"/>
    </row>
  </sheetData>
  <mergeCells count="1">
    <mergeCell ref="B1:I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filterMode="0">
    <tabColor rgb="0029ABE2"/>
    <outlinePr summaryBelow="1" summaryRight="1"/>
    <pageSetUpPr fitToPage="0"/>
  </sheetPr>
  <dimension ref="B1:C1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8" min="1" max="1"/>
    <col width="40" customWidth="1" style="18" min="2" max="2"/>
    <col width="18" customWidth="1" style="18" min="3" max="3"/>
  </cols>
  <sheetData>
    <row r="1" ht="50" customHeight="1" s="19">
      <c r="B1" s="20" t="inlineStr">
        <is>
          <t>NSS-03e  |  NCR DASHBOARD</t>
        </is>
      </c>
    </row>
    <row r="3" ht="21.75" customHeight="1" s="19">
      <c r="B3" s="34" t="inlineStr">
        <is>
          <t>Metric</t>
        </is>
      </c>
      <c r="C3" s="34" t="inlineStr">
        <is>
          <t>Count</t>
        </is>
      </c>
    </row>
    <row r="4" ht="21.75" customHeight="1" s="19">
      <c r="B4" s="35" t="inlineStr">
        <is>
          <t>Total NCRs Raised</t>
        </is>
      </c>
      <c r="C4" s="36">
        <f>COUNTA('NCR Log'!D4:D56)</f>
        <v/>
      </c>
    </row>
    <row r="5" ht="21.75" customHeight="1" s="19">
      <c r="B5" s="37" t="inlineStr">
        <is>
          <t>Grade 1 (Safety Significant) NCRs</t>
        </is>
      </c>
      <c r="C5" s="38">
        <f>COUNTIF('NCR Log'!F4:F56,"Grade 1 (Safety Significant)")</f>
        <v/>
      </c>
    </row>
    <row r="6" ht="21.75" customHeight="1" s="19">
      <c r="B6" s="35" t="inlineStr">
        <is>
          <t>Grade 2 (Quality Impact) NCRs</t>
        </is>
      </c>
      <c r="C6" s="36">
        <f>COUNTIF('NCR Log'!F4:F56,"Grade 2 (Quality Impact)")</f>
        <v/>
      </c>
    </row>
    <row r="7" ht="21.75" customHeight="1" s="19">
      <c r="B7" s="37" t="inlineStr">
        <is>
          <t>Grade 3 (Minor) NCRs</t>
        </is>
      </c>
      <c r="C7" s="38">
        <f>COUNTIF('NCR Log'!F4:F56,"Grade 3 (Minor)")</f>
        <v/>
      </c>
    </row>
    <row r="8" ht="21.75" customHeight="1" s="19">
      <c r="B8" s="35" t="inlineStr">
        <is>
          <t>Open NCRs</t>
        </is>
      </c>
      <c r="C8" s="36">
        <f>COUNTIF('NCR Log'!M4:M56,"Open")</f>
        <v/>
      </c>
    </row>
    <row r="9" ht="21.75" customHeight="1" s="19">
      <c r="B9" s="37" t="inlineStr">
        <is>
          <t>NCRs Awaiting Concession Approval</t>
        </is>
      </c>
      <c r="C9" s="38">
        <f>COUNTIF('NCR Log'!M4:M56,"Awaiting Concession Approval")</f>
        <v/>
      </c>
    </row>
    <row r="10" ht="21.75" customHeight="1" s="19">
      <c r="B10" s="35" t="inlineStr">
        <is>
          <t>Closed NCRs</t>
        </is>
      </c>
      <c r="C10" s="36">
        <f>COUNTIF('NCR Log'!M4:M56,"Closed")</f>
        <v/>
      </c>
    </row>
    <row r="11" ht="21.75" customHeight="1" s="19">
      <c r="B11" s="37" t="inlineStr">
        <is>
          <t>Use As Is Dispositions (Concessions)</t>
        </is>
      </c>
      <c r="C11" s="38">
        <f>COUNTIF('NCR Log'!I4:I56,"Use As Is (Concession required)")</f>
        <v/>
      </c>
    </row>
    <row r="12" ht="21.75" customHeight="1" s="19">
      <c r="B12" s="35" t="inlineStr">
        <is>
          <t>CFSI-Related NCRs</t>
        </is>
      </c>
      <c r="C12" s="36">
        <f>COUNTIF('NCR Log'!H4:H56,"CFSI Related")</f>
        <v/>
      </c>
    </row>
    <row r="13" ht="21.75" customHeight="1" s="19">
      <c r="B13" s="37" t="inlineStr">
        <is>
          <t>NCRs from Supplier Non-Conformance</t>
        </is>
      </c>
      <c r="C13" s="38">
        <f>COUNTIF('NCR Log'!H4:H56,"Supplier Non-Conformance")</f>
        <v/>
      </c>
    </row>
  </sheetData>
  <mergeCells count="1">
    <mergeCell ref="B1:C1"/>
  </mergeCells>
  <conditionalFormatting sqref="C5">
    <cfRule type="cellIs" rank="0" priority="2" equalAverage="0" operator="greaterThan" aboveAverage="0" dxfId="3" text="" percent="0" bottom="0">
      <formula>0</formula>
    </cfRule>
  </conditionalFormatting>
  <conditionalFormatting sqref="C8">
    <cfRule type="cellIs" rank="0" priority="3" equalAverage="0" operator="greaterThan" aboveAverage="0" dxfId="3"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B05C8EF-964C-470A-9BC8-9C2264B81956}"/>
</file>

<file path=customXml/itemProps2.xml><?xml version="1.0" encoding="utf-8"?>
<ds:datastoreItem xmlns:ds="http://schemas.openxmlformats.org/officeDocument/2006/customXml" ds:itemID="{42B8C496-175C-4E92-8D88-F1E20B84EEAB}"/>
</file>

<file path=customXml/itemProps3.xml><?xml version="1.0" encoding="utf-8"?>
<ds:datastoreItem xmlns:ds="http://schemas.openxmlformats.org/officeDocument/2006/customXml" ds:itemID="{4FAFF5AA-6920-4467-A79F-33E47925B1F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NSS-03e Nuclear Non-Conformance Report Tracker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