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Risk Matrix" sheetId="3" state="visible" r:id="rId3"/>
    <sheet xmlns:r="http://schemas.openxmlformats.org/officeDocument/2006/relationships" name="Summary Dashboard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9FE3"/>
      <sz val="16"/>
    </font>
    <font>
      <name val="Arial"/>
      <charset val="1"/>
      <family val="0"/>
      <color rgb="FF001E3C"/>
      <sz val="11"/>
    </font>
    <font>
      <name val="Arial"/>
      <charset val="1"/>
      <family val="0"/>
      <i val="1"/>
      <color rgb="FF5B595A"/>
      <sz val="9"/>
    </font>
    <font>
      <name val="Arial"/>
      <charset val="1"/>
      <family val="0"/>
      <b val="1"/>
      <color rgb="FF83348F"/>
      <sz val="11"/>
    </font>
    <font>
      <name val="Arial"/>
      <charset val="1"/>
      <family val="0"/>
      <color rgb="FF5B595A"/>
      <sz val="9"/>
    </font>
    <font>
      <name val="Arial"/>
      <charset val="1"/>
      <family val="0"/>
      <b val="1"/>
      <color rgb="FF001E3C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1E3C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9C0006"/>
      <sz val="9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9C57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9C570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001E3C"/>
      <sz val="11"/>
    </font>
    <font>
      <name val="Arial"/>
      <charset val="1"/>
      <family val="0"/>
      <b val="1"/>
      <color rgb="FF000000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FF001E3C"/>
        <bgColor rgb="FF003300"/>
      </patternFill>
    </fill>
    <fill>
      <patternFill patternType="solid">
        <fgColor rgb="FF83348F"/>
        <bgColor rgb="FF993366"/>
      </patternFill>
    </fill>
    <fill>
      <patternFill patternType="solid">
        <fgColor rgb="FFFFFFFF"/>
        <bgColor rgb="FFE5F5FD"/>
      </patternFill>
    </fill>
    <fill>
      <patternFill patternType="solid">
        <fgColor rgb="FFFFC7CE"/>
        <bgColor rgb="FFCCCCCC"/>
      </patternFill>
    </fill>
    <fill>
      <patternFill patternType="solid">
        <fgColor rgb="FFC6EFCE"/>
        <bgColor rgb="FFCCFFFF"/>
      </patternFill>
    </fill>
    <fill>
      <patternFill patternType="solid">
        <fgColor rgb="FFE5F5FD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0000"/>
        <bgColor rgb="FF9C0006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/>
    </xf>
    <xf numFmtId="0" fontId="14" fillId="5" borderId="1" applyAlignment="1" pivotButton="0" quotePrefix="0" xfId="0">
      <alignment horizontal="center" vertical="top"/>
    </xf>
    <xf numFmtId="0" fontId="15" fillId="6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/>
    </xf>
    <xf numFmtId="0" fontId="16" fillId="8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bottom"/>
    </xf>
    <xf numFmtId="0" fontId="17" fillId="2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/>
    </xf>
    <xf numFmtId="0" fontId="15" fillId="6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general" vertical="center" wrapText="1"/>
    </xf>
    <xf numFmtId="0" fontId="16" fillId="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general" vertical="center"/>
    </xf>
    <xf numFmtId="0" fontId="22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general" vertical="center"/>
    </xf>
    <xf numFmtId="0" fontId="22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23" fillId="1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6" fillId="0" borderId="0" applyAlignment="1" pivotButton="0" quotePrefix="0" xfId="0">
      <alignment horizontal="center" vertical="bottom"/>
    </xf>
    <xf numFmtId="0" fontId="24" fillId="11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/>
    </xf>
    <xf numFmtId="0" fontId="14" fillId="5" borderId="1" applyAlignment="1" pivotButton="0" quotePrefix="0" xfId="0">
      <alignment horizontal="center" vertical="top"/>
    </xf>
    <xf numFmtId="0" fontId="15" fillId="6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/>
    </xf>
    <xf numFmtId="0" fontId="16" fillId="8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bottom"/>
    </xf>
    <xf numFmtId="0" fontId="17" fillId="2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/>
    </xf>
    <xf numFmtId="0" fontId="15" fillId="6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general" vertical="center" wrapText="1"/>
    </xf>
    <xf numFmtId="0" fontId="0" fillId="0" borderId="4" pivotButton="0" quotePrefix="0" xfId="0"/>
    <xf numFmtId="0" fontId="16" fillId="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general" vertical="center"/>
    </xf>
    <xf numFmtId="0" fontId="22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general" vertical="center"/>
    </xf>
    <xf numFmtId="0" fontId="22" fillId="4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83348F"/>
      <rgbColor rgb="FFFFFFCC"/>
      <rgbColor rgb="FFE5F5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B595A"/>
      <rgbColor rgb="FF969696"/>
      <rgbColor rgb="FF001E3C"/>
      <rgbColor rgb="FF339966"/>
      <rgbColor rgb="FF003300"/>
      <rgbColor rgb="FF333300"/>
      <rgbColor rgb="FF9C5700"/>
      <rgbColor rgb="FF993366"/>
      <rgbColor rgb="FF333399"/>
      <rgbColor rgb="FF37562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2:B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39" min="1" max="1"/>
    <col width="50" customWidth="1" style="39" min="2" max="2"/>
    <col width="60" customWidth="1" style="39" min="3" max="3"/>
  </cols>
  <sheetData>
    <row r="1" ht="50" customHeight="1" s="40"/>
    <row r="2" ht="19.7" customHeight="1" s="40">
      <c r="B2" s="41" t="inlineStr">
        <is>
          <t>NSS-07-05 | Information Security Risk Register</t>
        </is>
      </c>
    </row>
    <row r="3" ht="15" customHeight="1" s="40">
      <c r="B3" s="42" t="inlineStr">
        <is>
          <t>Nuclear Collaboration Ltd | Fit For Nuclear Programme</t>
        </is>
      </c>
    </row>
    <row r="4" ht="15" customHeight="1" s="40">
      <c r="B4" s="43" t="inlineStr">
        <is>
          <t>Version 1.0 | Commercial in Confidence</t>
        </is>
      </c>
    </row>
    <row r="6" ht="4.5" customHeight="1" s="40"/>
    <row r="7" ht="15" customHeight="1" s="40">
      <c r="B7" s="44" t="inlineStr">
        <is>
          <t>PURPOSE</t>
        </is>
      </c>
    </row>
    <row r="8" ht="15" customHeight="1" s="40">
      <c r="B8" s="45" t="inlineStr">
        <is>
          <t>This register is used to identify, assess, manage and monitor information security risks arising from</t>
        </is>
      </c>
    </row>
    <row r="9" ht="15" customHeight="1" s="40">
      <c r="B9" s="45" t="inlineStr">
        <is>
          <t>nuclear supply chain activities. It covers risks related to data classification, cybersecurity, document</t>
        </is>
      </c>
    </row>
    <row r="10" ht="15" customHeight="1" s="40">
      <c r="B10" s="45" t="inlineStr">
        <is>
          <t>control, IP protection and personnel security.</t>
        </is>
      </c>
    </row>
    <row r="11" ht="15" customHeight="1" s="40">
      <c r="B11" s="45" t="n"/>
    </row>
    <row r="12" ht="15" customHeight="1" s="40">
      <c r="B12" s="46" t="inlineStr">
        <is>
          <t>HOW TO USE THIS REGISTER</t>
        </is>
      </c>
    </row>
    <row r="13" ht="15" customHeight="1" s="40">
      <c r="B13" s="45" t="inlineStr">
        <is>
          <t>1. Complete the Risk Register sheet for each identified information security risk.</t>
        </is>
      </c>
    </row>
    <row r="14" ht="15" customHeight="1" s="40">
      <c r="B14" s="45" t="inlineStr">
        <is>
          <t>2. Assign a risk owner from the leadership team.</t>
        </is>
      </c>
    </row>
    <row r="15" ht="15" customHeight="1" s="40">
      <c r="B15" s="45" t="inlineStr">
        <is>
          <t>3. Score likelihood and impact before controls (inherent risk) and after controls (residual risk).</t>
        </is>
      </c>
    </row>
    <row r="16" ht="15" customHeight="1" s="40">
      <c r="B16" s="45" t="inlineStr">
        <is>
          <t>4. Define controls and target residual risk scores.</t>
        </is>
      </c>
    </row>
    <row r="17" ht="15" customHeight="1" s="40">
      <c r="B17" s="45" t="inlineStr">
        <is>
          <t>5. Review monthly. Update scores and actions as the risk profile changes.</t>
        </is>
      </c>
    </row>
    <row r="18" ht="15" customHeight="1" s="40">
      <c r="B18" s="45" t="inlineStr">
        <is>
          <t>6. The Risk Matrix sheet provides the scoring guide and RAG status definitions.</t>
        </is>
      </c>
    </row>
    <row r="19" ht="15" customHeight="1" s="40">
      <c r="B19" s="45" t="n"/>
    </row>
    <row r="20" ht="15" customHeight="1" s="40">
      <c r="B20" s="46" t="inlineStr">
        <is>
          <t>SCORING GUIDE</t>
        </is>
      </c>
    </row>
    <row r="21" ht="15" customHeight="1" s="40">
      <c r="B21" s="45" t="inlineStr">
        <is>
          <t>Likelihood: 1 = Rare, 2 = Unlikely, 3 = Possible, 4 = Likely, 5 = Almost Certain</t>
        </is>
      </c>
    </row>
    <row r="22" ht="15" customHeight="1" s="40">
      <c r="B22" s="45" t="inlineStr">
        <is>
          <t>Impact:      1 = Negligible, 2 = Minor, 3 = Moderate, 4 = Major, 5 = Catastrophic</t>
        </is>
      </c>
    </row>
    <row r="23" ht="15" customHeight="1" s="40">
      <c r="B23" s="45" t="inlineStr">
        <is>
          <t>Risk Score = Likelihood x Impact</t>
        </is>
      </c>
    </row>
    <row r="24" ht="15" customHeight="1" s="40">
      <c r="B24" s="45" t="inlineStr">
        <is>
          <t>1-4 = LOW (Green), 5-9 = MEDIUM (Amber), 10-16 = HIGH (Red), 17-25 = CRITICAL (Dark Red)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P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39" min="1" max="1"/>
    <col width="30" customWidth="1" style="39" min="2" max="2"/>
    <col width="22" customWidth="1" style="39" min="3" max="4"/>
    <col width="8" customWidth="1" style="39" min="5" max="6"/>
    <col width="10" customWidth="1" style="39" min="7" max="8"/>
    <col width="35" customWidth="1" style="39" min="9" max="10"/>
    <col width="18" customWidth="1" style="39" min="11" max="11"/>
    <col width="14" customWidth="1" style="39" min="12" max="12"/>
    <col width="8" customWidth="1" style="39" min="13" max="14"/>
    <col width="10" customWidth="1" style="39" min="15" max="16"/>
  </cols>
  <sheetData>
    <row r="1" ht="50" customHeight="1" s="40">
      <c r="A1" s="47" t="inlineStr">
        <is>
          <t>INFORMATION SECURITY RISK REGISTER | NSS-07-05</t>
        </is>
      </c>
    </row>
    <row r="2" ht="15.75" customHeight="1" s="40">
      <c r="A2" s="49" t="inlineStr">
        <is>
          <t>[Company Name] | Nuclear Collaboration Ltd Fit For Nuclear Programme | Version 1.0</t>
        </is>
      </c>
    </row>
    <row r="3" ht="39.75" customHeight="1" s="40">
      <c r="A3" s="50" t="inlineStr">
        <is>
          <t>Ref</t>
        </is>
      </c>
      <c r="B3" s="50" t="inlineStr">
        <is>
          <t>Risk Description</t>
        </is>
      </c>
      <c r="C3" s="50" t="inlineStr">
        <is>
          <t>Risk Category</t>
        </is>
      </c>
      <c r="D3" s="50" t="inlineStr">
        <is>
          <t>Risk Owner</t>
        </is>
      </c>
      <c r="E3" s="50" t="inlineStr">
        <is>
          <t>Likelihood
(Inherent)</t>
        </is>
      </c>
      <c r="F3" s="50" t="inlineStr">
        <is>
          <t>Impact
(Inherent)</t>
        </is>
      </c>
      <c r="G3" s="50" t="inlineStr">
        <is>
          <t>Inherent
Risk Score</t>
        </is>
      </c>
      <c r="H3" s="50" t="inlineStr">
        <is>
          <t>Inherent
RAG</t>
        </is>
      </c>
      <c r="I3" s="50" t="inlineStr">
        <is>
          <t>Current Controls</t>
        </is>
      </c>
      <c r="J3" s="50" t="inlineStr">
        <is>
          <t>Additional Actions Required</t>
        </is>
      </c>
      <c r="K3" s="50" t="inlineStr">
        <is>
          <t>Action Owner</t>
        </is>
      </c>
      <c r="L3" s="50" t="inlineStr">
        <is>
          <t>Target Date</t>
        </is>
      </c>
      <c r="M3" s="50" t="inlineStr">
        <is>
          <t>Likelihood
(Residual)</t>
        </is>
      </c>
      <c r="N3" s="50" t="inlineStr">
        <is>
          <t>Impact
(Residual)</t>
        </is>
      </c>
      <c r="O3" s="50" t="inlineStr">
        <is>
          <t>Residual
Risk Score</t>
        </is>
      </c>
      <c r="P3" s="50" t="inlineStr">
        <is>
          <t>Residual
RAG</t>
        </is>
      </c>
    </row>
    <row r="4" ht="60" customHeight="1" s="40">
      <c r="A4" s="51" t="inlineStr">
        <is>
          <t>ISR-001</t>
        </is>
      </c>
      <c r="B4" s="52" t="inlineStr">
        <is>
          <t>Sensitive nuclear programme documents are transmitted via unencrypted email to external parties, resulting in unauthorised access to RESTRICTED information.</t>
        </is>
      </c>
      <c r="C4" s="52" t="inlineStr">
        <is>
          <t>Document / Data</t>
        </is>
      </c>
      <c r="D4" s="52" t="inlineStr">
        <is>
          <t>Information Security Manager</t>
        </is>
      </c>
      <c r="E4" s="53" t="n">
        <v>3</v>
      </c>
      <c r="F4" s="53" t="n">
        <v>4</v>
      </c>
      <c r="G4" s="54">
        <f>E4*F4</f>
        <v/>
      </c>
      <c r="H4" s="55" t="inlineStr">
        <is>
          <t>HIGH</t>
        </is>
      </c>
      <c r="I4" s="52" t="inlineStr">
        <is>
          <t>Email policy prohibiting unencrypted transmission. Staff training on classification. Secure file transfer platform in use.</t>
        </is>
      </c>
      <c r="J4" s="52" t="inlineStr">
        <is>
          <t>Implement DLP controls on email gateway. Conduct quarterly phishing simulation to test compliance.</t>
        </is>
      </c>
      <c r="K4" s="52" t="inlineStr">
        <is>
          <t>IT Manager</t>
        </is>
      </c>
      <c r="L4" s="52" t="n"/>
      <c r="M4" s="53" t="n">
        <v>2</v>
      </c>
      <c r="N4" s="53" t="n">
        <v>2</v>
      </c>
      <c r="O4" s="54">
        <f>M4*N4</f>
        <v/>
      </c>
      <c r="P4" s="56" t="inlineStr">
        <is>
          <t>LOW</t>
        </is>
      </c>
    </row>
    <row r="5" ht="60" customHeight="1" s="40">
      <c r="A5" s="57" t="inlineStr">
        <is>
          <t>ISR-002</t>
        </is>
      </c>
      <c r="B5" s="58" t="inlineStr">
        <is>
          <t>A phishing attack succeeds in compromising a user account that has access to nuclear programme systems, enabling unauthorised access or data exfiltration.</t>
        </is>
      </c>
      <c r="C5" s="58" t="inlineStr">
        <is>
          <t>Cybersecurity</t>
        </is>
      </c>
      <c r="D5" s="58" t="inlineStr">
        <is>
          <t>IT Manager</t>
        </is>
      </c>
      <c r="E5" s="59" t="n">
        <v>3</v>
      </c>
      <c r="F5" s="59" t="n">
        <v>5</v>
      </c>
      <c r="G5" s="60">
        <f>E5*F5</f>
        <v/>
      </c>
      <c r="H5" s="55" t="inlineStr">
        <is>
          <t>HIGH</t>
        </is>
      </c>
      <c r="I5" s="58" t="inlineStr">
        <is>
          <t>MFA required for all remote access. Annual security awareness training. Endpoint protection in place.</t>
        </is>
      </c>
      <c r="J5" s="58" t="inlineStr">
        <is>
          <t>Introduce automated phishing simulation quarterly. Review MFA coverage for all cloud services.</t>
        </is>
      </c>
      <c r="K5" s="58" t="inlineStr">
        <is>
          <t>IT Manager</t>
        </is>
      </c>
      <c r="L5" s="58" t="n"/>
      <c r="M5" s="59" t="n">
        <v>2</v>
      </c>
      <c r="N5" s="59" t="n">
        <v>4</v>
      </c>
      <c r="O5" s="60">
        <f>M5*N5</f>
        <v/>
      </c>
      <c r="P5" s="61" t="inlineStr">
        <is>
          <t>MEDIUM</t>
        </is>
      </c>
    </row>
    <row r="6" ht="60" customHeight="1" s="40">
      <c r="A6" s="51" t="inlineStr">
        <is>
          <t>ISR-003</t>
        </is>
      </c>
      <c r="B6" s="52" t="inlineStr">
        <is>
          <t>Personnel are assigned to nuclear programme roles without completing the required BPSS or higher vetting, creating a personnel security risk.</t>
        </is>
      </c>
      <c r="C6" s="52" t="inlineStr">
        <is>
          <t>Personnel Security</t>
        </is>
      </c>
      <c r="D6" s="52" t="inlineStr">
        <is>
          <t>HR Manager</t>
        </is>
      </c>
      <c r="E6" s="53" t="n">
        <v>2</v>
      </c>
      <c r="F6" s="53" t="n">
        <v>4</v>
      </c>
      <c r="G6" s="54">
        <f>E6*F6</f>
        <v/>
      </c>
      <c r="H6" s="61" t="inlineStr">
        <is>
          <t>MEDIUM</t>
        </is>
      </c>
      <c r="I6" s="52" t="inlineStr">
        <is>
          <t>Vetting requirement confirmed at recruitment stage. Vetting Tracker maintained by HR. Conditional offers of employment.</t>
        </is>
      </c>
      <c r="J6" s="52" t="inlineStr">
        <is>
          <t>Automate vetting expiry alerts in Vetting Tracker. Add vetting check to project mobilisation checklist.</t>
        </is>
      </c>
      <c r="K6" s="52" t="inlineStr">
        <is>
          <t>HR Manager</t>
        </is>
      </c>
      <c r="L6" s="52" t="n"/>
      <c r="M6" s="53" t="n">
        <v>1</v>
      </c>
      <c r="N6" s="53" t="n">
        <v>3</v>
      </c>
      <c r="O6" s="54">
        <f>M6*N6</f>
        <v/>
      </c>
      <c r="P6" s="56" t="inlineStr">
        <is>
          <t>LOW</t>
        </is>
      </c>
    </row>
    <row r="7" ht="60" customHeight="1" s="40">
      <c r="A7" s="57" t="inlineStr">
        <is>
          <t>ISR-004</t>
        </is>
      </c>
      <c r="B7" s="58" t="inlineStr">
        <is>
          <t>Intellectual property developed during a nuclear contract (novel process or tooling design) is transferred to the client under contract terms without [Company Name] retaining a licence, resulting in loss of competitive advantage.</t>
        </is>
      </c>
      <c r="C7" s="58" t="inlineStr">
        <is>
          <t>Intellectual Property</t>
        </is>
      </c>
      <c r="D7" s="58" t="inlineStr">
        <is>
          <t>Contract Manager</t>
        </is>
      </c>
      <c r="E7" s="59" t="n">
        <v>2</v>
      </c>
      <c r="F7" s="59" t="n">
        <v>4</v>
      </c>
      <c r="G7" s="60">
        <f>E7*F7</f>
        <v/>
      </c>
      <c r="H7" s="61" t="inlineStr">
        <is>
          <t>MEDIUM</t>
        </is>
      </c>
      <c r="I7" s="58" t="inlineStr">
        <is>
          <t>Contract review process includes IP clause identification. Legal review sought for contracts with IP provisions.</t>
        </is>
      </c>
      <c r="J7" s="58" t="inlineStr">
        <is>
          <t>Develop standard IP clause negotiation position. Ensure all contract reviews include IP checklist.</t>
        </is>
      </c>
      <c r="K7" s="58" t="inlineStr">
        <is>
          <t>Contract Manager</t>
        </is>
      </c>
      <c r="L7" s="58" t="n"/>
      <c r="M7" s="59" t="n">
        <v>1</v>
      </c>
      <c r="N7" s="59" t="n">
        <v>3</v>
      </c>
      <c r="O7" s="60">
        <f>M7*N7</f>
        <v/>
      </c>
      <c r="P7" s="56" t="inlineStr">
        <is>
          <t>LOW</t>
        </is>
      </c>
    </row>
    <row r="8" ht="60" customHeight="1" s="40">
      <c r="A8" s="51" t="inlineStr">
        <is>
          <t>ISR-005</t>
        </is>
      </c>
      <c r="B8" s="52" t="inlineStr">
        <is>
          <t>A subcontractor or supplier is granted access to RESTRICTED nuclear programme data without a signed NDA or equivalent contractual protection.</t>
        </is>
      </c>
      <c r="C8" s="52" t="inlineStr">
        <is>
          <t>Third Party / Supply Chain</t>
        </is>
      </c>
      <c r="D8" s="52" t="inlineStr">
        <is>
          <t>Contract Manager</t>
        </is>
      </c>
      <c r="E8" s="53" t="n">
        <v>3</v>
      </c>
      <c r="F8" s="53" t="n">
        <v>4</v>
      </c>
      <c r="G8" s="54">
        <f>E8*F8</f>
        <v/>
      </c>
      <c r="H8" s="55" t="inlineStr">
        <is>
          <t>HIGH</t>
        </is>
      </c>
      <c r="I8" s="52" t="inlineStr">
        <is>
          <t>NDA template available. Contract review requires NDA check. Supplier qualification includes information security assessment.</t>
        </is>
      </c>
      <c r="J8" s="52" t="inlineStr">
        <is>
          <t>Create pre-contract checklist requiring NDA confirmation sign-off before data is shared.</t>
        </is>
      </c>
      <c r="K8" s="52" t="inlineStr">
        <is>
          <t>Contract Manager</t>
        </is>
      </c>
      <c r="L8" s="52" t="n"/>
      <c r="M8" s="53" t="n">
        <v>2</v>
      </c>
      <c r="N8" s="53" t="n">
        <v>3</v>
      </c>
      <c r="O8" s="54">
        <f>M8*N8</f>
        <v/>
      </c>
      <c r="P8" s="61" t="inlineStr">
        <is>
          <t>MEDIUM</t>
        </is>
      </c>
    </row>
    <row r="9" ht="60" customHeight="1" s="40">
      <c r="A9" s="57" t="inlineStr">
        <is>
          <t>ISR-006</t>
        </is>
      </c>
      <c r="B9" s="58" t="inlineStr">
        <is>
          <t>A classified physical document is lost or removed from the workplace, potentially exposing sensitive nuclear programme information.</t>
        </is>
      </c>
      <c r="C9" s="58" t="inlineStr">
        <is>
          <t>Document / Data</t>
        </is>
      </c>
      <c r="D9" s="58" t="inlineStr">
        <is>
          <t>Quality Manager</t>
        </is>
      </c>
      <c r="E9" s="59" t="n">
        <v>2</v>
      </c>
      <c r="F9" s="59" t="n">
        <v>4</v>
      </c>
      <c r="G9" s="60">
        <f>E9*F9</f>
        <v/>
      </c>
      <c r="H9" s="61" t="inlineStr">
        <is>
          <t>MEDIUM</t>
        </is>
      </c>
      <c r="I9" s="58" t="inlineStr">
        <is>
          <t>Clear desk policy in place. Secure cabinets for RESTRICTED documents. Document log for physical distribution.</t>
        </is>
      </c>
      <c r="J9" s="58" t="inlineStr">
        <is>
          <t>Implement periodic clear desk audits. Review physical document log completeness quarterly.</t>
        </is>
      </c>
      <c r="K9" s="58" t="inlineStr">
        <is>
          <t>Facilities Manager</t>
        </is>
      </c>
      <c r="L9" s="58" t="n"/>
      <c r="M9" s="59" t="n">
        <v>1</v>
      </c>
      <c r="N9" s="59" t="n">
        <v>3</v>
      </c>
      <c r="O9" s="60">
        <f>M9*N9</f>
        <v/>
      </c>
      <c r="P9" s="56" t="inlineStr">
        <is>
          <t>LOW</t>
        </is>
      </c>
    </row>
    <row r="10" ht="60" customHeight="1" s="40">
      <c r="A10" s="51" t="inlineStr">
        <is>
          <t>ISR-007</t>
        </is>
      </c>
      <c r="B10" s="52" t="inlineStr">
        <is>
          <t>Company IT systems holding nuclear programme data are infected by ransomware, causing loss of availability and potential data compromise.</t>
        </is>
      </c>
      <c r="C10" s="52" t="inlineStr">
        <is>
          <t>Cybersecurity</t>
        </is>
      </c>
      <c r="D10" s="52" t="inlineStr">
        <is>
          <t>IT Manager</t>
        </is>
      </c>
      <c r="E10" s="53" t="n">
        <v>2</v>
      </c>
      <c r="F10" s="53" t="n">
        <v>5</v>
      </c>
      <c r="G10" s="54">
        <f>E10*F10</f>
        <v/>
      </c>
      <c r="H10" s="55" t="inlineStr">
        <is>
          <t>HIGH</t>
        </is>
      </c>
      <c r="I10" s="52" t="inlineStr">
        <is>
          <t>Endpoint protection with ransomware detection. Daily encrypted backups. Restore testing quarterly.</t>
        </is>
      </c>
      <c r="J10" s="52" t="inlineStr">
        <is>
          <t>Test full recovery from backup in an exercise scenario. Review backup scope to include all project shares.</t>
        </is>
      </c>
      <c r="K10" s="52" t="inlineStr">
        <is>
          <t>IT Manager</t>
        </is>
      </c>
      <c r="L10" s="52" t="n"/>
      <c r="M10" s="53" t="n">
        <v>1</v>
      </c>
      <c r="N10" s="53" t="n">
        <v>4</v>
      </c>
      <c r="O10" s="54">
        <f>M10*N10</f>
        <v/>
      </c>
      <c r="P10" s="56" t="inlineStr">
        <is>
          <t>LOW</t>
        </is>
      </c>
    </row>
    <row r="11" ht="60" customHeight="1" s="40">
      <c r="A11" s="57" t="inlineStr">
        <is>
          <t>ISR-008</t>
        </is>
      </c>
      <c r="B11" s="58" t="inlineStr">
        <is>
          <t>A leaver who held access to RESTRICTED nuclear programme information retains access credentials or physical copies of documents after departure.</t>
        </is>
      </c>
      <c r="C11" s="58" t="inlineStr">
        <is>
          <t>Personnel Security</t>
        </is>
      </c>
      <c r="D11" s="58" t="inlineStr">
        <is>
          <t>HR Manager</t>
        </is>
      </c>
      <c r="E11" s="59" t="n">
        <v>2</v>
      </c>
      <c r="F11" s="59" t="n">
        <v>4</v>
      </c>
      <c r="G11" s="60">
        <f>E11*F11</f>
        <v/>
      </c>
      <c r="H11" s="61" t="inlineStr">
        <is>
          <t>MEDIUM</t>
        </is>
      </c>
      <c r="I11" s="58" t="inlineStr">
        <is>
          <t>Leaver checklist includes IT access revocation and document return. IT confirms access removal in writing.</t>
        </is>
      </c>
      <c r="J11" s="58" t="inlineStr">
        <is>
          <t>Automate account disabling on leaver date. Add final confirmation step to HR leaver sign-off.</t>
        </is>
      </c>
      <c r="K11" s="58" t="inlineStr">
        <is>
          <t>HR Manager</t>
        </is>
      </c>
      <c r="L11" s="58" t="n"/>
      <c r="M11" s="59" t="n">
        <v>1</v>
      </c>
      <c r="N11" s="59" t="n">
        <v>3</v>
      </c>
      <c r="O11" s="60">
        <f>M11*N11</f>
        <v/>
      </c>
      <c r="P11" s="56" t="inlineStr">
        <is>
          <t>LOW</t>
        </is>
      </c>
    </row>
    <row r="12" ht="60" customHeight="1" s="40">
      <c r="A12" s="51" t="inlineStr">
        <is>
          <t>ISR-009</t>
        </is>
      </c>
      <c r="B12" s="52" t="inlineStr">
        <is>
          <t>Classified nuclear documents are stored on personal devices or personal cloud accounts by employees working remotely, outside company security controls.</t>
        </is>
      </c>
      <c r="C12" s="52" t="inlineStr">
        <is>
          <t>Cybersecurity</t>
        </is>
      </c>
      <c r="D12" s="52" t="inlineStr">
        <is>
          <t>IT Manager</t>
        </is>
      </c>
      <c r="E12" s="53" t="n">
        <v>3</v>
      </c>
      <c r="F12" s="53" t="n">
        <v>4</v>
      </c>
      <c r="G12" s="54">
        <f>E12*F12</f>
        <v/>
      </c>
      <c r="H12" s="55" t="inlineStr">
        <is>
          <t>HIGH</t>
        </is>
      </c>
      <c r="I12" s="52" t="inlineStr">
        <is>
          <t>Policy prohibiting personal storage of classified data. MDM in place for enrolled devices. Training on acceptable use.</t>
        </is>
      </c>
      <c r="J12" s="52" t="inlineStr">
        <is>
          <t>Implement technical controls to prevent data transfer to personal cloud from managed devices.</t>
        </is>
      </c>
      <c r="K12" s="52" t="inlineStr">
        <is>
          <t>IT Manager</t>
        </is>
      </c>
      <c r="L12" s="52" t="n"/>
      <c r="M12" s="53" t="n">
        <v>2</v>
      </c>
      <c r="N12" s="53" t="n">
        <v>3</v>
      </c>
      <c r="O12" s="54">
        <f>M12*N12</f>
        <v/>
      </c>
      <c r="P12" s="61" t="inlineStr">
        <is>
          <t>MEDIUM</t>
        </is>
      </c>
    </row>
    <row r="13" ht="60" customHeight="1" s="40">
      <c r="A13" s="57" t="inlineStr">
        <is>
          <t>ISR-010</t>
        </is>
      </c>
      <c r="B13" s="58" t="inlineStr">
        <is>
          <t>A visitor to company premises accesses sensitive nuclear programme documents or overhears confidential technical discussions.</t>
        </is>
      </c>
      <c r="C13" s="58" t="inlineStr">
        <is>
          <t>Physical Security</t>
        </is>
      </c>
      <c r="D13" s="58" t="inlineStr">
        <is>
          <t>Facilities Manager</t>
        </is>
      </c>
      <c r="E13" s="59" t="n">
        <v>2</v>
      </c>
      <c r="F13" s="59" t="n">
        <v>3</v>
      </c>
      <c r="G13" s="60">
        <f>E13*F13</f>
        <v/>
      </c>
      <c r="H13" s="61" t="inlineStr">
        <is>
          <t>MEDIUM</t>
        </is>
      </c>
      <c r="I13" s="58" t="inlineStr">
        <is>
          <t>Visitor escort policy in place. Visitor confidentiality acknowledgement signed at reception.</t>
        </is>
      </c>
      <c r="J13" s="58" t="inlineStr">
        <is>
          <t>Introduce visitor area sweep checklist. Conduct unannounced internal audit of visitor management compliance.</t>
        </is>
      </c>
      <c r="K13" s="58" t="inlineStr">
        <is>
          <t>Facilities Manager</t>
        </is>
      </c>
      <c r="L13" s="58" t="n"/>
      <c r="M13" s="59" t="n">
        <v>1</v>
      </c>
      <c r="N13" s="59" t="n">
        <v>2</v>
      </c>
      <c r="O13" s="60">
        <f>M13*N13</f>
        <v/>
      </c>
      <c r="P13" s="56" t="inlineStr">
        <is>
          <t>LOW</t>
        </is>
      </c>
    </row>
    <row r="14" ht="45" customHeight="1" s="40">
      <c r="A14" s="62" t="n"/>
      <c r="B14" s="62" t="n"/>
      <c r="C14" s="62" t="n"/>
      <c r="D14" s="62" t="n"/>
      <c r="E14" s="62" t="n"/>
      <c r="F14" s="62" t="n"/>
      <c r="G14" s="62" t="n"/>
      <c r="H14" s="62" t="n"/>
      <c r="I14" s="62" t="n"/>
      <c r="J14" s="62" t="n"/>
      <c r="K14" s="62" t="n"/>
      <c r="L14" s="62" t="n"/>
      <c r="M14" s="62" t="n"/>
      <c r="N14" s="62" t="n"/>
      <c r="O14" s="62" t="n"/>
      <c r="P14" s="62" t="n"/>
    </row>
    <row r="15" ht="45" customHeight="1" s="40">
      <c r="A15" s="62" t="n"/>
      <c r="B15" s="62" t="n"/>
      <c r="C15" s="62" t="n"/>
      <c r="D15" s="62" t="n"/>
      <c r="E15" s="62" t="n"/>
      <c r="F15" s="62" t="n"/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</row>
    <row r="16" ht="45" customHeight="1" s="40">
      <c r="A16" s="62" t="n"/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</row>
    <row r="17" ht="45" customHeight="1" s="40">
      <c r="A17" s="62" t="n"/>
      <c r="B17" s="62" t="n"/>
      <c r="C17" s="62" t="n"/>
      <c r="D17" s="62" t="n"/>
      <c r="E17" s="62" t="n"/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</row>
    <row r="18" ht="45" customHeight="1" s="40">
      <c r="A18" s="62" t="n"/>
      <c r="B18" s="62" t="n"/>
      <c r="C18" s="62" t="n"/>
      <c r="D18" s="62" t="n"/>
      <c r="E18" s="62" t="n"/>
      <c r="F18" s="62" t="n"/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</row>
  </sheetData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9" min="1" max="6"/>
  </cols>
  <sheetData>
    <row r="1" ht="50" customHeight="1" s="40">
      <c r="A1" s="47" t="inlineStr">
        <is>
          <t>INFORMATION SECURITY RISK SCORING MATRIX</t>
        </is>
      </c>
    </row>
    <row r="2" ht="15" customHeight="1" s="40">
      <c r="A2" s="49" t="inlineStr">
        <is>
          <t>Score = Likelihood x Impact | Use this matrix to determine RAG rating</t>
        </is>
      </c>
    </row>
    <row r="4" ht="36" customHeight="1" s="40">
      <c r="A4" s="63" t="inlineStr">
        <is>
          <t>Likelihood / Impact</t>
        </is>
      </c>
      <c r="B4" s="64" t="inlineStr">
        <is>
          <t>1
Negligible</t>
        </is>
      </c>
      <c r="C4" s="64" t="inlineStr">
        <is>
          <t>2
Minor</t>
        </is>
      </c>
      <c r="D4" s="64" t="inlineStr">
        <is>
          <t>3
Moderate</t>
        </is>
      </c>
      <c r="E4" s="64" t="inlineStr">
        <is>
          <t>4
Major</t>
        </is>
      </c>
      <c r="F4" s="64" t="inlineStr">
        <is>
          <t>5
Catastrophic</t>
        </is>
      </c>
    </row>
    <row r="5" ht="30" customHeight="1" s="40">
      <c r="A5" s="64" t="inlineStr">
        <is>
          <t>5
Almost Certain</t>
        </is>
      </c>
      <c r="B5" s="65" t="n">
        <v>5</v>
      </c>
      <c r="C5" s="66" t="n">
        <v>10</v>
      </c>
      <c r="D5" s="66" t="n">
        <v>15</v>
      </c>
      <c r="E5" s="67" t="n">
        <v>20</v>
      </c>
      <c r="F5" s="67" t="n">
        <v>25</v>
      </c>
    </row>
    <row r="6" ht="30" customHeight="1" s="40">
      <c r="A6" s="64" t="inlineStr">
        <is>
          <t>4
Likely</t>
        </is>
      </c>
      <c r="B6" s="68" t="n">
        <v>4</v>
      </c>
      <c r="C6" s="65" t="n">
        <v>8</v>
      </c>
      <c r="D6" s="66" t="n">
        <v>12</v>
      </c>
      <c r="E6" s="66" t="n">
        <v>16</v>
      </c>
      <c r="F6" s="67" t="n">
        <v>20</v>
      </c>
    </row>
    <row r="7" ht="30" customHeight="1" s="40">
      <c r="A7" s="64" t="inlineStr">
        <is>
          <t>3
Possible</t>
        </is>
      </c>
      <c r="B7" s="68" t="n">
        <v>3</v>
      </c>
      <c r="C7" s="65" t="n">
        <v>6</v>
      </c>
      <c r="D7" s="65" t="n">
        <v>9</v>
      </c>
      <c r="E7" s="66" t="n">
        <v>12</v>
      </c>
      <c r="F7" s="66" t="n">
        <v>15</v>
      </c>
    </row>
    <row r="8" ht="30" customHeight="1" s="40">
      <c r="A8" s="64" t="inlineStr">
        <is>
          <t>2
Unlikely</t>
        </is>
      </c>
      <c r="B8" s="68" t="n">
        <v>2</v>
      </c>
      <c r="C8" s="68" t="n">
        <v>4</v>
      </c>
      <c r="D8" s="65" t="n">
        <v>6</v>
      </c>
      <c r="E8" s="65" t="n">
        <v>8</v>
      </c>
      <c r="F8" s="66" t="n">
        <v>10</v>
      </c>
    </row>
    <row r="9" ht="30" customHeight="1" s="40">
      <c r="A9" s="64" t="inlineStr">
        <is>
          <t>1
Rare</t>
        </is>
      </c>
      <c r="B9" s="68" t="n">
        <v>1</v>
      </c>
      <c r="C9" s="68" t="n">
        <v>2</v>
      </c>
      <c r="D9" s="68" t="n">
        <v>3</v>
      </c>
      <c r="E9" s="68" t="n">
        <v>4</v>
      </c>
      <c r="F9" s="65" t="n">
        <v>5</v>
      </c>
    </row>
    <row r="12" ht="15" customHeight="1" s="40">
      <c r="A12" s="69" t="inlineStr">
        <is>
          <t>RAG STATUS GUIDE</t>
        </is>
      </c>
    </row>
    <row r="13" ht="24.75" customHeight="1" s="40">
      <c r="A13" s="70" t="inlineStr">
        <is>
          <t>LOW (1-4)</t>
        </is>
      </c>
      <c r="B13" s="71" t="inlineStr">
        <is>
          <t>Risk is acceptable. Maintain current controls. Review annually.</t>
        </is>
      </c>
      <c r="C13" s="72" t="n"/>
      <c r="D13" s="72" t="n"/>
      <c r="E13" s="72" t="n"/>
      <c r="F13" s="72" t="n"/>
    </row>
    <row r="14" ht="24.75" customHeight="1" s="40">
      <c r="A14" s="73" t="inlineStr">
        <is>
          <t>MEDIUM (5-9)</t>
        </is>
      </c>
      <c r="B14" s="71" t="inlineStr">
        <is>
          <t>Risk requires attention. Implement additional controls within 90 days. Review quarterly.</t>
        </is>
      </c>
      <c r="C14" s="72" t="n"/>
      <c r="D14" s="72" t="n"/>
      <c r="E14" s="72" t="n"/>
      <c r="F14" s="72" t="n"/>
    </row>
    <row r="15" ht="24.75" customHeight="1" s="40">
      <c r="A15" s="74" t="inlineStr">
        <is>
          <t>HIGH (10-16)</t>
        </is>
      </c>
      <c r="B15" s="71" t="inlineStr">
        <is>
          <t>Risk is significant. Escalate to senior management. Immediate action plan required.</t>
        </is>
      </c>
      <c r="C15" s="72" t="n"/>
      <c r="D15" s="72" t="n"/>
      <c r="E15" s="72" t="n"/>
      <c r="F15" s="72" t="n"/>
    </row>
    <row r="16" ht="24.75" customHeight="1" s="40">
      <c r="A16" s="75" t="inlineStr">
        <is>
          <t>CRITICAL (17-25)</t>
        </is>
      </c>
      <c r="B16" s="71" t="inlineStr">
        <is>
          <t>Risk is unacceptable. Stop or suspend activity if possible. Immediate escalation and action.</t>
        </is>
      </c>
      <c r="C16" s="72" t="n"/>
      <c r="D16" s="72" t="n"/>
      <c r="E16" s="72" t="n"/>
      <c r="F16" s="72" t="n"/>
    </row>
  </sheetData>
  <mergeCells count="6">
    <mergeCell ref="A2:F2"/>
    <mergeCell ref="B16:F16"/>
    <mergeCell ref="B15:F15"/>
    <mergeCell ref="A1:F1"/>
    <mergeCell ref="B14:F14"/>
    <mergeCell ref="B13:F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G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39" min="1" max="3"/>
  </cols>
  <sheetData>
    <row r="1" ht="50" customHeight="1" s="40">
      <c r="A1" s="47" t="inlineStr">
        <is>
          <t>INFORMATION SECURITY RISK SUMMARY DASHBOARD</t>
        </is>
      </c>
    </row>
    <row r="2" ht="15" customHeight="1" s="40">
      <c r="A2" s="49" t="inlineStr">
        <is>
          <t>Auto-calculated from Risk Register | Refresh to update counts</t>
        </is>
      </c>
    </row>
    <row r="4" ht="15" customHeight="1" s="40">
      <c r="A4" s="76" t="inlineStr">
        <is>
          <t>Metric</t>
        </is>
      </c>
      <c r="B4" s="76" t="inlineStr">
        <is>
          <t>Inherent Risk</t>
        </is>
      </c>
      <c r="C4" s="76" t="inlineStr">
        <is>
          <t>Residual Risk</t>
        </is>
      </c>
    </row>
    <row r="5" ht="21.75" customHeight="1" s="40">
      <c r="A5" s="77" t="inlineStr">
        <is>
          <t>CRITICAL Risks</t>
        </is>
      </c>
      <c r="B5" s="78">
        <f>COUNTIF('Risk Register'!H4:H30,"CRITICAL")</f>
        <v/>
      </c>
      <c r="C5" s="78">
        <f>COUNTIF('Risk Register'!P4:P30,"CRITICAL")</f>
        <v/>
      </c>
    </row>
    <row r="6" ht="21.75" customHeight="1" s="40">
      <c r="A6" s="79" t="inlineStr">
        <is>
          <t>HIGH Risks</t>
        </is>
      </c>
      <c r="B6" s="80">
        <f>COUNTIF('Risk Register'!H4:H30,"HIGH")</f>
        <v/>
      </c>
      <c r="C6" s="80">
        <f>COUNTIF('Risk Register'!P4:P30,"HIGH")</f>
        <v/>
      </c>
    </row>
    <row r="7" ht="21.75" customHeight="1" s="40">
      <c r="A7" s="77" t="inlineStr">
        <is>
          <t>MEDIUM Risks</t>
        </is>
      </c>
      <c r="B7" s="78">
        <f>COUNTIF('Risk Register'!H4:H30,"MEDIUM")</f>
        <v/>
      </c>
      <c r="C7" s="78">
        <f>COUNTIF('Risk Register'!P4:P30,"MEDIUM")</f>
        <v/>
      </c>
    </row>
    <row r="8" ht="21.75" customHeight="1" s="40">
      <c r="A8" s="79" t="inlineStr">
        <is>
          <t>LOW Risks</t>
        </is>
      </c>
      <c r="B8" s="80">
        <f>COUNTIF('Risk Register'!H4:H30,"LOW")</f>
        <v/>
      </c>
      <c r="C8" s="80">
        <f>COUNTIF('Risk Register'!P4:P30,"LOW")</f>
        <v/>
      </c>
    </row>
    <row r="9" ht="21.75" customHeight="1" s="40">
      <c r="A9" s="77" t="inlineStr">
        <is>
          <t>Total Risks Logged</t>
        </is>
      </c>
      <c r="B9" s="78">
        <f>COUNTA('Risk Register'!A4:A30)</f>
        <v/>
      </c>
      <c r="C9" s="78">
        <f>COUNTA('Risk Register'!A4:A30)</f>
        <v/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601AF0-4A13-4234-9836-B35404198A42}"/>
</file>

<file path=customXml/itemProps2.xml><?xml version="1.0" encoding="utf-8"?>
<ds:datastoreItem xmlns:ds="http://schemas.openxmlformats.org/officeDocument/2006/customXml" ds:itemID="{94E0D35E-1213-4C93-92B7-824912E35F35}"/>
</file>

<file path=customXml/itemProps3.xml><?xml version="1.0" encoding="utf-8"?>
<ds:datastoreItem xmlns:ds="http://schemas.openxmlformats.org/officeDocument/2006/customXml" ds:itemID="{C513C3E1-7F4C-4CA6-91B3-EB210E6E13F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NSS-07-05 Information Security Risk Register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