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z\Documents\A.CS3A\CSST101_AR&amp;R\MT\Test Environment\"/>
    </mc:Choice>
  </mc:AlternateContent>
  <xr:revisionPtr revIDLastSave="0" documentId="13_ncr:1_{D5DEED9E-A45A-470C-9F43-31E26F6FC576}" xr6:coauthVersionLast="47" xr6:coauthVersionMax="47" xr10:uidLastSave="{00000000-0000-0000-0000-000000000000}"/>
  <bookViews>
    <workbookView xWindow="-120" yWindow="-120" windowWidth="29040" windowHeight="15720" activeTab="4" xr2:uid="{AC11A07A-C594-4E51-885B-762486C38DAC}"/>
  </bookViews>
  <sheets>
    <sheet name="Mimaropa" sheetId="1" r:id="rId1"/>
    <sheet name="SpeciesData" sheetId="6" r:id="rId2"/>
    <sheet name="IUCNRedList" sheetId="7" r:id="rId3"/>
    <sheet name="ForestData" sheetId="3" r:id="rId4"/>
    <sheet name="OrganizationData" sheetId="8" r:id="rId5"/>
    <sheet name="ForestIssues" sheetId="4" r:id="rId6"/>
    <sheet name="IssueData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 s="1"/>
  <c r="E5" i="1" s="1"/>
  <c r="E6" i="1" s="1"/>
  <c r="E7" i="1" s="1"/>
  <c r="E8" i="1" s="1"/>
  <c r="E9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E10" i="1" l="1"/>
  <c r="E11" i="1" s="1"/>
  <c r="E12" i="1" s="1"/>
  <c r="E13" i="1" l="1"/>
  <c r="E14" i="1" l="1"/>
  <c r="E15" i="1" s="1"/>
  <c r="E16" i="1" s="1"/>
  <c r="E17" i="1" l="1"/>
  <c r="E18" i="1" s="1"/>
  <c r="E19" i="1" l="1"/>
  <c r="E20" i="1" s="1"/>
  <c r="E21" i="1" s="1"/>
  <c r="E2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75C7E2-693D-4770-9B65-5FF87420CF88}" keepAlive="1" name="Query - Year,Deforestation_Rate,Average_Tem" description="Connection to the 'Year,Deforestation_Rate,Average_Tem' query in the workbook." type="5" refreshedVersion="0" background="1">
    <dbPr connection="Provider=Microsoft.Mashup.OleDb.1;Data Source=$Workbook$;Location=Year,Deforestation_Rate,Average_Tem;Extended Properties=&quot;&quot;" command="SELECT * FROM [Year,Deforestation_Rate,Average_Tem]"/>
  </connection>
  <connection id="2" xr16:uid="{55A1DEB2-C8E2-4644-9136-32DC2570DB32}" keepAlive="1" name="Query - Year,Deforestation_Rate,Average_Tem (2)" description="Connection to the 'Year,Deforestation_Rate,Average_Tem (2)' query in the workbook." type="5" refreshedVersion="0" background="1">
    <dbPr connection="Provider=Microsoft.Mashup.OleDb.1;Data Source=$Workbook$;Location=&quot;Year,Deforestation_Rate,Average_Tem (2)&quot;;Extended Properties=&quot;&quot;" command="SELECT * FROM [Year,Deforestation_Rate,Average_Tem (2)]"/>
  </connection>
  <connection id="3" xr16:uid="{28EB243F-6897-45E9-AEDD-BB8DF7E6EB0E}" keepAlive="1" name="Query - Year,Deforestation_Rate,Average_Tem (3)" description="Connection to the 'Year,Deforestation_Rate,Average_Tem (3)' query in the workbook." type="5" refreshedVersion="0" background="1">
    <dbPr connection="Provider=Microsoft.Mashup.OleDb.1;Data Source=$Workbook$;Location=&quot;Year,Deforestation_Rate,Average_Tem (3)&quot;;Extended Properties=&quot;&quot;" command="SELECT * FROM [Year,Deforestation_Rate,Average_Tem (3)]"/>
  </connection>
  <connection id="4" xr16:uid="{DD2561C7-649C-49F3-A75B-7C737250124C}" keepAlive="1" name="Query - Year,Deforestation_Rate,Average_Tem (4)" description="Connection to the 'Year,Deforestation_Rate,Average_Tem (4)' query in the workbook." type="5" refreshedVersion="0" background="1">
    <dbPr connection="Provider=Microsoft.Mashup.OleDb.1;Data Source=$Workbook$;Location=&quot;Year,Deforestation_Rate,Average_Tem (4)&quot;;Extended Properties=&quot;&quot;" command="SELECT * FROM [Year,Deforestation_Rate,Average_Tem (4)]"/>
  </connection>
  <connection id="5" xr16:uid="{BFD70123-B4D6-4E3F-92AF-6312DCEE6166}" keepAlive="1" name="Query - Year,Deforestation_Rate,Average_Tem (5)" description="Connection to the 'Year,Deforestation_Rate,Average_Tem (5)' query in the workbook." type="5" refreshedVersion="0" background="1">
    <dbPr connection="Provider=Microsoft.Mashup.OleDb.1;Data Source=$Workbook$;Location=&quot;Year,Deforestation_Rate,Average_Tem (5)&quot;;Extended Properties=&quot;&quot;" command="SELECT * FROM [Year,Deforestation_Rate,Average_Tem (5)]"/>
  </connection>
</connections>
</file>

<file path=xl/sharedStrings.xml><?xml version="1.0" encoding="utf-8"?>
<sst xmlns="http://schemas.openxmlformats.org/spreadsheetml/2006/main" count="659" uniqueCount="186">
  <si>
    <t>Year</t>
  </si>
  <si>
    <t>Deforestation_Rate</t>
  </si>
  <si>
    <t>Reforestation_Rate</t>
  </si>
  <si>
    <t>Extinction_Risk_Rate</t>
  </si>
  <si>
    <t>Average_Temperature_Increase</t>
  </si>
  <si>
    <t>Mangrove Forest</t>
  </si>
  <si>
    <t>Molave Forest</t>
  </si>
  <si>
    <t>Pine Forest</t>
  </si>
  <si>
    <t>Dipterocarp Forest</t>
  </si>
  <si>
    <t>Species</t>
  </si>
  <si>
    <t>El Nido</t>
  </si>
  <si>
    <t>Marinduque</t>
  </si>
  <si>
    <t>Beach Forest</t>
  </si>
  <si>
    <t>Forest</t>
  </si>
  <si>
    <t>Mossy Forest</t>
  </si>
  <si>
    <t>Puerto Princesa</t>
  </si>
  <si>
    <t>Location</t>
  </si>
  <si>
    <t>Calauit</t>
  </si>
  <si>
    <t>Honda Bay</t>
  </si>
  <si>
    <t>Mount Mantalingajan</t>
  </si>
  <si>
    <t>Mount Halcon</t>
  </si>
  <si>
    <t>White mangrove</t>
  </si>
  <si>
    <t>Red mangrove</t>
  </si>
  <si>
    <t>Nipa palm</t>
  </si>
  <si>
    <t>Milkfish</t>
  </si>
  <si>
    <t>Flathead mullet</t>
  </si>
  <si>
    <t>Cylindrical mangrove</t>
  </si>
  <si>
    <t>Indian apple mangrove</t>
  </si>
  <si>
    <t>Cardinalfish</t>
  </si>
  <si>
    <t>Iredale's oyster</t>
  </si>
  <si>
    <t>Giant tiger prawn</t>
  </si>
  <si>
    <t>Australian pine</t>
  </si>
  <si>
    <t>Sea hibiscus</t>
  </si>
  <si>
    <t>Indian almond</t>
  </si>
  <si>
    <t>Brimstone-crested cockatoo</t>
  </si>
  <si>
    <t>Common tern</t>
  </si>
  <si>
    <t>Coconut palm</t>
  </si>
  <si>
    <t>Pandanus</t>
  </si>
  <si>
    <t>Glossy black-cockatoo</t>
  </si>
  <si>
    <t>White-collared kingfisher</t>
  </si>
  <si>
    <t>Crested tern</t>
  </si>
  <si>
    <t>Molave</t>
  </si>
  <si>
    <t>Almon</t>
  </si>
  <si>
    <t>White lauan</t>
  </si>
  <si>
    <t>Philippine tarsier</t>
  </si>
  <si>
    <t>Gurney's eagle</t>
  </si>
  <si>
    <t>Narra</t>
  </si>
  <si>
    <t>Ipil</t>
  </si>
  <si>
    <t>Giant golden-crowned flying fox</t>
  </si>
  <si>
    <t>Tamaraw</t>
  </si>
  <si>
    <t>Tarictic hornbill</t>
  </si>
  <si>
    <t>Tanguile</t>
  </si>
  <si>
    <t>Red lauan</t>
  </si>
  <si>
    <t>Philippine monkey-eating eagle</t>
  </si>
  <si>
    <t>Writhed-billed hornbill</t>
  </si>
  <si>
    <t>Philippine crocodile</t>
  </si>
  <si>
    <t>Lauan</t>
  </si>
  <si>
    <t>Apis</t>
  </si>
  <si>
    <t>Philippine eagle-owl</t>
  </si>
  <si>
    <t>Visayan tarictic hornbill</t>
  </si>
  <si>
    <t>Benguet pine</t>
  </si>
  <si>
    <t>Sumatra pine</t>
  </si>
  <si>
    <t>Scots pine</t>
  </si>
  <si>
    <t>Philippine long-tailed macaque</t>
  </si>
  <si>
    <t>Philippine hawk-eagle</t>
  </si>
  <si>
    <t>New Zealand pine</t>
  </si>
  <si>
    <t>Tree rhododendron</t>
  </si>
  <si>
    <t>Sphagnum moss</t>
  </si>
  <si>
    <t>Philippine dwarf cloud rat</t>
  </si>
  <si>
    <t>Luzon striped shrew</t>
  </si>
  <si>
    <t>Visayan cloud rat</t>
  </si>
  <si>
    <t>Issue</t>
  </si>
  <si>
    <t>Sea Level Rise</t>
  </si>
  <si>
    <t>Pollution</t>
  </si>
  <si>
    <t>Deforestation</t>
  </si>
  <si>
    <t>Extreme Weather Events</t>
  </si>
  <si>
    <t>Habitat Degradation</t>
  </si>
  <si>
    <t>Air Pollution</t>
  </si>
  <si>
    <t>Soil Erosion</t>
  </si>
  <si>
    <t>Habitat Destruction</t>
  </si>
  <si>
    <t>Illegal Logging</t>
  </si>
  <si>
    <t>Climate Change</t>
  </si>
  <si>
    <t>Water Pollution</t>
  </si>
  <si>
    <t>Marine Pollution</t>
  </si>
  <si>
    <t>Water Scarcity</t>
  </si>
  <si>
    <t>Habitat Fragmentation</t>
  </si>
  <si>
    <t>Urban Development</t>
  </si>
  <si>
    <t>Land Conversion</t>
  </si>
  <si>
    <t>Mining</t>
  </si>
  <si>
    <t>Erosion and Landslides</t>
  </si>
  <si>
    <t>Illegal Hunting</t>
  </si>
  <si>
    <t>Soil Degradation</t>
  </si>
  <si>
    <t>Rising Temperatures</t>
  </si>
  <si>
    <t>Drought</t>
  </si>
  <si>
    <t>Wildfire</t>
  </si>
  <si>
    <t>Overfishing</t>
  </si>
  <si>
    <t>Pollinator Decline</t>
  </si>
  <si>
    <t>Noise Pollution</t>
  </si>
  <si>
    <t>Practice</t>
  </si>
  <si>
    <t>Adopting climate-resilient agricultural practices</t>
  </si>
  <si>
    <t>Implementing coastal protection and restoration projects</t>
  </si>
  <si>
    <t>Promoting stricter regulations and pollution control measures</t>
  </si>
  <si>
    <t>Supporting reforestation and afforestation efforts</t>
  </si>
  <si>
    <t>Implementing controlled burn practices and firebreak construction</t>
  </si>
  <si>
    <t>Encouraging water conservation and sustainable water management</t>
  </si>
  <si>
    <t>Strengthening infrastructure against climate impacts</t>
  </si>
  <si>
    <t>Restoring and protecting critical habitats</t>
  </si>
  <si>
    <t>Promoting clean energy sources and stricter emissions standards</t>
  </si>
  <si>
    <t>Adopting soil conservation and erosion control methods</t>
  </si>
  <si>
    <t>Establishing protected areas and wildlife reserves</t>
  </si>
  <si>
    <t>Enhancing enforcement and regulation of timber harvesting</t>
  </si>
  <si>
    <t>Enforcing fishing quotas and sustainable fishing practices</t>
  </si>
  <si>
    <t>Implementing urban planning with conservation in mind</t>
  </si>
  <si>
    <t>Promoting sustainable land use and agricultural practices</t>
  </si>
  <si>
    <t>Enforcing responsible mining and land reclamation practices</t>
  </si>
  <si>
    <t>Advocating for emissions reduction and renewable energy</t>
  </si>
  <si>
    <t>Implementing erosion control and slope stabilization</t>
  </si>
  <si>
    <t>Enhancing anti-poaching efforts and conservation laws</t>
  </si>
  <si>
    <t>Promoting water treatment and source protection</t>
  </si>
  <si>
    <t>Creating pollinator-friendly gardens and habitats</t>
  </si>
  <si>
    <t>Implementing soil conservation practices and crop rotation</t>
  </si>
  <si>
    <t>Supporting marine cleanup and waste reduction initiatives</t>
  </si>
  <si>
    <t>Promoting water-efficient agriculture and conservation</t>
  </si>
  <si>
    <t>Creating wildlife corridors and habitat connectivity</t>
  </si>
  <si>
    <t>Reducing noise in sensitive wildlife areas</t>
  </si>
  <si>
    <t>Impact</t>
  </si>
  <si>
    <t>Altered Ecosystems</t>
  </si>
  <si>
    <t>Coastal Erosion</t>
  </si>
  <si>
    <t>Water Contamination</t>
  </si>
  <si>
    <t>Habitat Loss</t>
  </si>
  <si>
    <t>Forest Destruction</t>
  </si>
  <si>
    <t>Reduced Water Supply</t>
  </si>
  <si>
    <t>Damage to Infrastructure</t>
  </si>
  <si>
    <t>Species Displacement</t>
  </si>
  <si>
    <t>Respiratory Diseases</t>
  </si>
  <si>
    <t>Reduced Soil Fertility</t>
  </si>
  <si>
    <t>Species Extinction</t>
  </si>
  <si>
    <t>Erosion Control</t>
  </si>
  <si>
    <t>Marine Ecosystem Disruption</t>
  </si>
  <si>
    <t>Soil and Water Contamination</t>
  </si>
  <si>
    <t>Altered Biodiversity</t>
  </si>
  <si>
    <t>Infrastructure Damage</t>
  </si>
  <si>
    <t>Decline in Wildlife Population</t>
  </si>
  <si>
    <t>Ecosystem Disruption</t>
  </si>
  <si>
    <t>Impact on Plant Life</t>
  </si>
  <si>
    <t>Impaired Agriculture</t>
  </si>
  <si>
    <t>Coral Reef Damage</t>
  </si>
  <si>
    <t>Reduced Agriculture</t>
  </si>
  <si>
    <t>Species Isolation</t>
  </si>
  <si>
    <t>Stress on Wildlife</t>
  </si>
  <si>
    <t>Khasi pine</t>
  </si>
  <si>
    <t>Pitch pine</t>
  </si>
  <si>
    <t>Philippine deer</t>
  </si>
  <si>
    <t>Pitcher plant</t>
  </si>
  <si>
    <t>Bilberry</t>
  </si>
  <si>
    <t>Philippine eagle</t>
  </si>
  <si>
    <t>Philippine cloud rat</t>
  </si>
  <si>
    <t>LC</t>
  </si>
  <si>
    <t>NT</t>
  </si>
  <si>
    <t>VU</t>
  </si>
  <si>
    <t>EN</t>
  </si>
  <si>
    <t>CR</t>
  </si>
  <si>
    <t>Abbreviation</t>
  </si>
  <si>
    <t>FullForm</t>
  </si>
  <si>
    <t>Least Concern</t>
  </si>
  <si>
    <t>Near Threatened</t>
  </si>
  <si>
    <t>Vulnerable</t>
  </si>
  <si>
    <t>Endangered</t>
  </si>
  <si>
    <t>Critically Endangered</t>
  </si>
  <si>
    <t>Organization</t>
  </si>
  <si>
    <t>Puerto Princesa Conservation Society</t>
  </si>
  <si>
    <t>Calauit Forest Protection Association</t>
  </si>
  <si>
    <t>El Nido Forest Preservation Society</t>
  </si>
  <si>
    <t>Mount Mantalingajan Forest Forest Alliance</t>
  </si>
  <si>
    <t>Marinduque Forest Conservation Group</t>
  </si>
  <si>
    <t>Mount Halcon Environmental Research Center</t>
  </si>
  <si>
    <t>Contact</t>
  </si>
  <si>
    <t>conservationsociety@puertoprincessa.org</t>
  </si>
  <si>
    <t>protectionassociation@calauit.org</t>
  </si>
  <si>
    <t>fps@elnido.org</t>
  </si>
  <si>
    <t>mtmatalingajan@ffa.org</t>
  </si>
  <si>
    <t>forestcon@marinduque.org</t>
  </si>
  <si>
    <t>info@mthalconerc.org</t>
  </si>
  <si>
    <t>Honda Bay Biodiversity Research Institute</t>
  </si>
  <si>
    <t>hbay@bioresearch.org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</si>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</sst>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conservationsociety@puertoprincessa.org" TargetMode="External"/><Relationship Id="rId3" Type="http://schemas.openxmlformats.org/officeDocument/2006/relationships/hyperlink" Target="mailto:hbay@bioresearch.org" TargetMode="External"/><Relationship Id="rId7" Type="http://schemas.openxmlformats.org/officeDocument/2006/relationships/hyperlink" Target="mailto:info@mthalconerc.org" TargetMode="External"/><Relationship Id="rId12" Type="http://schemas.openxmlformats.org/officeDocument/2006/relationships/hyperlink" Target="mailto:info@mthalconerc.org" TargetMode="External"/><Relationship Id="rId2" Type="http://schemas.openxmlformats.org/officeDocument/2006/relationships/hyperlink" Target="mailto:protectionassociation@calauit.org" TargetMode="External"/><Relationship Id="rId1" Type="http://schemas.openxmlformats.org/officeDocument/2006/relationships/hyperlink" Target="mailto:conservationsociety@puertoprincessa.org" TargetMode="External"/><Relationship Id="rId6" Type="http://schemas.openxmlformats.org/officeDocument/2006/relationships/hyperlink" Target="mailto:forestcon@marinduque.org" TargetMode="External"/><Relationship Id="rId11" Type="http://schemas.openxmlformats.org/officeDocument/2006/relationships/hyperlink" Target="mailto:mtmatalingajan@ffa.org" TargetMode="External"/><Relationship Id="rId5" Type="http://schemas.openxmlformats.org/officeDocument/2006/relationships/hyperlink" Target="mailto:mtmatalingajan@ffa.org" TargetMode="External"/><Relationship Id="rId10" Type="http://schemas.openxmlformats.org/officeDocument/2006/relationships/hyperlink" Target="mailto:hbay@bioresearch.org" TargetMode="External"/><Relationship Id="rId4" Type="http://schemas.openxmlformats.org/officeDocument/2006/relationships/hyperlink" Target="mailto:fps@elnido.org" TargetMode="External"/><Relationship Id="rId9" Type="http://schemas.openxmlformats.org/officeDocument/2006/relationships/hyperlink" Target="mailto:conservationsociety@puertoprincess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677C4-8235-4111-9E30-CDD4246FA609}">
  <dimension ref="A1:E22"/>
  <sheetViews>
    <sheetView workbookViewId="0">
      <selection activeCell="D8" sqref="D8"/>
    </sheetView>
  </sheetViews>
  <sheetFormatPr defaultRowHeight="15" x14ac:dyDescent="0.25"/>
  <cols>
    <col min="1" max="1" width="5" bestFit="1" customWidth="1"/>
    <col min="2" max="2" width="18.5703125" bestFit="1" customWidth="1"/>
    <col min="3" max="3" width="30" bestFit="1" customWidth="1"/>
    <col min="4" max="4" width="18.42578125" bestFit="1" customWidth="1"/>
    <col min="5" max="5" width="19.71093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2001</v>
      </c>
      <c r="B2">
        <v>0.12</v>
      </c>
      <c r="C2">
        <v>0.89</v>
      </c>
      <c r="D2">
        <v>0.09</v>
      </c>
      <c r="E2">
        <v>0.05</v>
      </c>
    </row>
    <row r="3" spans="1:5" x14ac:dyDescent="0.25">
      <c r="A3">
        <v>2002</v>
      </c>
      <c r="B3">
        <f ca="1" xml:space="preserve"> B2 +  +  RAND()*(0.03-0.01)+0.01</f>
        <v>0.13751925853983335</v>
      </c>
      <c r="C3">
        <v>0.9</v>
      </c>
      <c r="D3">
        <v>0.1</v>
      </c>
      <c r="E3">
        <f ca="1">E2 + RAND()*(0.009-0.008)+0.008</f>
        <v>5.8656956131891709E-2</v>
      </c>
    </row>
    <row r="4" spans="1:5" x14ac:dyDescent="0.25">
      <c r="A4">
        <v>2003</v>
      </c>
      <c r="B4">
        <f t="shared" ref="B4:B11" ca="1" si="0" xml:space="preserve"> B3 +  +  RAND()*(0.03-0.01)+0.01</f>
        <v>0.15687918021458402</v>
      </c>
      <c r="C4">
        <v>0.91</v>
      </c>
      <c r="D4">
        <v>0.12</v>
      </c>
      <c r="E4">
        <f t="shared" ref="E4:E10" ca="1" si="1">E3 + RAND()*(0.009-0.008)+0.008</f>
        <v>6.6857728175420864E-2</v>
      </c>
    </row>
    <row r="5" spans="1:5" x14ac:dyDescent="0.25">
      <c r="A5">
        <v>2004</v>
      </c>
      <c r="B5">
        <f t="shared" ca="1" si="0"/>
        <v>0.17405590826894274</v>
      </c>
      <c r="C5">
        <v>0.92</v>
      </c>
      <c r="D5">
        <v>0.11</v>
      </c>
      <c r="E5">
        <f t="shared" ca="1" si="1"/>
        <v>7.5667572927415799E-2</v>
      </c>
    </row>
    <row r="6" spans="1:5" x14ac:dyDescent="0.25">
      <c r="A6">
        <v>2005</v>
      </c>
      <c r="B6">
        <f t="shared" ca="1" si="0"/>
        <v>0.18530093605061546</v>
      </c>
      <c r="C6">
        <v>0.93</v>
      </c>
      <c r="D6">
        <v>0.1</v>
      </c>
      <c r="E6">
        <f t="shared" ca="1" si="1"/>
        <v>8.4172182316311961E-2</v>
      </c>
    </row>
    <row r="7" spans="1:5" x14ac:dyDescent="0.25">
      <c r="A7">
        <v>2006</v>
      </c>
      <c r="B7">
        <f t="shared" ca="1" si="0"/>
        <v>0.20313692015234255</v>
      </c>
      <c r="C7">
        <v>0.94</v>
      </c>
      <c r="D7">
        <v>0.09</v>
      </c>
      <c r="E7">
        <f t="shared" ca="1" si="1"/>
        <v>9.3053690253200427E-2</v>
      </c>
    </row>
    <row r="8" spans="1:5" x14ac:dyDescent="0.25">
      <c r="A8">
        <v>2007</v>
      </c>
      <c r="B8">
        <f t="shared" ca="1" si="0"/>
        <v>0.22601839967339096</v>
      </c>
      <c r="C8">
        <v>0.95</v>
      </c>
      <c r="D8">
        <v>0.08</v>
      </c>
      <c r="E8">
        <f t="shared" ca="1" si="1"/>
        <v>0.10106279159213349</v>
      </c>
    </row>
    <row r="9" spans="1:5" x14ac:dyDescent="0.25">
      <c r="A9">
        <v>2008</v>
      </c>
      <c r="B9">
        <f t="shared" ca="1" si="0"/>
        <v>0.23634347510094675</v>
      </c>
      <c r="C9">
        <v>0.96</v>
      </c>
      <c r="D9">
        <v>7.0000000000000007E-2</v>
      </c>
      <c r="E9">
        <f t="shared" ca="1" si="1"/>
        <v>0.1091229210964926</v>
      </c>
    </row>
    <row r="10" spans="1:5" x14ac:dyDescent="0.25">
      <c r="A10">
        <v>2009</v>
      </c>
      <c r="B10">
        <f t="shared" ca="1" si="0"/>
        <v>0.25840143052033238</v>
      </c>
      <c r="C10">
        <v>0.97</v>
      </c>
      <c r="D10">
        <v>0.06</v>
      </c>
      <c r="E10">
        <f t="shared" ca="1" si="1"/>
        <v>0.11787116161747488</v>
      </c>
    </row>
    <row r="11" spans="1:5" x14ac:dyDescent="0.25">
      <c r="A11">
        <v>2010</v>
      </c>
      <c r="B11">
        <f t="shared" ca="1" si="0"/>
        <v>0.28343236903835889</v>
      </c>
      <c r="C11">
        <v>0.98</v>
      </c>
      <c r="D11">
        <v>0.05</v>
      </c>
      <c r="E11">
        <f ca="1">E10 + RAND()*(0.02-0.008)+0.008</f>
        <v>0.13263587809033334</v>
      </c>
    </row>
    <row r="12" spans="1:5" x14ac:dyDescent="0.25">
      <c r="A12">
        <v>2011</v>
      </c>
      <c r="B12">
        <f ca="1" xml:space="preserve"> B11 +  RAND()*(0.03-0.01)+0.01</f>
        <v>0.29557360874854305</v>
      </c>
      <c r="C12">
        <v>0.99</v>
      </c>
      <c r="D12">
        <v>0.04</v>
      </c>
      <c r="E12">
        <f t="shared" ref="E12" ca="1" si="2">E11 + RAND()*(0.02-0.008)+0.008</f>
        <v>0.14394552187479406</v>
      </c>
    </row>
    <row r="13" spans="1:5" x14ac:dyDescent="0.25">
      <c r="A13">
        <v>2012</v>
      </c>
      <c r="B13">
        <f ca="1" xml:space="preserve"> B12 + RAND()*(0.06-0.03)+0.03</f>
        <v>0.35392035458482529</v>
      </c>
      <c r="C13">
        <v>1</v>
      </c>
      <c r="D13">
        <v>0.03</v>
      </c>
      <c r="E13">
        <f ca="1">E12 + RAND()*(0.04-0.008)+0.008</f>
        <v>0.15512400187282918</v>
      </c>
    </row>
    <row r="14" spans="1:5" x14ac:dyDescent="0.25">
      <c r="A14">
        <v>2013</v>
      </c>
      <c r="B14">
        <f t="shared" ref="B14:B22" ca="1" si="3" xml:space="preserve"> B13 + RAND()*(0.06-0.03)+0.03</f>
        <v>0.39957695772575241</v>
      </c>
      <c r="C14">
        <v>1.1000000000000001</v>
      </c>
      <c r="D14">
        <v>0.02</v>
      </c>
      <c r="E14">
        <f t="shared" ref="E14:E15" ca="1" si="4">E13 + RAND()*(0.04-0.008)+0.008</f>
        <v>0.17318165689017584</v>
      </c>
    </row>
    <row r="15" spans="1:5" x14ac:dyDescent="0.25">
      <c r="A15">
        <v>2014</v>
      </c>
      <c r="B15">
        <f t="shared" ca="1" si="3"/>
        <v>0.43513482441200124</v>
      </c>
      <c r="C15">
        <v>1.2</v>
      </c>
      <c r="D15">
        <v>0.01</v>
      </c>
      <c r="E15">
        <f t="shared" ca="1" si="4"/>
        <v>0.21221638589704578</v>
      </c>
    </row>
    <row r="16" spans="1:5" x14ac:dyDescent="0.25">
      <c r="A16">
        <v>2015</v>
      </c>
      <c r="B16">
        <f t="shared" ca="1" si="3"/>
        <v>0.47458270730377017</v>
      </c>
      <c r="C16">
        <v>1.3</v>
      </c>
      <c r="D16">
        <v>0.02</v>
      </c>
      <c r="E16">
        <f ca="1">E15 + RAND()*(0.07-0.008)+0.008</f>
        <v>0.2545257362768607</v>
      </c>
    </row>
    <row r="17" spans="1:5" x14ac:dyDescent="0.25">
      <c r="A17">
        <v>2016</v>
      </c>
      <c r="B17">
        <f t="shared" ca="1" si="3"/>
        <v>0.51122971745921475</v>
      </c>
      <c r="C17">
        <v>1.4</v>
      </c>
      <c r="D17">
        <v>0.03</v>
      </c>
      <c r="E17">
        <f t="shared" ref="E17:E18" ca="1" si="5">E16 + RAND()*(0.07-0.008)+0.008</f>
        <v>0.32349211909169578</v>
      </c>
    </row>
    <row r="18" spans="1:5" x14ac:dyDescent="0.25">
      <c r="A18">
        <v>2017</v>
      </c>
      <c r="B18">
        <f t="shared" ca="1" si="3"/>
        <v>0.54770375036784769</v>
      </c>
      <c r="C18">
        <v>1.5</v>
      </c>
      <c r="D18">
        <v>0.04</v>
      </c>
      <c r="E18">
        <f t="shared" ca="1" si="5"/>
        <v>0.3808014219406608</v>
      </c>
    </row>
    <row r="19" spans="1:5" x14ac:dyDescent="0.25">
      <c r="A19">
        <v>2018</v>
      </c>
      <c r="B19">
        <f t="shared" ca="1" si="3"/>
        <v>0.59603729069622757</v>
      </c>
      <c r="C19">
        <v>1.6</v>
      </c>
      <c r="D19">
        <v>0.05</v>
      </c>
      <c r="E19">
        <f ca="1">E18 + RAND()*(0.09-0.008)+0.008</f>
        <v>0.40410523951729588</v>
      </c>
    </row>
    <row r="20" spans="1:5" x14ac:dyDescent="0.25">
      <c r="A20">
        <v>2019</v>
      </c>
      <c r="B20">
        <f t="shared" ca="1" si="3"/>
        <v>0.62824843078312909</v>
      </c>
      <c r="C20">
        <v>1.7</v>
      </c>
      <c r="D20">
        <v>0.06</v>
      </c>
      <c r="E20">
        <f t="shared" ref="E20:E22" ca="1" si="6">E19 + RAND()*(0.09-0.008)+0.008</f>
        <v>0.4205515258610652</v>
      </c>
    </row>
    <row r="21" spans="1:5" x14ac:dyDescent="0.25">
      <c r="A21">
        <v>2020</v>
      </c>
      <c r="B21">
        <f t="shared" ca="1" si="3"/>
        <v>0.68730477334714912</v>
      </c>
      <c r="C21">
        <v>1.8</v>
      </c>
      <c r="D21">
        <v>7.0000000000000007E-2</v>
      </c>
      <c r="E21">
        <f t="shared" ca="1" si="6"/>
        <v>0.48243501793872839</v>
      </c>
    </row>
    <row r="22" spans="1:5" x14ac:dyDescent="0.25">
      <c r="A22">
        <v>2021</v>
      </c>
      <c r="B22">
        <f t="shared" ca="1" si="3"/>
        <v>0.73638357508504537</v>
      </c>
      <c r="C22">
        <v>1.9</v>
      </c>
      <c r="D22">
        <v>0.08</v>
      </c>
      <c r="E22">
        <f t="shared" ca="1" si="6"/>
        <v>0.54382990612842508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6C80A-E910-4EE2-8645-2F46AB3D479E}">
  <dimension ref="A1:B59"/>
  <sheetViews>
    <sheetView topLeftCell="A18" workbookViewId="0">
      <selection activeCell="A53" sqref="A53"/>
    </sheetView>
  </sheetViews>
  <sheetFormatPr defaultRowHeight="15" x14ac:dyDescent="0.25"/>
  <cols>
    <col min="1" max="1" width="30.140625" bestFit="1" customWidth="1"/>
    <col min="2" max="2" width="11.85546875" bestFit="1" customWidth="1"/>
  </cols>
  <sheetData>
    <row r="1" spans="1:2" x14ac:dyDescent="0.25">
      <c r="A1" t="s">
        <v>9</v>
      </c>
      <c r="B1" t="s">
        <v>185</v>
      </c>
    </row>
    <row r="2" spans="1:2" x14ac:dyDescent="0.25">
      <c r="A2" t="s">
        <v>21</v>
      </c>
      <c r="B2" t="s">
        <v>157</v>
      </c>
    </row>
    <row r="3" spans="1:2" x14ac:dyDescent="0.25">
      <c r="A3" t="s">
        <v>26</v>
      </c>
      <c r="B3" t="s">
        <v>157</v>
      </c>
    </row>
    <row r="4" spans="1:2" x14ac:dyDescent="0.25">
      <c r="A4" t="s">
        <v>22</v>
      </c>
      <c r="B4" t="s">
        <v>157</v>
      </c>
    </row>
    <row r="5" spans="1:2" x14ac:dyDescent="0.25">
      <c r="A5" t="s">
        <v>27</v>
      </c>
      <c r="B5" t="s">
        <v>157</v>
      </c>
    </row>
    <row r="6" spans="1:2" x14ac:dyDescent="0.25">
      <c r="A6" t="s">
        <v>23</v>
      </c>
      <c r="B6" t="s">
        <v>157</v>
      </c>
    </row>
    <row r="7" spans="1:2" x14ac:dyDescent="0.25">
      <c r="A7" t="s">
        <v>28</v>
      </c>
      <c r="B7" t="s">
        <v>157</v>
      </c>
    </row>
    <row r="8" spans="1:2" x14ac:dyDescent="0.25">
      <c r="A8" t="s">
        <v>24</v>
      </c>
      <c r="B8" t="s">
        <v>157</v>
      </c>
    </row>
    <row r="9" spans="1:2" x14ac:dyDescent="0.25">
      <c r="A9" t="s">
        <v>29</v>
      </c>
      <c r="B9" t="s">
        <v>157</v>
      </c>
    </row>
    <row r="10" spans="1:2" x14ac:dyDescent="0.25">
      <c r="A10" t="s">
        <v>25</v>
      </c>
      <c r="B10" t="s">
        <v>157</v>
      </c>
    </row>
    <row r="11" spans="1:2" x14ac:dyDescent="0.25">
      <c r="A11" t="s">
        <v>30</v>
      </c>
      <c r="B11" t="s">
        <v>158</v>
      </c>
    </row>
    <row r="12" spans="1:2" x14ac:dyDescent="0.25">
      <c r="A12" t="s">
        <v>31</v>
      </c>
      <c r="B12" t="s">
        <v>157</v>
      </c>
    </row>
    <row r="13" spans="1:2" x14ac:dyDescent="0.25">
      <c r="A13" t="s">
        <v>36</v>
      </c>
      <c r="B13" t="s">
        <v>157</v>
      </c>
    </row>
    <row r="14" spans="1:2" x14ac:dyDescent="0.25">
      <c r="A14" t="s">
        <v>32</v>
      </c>
      <c r="B14" t="s">
        <v>157</v>
      </c>
    </row>
    <row r="15" spans="1:2" x14ac:dyDescent="0.25">
      <c r="A15" t="s">
        <v>37</v>
      </c>
      <c r="B15" t="s">
        <v>157</v>
      </c>
    </row>
    <row r="16" spans="1:2" x14ac:dyDescent="0.25">
      <c r="A16" t="s">
        <v>33</v>
      </c>
      <c r="B16" t="s">
        <v>157</v>
      </c>
    </row>
    <row r="17" spans="1:2" x14ac:dyDescent="0.25">
      <c r="A17" t="s">
        <v>38</v>
      </c>
      <c r="B17" t="s">
        <v>159</v>
      </c>
    </row>
    <row r="18" spans="1:2" x14ac:dyDescent="0.25">
      <c r="A18" t="s">
        <v>34</v>
      </c>
      <c r="B18" t="s">
        <v>160</v>
      </c>
    </row>
    <row r="19" spans="1:2" x14ac:dyDescent="0.25">
      <c r="A19" t="s">
        <v>39</v>
      </c>
      <c r="B19" t="s">
        <v>157</v>
      </c>
    </row>
    <row r="20" spans="1:2" x14ac:dyDescent="0.25">
      <c r="A20" t="s">
        <v>35</v>
      </c>
      <c r="B20" t="s">
        <v>157</v>
      </c>
    </row>
    <row r="21" spans="1:2" x14ac:dyDescent="0.25">
      <c r="A21" t="s">
        <v>40</v>
      </c>
      <c r="B21" t="s">
        <v>157</v>
      </c>
    </row>
    <row r="22" spans="1:2" x14ac:dyDescent="0.25">
      <c r="A22" t="s">
        <v>41</v>
      </c>
      <c r="B22" t="s">
        <v>159</v>
      </c>
    </row>
    <row r="23" spans="1:2" x14ac:dyDescent="0.25">
      <c r="A23" t="s">
        <v>46</v>
      </c>
      <c r="B23" t="s">
        <v>159</v>
      </c>
    </row>
    <row r="24" spans="1:2" x14ac:dyDescent="0.25">
      <c r="A24" t="s">
        <v>42</v>
      </c>
      <c r="B24" t="s">
        <v>159</v>
      </c>
    </row>
    <row r="25" spans="1:2" x14ac:dyDescent="0.25">
      <c r="A25" t="s">
        <v>47</v>
      </c>
      <c r="B25" t="s">
        <v>159</v>
      </c>
    </row>
    <row r="26" spans="1:2" x14ac:dyDescent="0.25">
      <c r="A26" t="s">
        <v>43</v>
      </c>
      <c r="B26" t="s">
        <v>159</v>
      </c>
    </row>
    <row r="27" spans="1:2" x14ac:dyDescent="0.25">
      <c r="A27" t="s">
        <v>48</v>
      </c>
      <c r="B27" t="s">
        <v>159</v>
      </c>
    </row>
    <row r="28" spans="1:2" x14ac:dyDescent="0.25">
      <c r="A28" t="s">
        <v>44</v>
      </c>
      <c r="B28" t="s">
        <v>158</v>
      </c>
    </row>
    <row r="29" spans="1:2" x14ac:dyDescent="0.25">
      <c r="A29" t="s">
        <v>49</v>
      </c>
      <c r="B29" t="s">
        <v>161</v>
      </c>
    </row>
    <row r="30" spans="1:2" x14ac:dyDescent="0.25">
      <c r="A30" t="s">
        <v>45</v>
      </c>
      <c r="B30" t="s">
        <v>161</v>
      </c>
    </row>
    <row r="31" spans="1:2" x14ac:dyDescent="0.25">
      <c r="A31" t="s">
        <v>50</v>
      </c>
      <c r="B31" t="s">
        <v>161</v>
      </c>
    </row>
    <row r="32" spans="1:2" x14ac:dyDescent="0.25">
      <c r="A32" t="s">
        <v>51</v>
      </c>
      <c r="B32" t="s">
        <v>159</v>
      </c>
    </row>
    <row r="33" spans="1:2" x14ac:dyDescent="0.25">
      <c r="A33" t="s">
        <v>56</v>
      </c>
      <c r="B33" t="s">
        <v>159</v>
      </c>
    </row>
    <row r="34" spans="1:2" x14ac:dyDescent="0.25">
      <c r="A34" t="s">
        <v>52</v>
      </c>
      <c r="B34" t="s">
        <v>159</v>
      </c>
    </row>
    <row r="35" spans="1:2" x14ac:dyDescent="0.25">
      <c r="A35" t="s">
        <v>57</v>
      </c>
      <c r="B35" t="s">
        <v>159</v>
      </c>
    </row>
    <row r="36" spans="1:2" x14ac:dyDescent="0.25">
      <c r="A36" t="s">
        <v>53</v>
      </c>
      <c r="B36" t="s">
        <v>161</v>
      </c>
    </row>
    <row r="37" spans="1:2" x14ac:dyDescent="0.25">
      <c r="A37" t="s">
        <v>58</v>
      </c>
      <c r="B37" t="s">
        <v>159</v>
      </c>
    </row>
    <row r="38" spans="1:2" x14ac:dyDescent="0.25">
      <c r="A38" t="s">
        <v>54</v>
      </c>
      <c r="B38" t="s">
        <v>159</v>
      </c>
    </row>
    <row r="39" spans="1:2" x14ac:dyDescent="0.25">
      <c r="A39" t="s">
        <v>59</v>
      </c>
      <c r="B39" t="s">
        <v>161</v>
      </c>
    </row>
    <row r="40" spans="1:2" x14ac:dyDescent="0.25">
      <c r="A40" t="s">
        <v>55</v>
      </c>
      <c r="B40" t="s">
        <v>161</v>
      </c>
    </row>
    <row r="41" spans="1:2" x14ac:dyDescent="0.25">
      <c r="A41" t="s">
        <v>60</v>
      </c>
      <c r="B41" t="s">
        <v>157</v>
      </c>
    </row>
    <row r="42" spans="1:2" x14ac:dyDescent="0.25">
      <c r="A42" t="s">
        <v>150</v>
      </c>
      <c r="B42" t="s">
        <v>157</v>
      </c>
    </row>
    <row r="43" spans="1:2" x14ac:dyDescent="0.25">
      <c r="A43" t="s">
        <v>61</v>
      </c>
      <c r="B43" t="s">
        <v>157</v>
      </c>
    </row>
    <row r="44" spans="1:2" x14ac:dyDescent="0.25">
      <c r="A44" t="s">
        <v>151</v>
      </c>
      <c r="B44" t="s">
        <v>157</v>
      </c>
    </row>
    <row r="45" spans="1:2" x14ac:dyDescent="0.25">
      <c r="A45" t="s">
        <v>62</v>
      </c>
      <c r="B45" t="s">
        <v>157</v>
      </c>
    </row>
    <row r="46" spans="1:2" x14ac:dyDescent="0.25">
      <c r="A46" t="s">
        <v>152</v>
      </c>
      <c r="B46" t="s">
        <v>159</v>
      </c>
    </row>
    <row r="47" spans="1:2" x14ac:dyDescent="0.25">
      <c r="A47" t="s">
        <v>63</v>
      </c>
      <c r="B47" t="s">
        <v>157</v>
      </c>
    </row>
    <row r="48" spans="1:2" x14ac:dyDescent="0.25">
      <c r="A48" t="s">
        <v>44</v>
      </c>
      <c r="B48" t="s">
        <v>158</v>
      </c>
    </row>
    <row r="49" spans="1:2" x14ac:dyDescent="0.25">
      <c r="A49" t="s">
        <v>64</v>
      </c>
      <c r="B49" t="s">
        <v>159</v>
      </c>
    </row>
    <row r="50" spans="1:2" x14ac:dyDescent="0.25">
      <c r="A50" t="s">
        <v>65</v>
      </c>
      <c r="B50" t="s">
        <v>157</v>
      </c>
    </row>
    <row r="51" spans="1:2" x14ac:dyDescent="0.25">
      <c r="A51" t="s">
        <v>153</v>
      </c>
      <c r="B51" t="s">
        <v>157</v>
      </c>
    </row>
    <row r="52" spans="1:2" x14ac:dyDescent="0.25">
      <c r="A52" t="s">
        <v>66</v>
      </c>
      <c r="B52" t="s">
        <v>157</v>
      </c>
    </row>
    <row r="53" spans="1:2" x14ac:dyDescent="0.25">
      <c r="A53" t="s">
        <v>154</v>
      </c>
      <c r="B53" t="s">
        <v>157</v>
      </c>
    </row>
    <row r="54" spans="1:2" x14ac:dyDescent="0.25">
      <c r="A54" t="s">
        <v>67</v>
      </c>
      <c r="B54" t="s">
        <v>157</v>
      </c>
    </row>
    <row r="55" spans="1:2" x14ac:dyDescent="0.25">
      <c r="A55" t="s">
        <v>155</v>
      </c>
      <c r="B55" t="s">
        <v>161</v>
      </c>
    </row>
    <row r="56" spans="1:2" x14ac:dyDescent="0.25">
      <c r="A56" t="s">
        <v>68</v>
      </c>
      <c r="B56" t="s">
        <v>161</v>
      </c>
    </row>
    <row r="57" spans="1:2" x14ac:dyDescent="0.25">
      <c r="A57" t="s">
        <v>156</v>
      </c>
      <c r="B57" t="s">
        <v>161</v>
      </c>
    </row>
    <row r="58" spans="1:2" x14ac:dyDescent="0.25">
      <c r="A58" t="s">
        <v>69</v>
      </c>
      <c r="B58" t="s">
        <v>161</v>
      </c>
    </row>
    <row r="59" spans="1:2" x14ac:dyDescent="0.25">
      <c r="A59" t="s">
        <v>70</v>
      </c>
      <c r="B59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ACF1-F4EC-45C8-B4E8-635387C0FD8B}">
  <dimension ref="A1:B6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162</v>
      </c>
      <c r="B1" t="s">
        <v>163</v>
      </c>
    </row>
    <row r="2" spans="1:2" x14ac:dyDescent="0.25">
      <c r="A2" t="s">
        <v>157</v>
      </c>
      <c r="B2" t="s">
        <v>164</v>
      </c>
    </row>
    <row r="3" spans="1:2" x14ac:dyDescent="0.25">
      <c r="A3" t="s">
        <v>158</v>
      </c>
      <c r="B3" t="s">
        <v>165</v>
      </c>
    </row>
    <row r="4" spans="1:2" x14ac:dyDescent="0.25">
      <c r="A4" t="s">
        <v>159</v>
      </c>
      <c r="B4" t="s">
        <v>166</v>
      </c>
    </row>
    <row r="5" spans="1:2" x14ac:dyDescent="0.25">
      <c r="A5" t="s">
        <v>160</v>
      </c>
      <c r="B5" t="s">
        <v>167</v>
      </c>
    </row>
    <row r="6" spans="1:2" x14ac:dyDescent="0.25">
      <c r="A6" t="s">
        <v>161</v>
      </c>
      <c r="B6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0F492-3585-4340-BF62-C79476B3A956}">
  <dimension ref="A1:C66"/>
  <sheetViews>
    <sheetView workbookViewId="0">
      <selection activeCell="B12" sqref="B12"/>
    </sheetView>
  </sheetViews>
  <sheetFormatPr defaultRowHeight="15" x14ac:dyDescent="0.25"/>
  <cols>
    <col min="1" max="1" width="15" bestFit="1" customWidth="1"/>
    <col min="2" max="2" width="16" bestFit="1" customWidth="1"/>
    <col min="3" max="3" width="26.28515625" bestFit="1" customWidth="1"/>
    <col min="6" max="6" width="20.140625" bestFit="1" customWidth="1"/>
    <col min="7" max="7" width="17.7109375" bestFit="1" customWidth="1"/>
    <col min="8" max="8" width="20.140625" bestFit="1" customWidth="1"/>
  </cols>
  <sheetData>
    <row r="1" spans="1:3" x14ac:dyDescent="0.25">
      <c r="A1" t="s">
        <v>16</v>
      </c>
      <c r="B1" t="s">
        <v>13</v>
      </c>
      <c r="C1" t="s">
        <v>9</v>
      </c>
    </row>
    <row r="2" spans="1:3" x14ac:dyDescent="0.25">
      <c r="A2" t="s">
        <v>15</v>
      </c>
      <c r="B2" t="s">
        <v>5</v>
      </c>
      <c r="C2" t="s">
        <v>21</v>
      </c>
    </row>
    <row r="3" spans="1:3" x14ac:dyDescent="0.25">
      <c r="A3" t="s">
        <v>15</v>
      </c>
      <c r="B3" t="s">
        <v>5</v>
      </c>
      <c r="C3" t="s">
        <v>22</v>
      </c>
    </row>
    <row r="4" spans="1:3" x14ac:dyDescent="0.25">
      <c r="A4" t="s">
        <v>15</v>
      </c>
      <c r="B4" t="s">
        <v>5</v>
      </c>
      <c r="C4" t="s">
        <v>23</v>
      </c>
    </row>
    <row r="5" spans="1:3" x14ac:dyDescent="0.25">
      <c r="A5" t="s">
        <v>15</v>
      </c>
      <c r="B5" t="s">
        <v>5</v>
      </c>
      <c r="C5" t="s">
        <v>24</v>
      </c>
    </row>
    <row r="6" spans="1:3" x14ac:dyDescent="0.25">
      <c r="A6" t="s">
        <v>15</v>
      </c>
      <c r="B6" t="s">
        <v>5</v>
      </c>
      <c r="C6" t="s">
        <v>25</v>
      </c>
    </row>
    <row r="7" spans="1:3" x14ac:dyDescent="0.25">
      <c r="A7" t="s">
        <v>17</v>
      </c>
      <c r="B7" t="s">
        <v>5</v>
      </c>
      <c r="C7" t="s">
        <v>26</v>
      </c>
    </row>
    <row r="8" spans="1:3" x14ac:dyDescent="0.25">
      <c r="A8" t="s">
        <v>17</v>
      </c>
      <c r="B8" t="s">
        <v>5</v>
      </c>
      <c r="C8" t="s">
        <v>27</v>
      </c>
    </row>
    <row r="9" spans="1:3" x14ac:dyDescent="0.25">
      <c r="A9" t="s">
        <v>17</v>
      </c>
      <c r="B9" t="s">
        <v>5</v>
      </c>
      <c r="C9" t="s">
        <v>28</v>
      </c>
    </row>
    <row r="10" spans="1:3" x14ac:dyDescent="0.25">
      <c r="A10" t="s">
        <v>17</v>
      </c>
      <c r="B10" t="s">
        <v>5</v>
      </c>
      <c r="C10" t="s">
        <v>29</v>
      </c>
    </row>
    <row r="11" spans="1:3" x14ac:dyDescent="0.25">
      <c r="A11" t="s">
        <v>17</v>
      </c>
      <c r="B11" t="s">
        <v>5</v>
      </c>
      <c r="C11" t="s">
        <v>30</v>
      </c>
    </row>
    <row r="12" spans="1:3" x14ac:dyDescent="0.25">
      <c r="A12" t="s">
        <v>18</v>
      </c>
      <c r="B12" t="s">
        <v>5</v>
      </c>
      <c r="C12" t="s">
        <v>21</v>
      </c>
    </row>
    <row r="13" spans="1:3" x14ac:dyDescent="0.25">
      <c r="A13" t="s">
        <v>18</v>
      </c>
      <c r="B13" t="s">
        <v>5</v>
      </c>
      <c r="C13" t="s">
        <v>27</v>
      </c>
    </row>
    <row r="14" spans="1:3" x14ac:dyDescent="0.25">
      <c r="A14" t="s">
        <v>18</v>
      </c>
      <c r="B14" t="s">
        <v>5</v>
      </c>
      <c r="C14" t="s">
        <v>23</v>
      </c>
    </row>
    <row r="15" spans="1:3" x14ac:dyDescent="0.25">
      <c r="A15" t="s">
        <v>18</v>
      </c>
      <c r="B15" t="s">
        <v>5</v>
      </c>
      <c r="C15" t="s">
        <v>24</v>
      </c>
    </row>
    <row r="16" spans="1:3" x14ac:dyDescent="0.25">
      <c r="A16" t="s">
        <v>18</v>
      </c>
      <c r="B16" t="s">
        <v>5</v>
      </c>
      <c r="C16" t="s">
        <v>30</v>
      </c>
    </row>
    <row r="17" spans="1:3" x14ac:dyDescent="0.25">
      <c r="A17" t="s">
        <v>10</v>
      </c>
      <c r="B17" t="s">
        <v>12</v>
      </c>
      <c r="C17" t="s">
        <v>31</v>
      </c>
    </row>
    <row r="18" spans="1:3" x14ac:dyDescent="0.25">
      <c r="A18" t="s">
        <v>10</v>
      </c>
      <c r="B18" t="s">
        <v>12</v>
      </c>
      <c r="C18" t="s">
        <v>32</v>
      </c>
    </row>
    <row r="19" spans="1:3" x14ac:dyDescent="0.25">
      <c r="A19" t="s">
        <v>10</v>
      </c>
      <c r="B19" t="s">
        <v>12</v>
      </c>
      <c r="C19" t="s">
        <v>33</v>
      </c>
    </row>
    <row r="20" spans="1:3" x14ac:dyDescent="0.25">
      <c r="A20" t="s">
        <v>10</v>
      </c>
      <c r="B20" t="s">
        <v>12</v>
      </c>
      <c r="C20" t="s">
        <v>34</v>
      </c>
    </row>
    <row r="21" spans="1:3" x14ac:dyDescent="0.25">
      <c r="A21" t="s">
        <v>10</v>
      </c>
      <c r="B21" t="s">
        <v>12</v>
      </c>
      <c r="C21" t="s">
        <v>35</v>
      </c>
    </row>
    <row r="22" spans="1:3" x14ac:dyDescent="0.25">
      <c r="A22" t="s">
        <v>18</v>
      </c>
      <c r="B22" t="s">
        <v>12</v>
      </c>
      <c r="C22" t="s">
        <v>36</v>
      </c>
    </row>
    <row r="23" spans="1:3" x14ac:dyDescent="0.25">
      <c r="A23" t="s">
        <v>18</v>
      </c>
      <c r="B23" t="s">
        <v>12</v>
      </c>
      <c r="C23" t="s">
        <v>37</v>
      </c>
    </row>
    <row r="24" spans="1:3" x14ac:dyDescent="0.25">
      <c r="A24" t="s">
        <v>18</v>
      </c>
      <c r="B24" t="s">
        <v>12</v>
      </c>
      <c r="C24" t="s">
        <v>38</v>
      </c>
    </row>
    <row r="25" spans="1:3" x14ac:dyDescent="0.25">
      <c r="A25" t="s">
        <v>18</v>
      </c>
      <c r="B25" t="s">
        <v>12</v>
      </c>
      <c r="C25" t="s">
        <v>39</v>
      </c>
    </row>
    <row r="26" spans="1:3" x14ac:dyDescent="0.25">
      <c r="A26" t="s">
        <v>18</v>
      </c>
      <c r="B26" t="s">
        <v>12</v>
      </c>
      <c r="C26" t="s">
        <v>40</v>
      </c>
    </row>
    <row r="27" spans="1:3" x14ac:dyDescent="0.25">
      <c r="A27" t="s">
        <v>18</v>
      </c>
      <c r="B27" t="s">
        <v>12</v>
      </c>
      <c r="C27" t="s">
        <v>31</v>
      </c>
    </row>
    <row r="28" spans="1:3" x14ac:dyDescent="0.25">
      <c r="A28" t="s">
        <v>18</v>
      </c>
      <c r="B28" t="s">
        <v>12</v>
      </c>
      <c r="C28" t="s">
        <v>32</v>
      </c>
    </row>
    <row r="29" spans="1:3" x14ac:dyDescent="0.25">
      <c r="A29" t="s">
        <v>18</v>
      </c>
      <c r="B29" t="s">
        <v>12</v>
      </c>
      <c r="C29" t="s">
        <v>37</v>
      </c>
    </row>
    <row r="30" spans="1:3" x14ac:dyDescent="0.25">
      <c r="A30" t="s">
        <v>18</v>
      </c>
      <c r="B30" t="s">
        <v>12</v>
      </c>
      <c r="C30" t="s">
        <v>38</v>
      </c>
    </row>
    <row r="31" spans="1:3" x14ac:dyDescent="0.25">
      <c r="A31" t="s">
        <v>18</v>
      </c>
      <c r="B31" t="s">
        <v>12</v>
      </c>
      <c r="C31" t="s">
        <v>34</v>
      </c>
    </row>
    <row r="32" spans="1:3" x14ac:dyDescent="0.25">
      <c r="A32" t="s">
        <v>15</v>
      </c>
      <c r="B32" t="s">
        <v>12</v>
      </c>
      <c r="C32" t="s">
        <v>36</v>
      </c>
    </row>
    <row r="33" spans="1:3" x14ac:dyDescent="0.25">
      <c r="A33" t="s">
        <v>15</v>
      </c>
      <c r="B33" t="s">
        <v>12</v>
      </c>
      <c r="C33" t="s">
        <v>37</v>
      </c>
    </row>
    <row r="34" spans="1:3" x14ac:dyDescent="0.25">
      <c r="A34" t="s">
        <v>15</v>
      </c>
      <c r="B34" t="s">
        <v>12</v>
      </c>
      <c r="C34" t="s">
        <v>33</v>
      </c>
    </row>
    <row r="35" spans="1:3" x14ac:dyDescent="0.25">
      <c r="A35" t="s">
        <v>15</v>
      </c>
      <c r="B35" t="s">
        <v>12</v>
      </c>
      <c r="C35" t="s">
        <v>35</v>
      </c>
    </row>
    <row r="36" spans="1:3" x14ac:dyDescent="0.25">
      <c r="A36" t="s">
        <v>15</v>
      </c>
      <c r="B36" t="s">
        <v>12</v>
      </c>
      <c r="C36" t="s">
        <v>40</v>
      </c>
    </row>
    <row r="37" spans="1:3" x14ac:dyDescent="0.25">
      <c r="A37" t="s">
        <v>19</v>
      </c>
      <c r="B37" t="s">
        <v>6</v>
      </c>
      <c r="C37" t="s">
        <v>41</v>
      </c>
    </row>
    <row r="38" spans="1:3" x14ac:dyDescent="0.25">
      <c r="A38" t="s">
        <v>19</v>
      </c>
      <c r="B38" t="s">
        <v>6</v>
      </c>
      <c r="C38" t="s">
        <v>42</v>
      </c>
    </row>
    <row r="39" spans="1:3" x14ac:dyDescent="0.25">
      <c r="A39" t="s">
        <v>19</v>
      </c>
      <c r="B39" t="s">
        <v>6</v>
      </c>
      <c r="C39" t="s">
        <v>43</v>
      </c>
    </row>
    <row r="40" spans="1:3" x14ac:dyDescent="0.25">
      <c r="A40" t="s">
        <v>19</v>
      </c>
      <c r="B40" t="s">
        <v>6</v>
      </c>
      <c r="C40" t="s">
        <v>44</v>
      </c>
    </row>
    <row r="41" spans="1:3" x14ac:dyDescent="0.25">
      <c r="A41" t="s">
        <v>19</v>
      </c>
      <c r="B41" t="s">
        <v>6</v>
      </c>
      <c r="C41" t="s">
        <v>45</v>
      </c>
    </row>
    <row r="42" spans="1:3" x14ac:dyDescent="0.25">
      <c r="A42" t="s">
        <v>11</v>
      </c>
      <c r="B42" t="s">
        <v>6</v>
      </c>
      <c r="C42" t="s">
        <v>46</v>
      </c>
    </row>
    <row r="43" spans="1:3" x14ac:dyDescent="0.25">
      <c r="A43" t="s">
        <v>11</v>
      </c>
      <c r="B43" t="s">
        <v>6</v>
      </c>
      <c r="C43" t="s">
        <v>47</v>
      </c>
    </row>
    <row r="44" spans="1:3" x14ac:dyDescent="0.25">
      <c r="A44" t="s">
        <v>11</v>
      </c>
      <c r="B44" t="s">
        <v>6</v>
      </c>
      <c r="C44" t="s">
        <v>48</v>
      </c>
    </row>
    <row r="45" spans="1:3" x14ac:dyDescent="0.25">
      <c r="A45" t="s">
        <v>11</v>
      </c>
      <c r="B45" t="s">
        <v>6</v>
      </c>
      <c r="C45" t="s">
        <v>49</v>
      </c>
    </row>
    <row r="46" spans="1:3" x14ac:dyDescent="0.25">
      <c r="A46" t="s">
        <v>11</v>
      </c>
      <c r="B46" t="s">
        <v>6</v>
      </c>
      <c r="C46" t="s">
        <v>50</v>
      </c>
    </row>
    <row r="47" spans="1:3" x14ac:dyDescent="0.25">
      <c r="A47" t="s">
        <v>15</v>
      </c>
      <c r="B47" t="s">
        <v>8</v>
      </c>
      <c r="C47" t="s">
        <v>51</v>
      </c>
    </row>
    <row r="48" spans="1:3" x14ac:dyDescent="0.25">
      <c r="A48" t="s">
        <v>15</v>
      </c>
      <c r="B48" t="s">
        <v>8</v>
      </c>
      <c r="C48" t="s">
        <v>52</v>
      </c>
    </row>
    <row r="49" spans="1:3" x14ac:dyDescent="0.25">
      <c r="A49" t="s">
        <v>15</v>
      </c>
      <c r="B49" t="s">
        <v>8</v>
      </c>
      <c r="C49" t="s">
        <v>53</v>
      </c>
    </row>
    <row r="50" spans="1:3" x14ac:dyDescent="0.25">
      <c r="A50" t="s">
        <v>15</v>
      </c>
      <c r="B50" t="s">
        <v>8</v>
      </c>
      <c r="C50" t="s">
        <v>54</v>
      </c>
    </row>
    <row r="51" spans="1:3" x14ac:dyDescent="0.25">
      <c r="A51" t="s">
        <v>15</v>
      </c>
      <c r="B51" t="s">
        <v>8</v>
      </c>
      <c r="C51" t="s">
        <v>55</v>
      </c>
    </row>
    <row r="52" spans="1:3" x14ac:dyDescent="0.25">
      <c r="A52" t="s">
        <v>19</v>
      </c>
      <c r="B52" t="s">
        <v>8</v>
      </c>
      <c r="C52" t="s">
        <v>56</v>
      </c>
    </row>
    <row r="53" spans="1:3" x14ac:dyDescent="0.25">
      <c r="A53" t="s">
        <v>19</v>
      </c>
      <c r="B53" t="s">
        <v>8</v>
      </c>
      <c r="C53" t="s">
        <v>57</v>
      </c>
    </row>
    <row r="54" spans="1:3" x14ac:dyDescent="0.25">
      <c r="A54" t="s">
        <v>19</v>
      </c>
      <c r="B54" t="s">
        <v>8</v>
      </c>
      <c r="C54" t="s">
        <v>58</v>
      </c>
    </row>
    <row r="55" spans="1:3" x14ac:dyDescent="0.25">
      <c r="A55" t="s">
        <v>19</v>
      </c>
      <c r="B55" t="s">
        <v>8</v>
      </c>
      <c r="C55" t="s">
        <v>59</v>
      </c>
    </row>
    <row r="56" spans="1:3" x14ac:dyDescent="0.25">
      <c r="A56" t="s">
        <v>20</v>
      </c>
      <c r="B56" t="s">
        <v>7</v>
      </c>
      <c r="C56" t="s">
        <v>60</v>
      </c>
    </row>
    <row r="57" spans="1:3" x14ac:dyDescent="0.25">
      <c r="A57" t="s">
        <v>20</v>
      </c>
      <c r="B57" t="s">
        <v>7</v>
      </c>
      <c r="C57" t="s">
        <v>61</v>
      </c>
    </row>
    <row r="58" spans="1:3" x14ac:dyDescent="0.25">
      <c r="A58" t="s">
        <v>20</v>
      </c>
      <c r="B58" t="s">
        <v>7</v>
      </c>
      <c r="C58" t="s">
        <v>62</v>
      </c>
    </row>
    <row r="59" spans="1:3" x14ac:dyDescent="0.25">
      <c r="A59" t="s">
        <v>20</v>
      </c>
      <c r="B59" t="s">
        <v>7</v>
      </c>
      <c r="C59" t="s">
        <v>63</v>
      </c>
    </row>
    <row r="60" spans="1:3" x14ac:dyDescent="0.25">
      <c r="A60" t="s">
        <v>20</v>
      </c>
      <c r="B60" t="s">
        <v>7</v>
      </c>
      <c r="C60" t="s">
        <v>64</v>
      </c>
    </row>
    <row r="61" spans="1:3" x14ac:dyDescent="0.25">
      <c r="A61" t="s">
        <v>20</v>
      </c>
      <c r="B61" t="s">
        <v>14</v>
      </c>
      <c r="C61" t="s">
        <v>65</v>
      </c>
    </row>
    <row r="62" spans="1:3" x14ac:dyDescent="0.25">
      <c r="A62" t="s">
        <v>20</v>
      </c>
      <c r="B62" t="s">
        <v>14</v>
      </c>
      <c r="C62" t="s">
        <v>66</v>
      </c>
    </row>
    <row r="63" spans="1:3" x14ac:dyDescent="0.25">
      <c r="A63" t="s">
        <v>20</v>
      </c>
      <c r="B63" t="s">
        <v>14</v>
      </c>
      <c r="C63" t="s">
        <v>67</v>
      </c>
    </row>
    <row r="64" spans="1:3" x14ac:dyDescent="0.25">
      <c r="A64" t="s">
        <v>20</v>
      </c>
      <c r="B64" t="s">
        <v>14</v>
      </c>
      <c r="C64" t="s">
        <v>68</v>
      </c>
    </row>
    <row r="65" spans="1:3" x14ac:dyDescent="0.25">
      <c r="A65" t="s">
        <v>20</v>
      </c>
      <c r="B65" t="s">
        <v>14</v>
      </c>
      <c r="C65" t="s">
        <v>69</v>
      </c>
    </row>
    <row r="66" spans="1:3" x14ac:dyDescent="0.25">
      <c r="A66" t="s">
        <v>20</v>
      </c>
      <c r="B66" t="s">
        <v>14</v>
      </c>
      <c r="C66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5C53E-EE0F-478A-B2BC-457F2981F398}">
  <dimension ref="A1:E13"/>
  <sheetViews>
    <sheetView tabSelected="1" workbookViewId="0">
      <selection activeCell="C1" sqref="C1:C1048576"/>
    </sheetView>
  </sheetViews>
  <sheetFormatPr defaultRowHeight="15" x14ac:dyDescent="0.25"/>
  <cols>
    <col min="1" max="1" width="42.7109375" bestFit="1" customWidth="1"/>
    <col min="2" max="2" width="39.28515625" bestFit="1" customWidth="1"/>
    <col min="3" max="3" width="20.140625" bestFit="1" customWidth="1"/>
    <col min="5" max="5" width="42.7109375" bestFit="1" customWidth="1"/>
    <col min="6" max="6" width="33.140625" bestFit="1" customWidth="1"/>
  </cols>
  <sheetData>
    <row r="1" spans="1:5" x14ac:dyDescent="0.25">
      <c r="A1" t="s">
        <v>169</v>
      </c>
      <c r="B1" t="s">
        <v>176</v>
      </c>
      <c r="C1" t="s">
        <v>16</v>
      </c>
    </row>
    <row r="2" spans="1:5" x14ac:dyDescent="0.25">
      <c r="A2" t="s">
        <v>170</v>
      </c>
      <c r="B2" s="1" t="s">
        <v>177</v>
      </c>
      <c r="C2" t="s">
        <v>15</v>
      </c>
    </row>
    <row r="3" spans="1:5" x14ac:dyDescent="0.25">
      <c r="A3" t="s">
        <v>170</v>
      </c>
      <c r="B3" s="1" t="s">
        <v>177</v>
      </c>
      <c r="C3" t="s">
        <v>15</v>
      </c>
    </row>
    <row r="4" spans="1:5" x14ac:dyDescent="0.25">
      <c r="A4" t="s">
        <v>170</v>
      </c>
      <c r="B4" s="1" t="s">
        <v>177</v>
      </c>
      <c r="C4" t="s">
        <v>15</v>
      </c>
    </row>
    <row r="5" spans="1:5" x14ac:dyDescent="0.25">
      <c r="A5" t="s">
        <v>171</v>
      </c>
      <c r="B5" s="1" t="s">
        <v>178</v>
      </c>
      <c r="C5" t="s">
        <v>17</v>
      </c>
    </row>
    <row r="6" spans="1:5" x14ac:dyDescent="0.25">
      <c r="A6" t="s">
        <v>183</v>
      </c>
      <c r="B6" s="1" t="s">
        <v>184</v>
      </c>
      <c r="C6" t="s">
        <v>18</v>
      </c>
    </row>
    <row r="7" spans="1:5" x14ac:dyDescent="0.25">
      <c r="A7" t="s">
        <v>183</v>
      </c>
      <c r="B7" s="1" t="s">
        <v>184</v>
      </c>
      <c r="C7" t="s">
        <v>18</v>
      </c>
    </row>
    <row r="8" spans="1:5" x14ac:dyDescent="0.25">
      <c r="A8" t="s">
        <v>172</v>
      </c>
      <c r="B8" s="1" t="s">
        <v>179</v>
      </c>
      <c r="C8" t="s">
        <v>10</v>
      </c>
    </row>
    <row r="9" spans="1:5" x14ac:dyDescent="0.25">
      <c r="A9" t="s">
        <v>173</v>
      </c>
      <c r="B9" s="1" t="s">
        <v>180</v>
      </c>
      <c r="C9" t="s">
        <v>19</v>
      </c>
    </row>
    <row r="10" spans="1:5" x14ac:dyDescent="0.25">
      <c r="A10" t="s">
        <v>173</v>
      </c>
      <c r="B10" s="1" t="s">
        <v>180</v>
      </c>
      <c r="C10" t="s">
        <v>19</v>
      </c>
    </row>
    <row r="11" spans="1:5" x14ac:dyDescent="0.25">
      <c r="A11" t="s">
        <v>174</v>
      </c>
      <c r="B11" s="1" t="s">
        <v>181</v>
      </c>
      <c r="C11" t="s">
        <v>11</v>
      </c>
    </row>
    <row r="12" spans="1:5" x14ac:dyDescent="0.25">
      <c r="A12" t="s">
        <v>175</v>
      </c>
      <c r="B12" s="1" t="s">
        <v>182</v>
      </c>
      <c r="C12" t="s">
        <v>20</v>
      </c>
      <c r="E12" s="1"/>
    </row>
    <row r="13" spans="1:5" x14ac:dyDescent="0.25">
      <c r="A13" t="s">
        <v>175</v>
      </c>
      <c r="B13" s="1" t="s">
        <v>182</v>
      </c>
      <c r="C13" t="s">
        <v>20</v>
      </c>
    </row>
  </sheetData>
  <hyperlinks>
    <hyperlink ref="B2" r:id="rId1" xr:uid="{142C94FC-31DD-4A26-A3C9-2A6B23357E09}"/>
    <hyperlink ref="B5" r:id="rId2" xr:uid="{0E1E81A4-C802-4CBC-B8E9-3B915A33ED6D}"/>
    <hyperlink ref="B6" r:id="rId3" xr:uid="{54321BE0-E9B2-48AA-BE76-82079E346B1A}"/>
    <hyperlink ref="B8" r:id="rId4" xr:uid="{F1674819-F84D-4F6F-97E2-C8D9FB86EE89}"/>
    <hyperlink ref="B9" r:id="rId5" xr:uid="{6D57C2EF-3F9F-4771-B823-119D808C3871}"/>
    <hyperlink ref="B11" r:id="rId6" xr:uid="{1EB55732-9414-441F-B36D-517CB0331E63}"/>
    <hyperlink ref="B12" r:id="rId7" xr:uid="{E8A51F87-86E1-4E2C-9E8B-E7050DBF163D}"/>
    <hyperlink ref="B3" r:id="rId8" xr:uid="{CFB7D2B3-8CA5-41C7-8B5B-881D4669818B}"/>
    <hyperlink ref="B4" r:id="rId9" xr:uid="{D1525CB7-61F9-4536-978A-0E4A391310CD}"/>
    <hyperlink ref="B7" r:id="rId10" xr:uid="{EEF7B63C-6C74-416F-804E-1660E29D9D33}"/>
    <hyperlink ref="B10" r:id="rId11" xr:uid="{6E49D960-EA6E-4042-A5E5-82706F816598}"/>
    <hyperlink ref="B13" r:id="rId12" xr:uid="{EDC68F0E-ABFE-4DB4-B848-A21B1884E90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E387-85B0-43AA-86BF-DA1C2A87D0D4}">
  <dimension ref="A1:B103"/>
  <sheetViews>
    <sheetView topLeftCell="A43" workbookViewId="0">
      <selection activeCell="F87" sqref="F87"/>
    </sheetView>
  </sheetViews>
  <sheetFormatPr defaultRowHeight="15" x14ac:dyDescent="0.25"/>
  <cols>
    <col min="1" max="1" width="16" bestFit="1" customWidth="1"/>
    <col min="2" max="2" width="23.28515625" bestFit="1" customWidth="1"/>
  </cols>
  <sheetData>
    <row r="1" spans="1:2" x14ac:dyDescent="0.25">
      <c r="A1" t="s">
        <v>13</v>
      </c>
      <c r="B1" t="s">
        <v>71</v>
      </c>
    </row>
    <row r="2" spans="1:2" x14ac:dyDescent="0.25">
      <c r="A2" t="s">
        <v>5</v>
      </c>
      <c r="B2" t="s">
        <v>72</v>
      </c>
    </row>
    <row r="3" spans="1:2" x14ac:dyDescent="0.25">
      <c r="A3" t="s">
        <v>5</v>
      </c>
      <c r="B3" t="s">
        <v>73</v>
      </c>
    </row>
    <row r="4" spans="1:2" x14ac:dyDescent="0.25">
      <c r="A4" t="s">
        <v>5</v>
      </c>
      <c r="B4" t="s">
        <v>74</v>
      </c>
    </row>
    <row r="5" spans="1:2" x14ac:dyDescent="0.25">
      <c r="A5" t="s">
        <v>5</v>
      </c>
      <c r="B5" t="s">
        <v>75</v>
      </c>
    </row>
    <row r="6" spans="1:2" x14ac:dyDescent="0.25">
      <c r="A6" t="s">
        <v>5</v>
      </c>
      <c r="B6" t="s">
        <v>76</v>
      </c>
    </row>
    <row r="7" spans="1:2" x14ac:dyDescent="0.25">
      <c r="A7" t="s">
        <v>5</v>
      </c>
      <c r="B7" t="s">
        <v>77</v>
      </c>
    </row>
    <row r="8" spans="1:2" x14ac:dyDescent="0.25">
      <c r="A8" t="s">
        <v>5</v>
      </c>
      <c r="B8" t="s">
        <v>78</v>
      </c>
    </row>
    <row r="9" spans="1:2" x14ac:dyDescent="0.25">
      <c r="A9" t="s">
        <v>5</v>
      </c>
      <c r="B9" t="s">
        <v>79</v>
      </c>
    </row>
    <row r="10" spans="1:2" x14ac:dyDescent="0.25">
      <c r="A10" t="s">
        <v>5</v>
      </c>
      <c r="B10" t="s">
        <v>80</v>
      </c>
    </row>
    <row r="11" spans="1:2" x14ac:dyDescent="0.25">
      <c r="A11" t="s">
        <v>5</v>
      </c>
      <c r="B11" t="s">
        <v>81</v>
      </c>
    </row>
    <row r="12" spans="1:2" x14ac:dyDescent="0.25">
      <c r="A12" t="s">
        <v>5</v>
      </c>
      <c r="B12" t="s">
        <v>82</v>
      </c>
    </row>
    <row r="13" spans="1:2" x14ac:dyDescent="0.25">
      <c r="A13" t="s">
        <v>5</v>
      </c>
      <c r="B13" t="s">
        <v>83</v>
      </c>
    </row>
    <row r="14" spans="1:2" x14ac:dyDescent="0.25">
      <c r="A14" t="s">
        <v>5</v>
      </c>
      <c r="B14" t="s">
        <v>84</v>
      </c>
    </row>
    <row r="15" spans="1:2" x14ac:dyDescent="0.25">
      <c r="A15" t="s">
        <v>5</v>
      </c>
      <c r="B15" t="s">
        <v>85</v>
      </c>
    </row>
    <row r="16" spans="1:2" x14ac:dyDescent="0.25">
      <c r="A16" t="s">
        <v>12</v>
      </c>
      <c r="B16" t="s">
        <v>72</v>
      </c>
    </row>
    <row r="17" spans="1:2" x14ac:dyDescent="0.25">
      <c r="A17" t="s">
        <v>12</v>
      </c>
      <c r="B17" t="s">
        <v>73</v>
      </c>
    </row>
    <row r="18" spans="1:2" x14ac:dyDescent="0.25">
      <c r="A18" t="s">
        <v>12</v>
      </c>
      <c r="B18" t="s">
        <v>74</v>
      </c>
    </row>
    <row r="19" spans="1:2" x14ac:dyDescent="0.25">
      <c r="A19" t="s">
        <v>12</v>
      </c>
      <c r="B19" t="s">
        <v>75</v>
      </c>
    </row>
    <row r="20" spans="1:2" x14ac:dyDescent="0.25">
      <c r="A20" t="s">
        <v>12</v>
      </c>
      <c r="B20" t="s">
        <v>76</v>
      </c>
    </row>
    <row r="21" spans="1:2" x14ac:dyDescent="0.25">
      <c r="A21" t="s">
        <v>12</v>
      </c>
      <c r="B21" t="s">
        <v>77</v>
      </c>
    </row>
    <row r="22" spans="1:2" x14ac:dyDescent="0.25">
      <c r="A22" t="s">
        <v>12</v>
      </c>
      <c r="B22" t="s">
        <v>78</v>
      </c>
    </row>
    <row r="23" spans="1:2" x14ac:dyDescent="0.25">
      <c r="A23" t="s">
        <v>12</v>
      </c>
      <c r="B23" t="s">
        <v>79</v>
      </c>
    </row>
    <row r="24" spans="1:2" x14ac:dyDescent="0.25">
      <c r="A24" t="s">
        <v>12</v>
      </c>
      <c r="B24" t="s">
        <v>80</v>
      </c>
    </row>
    <row r="25" spans="1:2" x14ac:dyDescent="0.25">
      <c r="A25" t="s">
        <v>12</v>
      </c>
      <c r="B25" t="s">
        <v>81</v>
      </c>
    </row>
    <row r="26" spans="1:2" x14ac:dyDescent="0.25">
      <c r="A26" t="s">
        <v>12</v>
      </c>
      <c r="B26" t="s">
        <v>82</v>
      </c>
    </row>
    <row r="27" spans="1:2" x14ac:dyDescent="0.25">
      <c r="A27" t="s">
        <v>12</v>
      </c>
      <c r="B27" t="s">
        <v>83</v>
      </c>
    </row>
    <row r="28" spans="1:2" x14ac:dyDescent="0.25">
      <c r="A28" t="s">
        <v>12</v>
      </c>
      <c r="B28" t="s">
        <v>84</v>
      </c>
    </row>
    <row r="29" spans="1:2" x14ac:dyDescent="0.25">
      <c r="A29" t="s">
        <v>12</v>
      </c>
      <c r="B29" t="s">
        <v>85</v>
      </c>
    </row>
    <row r="30" spans="1:2" x14ac:dyDescent="0.25">
      <c r="A30" t="s">
        <v>6</v>
      </c>
      <c r="B30" t="s">
        <v>73</v>
      </c>
    </row>
    <row r="31" spans="1:2" x14ac:dyDescent="0.25">
      <c r="A31" t="s">
        <v>6</v>
      </c>
      <c r="B31" t="s">
        <v>74</v>
      </c>
    </row>
    <row r="32" spans="1:2" x14ac:dyDescent="0.25">
      <c r="A32" t="s">
        <v>6</v>
      </c>
      <c r="B32" t="s">
        <v>75</v>
      </c>
    </row>
    <row r="33" spans="1:2" x14ac:dyDescent="0.25">
      <c r="A33" t="s">
        <v>6</v>
      </c>
      <c r="B33" t="s">
        <v>76</v>
      </c>
    </row>
    <row r="34" spans="1:2" x14ac:dyDescent="0.25">
      <c r="A34" t="s">
        <v>6</v>
      </c>
      <c r="B34" t="s">
        <v>77</v>
      </c>
    </row>
    <row r="35" spans="1:2" x14ac:dyDescent="0.25">
      <c r="A35" t="s">
        <v>6</v>
      </c>
      <c r="B35" t="s">
        <v>78</v>
      </c>
    </row>
    <row r="36" spans="1:2" x14ac:dyDescent="0.25">
      <c r="A36" t="s">
        <v>6</v>
      </c>
      <c r="B36" t="s">
        <v>79</v>
      </c>
    </row>
    <row r="37" spans="1:2" x14ac:dyDescent="0.25">
      <c r="A37" t="s">
        <v>6</v>
      </c>
      <c r="B37" t="s">
        <v>80</v>
      </c>
    </row>
    <row r="38" spans="1:2" x14ac:dyDescent="0.25">
      <c r="A38" t="s">
        <v>6</v>
      </c>
      <c r="B38" t="s">
        <v>86</v>
      </c>
    </row>
    <row r="39" spans="1:2" x14ac:dyDescent="0.25">
      <c r="A39" t="s">
        <v>6</v>
      </c>
      <c r="B39" t="s">
        <v>87</v>
      </c>
    </row>
    <row r="40" spans="1:2" x14ac:dyDescent="0.25">
      <c r="A40" t="s">
        <v>6</v>
      </c>
      <c r="B40" t="s">
        <v>88</v>
      </c>
    </row>
    <row r="41" spans="1:2" x14ac:dyDescent="0.25">
      <c r="A41" t="s">
        <v>6</v>
      </c>
      <c r="B41" t="s">
        <v>81</v>
      </c>
    </row>
    <row r="42" spans="1:2" x14ac:dyDescent="0.25">
      <c r="A42" t="s">
        <v>6</v>
      </c>
      <c r="B42" t="s">
        <v>89</v>
      </c>
    </row>
    <row r="43" spans="1:2" x14ac:dyDescent="0.25">
      <c r="A43" t="s">
        <v>6</v>
      </c>
      <c r="B43" t="s">
        <v>90</v>
      </c>
    </row>
    <row r="44" spans="1:2" x14ac:dyDescent="0.25">
      <c r="A44" t="s">
        <v>6</v>
      </c>
      <c r="B44" t="s">
        <v>91</v>
      </c>
    </row>
    <row r="45" spans="1:2" x14ac:dyDescent="0.25">
      <c r="A45" t="s">
        <v>6</v>
      </c>
      <c r="B45" t="s">
        <v>85</v>
      </c>
    </row>
    <row r="46" spans="1:2" x14ac:dyDescent="0.25">
      <c r="A46" t="s">
        <v>8</v>
      </c>
      <c r="B46" t="s">
        <v>92</v>
      </c>
    </row>
    <row r="47" spans="1:2" x14ac:dyDescent="0.25">
      <c r="A47" t="s">
        <v>8</v>
      </c>
      <c r="B47" t="s">
        <v>73</v>
      </c>
    </row>
    <row r="48" spans="1:2" x14ac:dyDescent="0.25">
      <c r="A48" t="s">
        <v>8</v>
      </c>
      <c r="B48" t="s">
        <v>74</v>
      </c>
    </row>
    <row r="49" spans="1:2" x14ac:dyDescent="0.25">
      <c r="A49" t="s">
        <v>8</v>
      </c>
      <c r="B49" t="s">
        <v>93</v>
      </c>
    </row>
    <row r="50" spans="1:2" x14ac:dyDescent="0.25">
      <c r="A50" t="s">
        <v>8</v>
      </c>
      <c r="B50" t="s">
        <v>75</v>
      </c>
    </row>
    <row r="51" spans="1:2" x14ac:dyDescent="0.25">
      <c r="A51" t="s">
        <v>8</v>
      </c>
      <c r="B51" t="s">
        <v>76</v>
      </c>
    </row>
    <row r="52" spans="1:2" x14ac:dyDescent="0.25">
      <c r="A52" t="s">
        <v>8</v>
      </c>
      <c r="B52" t="s">
        <v>77</v>
      </c>
    </row>
    <row r="53" spans="1:2" x14ac:dyDescent="0.25">
      <c r="A53" t="s">
        <v>8</v>
      </c>
      <c r="B53" t="s">
        <v>78</v>
      </c>
    </row>
    <row r="54" spans="1:2" x14ac:dyDescent="0.25">
      <c r="A54" t="s">
        <v>8</v>
      </c>
      <c r="B54" t="s">
        <v>79</v>
      </c>
    </row>
    <row r="55" spans="1:2" x14ac:dyDescent="0.25">
      <c r="A55" t="s">
        <v>8</v>
      </c>
      <c r="B55" t="s">
        <v>80</v>
      </c>
    </row>
    <row r="56" spans="1:2" x14ac:dyDescent="0.25">
      <c r="A56" t="s">
        <v>8</v>
      </c>
      <c r="B56" t="s">
        <v>86</v>
      </c>
    </row>
    <row r="57" spans="1:2" x14ac:dyDescent="0.25">
      <c r="A57" t="s">
        <v>8</v>
      </c>
      <c r="B57" t="s">
        <v>87</v>
      </c>
    </row>
    <row r="58" spans="1:2" x14ac:dyDescent="0.25">
      <c r="A58" t="s">
        <v>8</v>
      </c>
      <c r="B58" t="s">
        <v>88</v>
      </c>
    </row>
    <row r="59" spans="1:2" x14ac:dyDescent="0.25">
      <c r="A59" t="s">
        <v>8</v>
      </c>
      <c r="B59" t="s">
        <v>81</v>
      </c>
    </row>
    <row r="60" spans="1:2" x14ac:dyDescent="0.25">
      <c r="A60" t="s">
        <v>8</v>
      </c>
      <c r="B60" t="s">
        <v>89</v>
      </c>
    </row>
    <row r="61" spans="1:2" x14ac:dyDescent="0.25">
      <c r="A61" t="s">
        <v>8</v>
      </c>
      <c r="B61" t="s">
        <v>91</v>
      </c>
    </row>
    <row r="62" spans="1:2" x14ac:dyDescent="0.25">
      <c r="A62" t="s">
        <v>8</v>
      </c>
      <c r="B62" t="s">
        <v>84</v>
      </c>
    </row>
    <row r="63" spans="1:2" x14ac:dyDescent="0.25">
      <c r="A63" t="s">
        <v>8</v>
      </c>
      <c r="B63" t="s">
        <v>85</v>
      </c>
    </row>
    <row r="64" spans="1:2" x14ac:dyDescent="0.25">
      <c r="A64" t="s">
        <v>7</v>
      </c>
      <c r="B64" t="s">
        <v>92</v>
      </c>
    </row>
    <row r="65" spans="1:2" x14ac:dyDescent="0.25">
      <c r="A65" t="s">
        <v>7</v>
      </c>
      <c r="B65" t="s">
        <v>73</v>
      </c>
    </row>
    <row r="66" spans="1:2" x14ac:dyDescent="0.25">
      <c r="A66" t="s">
        <v>7</v>
      </c>
      <c r="B66" t="s">
        <v>74</v>
      </c>
    </row>
    <row r="67" spans="1:2" x14ac:dyDescent="0.25">
      <c r="A67" t="s">
        <v>7</v>
      </c>
      <c r="B67" t="s">
        <v>94</v>
      </c>
    </row>
    <row r="68" spans="1:2" x14ac:dyDescent="0.25">
      <c r="A68" t="s">
        <v>7</v>
      </c>
      <c r="B68" t="s">
        <v>93</v>
      </c>
    </row>
    <row r="69" spans="1:2" x14ac:dyDescent="0.25">
      <c r="A69" t="s">
        <v>7</v>
      </c>
      <c r="B69" t="s">
        <v>75</v>
      </c>
    </row>
    <row r="70" spans="1:2" x14ac:dyDescent="0.25">
      <c r="A70" t="s">
        <v>7</v>
      </c>
      <c r="B70" t="s">
        <v>76</v>
      </c>
    </row>
    <row r="71" spans="1:2" x14ac:dyDescent="0.25">
      <c r="A71" t="s">
        <v>7</v>
      </c>
      <c r="B71" t="s">
        <v>77</v>
      </c>
    </row>
    <row r="72" spans="1:2" x14ac:dyDescent="0.25">
      <c r="A72" t="s">
        <v>7</v>
      </c>
      <c r="B72" t="s">
        <v>78</v>
      </c>
    </row>
    <row r="73" spans="1:2" x14ac:dyDescent="0.25">
      <c r="A73" t="s">
        <v>7</v>
      </c>
      <c r="B73" t="s">
        <v>79</v>
      </c>
    </row>
    <row r="74" spans="1:2" x14ac:dyDescent="0.25">
      <c r="A74" t="s">
        <v>7</v>
      </c>
      <c r="B74" t="s">
        <v>80</v>
      </c>
    </row>
    <row r="75" spans="1:2" x14ac:dyDescent="0.25">
      <c r="A75" t="s">
        <v>7</v>
      </c>
      <c r="B75" t="s">
        <v>86</v>
      </c>
    </row>
    <row r="76" spans="1:2" x14ac:dyDescent="0.25">
      <c r="A76" t="s">
        <v>7</v>
      </c>
      <c r="B76" t="s">
        <v>87</v>
      </c>
    </row>
    <row r="77" spans="1:2" x14ac:dyDescent="0.25">
      <c r="A77" t="s">
        <v>7</v>
      </c>
      <c r="B77" t="s">
        <v>88</v>
      </c>
    </row>
    <row r="78" spans="1:2" x14ac:dyDescent="0.25">
      <c r="A78" t="s">
        <v>7</v>
      </c>
      <c r="B78" t="s">
        <v>81</v>
      </c>
    </row>
    <row r="79" spans="1:2" x14ac:dyDescent="0.25">
      <c r="A79" t="s">
        <v>7</v>
      </c>
      <c r="B79" t="s">
        <v>89</v>
      </c>
    </row>
    <row r="80" spans="1:2" x14ac:dyDescent="0.25">
      <c r="A80" t="s">
        <v>7</v>
      </c>
      <c r="B80" t="s">
        <v>82</v>
      </c>
    </row>
    <row r="81" spans="1:2" x14ac:dyDescent="0.25">
      <c r="A81" t="s">
        <v>7</v>
      </c>
      <c r="B81" t="s">
        <v>91</v>
      </c>
    </row>
    <row r="82" spans="1:2" x14ac:dyDescent="0.25">
      <c r="A82" t="s">
        <v>7</v>
      </c>
      <c r="B82" t="s">
        <v>84</v>
      </c>
    </row>
    <row r="83" spans="1:2" x14ac:dyDescent="0.25">
      <c r="A83" t="s">
        <v>7</v>
      </c>
      <c r="B83" t="s">
        <v>85</v>
      </c>
    </row>
    <row r="84" spans="1:2" x14ac:dyDescent="0.25">
      <c r="A84" t="s">
        <v>14</v>
      </c>
      <c r="B84" t="s">
        <v>92</v>
      </c>
    </row>
    <row r="85" spans="1:2" x14ac:dyDescent="0.25">
      <c r="A85" t="s">
        <v>14</v>
      </c>
      <c r="B85" t="s">
        <v>73</v>
      </c>
    </row>
    <row r="86" spans="1:2" x14ac:dyDescent="0.25">
      <c r="A86" t="s">
        <v>14</v>
      </c>
      <c r="B86" t="s">
        <v>74</v>
      </c>
    </row>
    <row r="87" spans="1:2" x14ac:dyDescent="0.25">
      <c r="A87" t="s">
        <v>14</v>
      </c>
      <c r="B87" t="s">
        <v>94</v>
      </c>
    </row>
    <row r="88" spans="1:2" x14ac:dyDescent="0.25">
      <c r="A88" t="s">
        <v>14</v>
      </c>
      <c r="B88" t="s">
        <v>93</v>
      </c>
    </row>
    <row r="89" spans="1:2" x14ac:dyDescent="0.25">
      <c r="A89" t="s">
        <v>14</v>
      </c>
      <c r="B89" t="s">
        <v>75</v>
      </c>
    </row>
    <row r="90" spans="1:2" x14ac:dyDescent="0.25">
      <c r="A90" t="s">
        <v>14</v>
      </c>
      <c r="B90" t="s">
        <v>76</v>
      </c>
    </row>
    <row r="91" spans="1:2" x14ac:dyDescent="0.25">
      <c r="A91" t="s">
        <v>14</v>
      </c>
      <c r="B91" t="s">
        <v>77</v>
      </c>
    </row>
    <row r="92" spans="1:2" x14ac:dyDescent="0.25">
      <c r="A92" t="s">
        <v>14</v>
      </c>
      <c r="B92" t="s">
        <v>78</v>
      </c>
    </row>
    <row r="93" spans="1:2" x14ac:dyDescent="0.25">
      <c r="A93" t="s">
        <v>14</v>
      </c>
      <c r="B93" t="s">
        <v>79</v>
      </c>
    </row>
    <row r="94" spans="1:2" x14ac:dyDescent="0.25">
      <c r="A94" t="s">
        <v>14</v>
      </c>
      <c r="B94" t="s">
        <v>80</v>
      </c>
    </row>
    <row r="95" spans="1:2" x14ac:dyDescent="0.25">
      <c r="A95" t="s">
        <v>14</v>
      </c>
      <c r="B95" t="s">
        <v>86</v>
      </c>
    </row>
    <row r="96" spans="1:2" x14ac:dyDescent="0.25">
      <c r="A96" t="s">
        <v>14</v>
      </c>
      <c r="B96" t="s">
        <v>87</v>
      </c>
    </row>
    <row r="97" spans="1:2" x14ac:dyDescent="0.25">
      <c r="A97" t="s">
        <v>14</v>
      </c>
      <c r="B97" t="s">
        <v>88</v>
      </c>
    </row>
    <row r="98" spans="1:2" x14ac:dyDescent="0.25">
      <c r="A98" t="s">
        <v>14</v>
      </c>
      <c r="B98" t="s">
        <v>81</v>
      </c>
    </row>
    <row r="99" spans="1:2" x14ac:dyDescent="0.25">
      <c r="A99" t="s">
        <v>14</v>
      </c>
      <c r="B99" t="s">
        <v>89</v>
      </c>
    </row>
    <row r="100" spans="1:2" x14ac:dyDescent="0.25">
      <c r="A100" t="s">
        <v>14</v>
      </c>
      <c r="B100" t="s">
        <v>82</v>
      </c>
    </row>
    <row r="101" spans="1:2" x14ac:dyDescent="0.25">
      <c r="A101" t="s">
        <v>14</v>
      </c>
      <c r="B101" t="s">
        <v>91</v>
      </c>
    </row>
    <row r="102" spans="1:2" x14ac:dyDescent="0.25">
      <c r="A102" t="s">
        <v>14</v>
      </c>
      <c r="B102" t="s">
        <v>84</v>
      </c>
    </row>
    <row r="103" spans="1:2" x14ac:dyDescent="0.25">
      <c r="A103" t="s">
        <v>14</v>
      </c>
      <c r="B103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1963-18B4-4C93-9706-5421F901F5AA}">
  <dimension ref="A1:C27"/>
  <sheetViews>
    <sheetView workbookViewId="0">
      <selection activeCell="B3" sqref="B3"/>
    </sheetView>
  </sheetViews>
  <sheetFormatPr defaultRowHeight="15" x14ac:dyDescent="0.25"/>
  <cols>
    <col min="1" max="1" width="23.28515625" bestFit="1" customWidth="1"/>
    <col min="2" max="2" width="28.140625" bestFit="1" customWidth="1"/>
    <col min="3" max="3" width="63" bestFit="1" customWidth="1"/>
  </cols>
  <sheetData>
    <row r="1" spans="1:3" x14ac:dyDescent="0.25">
      <c r="A1" t="s">
        <v>71</v>
      </c>
      <c r="B1" t="s">
        <v>125</v>
      </c>
      <c r="C1" t="s">
        <v>98</v>
      </c>
    </row>
    <row r="2" spans="1:3" x14ac:dyDescent="0.25">
      <c r="A2" t="s">
        <v>92</v>
      </c>
      <c r="B2" t="s">
        <v>126</v>
      </c>
      <c r="C2" t="s">
        <v>99</v>
      </c>
    </row>
    <row r="3" spans="1:3" x14ac:dyDescent="0.25">
      <c r="A3" t="s">
        <v>72</v>
      </c>
      <c r="B3" t="s">
        <v>127</v>
      </c>
      <c r="C3" t="s">
        <v>100</v>
      </c>
    </row>
    <row r="4" spans="1:3" x14ac:dyDescent="0.25">
      <c r="A4" t="s">
        <v>73</v>
      </c>
      <c r="B4" t="s">
        <v>128</v>
      </c>
      <c r="C4" t="s">
        <v>101</v>
      </c>
    </row>
    <row r="5" spans="1:3" x14ac:dyDescent="0.25">
      <c r="A5" t="s">
        <v>74</v>
      </c>
      <c r="B5" t="s">
        <v>129</v>
      </c>
      <c r="C5" t="s">
        <v>102</v>
      </c>
    </row>
    <row r="6" spans="1:3" x14ac:dyDescent="0.25">
      <c r="A6" t="s">
        <v>94</v>
      </c>
      <c r="B6" t="s">
        <v>130</v>
      </c>
      <c r="C6" t="s">
        <v>103</v>
      </c>
    </row>
    <row r="7" spans="1:3" x14ac:dyDescent="0.25">
      <c r="A7" t="s">
        <v>93</v>
      </c>
      <c r="B7" t="s">
        <v>131</v>
      </c>
      <c r="C7" t="s">
        <v>104</v>
      </c>
    </row>
    <row r="8" spans="1:3" x14ac:dyDescent="0.25">
      <c r="A8" t="s">
        <v>75</v>
      </c>
      <c r="B8" t="s">
        <v>132</v>
      </c>
      <c r="C8" t="s">
        <v>105</v>
      </c>
    </row>
    <row r="9" spans="1:3" x14ac:dyDescent="0.25">
      <c r="A9" t="s">
        <v>76</v>
      </c>
      <c r="B9" t="s">
        <v>133</v>
      </c>
      <c r="C9" t="s">
        <v>106</v>
      </c>
    </row>
    <row r="10" spans="1:3" x14ac:dyDescent="0.25">
      <c r="A10" t="s">
        <v>77</v>
      </c>
      <c r="B10" t="s">
        <v>134</v>
      </c>
      <c r="C10" t="s">
        <v>107</v>
      </c>
    </row>
    <row r="11" spans="1:3" x14ac:dyDescent="0.25">
      <c r="A11" t="s">
        <v>78</v>
      </c>
      <c r="B11" t="s">
        <v>135</v>
      </c>
      <c r="C11" t="s">
        <v>108</v>
      </c>
    </row>
    <row r="12" spans="1:3" x14ac:dyDescent="0.25">
      <c r="A12" t="s">
        <v>79</v>
      </c>
      <c r="B12" t="s">
        <v>136</v>
      </c>
      <c r="C12" t="s">
        <v>109</v>
      </c>
    </row>
    <row r="13" spans="1:3" x14ac:dyDescent="0.25">
      <c r="A13" t="s">
        <v>80</v>
      </c>
      <c r="B13" t="s">
        <v>137</v>
      </c>
      <c r="C13" t="s">
        <v>110</v>
      </c>
    </row>
    <row r="14" spans="1:3" x14ac:dyDescent="0.25">
      <c r="A14" t="s">
        <v>95</v>
      </c>
      <c r="B14" t="s">
        <v>138</v>
      </c>
      <c r="C14" t="s">
        <v>111</v>
      </c>
    </row>
    <row r="15" spans="1:3" x14ac:dyDescent="0.25">
      <c r="A15" t="s">
        <v>86</v>
      </c>
      <c r="B15" t="s">
        <v>129</v>
      </c>
      <c r="C15" t="s">
        <v>112</v>
      </c>
    </row>
    <row r="16" spans="1:3" x14ac:dyDescent="0.25">
      <c r="A16" t="s">
        <v>87</v>
      </c>
      <c r="B16" t="s">
        <v>74</v>
      </c>
      <c r="C16" t="s">
        <v>113</v>
      </c>
    </row>
    <row r="17" spans="1:3" x14ac:dyDescent="0.25">
      <c r="A17" t="s">
        <v>88</v>
      </c>
      <c r="B17" t="s">
        <v>139</v>
      </c>
      <c r="C17" t="s">
        <v>114</v>
      </c>
    </row>
    <row r="18" spans="1:3" x14ac:dyDescent="0.25">
      <c r="A18" t="s">
        <v>81</v>
      </c>
      <c r="B18" t="s">
        <v>140</v>
      </c>
      <c r="C18" t="s">
        <v>115</v>
      </c>
    </row>
    <row r="19" spans="1:3" x14ac:dyDescent="0.25">
      <c r="A19" t="s">
        <v>89</v>
      </c>
      <c r="B19" t="s">
        <v>141</v>
      </c>
      <c r="C19" t="s">
        <v>116</v>
      </c>
    </row>
    <row r="20" spans="1:3" x14ac:dyDescent="0.25">
      <c r="A20" t="s">
        <v>90</v>
      </c>
      <c r="B20" t="s">
        <v>142</v>
      </c>
      <c r="C20" t="s">
        <v>117</v>
      </c>
    </row>
    <row r="21" spans="1:3" x14ac:dyDescent="0.25">
      <c r="A21" t="s">
        <v>82</v>
      </c>
      <c r="B21" t="s">
        <v>143</v>
      </c>
      <c r="C21" t="s">
        <v>118</v>
      </c>
    </row>
    <row r="22" spans="1:3" x14ac:dyDescent="0.25">
      <c r="A22" t="s">
        <v>96</v>
      </c>
      <c r="B22" t="s">
        <v>144</v>
      </c>
      <c r="C22" t="s">
        <v>119</v>
      </c>
    </row>
    <row r="23" spans="1:3" x14ac:dyDescent="0.25">
      <c r="A23" t="s">
        <v>91</v>
      </c>
      <c r="B23" t="s">
        <v>145</v>
      </c>
      <c r="C23" t="s">
        <v>120</v>
      </c>
    </row>
    <row r="24" spans="1:3" x14ac:dyDescent="0.25">
      <c r="A24" t="s">
        <v>83</v>
      </c>
      <c r="B24" t="s">
        <v>146</v>
      </c>
      <c r="C24" t="s">
        <v>121</v>
      </c>
    </row>
    <row r="25" spans="1:3" x14ac:dyDescent="0.25">
      <c r="A25" t="s">
        <v>84</v>
      </c>
      <c r="B25" t="s">
        <v>147</v>
      </c>
      <c r="C25" t="s">
        <v>122</v>
      </c>
    </row>
    <row r="26" spans="1:3" x14ac:dyDescent="0.25">
      <c r="A26" t="s">
        <v>85</v>
      </c>
      <c r="B26" t="s">
        <v>148</v>
      </c>
      <c r="C26" t="s">
        <v>123</v>
      </c>
    </row>
    <row r="27" spans="1:3" x14ac:dyDescent="0.25">
      <c r="A27" t="s">
        <v>97</v>
      </c>
      <c r="B27" t="s">
        <v>149</v>
      </c>
      <c r="C27" t="s">
        <v>124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B0422F-643B-47D7-B271-0BD98B1047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Mimaropa</vt:lpstr>
      <vt:lpstr>SpeciesData</vt:lpstr>
      <vt:lpstr>IUCNRedList</vt:lpstr>
      <vt:lpstr>ForestData</vt:lpstr>
      <vt:lpstr>OrganizationData</vt:lpstr>
      <vt:lpstr>ForestIssues</vt:lpstr>
      <vt:lpstr>IssueData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 Dexter Perci</dc:creator>
  <cp:lastModifiedBy>Renz Dexter Perci</cp:lastModifiedBy>
  <dcterms:created xsi:type="dcterms:W3CDTF">2023-10-21T07:24:24Z</dcterms:created>
  <dcterms:modified xsi:type="dcterms:W3CDTF">2023-10-22T05:05:02Z</dcterms:modified>
</cp:coreProperties>
</file>