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dy Garcia\Desktop\"/>
    </mc:Choice>
  </mc:AlternateContent>
  <xr:revisionPtr revIDLastSave="0" documentId="13_ncr:1_{D628127C-11FC-4047-A8D4-95B2B6A5A2E1}" xr6:coauthVersionLast="47" xr6:coauthVersionMax="47" xr10:uidLastSave="{00000000-0000-0000-0000-000000000000}"/>
  <bookViews>
    <workbookView xWindow="-120" yWindow="-120" windowWidth="20730" windowHeight="11310" activeTab="5" xr2:uid="{4DA4FC8F-D167-4455-82D8-13F883C7AE6A}"/>
  </bookViews>
  <sheets>
    <sheet name="EDAD" sheetId="1" r:id="rId1"/>
    <sheet name="SEXO" sheetId="2" r:id="rId2"/>
    <sheet name="ACTIVIDAD" sheetId="3" r:id="rId3"/>
    <sheet name="FACULTAD" sheetId="4" r:id="rId4"/>
    <sheet name="APLICACION" sheetId="5" r:id="rId5"/>
    <sheet name="FRECU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F7" i="6"/>
  <c r="F8" i="6"/>
  <c r="F9" i="6"/>
  <c r="F10" i="6" s="1"/>
  <c r="E7" i="6"/>
  <c r="E8" i="6"/>
  <c r="E9" i="6"/>
  <c r="E6" i="6"/>
  <c r="E10" i="6" s="1"/>
  <c r="D10" i="6"/>
  <c r="F15" i="5"/>
  <c r="F7" i="5"/>
  <c r="F8" i="5"/>
  <c r="F9" i="5"/>
  <c r="F10" i="5"/>
  <c r="F11" i="5"/>
  <c r="F12" i="5"/>
  <c r="F13" i="5"/>
  <c r="F14" i="5"/>
  <c r="E8" i="5"/>
  <c r="E9" i="5"/>
  <c r="E10" i="5"/>
  <c r="E11" i="5"/>
  <c r="E12" i="5"/>
  <c r="E13" i="5"/>
  <c r="E14" i="5"/>
  <c r="E7" i="5"/>
  <c r="E15" i="5" s="1"/>
  <c r="D15" i="5"/>
  <c r="F7" i="4"/>
  <c r="F8" i="4"/>
  <c r="F9" i="4"/>
  <c r="F10" i="4"/>
  <c r="F11" i="4"/>
  <c r="F12" i="4"/>
  <c r="E8" i="4"/>
  <c r="E9" i="4"/>
  <c r="E10" i="4"/>
  <c r="E11" i="4"/>
  <c r="E12" i="4"/>
  <c r="E7" i="4"/>
  <c r="F6" i="2"/>
  <c r="F13" i="4"/>
  <c r="D13" i="4"/>
  <c r="G9" i="3"/>
  <c r="G6" i="2"/>
  <c r="G7" i="2"/>
  <c r="F7" i="2"/>
  <c r="G8" i="2"/>
  <c r="E8" i="2"/>
  <c r="G6" i="1"/>
  <c r="G7" i="1" s="1"/>
  <c r="G8" i="1" s="1"/>
  <c r="G9" i="1" s="1"/>
  <c r="F10" i="1"/>
  <c r="D10" i="1"/>
  <c r="E8" i="1" s="1"/>
  <c r="I8" i="1" s="1"/>
  <c r="E13" i="4" l="1"/>
  <c r="E9" i="1"/>
  <c r="I9" i="1" s="1"/>
  <c r="E6" i="1"/>
  <c r="I6" i="1" s="1"/>
  <c r="F8" i="2"/>
  <c r="E7" i="1"/>
  <c r="I7" i="1" s="1"/>
  <c r="H6" i="1" l="1"/>
  <c r="H7" i="1" s="1"/>
  <c r="H8" i="1" s="1"/>
  <c r="H9" i="1" s="1"/>
  <c r="I10" i="1"/>
  <c r="E10" i="1"/>
</calcChain>
</file>

<file path=xl/sharedStrings.xml><?xml version="1.0" encoding="utf-8"?>
<sst xmlns="http://schemas.openxmlformats.org/spreadsheetml/2006/main" count="72" uniqueCount="51">
  <si>
    <t>Edad</t>
  </si>
  <si>
    <t>fi</t>
  </si>
  <si>
    <t>hi</t>
  </si>
  <si>
    <t>pi</t>
  </si>
  <si>
    <t>30 años a más</t>
  </si>
  <si>
    <t>18 - 24 años</t>
  </si>
  <si>
    <t>Total</t>
  </si>
  <si>
    <t>xi</t>
  </si>
  <si>
    <t>Fi</t>
  </si>
  <si>
    <t>Hi</t>
  </si>
  <si>
    <t>Pi</t>
  </si>
  <si>
    <t>17.5</t>
  </si>
  <si>
    <t>16 - 18 años</t>
  </si>
  <si>
    <t>21.5</t>
  </si>
  <si>
    <t>24 - 30 años</t>
  </si>
  <si>
    <t>27.5</t>
  </si>
  <si>
    <t>30.5</t>
  </si>
  <si>
    <t>EDAD DE LOS ESTUDIANTES DE LA UTP SEDE ICA</t>
  </si>
  <si>
    <t>Sexo</t>
  </si>
  <si>
    <t>Masculino</t>
  </si>
  <si>
    <t>Femenino</t>
  </si>
  <si>
    <t>SEXO DE LOS ESTUDIANTES DE LA UTP SEDE ICA</t>
  </si>
  <si>
    <t>ACTIVIDAD DE LOS ESTUDIANTES DE LA UTP SEDE ICA</t>
  </si>
  <si>
    <t>Actividad</t>
  </si>
  <si>
    <t>Estudias</t>
  </si>
  <si>
    <t>Trabajas y estudias</t>
  </si>
  <si>
    <t>FACULTAD  DE LOS ESTUDIANTES DE LA UTP SEDE ICA</t>
  </si>
  <si>
    <t>Facultad</t>
  </si>
  <si>
    <t>Facultad de Salud</t>
  </si>
  <si>
    <t>Psicología</t>
  </si>
  <si>
    <t>Arquitectura</t>
  </si>
  <si>
    <t>Facultad de Derecho</t>
  </si>
  <si>
    <t>Facultad de Negocios</t>
  </si>
  <si>
    <t>Facultad de Ingeniería</t>
  </si>
  <si>
    <t>APLICACIONES DE USO  DE LOS ESTUDIANTES DE LA UTP SEDE ICA</t>
  </si>
  <si>
    <t>Aplicación</t>
  </si>
  <si>
    <t>Photomath</t>
  </si>
  <si>
    <t>Symbolab</t>
  </si>
  <si>
    <t>Mathway</t>
  </si>
  <si>
    <t>Socratic</t>
  </si>
  <si>
    <t>Brailny</t>
  </si>
  <si>
    <t>Libros</t>
  </si>
  <si>
    <t>Youtube</t>
  </si>
  <si>
    <t>Otros</t>
  </si>
  <si>
    <t>FRECUENCIA DE USO  DE LOS ESTUDIANTES DE LA UTP SEDE ICA</t>
  </si>
  <si>
    <t>Frecuencia</t>
  </si>
  <si>
    <t>Siempre</t>
  </si>
  <si>
    <t>Casi Siempre</t>
  </si>
  <si>
    <t>A veces</t>
  </si>
  <si>
    <t>Pocas veces</t>
  </si>
  <si>
    <t>GRÁFICO EXTRAÍDO DE GOOGLE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</si>
</sst>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9" fontId="1" fillId="0" borderId="1" xfId="0" applyNumberFormat="1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1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1" fillId="0" borderId="0" xfId="0" applyFont="1"/>
    <xf numFmtId="9" fontId="0" fillId="0" borderId="1" xfId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9" fontId="0" fillId="0" borderId="0" xfId="0" applyNumberFormat="1" applyBorder="1" applyAlignment="1">
      <alignment horizontal="center"/>
    </xf>
    <xf numFmtId="9" fontId="1" fillId="0" borderId="0" xfId="0" applyNumberFormat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Edad de los estudiantes de la Universidad Tecnológica del Perú de la sede Ica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EDAD!$B$6:$B$9</c:f>
              <c:strCache>
                <c:ptCount val="4"/>
                <c:pt idx="0">
                  <c:v>16 - 18 años</c:v>
                </c:pt>
                <c:pt idx="1">
                  <c:v>18 - 24 años</c:v>
                </c:pt>
                <c:pt idx="2">
                  <c:v>24 - 30 años</c:v>
                </c:pt>
                <c:pt idx="3">
                  <c:v>30 años a más</c:v>
                </c:pt>
              </c:strCache>
            </c:strRef>
          </c:cat>
          <c:val>
            <c:numRef>
              <c:f>EDAD!$D$6:$D$9</c:f>
              <c:numCache>
                <c:formatCode>General</c:formatCode>
                <c:ptCount val="4"/>
                <c:pt idx="0">
                  <c:v>15</c:v>
                </c:pt>
                <c:pt idx="1">
                  <c:v>64</c:v>
                </c:pt>
                <c:pt idx="2">
                  <c:v>18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B-4ED4-968E-EC4C2C40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5297680"/>
        <c:axId val="645297264"/>
        <c:axId val="0"/>
      </c:bar3DChart>
      <c:catAx>
        <c:axId val="6452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297264"/>
        <c:crosses val="autoZero"/>
        <c:auto val="1"/>
        <c:lblAlgn val="ctr"/>
        <c:lblOffset val="100"/>
        <c:noMultiLvlLbl val="0"/>
      </c:catAx>
      <c:valAx>
        <c:axId val="6452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Recuento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297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aplicaciones de uso de los estudiantes encuestados de la Universidad Tecnológica del Perú de la sede Ica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19B-4D76-9956-9722ADE1F0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19B-4D76-9956-9722ADE1F0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19B-4D76-9956-9722ADE1F0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19B-4D76-9956-9722ADE1F0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B19B-4D76-9956-9722ADE1F0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B19B-4D76-9956-9722ADE1F0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B19B-4D76-9956-9722ADE1F0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B19B-4D76-9956-9722ADE1F09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19B-4D76-9956-9722ADE1F09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19B-4D76-9956-9722ADE1F09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B19B-4D76-9956-9722ADE1F09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19B-4D76-9956-9722ADE1F09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B19B-4D76-9956-9722ADE1F09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19B-4D76-9956-9722ADE1F09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B19B-4D76-9956-9722ADE1F09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19B-4D76-9956-9722ADE1F09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APLICACION!$C$7:$C$14</c:f>
              <c:strCache>
                <c:ptCount val="8"/>
                <c:pt idx="0">
                  <c:v>Photomath</c:v>
                </c:pt>
                <c:pt idx="1">
                  <c:v>Symbolab</c:v>
                </c:pt>
                <c:pt idx="2">
                  <c:v>Mathway</c:v>
                </c:pt>
                <c:pt idx="3">
                  <c:v>Socratic</c:v>
                </c:pt>
                <c:pt idx="4">
                  <c:v>Brailny</c:v>
                </c:pt>
                <c:pt idx="5">
                  <c:v>Libros</c:v>
                </c:pt>
                <c:pt idx="6">
                  <c:v>Youtube</c:v>
                </c:pt>
                <c:pt idx="7">
                  <c:v>Otros</c:v>
                </c:pt>
              </c:strCache>
            </c:strRef>
          </c:cat>
          <c:val>
            <c:numRef>
              <c:f>APLICACION!$F$7:$F$14</c:f>
              <c:numCache>
                <c:formatCode>0%</c:formatCode>
                <c:ptCount val="8"/>
                <c:pt idx="0">
                  <c:v>0.18783068783068785</c:v>
                </c:pt>
                <c:pt idx="1">
                  <c:v>0.18253968253968256</c:v>
                </c:pt>
                <c:pt idx="2">
                  <c:v>0.14814814814814817</c:v>
                </c:pt>
                <c:pt idx="3">
                  <c:v>0.12433862433862435</c:v>
                </c:pt>
                <c:pt idx="4">
                  <c:v>0.13756613756613759</c:v>
                </c:pt>
                <c:pt idx="5">
                  <c:v>0.10846560846560847</c:v>
                </c:pt>
                <c:pt idx="6">
                  <c:v>8.201058201058202E-2</c:v>
                </c:pt>
                <c:pt idx="7">
                  <c:v>2.9100529100529102E-2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B-4D76-9956-9722ADE1F09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frecuencia de uso de los estudiantes encuestados de la Universidad Tecnológica del Perú de la sede Ica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FRECUENCIA!$C$6:$C$9</c:f>
              <c:strCache>
                <c:ptCount val="4"/>
                <c:pt idx="0">
                  <c:v>Siempre</c:v>
                </c:pt>
                <c:pt idx="1">
                  <c:v>Casi Siempre</c:v>
                </c:pt>
                <c:pt idx="2">
                  <c:v>A veces</c:v>
                </c:pt>
                <c:pt idx="3">
                  <c:v>Pocas veces</c:v>
                </c:pt>
              </c:strCache>
            </c:strRef>
          </c:cat>
          <c:val>
            <c:numRef>
              <c:f>FRECUENCIA!$D$6:$D$9</c:f>
              <c:numCache>
                <c:formatCode>General</c:formatCode>
                <c:ptCount val="4"/>
                <c:pt idx="0">
                  <c:v>27</c:v>
                </c:pt>
                <c:pt idx="1">
                  <c:v>50</c:v>
                </c:pt>
                <c:pt idx="2">
                  <c:v>18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9-46A2-91CD-952851DCD4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72744192"/>
        <c:axId val="1072750016"/>
      </c:barChart>
      <c:catAx>
        <c:axId val="107274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750016"/>
        <c:crosses val="autoZero"/>
        <c:auto val="1"/>
        <c:lblAlgn val="ctr"/>
        <c:lblOffset val="100"/>
        <c:noMultiLvlLbl val="0"/>
      </c:catAx>
      <c:valAx>
        <c:axId val="1072750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27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frecuencia de uso de los estudiantes encuestados de la Universidad Tecnológica del Perú de la sede Ica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DF-44D1-A503-E27C8C9725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069-467A-B8F6-C75330B442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69-467A-B8F6-C75330B442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069-467A-B8F6-C75330B4427A}"/>
              </c:ext>
            </c:extLst>
          </c:dPt>
          <c:dLbls>
            <c:dLbl>
              <c:idx val="3"/>
              <c:layout>
                <c:manualLayout>
                  <c:x val="-0.30700218722659667"/>
                  <c:y val="5.482648002333041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69-467A-B8F6-C75330B4427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FRECUENCIA!$C$6:$C$9</c:f>
              <c:strCache>
                <c:ptCount val="4"/>
                <c:pt idx="0">
                  <c:v>Siempre</c:v>
                </c:pt>
                <c:pt idx="1">
                  <c:v>Casi Siempre</c:v>
                </c:pt>
                <c:pt idx="2">
                  <c:v>A veces</c:v>
                </c:pt>
                <c:pt idx="3">
                  <c:v>Pocas veces</c:v>
                </c:pt>
              </c:strCache>
            </c:strRef>
          </c:cat>
          <c:val>
            <c:numRef>
              <c:f>FRECUENCIA!$F$6:$F$9</c:f>
              <c:numCache>
                <c:formatCode>0%</c:formatCode>
                <c:ptCount val="4"/>
                <c:pt idx="0">
                  <c:v>0.27</c:v>
                </c:pt>
                <c:pt idx="1">
                  <c:v>0.5</c:v>
                </c:pt>
                <c:pt idx="2">
                  <c:v>0.18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9-467A-B8F6-C75330B4427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Edad de los estudiantes de la Universidad Tecnológica del Perú de la sede Ica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46-4F9C-B714-76FAEB72C31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46-4F9C-B714-76FAEB72C31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46-4F9C-B714-76FAEB72C31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A46-4F9C-B714-76FAEB72C3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EDAD!$B$6:$B$9</c:f>
              <c:strCache>
                <c:ptCount val="4"/>
                <c:pt idx="0">
                  <c:v>16 - 18 años</c:v>
                </c:pt>
                <c:pt idx="1">
                  <c:v>18 - 24 años</c:v>
                </c:pt>
                <c:pt idx="2">
                  <c:v>24 - 30 años</c:v>
                </c:pt>
                <c:pt idx="3">
                  <c:v>30 años a más</c:v>
                </c:pt>
              </c:strCache>
            </c:strRef>
          </c:cat>
          <c:val>
            <c:numRef>
              <c:f>EDAD!$F$6:$F$9</c:f>
              <c:numCache>
                <c:formatCode>0%</c:formatCode>
                <c:ptCount val="4"/>
                <c:pt idx="0">
                  <c:v>0.15</c:v>
                </c:pt>
                <c:pt idx="1">
                  <c:v>0.64</c:v>
                </c:pt>
                <c:pt idx="2">
                  <c:v>0.18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3-4C4D-A292-C8558403551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Sexo de los </a:t>
            </a:r>
            <a:r>
              <a:rPr lang="en-US" sz="1600" b="1" i="0" u="none" strike="noStrike" cap="all" normalizeH="0" baseline="0">
                <a:effectLst/>
              </a:rPr>
              <a:t>estudiantes encuestados</a:t>
            </a:r>
            <a:r>
              <a:rPr lang="en-US"/>
              <a:t> de la Universidad Tecnológica del Perú de la sede Ica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SEXO!$D$6:$D$7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SEXO!$E$6:$E$7</c:f>
              <c:numCache>
                <c:formatCode>General</c:formatCode>
                <c:ptCount val="2"/>
                <c:pt idx="0">
                  <c:v>63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9-4639-93EB-65D5277400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881641952"/>
        <c:axId val="881644032"/>
        <c:axId val="0"/>
      </c:bar3DChart>
      <c:catAx>
        <c:axId val="8816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1644032"/>
        <c:crosses val="autoZero"/>
        <c:auto val="1"/>
        <c:lblAlgn val="ctr"/>
        <c:lblOffset val="100"/>
        <c:noMultiLvlLbl val="0"/>
      </c:catAx>
      <c:valAx>
        <c:axId val="881644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16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Sexo de los estudiantes de la Universidad Tecnológica del Perú de la sede Ica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82-4ABA-95EC-9B4CB42FA1B0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82-4ABA-95EC-9B4CB42FA1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7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82-4ABA-95EC-9B4CB42FA1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7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82-4ABA-95EC-9B4CB42FA1B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SEXO!$D$6:$D$7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SEXO!$G$6:$G$7</c:f>
              <c:numCache>
                <c:formatCode>0%</c:formatCode>
                <c:ptCount val="2"/>
                <c:pt idx="0">
                  <c:v>0.63</c:v>
                </c:pt>
                <c:pt idx="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2-4ABA-95EC-9B4CB42FA1B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ACTIVIDAD de los </a:t>
            </a:r>
            <a:r>
              <a:rPr lang="en-US" sz="1800" b="1" i="0" u="none" strike="noStrike" cap="all" baseline="0">
                <a:effectLst/>
              </a:rPr>
              <a:t>estudiantes encuestados</a:t>
            </a:r>
            <a:r>
              <a:rPr lang="en-US" sz="1800" b="1" i="0" cap="all" baseline="0">
                <a:effectLst/>
              </a:rPr>
              <a:t> de la Universidad Tecnológica del Perú de la sede Ica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ACTIVIDAD!$D$7:$D$8</c:f>
              <c:strCache>
                <c:ptCount val="2"/>
                <c:pt idx="0">
                  <c:v>Estudias</c:v>
                </c:pt>
                <c:pt idx="1">
                  <c:v>Trabajas y estudias</c:v>
                </c:pt>
              </c:strCache>
            </c:strRef>
          </c:cat>
          <c:val>
            <c:numRef>
              <c:f>ACTIVIDAD!$E$7:$E$8</c:f>
              <c:numCache>
                <c:formatCode>General</c:formatCode>
                <c:ptCount val="2"/>
                <c:pt idx="0">
                  <c:v>52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4-4262-9F9E-13086ECD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072379328"/>
        <c:axId val="1072383488"/>
      </c:barChart>
      <c:catAx>
        <c:axId val="10723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383488"/>
        <c:crosses val="autoZero"/>
        <c:auto val="1"/>
        <c:lblAlgn val="ctr"/>
        <c:lblOffset val="100"/>
        <c:noMultiLvlLbl val="0"/>
      </c:catAx>
      <c:valAx>
        <c:axId val="1072383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3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ACTIVIDAD de los estudiantes de la Universidad Tecnológica del Perú de la sede Ica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B6-4CB6-9BDA-F17759BD37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B6-4CB6-9BDA-F17759BD37BE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ACTIVIDAD!$D$7:$D$8</c:f>
              <c:strCache>
                <c:ptCount val="2"/>
                <c:pt idx="0">
                  <c:v>Estudias</c:v>
                </c:pt>
                <c:pt idx="1">
                  <c:v>Trabajas y estudias</c:v>
                </c:pt>
              </c:strCache>
            </c:strRef>
          </c:cat>
          <c:val>
            <c:numRef>
              <c:f>ACTIVIDAD!$G$7:$G$8</c:f>
              <c:numCache>
                <c:formatCode>0%</c:formatCode>
                <c:ptCount val="2"/>
                <c:pt idx="0">
                  <c:v>0.52</c:v>
                </c:pt>
                <c:pt idx="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1-4D74-A69F-3BA92B5A36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facultad de los estudiantes encuestados de la Universidad Tecnológica del Perú de la sede Ica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FACULTAD!$C$7:$C$12</c:f>
              <c:strCache>
                <c:ptCount val="6"/>
                <c:pt idx="0">
                  <c:v>Arquitectura</c:v>
                </c:pt>
                <c:pt idx="1">
                  <c:v>Facultad de Derecho</c:v>
                </c:pt>
                <c:pt idx="2">
                  <c:v>Facultad de Ingeniería</c:v>
                </c:pt>
                <c:pt idx="3">
                  <c:v>Facultad de Negocios</c:v>
                </c:pt>
                <c:pt idx="4">
                  <c:v>Facultad de Salud</c:v>
                </c:pt>
                <c:pt idx="5">
                  <c:v>Psicología</c:v>
                </c:pt>
              </c:strCache>
            </c:strRef>
          </c:cat>
          <c:val>
            <c:numRef>
              <c:f>FACULTAD!$D$7:$D$12</c:f>
              <c:numCache>
                <c:formatCode>General</c:formatCode>
                <c:ptCount val="6"/>
                <c:pt idx="0">
                  <c:v>8</c:v>
                </c:pt>
                <c:pt idx="1">
                  <c:v>21</c:v>
                </c:pt>
                <c:pt idx="2">
                  <c:v>41</c:v>
                </c:pt>
                <c:pt idx="3">
                  <c:v>19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5-4248-896F-3D7F53A447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72375168"/>
        <c:axId val="1072358528"/>
      </c:barChart>
      <c:catAx>
        <c:axId val="10723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358528"/>
        <c:crosses val="autoZero"/>
        <c:auto val="1"/>
        <c:lblAlgn val="ctr"/>
        <c:lblOffset val="100"/>
        <c:noMultiLvlLbl val="0"/>
      </c:catAx>
      <c:valAx>
        <c:axId val="107235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237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facultad de los estudiantes encuestados de la Universidad Tecnológica del Perú de la sede Ica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97-40B0-BA11-46E26335DA9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97-40B0-BA11-46E26335DA9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97-40B0-BA11-46E26335DA9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97-40B0-BA11-46E26335DA9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97-40B0-BA11-46E26335DA9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97-40B0-BA11-46E26335DA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FACULTAD!$C$7:$C$12</c:f>
              <c:strCache>
                <c:ptCount val="6"/>
                <c:pt idx="0">
                  <c:v>Arquitectura</c:v>
                </c:pt>
                <c:pt idx="1">
                  <c:v>Facultad de Derecho</c:v>
                </c:pt>
                <c:pt idx="2">
                  <c:v>Facultad de Ingeniería</c:v>
                </c:pt>
                <c:pt idx="3">
                  <c:v>Facultad de Negocios</c:v>
                </c:pt>
                <c:pt idx="4">
                  <c:v>Facultad de Salud</c:v>
                </c:pt>
                <c:pt idx="5">
                  <c:v>Psicología</c:v>
                </c:pt>
              </c:strCache>
            </c:strRef>
          </c:cat>
          <c:val>
            <c:numRef>
              <c:f>FACULTAD!$F$7:$F$12</c:f>
              <c:numCache>
                <c:formatCode>0%</c:formatCode>
                <c:ptCount val="6"/>
                <c:pt idx="0">
                  <c:v>0.08</c:v>
                </c:pt>
                <c:pt idx="1">
                  <c:v>0.21</c:v>
                </c:pt>
                <c:pt idx="2">
                  <c:v>0.41</c:v>
                </c:pt>
                <c:pt idx="3">
                  <c:v>0.19</c:v>
                </c:pt>
                <c:pt idx="4">
                  <c:v>0.06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F-48E3-8322-E45DD67B00B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aplicaciones de uso de los estudiantes encuestados de la Universidad Tecnológica del Perú de la sede Ica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APLICACION!$C$7:$C$14</c:f>
              <c:strCache>
                <c:ptCount val="8"/>
                <c:pt idx="0">
                  <c:v>Photomath</c:v>
                </c:pt>
                <c:pt idx="1">
                  <c:v>Symbolab</c:v>
                </c:pt>
                <c:pt idx="2">
                  <c:v>Mathway</c:v>
                </c:pt>
                <c:pt idx="3">
                  <c:v>Socratic</c:v>
                </c:pt>
                <c:pt idx="4">
                  <c:v>Brailny</c:v>
                </c:pt>
                <c:pt idx="5">
                  <c:v>Libros</c:v>
                </c:pt>
                <c:pt idx="6">
                  <c:v>Youtube</c:v>
                </c:pt>
                <c:pt idx="7">
                  <c:v>Otros</c:v>
                </c:pt>
              </c:strCache>
            </c:strRef>
          </c:cat>
          <c:val>
            <c:numRef>
              <c:f>APLICACION!$D$7:$D$14</c:f>
              <c:numCache>
                <c:formatCode>General</c:formatCode>
                <c:ptCount val="8"/>
                <c:pt idx="0">
                  <c:v>71</c:v>
                </c:pt>
                <c:pt idx="1">
                  <c:v>69</c:v>
                </c:pt>
                <c:pt idx="2">
                  <c:v>56</c:v>
                </c:pt>
                <c:pt idx="3">
                  <c:v>47</c:v>
                </c:pt>
                <c:pt idx="4">
                  <c:v>52</c:v>
                </c:pt>
                <c:pt idx="5">
                  <c:v>41</c:v>
                </c:pt>
                <c:pt idx="6">
                  <c:v>31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F-4F4D-96C5-4EE2FD0D1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528240"/>
        <c:axId val="643534480"/>
      </c:barChart>
      <c:catAx>
        <c:axId val="64352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534480"/>
        <c:crosses val="autoZero"/>
        <c:auto val="1"/>
        <c:lblAlgn val="ctr"/>
        <c:lblOffset val="100"/>
        <c:noMultiLvlLbl val="0"/>
      </c:catAx>
      <c:valAx>
        <c:axId val="6435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528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11</xdr:row>
      <xdr:rowOff>4761</xdr:rowOff>
    </xdr:from>
    <xdr:to>
      <xdr:col>5</xdr:col>
      <xdr:colOff>590549</xdr:colOff>
      <xdr:row>27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EB14C6-4A80-4614-A509-4E27583E5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10</xdr:row>
      <xdr:rowOff>166686</xdr:rowOff>
    </xdr:from>
    <xdr:to>
      <xdr:col>13</xdr:col>
      <xdr:colOff>19049</xdr:colOff>
      <xdr:row>27</xdr:row>
      <xdr:rowOff>114299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412B478-E04A-4BE5-B4F3-D882FD962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31</xdr:row>
      <xdr:rowOff>123825</xdr:rowOff>
    </xdr:from>
    <xdr:to>
      <xdr:col>8</xdr:col>
      <xdr:colOff>247650</xdr:colOff>
      <xdr:row>46</xdr:row>
      <xdr:rowOff>95250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3CCF6F7-B8AF-4E6F-92A1-14C909B85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" y="6029325"/>
          <a:ext cx="7115175" cy="2828925"/>
        </a:xfrm>
        <a:prstGeom prst="rect">
          <a:avLst/>
        </a:prstGeom>
        <a:ln>
          <a:solidFill>
            <a:schemeClr val="tx1"/>
          </a:solidFill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9</xdr:row>
      <xdr:rowOff>23811</xdr:rowOff>
    </xdr:from>
    <xdr:to>
      <xdr:col>7</xdr:col>
      <xdr:colOff>523875</xdr:colOff>
      <xdr:row>27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A6B128-0130-4777-A2F4-0C57B2C8C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9</xdr:row>
      <xdr:rowOff>14286</xdr:rowOff>
    </xdr:from>
    <xdr:to>
      <xdr:col>14</xdr:col>
      <xdr:colOff>200025</xdr:colOff>
      <xdr:row>27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9A76DA-1206-4470-94FA-E4A99E768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561975</xdr:colOff>
      <xdr:row>31</xdr:row>
      <xdr:rowOff>104775</xdr:rowOff>
    </xdr:from>
    <xdr:to>
      <xdr:col>10</xdr:col>
      <xdr:colOff>66675</xdr:colOff>
      <xdr:row>46</xdr:row>
      <xdr:rowOff>123825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2C53A78-6CC3-4807-B93A-7E6AD390B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975" y="6010275"/>
          <a:ext cx="7124700" cy="28765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10</xdr:row>
      <xdr:rowOff>138111</xdr:rowOff>
    </xdr:from>
    <xdr:to>
      <xdr:col>6</xdr:col>
      <xdr:colOff>600075</xdr:colOff>
      <xdr:row>27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6D21C4-6A84-4161-A1BE-1BC8B95EA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728662</xdr:colOff>
      <xdr:row>10</xdr:row>
      <xdr:rowOff>157161</xdr:rowOff>
    </xdr:from>
    <xdr:to>
      <xdr:col>13</xdr:col>
      <xdr:colOff>0</xdr:colOff>
      <xdr:row>28</xdr:row>
      <xdr:rowOff>9524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B5B022-F15D-4906-B8DA-B2912438B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728661</xdr:colOff>
      <xdr:row>15</xdr:row>
      <xdr:rowOff>23812</xdr:rowOff>
    </xdr:from>
    <xdr:to>
      <xdr:col>6</xdr:col>
      <xdr:colOff>419099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338D36-4818-47A7-9620-957E7DAE0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700086</xdr:colOff>
      <xdr:row>15</xdr:row>
      <xdr:rowOff>33337</xdr:rowOff>
    </xdr:from>
    <xdr:to>
      <xdr:col>13</xdr:col>
      <xdr:colOff>533399</xdr:colOff>
      <xdr:row>31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FBC64A-3C40-446B-BF0E-3816CCB14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742950</xdr:colOff>
      <xdr:row>34</xdr:row>
      <xdr:rowOff>171450</xdr:rowOff>
    </xdr:from>
    <xdr:to>
      <xdr:col>8</xdr:col>
      <xdr:colOff>695325</xdr:colOff>
      <xdr:row>49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525447-ED27-467A-8046-39B560601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" y="6648450"/>
          <a:ext cx="7029450" cy="2838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747711</xdr:colOff>
      <xdr:row>16</xdr:row>
      <xdr:rowOff>166686</xdr:rowOff>
    </xdr:from>
    <xdr:to>
      <xdr:col>7</xdr:col>
      <xdr:colOff>761999</xdr:colOff>
      <xdr:row>34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617862-5E25-491B-8D9A-8040837EB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16</xdr:row>
      <xdr:rowOff>157161</xdr:rowOff>
    </xdr:from>
    <xdr:to>
      <xdr:col>15</xdr:col>
      <xdr:colOff>228600</xdr:colOff>
      <xdr:row>34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3C19D0-32A4-4874-BDFB-B0D126942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585787</xdr:colOff>
      <xdr:row>11</xdr:row>
      <xdr:rowOff>157162</xdr:rowOff>
    </xdr:from>
    <xdr:to>
      <xdr:col>6</xdr:col>
      <xdr:colOff>366712</xdr:colOff>
      <xdr:row>26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D5E105-ACDD-4D83-9848-276E87AFE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566737</xdr:colOff>
      <xdr:row>12</xdr:row>
      <xdr:rowOff>23812</xdr:rowOff>
    </xdr:from>
    <xdr:to>
      <xdr:col>12</xdr:col>
      <xdr:colOff>566737</xdr:colOff>
      <xdr:row>26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321121-52D2-404C-96E6-D814750F3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A23C-9002-4C9E-9518-04E90FECA9C7}">
  <dimension ref="B2:O116"/>
  <sheetViews>
    <sheetView topLeftCell="A25" zoomScale="80" zoomScaleNormal="80" workbookViewId="0">
      <selection activeCell="M170" sqref="C158:M170"/>
    </sheetView>
  </sheetViews>
  <sheetFormatPr baseColWidth="10" defaultRowHeight="15" x14ac:dyDescent="0.25"/>
  <cols>
    <col min="2" max="2" width="23" customWidth="1"/>
    <col min="5" max="5" width="22.7109375" customWidth="1"/>
  </cols>
  <sheetData>
    <row r="2" spans="2:15" x14ac:dyDescent="0.25">
      <c r="O2" s="16"/>
    </row>
    <row r="3" spans="2:15" x14ac:dyDescent="0.25">
      <c r="D3" s="23" t="s">
        <v>17</v>
      </c>
      <c r="E3" s="23"/>
      <c r="F3" s="23"/>
      <c r="G3" s="23"/>
    </row>
    <row r="5" spans="2:15" x14ac:dyDescent="0.25">
      <c r="B5" s="1" t="s">
        <v>0</v>
      </c>
      <c r="C5" s="8" t="s">
        <v>7</v>
      </c>
      <c r="D5" s="2" t="s">
        <v>1</v>
      </c>
      <c r="E5" s="2" t="s">
        <v>2</v>
      </c>
      <c r="F5" s="2" t="s">
        <v>3</v>
      </c>
      <c r="G5" s="8" t="s">
        <v>8</v>
      </c>
      <c r="H5" s="8" t="s">
        <v>9</v>
      </c>
      <c r="I5" s="8" t="s">
        <v>10</v>
      </c>
    </row>
    <row r="6" spans="2:15" x14ac:dyDescent="0.25">
      <c r="B6" s="3" t="s">
        <v>12</v>
      </c>
      <c r="C6" s="4" t="s">
        <v>11</v>
      </c>
      <c r="D6" s="4">
        <v>15</v>
      </c>
      <c r="E6" s="4">
        <f>D6/D$10</f>
        <v>0.15</v>
      </c>
      <c r="F6" s="5">
        <v>0.15</v>
      </c>
      <c r="G6" s="4">
        <f>D6</f>
        <v>15</v>
      </c>
      <c r="H6" s="4">
        <f>E6</f>
        <v>0.15</v>
      </c>
      <c r="I6" s="5">
        <f>E6</f>
        <v>0.15</v>
      </c>
    </row>
    <row r="7" spans="2:15" x14ac:dyDescent="0.25">
      <c r="B7" s="3" t="s">
        <v>5</v>
      </c>
      <c r="C7" s="4" t="s">
        <v>13</v>
      </c>
      <c r="D7" s="4">
        <v>64</v>
      </c>
      <c r="E7" s="4">
        <f t="shared" ref="E7:E9" si="0">D7/D$10</f>
        <v>0.64</v>
      </c>
      <c r="F7" s="5">
        <v>0.64</v>
      </c>
      <c r="G7" s="4">
        <f>G6+D7</f>
        <v>79</v>
      </c>
      <c r="H7" s="4">
        <f>H6+E7</f>
        <v>0.79</v>
      </c>
      <c r="I7" s="5">
        <f t="shared" ref="I7:I9" si="1">E7</f>
        <v>0.64</v>
      </c>
    </row>
    <row r="8" spans="2:15" x14ac:dyDescent="0.25">
      <c r="B8" s="3" t="s">
        <v>14</v>
      </c>
      <c r="C8" s="4" t="s">
        <v>15</v>
      </c>
      <c r="D8" s="4">
        <v>18</v>
      </c>
      <c r="E8" s="4">
        <f t="shared" si="0"/>
        <v>0.18</v>
      </c>
      <c r="F8" s="5">
        <v>0.18</v>
      </c>
      <c r="G8" s="4">
        <f t="shared" ref="G8:H9" si="2">G7+D8</f>
        <v>97</v>
      </c>
      <c r="H8" s="4">
        <f t="shared" si="2"/>
        <v>0.97</v>
      </c>
      <c r="I8" s="5">
        <f t="shared" si="1"/>
        <v>0.18</v>
      </c>
    </row>
    <row r="9" spans="2:15" x14ac:dyDescent="0.25">
      <c r="B9" s="3" t="s">
        <v>4</v>
      </c>
      <c r="C9" s="4" t="s">
        <v>16</v>
      </c>
      <c r="D9" s="4">
        <v>3</v>
      </c>
      <c r="E9" s="4">
        <f t="shared" si="0"/>
        <v>0.03</v>
      </c>
      <c r="F9" s="5">
        <v>0.03</v>
      </c>
      <c r="G9" s="2">
        <f t="shared" si="2"/>
        <v>100</v>
      </c>
      <c r="H9" s="2">
        <f t="shared" si="2"/>
        <v>1</v>
      </c>
      <c r="I9" s="5">
        <f t="shared" si="1"/>
        <v>0.03</v>
      </c>
    </row>
    <row r="10" spans="2:15" x14ac:dyDescent="0.25">
      <c r="B10" s="1" t="s">
        <v>6</v>
      </c>
      <c r="C10" s="3"/>
      <c r="D10" s="6">
        <f>SUM(D6:D9)</f>
        <v>100</v>
      </c>
      <c r="E10" s="6">
        <f>SUM(E6:E9)</f>
        <v>1</v>
      </c>
      <c r="F10" s="7">
        <f>SUM(F6:F9)</f>
        <v>1</v>
      </c>
      <c r="G10" s="3"/>
      <c r="H10" s="3"/>
      <c r="I10" s="9">
        <f>SUM(I6:I9)</f>
        <v>1</v>
      </c>
    </row>
    <row r="31" spans="4:6" x14ac:dyDescent="0.25">
      <c r="D31" s="23" t="s">
        <v>50</v>
      </c>
      <c r="E31" s="23"/>
      <c r="F31" s="23"/>
    </row>
    <row r="116" ht="15" customHeight="1" x14ac:dyDescent="0.25"/>
  </sheetData>
  <mergeCells count="2">
    <mergeCell ref="D3:G3"/>
    <mergeCell ref="D31:F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795A-D2F8-4852-B175-1EFA4207823C}">
  <dimension ref="C3:G31"/>
  <sheetViews>
    <sheetView topLeftCell="A31" zoomScale="70" zoomScaleNormal="70" workbookViewId="0">
      <selection activeCell="F6" sqref="F6"/>
    </sheetView>
  </sheetViews>
  <sheetFormatPr baseColWidth="10" defaultRowHeight="15" x14ac:dyDescent="0.25"/>
  <sheetData>
    <row r="3" spans="4:7" x14ac:dyDescent="0.25">
      <c r="D3" s="23" t="s">
        <v>21</v>
      </c>
      <c r="E3" s="23"/>
      <c r="F3" s="23"/>
      <c r="G3" s="23"/>
    </row>
    <row r="5" spans="4:7" x14ac:dyDescent="0.25">
      <c r="D5" s="1" t="s">
        <v>18</v>
      </c>
      <c r="E5" s="2" t="s">
        <v>1</v>
      </c>
      <c r="F5" s="2" t="s">
        <v>2</v>
      </c>
      <c r="G5" s="2" t="s">
        <v>3</v>
      </c>
    </row>
    <row r="6" spans="4:7" x14ac:dyDescent="0.25">
      <c r="D6" s="3" t="s">
        <v>19</v>
      </c>
      <c r="E6" s="4">
        <v>63</v>
      </c>
      <c r="F6" s="4">
        <f>E6/E$8</f>
        <v>0.63</v>
      </c>
      <c r="G6" s="17">
        <f>F6/F$8</f>
        <v>0.63</v>
      </c>
    </row>
    <row r="7" spans="4:7" x14ac:dyDescent="0.25">
      <c r="D7" s="3" t="s">
        <v>20</v>
      </c>
      <c r="E7" s="4">
        <v>37</v>
      </c>
      <c r="F7" s="4">
        <f>E7/E$8</f>
        <v>0.37</v>
      </c>
      <c r="G7" s="17">
        <f>F7/F$8</f>
        <v>0.37</v>
      </c>
    </row>
    <row r="8" spans="4:7" x14ac:dyDescent="0.25">
      <c r="D8" s="1" t="s">
        <v>6</v>
      </c>
      <c r="E8" s="2">
        <f>SUM(E6:E7)</f>
        <v>100</v>
      </c>
      <c r="F8" s="2">
        <f>SUM(F6:F7)</f>
        <v>1</v>
      </c>
      <c r="G8" s="9">
        <f>SUM(G6:G7)</f>
        <v>1</v>
      </c>
    </row>
    <row r="31" spans="3:6" ht="15" customHeight="1" x14ac:dyDescent="0.25">
      <c r="C31" s="23" t="s">
        <v>50</v>
      </c>
      <c r="D31" s="23"/>
      <c r="E31" s="23"/>
      <c r="F31" s="23"/>
    </row>
  </sheetData>
  <mergeCells count="2">
    <mergeCell ref="D3:G3"/>
    <mergeCell ref="C31:F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1D7C-909C-4C09-B103-A35F9A6EE6FF}">
  <dimension ref="D4:H9"/>
  <sheetViews>
    <sheetView topLeftCell="A34" workbookViewId="0">
      <selection activeCell="F7" sqref="F7"/>
    </sheetView>
  </sheetViews>
  <sheetFormatPr baseColWidth="10" defaultRowHeight="15" x14ac:dyDescent="0.25"/>
  <cols>
    <col min="4" max="4" width="22.7109375" customWidth="1"/>
    <col min="10" max="10" width="22.85546875" customWidth="1"/>
  </cols>
  <sheetData>
    <row r="4" spans="4:8" ht="15" customHeight="1" x14ac:dyDescent="0.25">
      <c r="D4" s="23" t="s">
        <v>22</v>
      </c>
      <c r="E4" s="23"/>
      <c r="F4" s="23"/>
      <c r="G4" s="23"/>
      <c r="H4" s="23"/>
    </row>
    <row r="6" spans="4:8" x14ac:dyDescent="0.25">
      <c r="D6" s="18" t="s">
        <v>23</v>
      </c>
      <c r="E6" s="18" t="s">
        <v>1</v>
      </c>
      <c r="F6" s="18" t="s">
        <v>2</v>
      </c>
      <c r="G6" s="18" t="s">
        <v>3</v>
      </c>
      <c r="H6" s="19"/>
    </row>
    <row r="7" spans="4:8" x14ac:dyDescent="0.25">
      <c r="D7" s="3" t="s">
        <v>24</v>
      </c>
      <c r="E7" s="4">
        <v>52</v>
      </c>
      <c r="F7" s="4">
        <v>0.57999999999999996</v>
      </c>
      <c r="G7" s="5">
        <v>0.52</v>
      </c>
      <c r="H7" s="20"/>
    </row>
    <row r="8" spans="4:8" x14ac:dyDescent="0.25">
      <c r="D8" s="3" t="s">
        <v>25</v>
      </c>
      <c r="E8" s="4">
        <v>48</v>
      </c>
      <c r="F8" s="4">
        <v>0.42</v>
      </c>
      <c r="G8" s="5">
        <v>0.48</v>
      </c>
      <c r="H8" s="20"/>
    </row>
    <row r="9" spans="4:8" x14ac:dyDescent="0.25">
      <c r="D9" s="11" t="s">
        <v>6</v>
      </c>
      <c r="E9" s="11">
        <v>100</v>
      </c>
      <c r="F9" s="11">
        <v>1</v>
      </c>
      <c r="G9" s="12">
        <f>SUM(G7:G8)</f>
        <v>1</v>
      </c>
      <c r="H9" s="21"/>
    </row>
  </sheetData>
  <mergeCells count="1">
    <mergeCell ref="D4:H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22B6-9521-4795-96BF-A6D4507D610F}">
  <dimension ref="C4:F13"/>
  <sheetViews>
    <sheetView zoomScale="80" zoomScaleNormal="80" workbookViewId="0">
      <selection activeCell="E7" sqref="E7"/>
    </sheetView>
  </sheetViews>
  <sheetFormatPr baseColWidth="10" defaultRowHeight="15" x14ac:dyDescent="0.25"/>
  <cols>
    <col min="3" max="3" width="26.140625" customWidth="1"/>
  </cols>
  <sheetData>
    <row r="4" spans="3:6" x14ac:dyDescent="0.25">
      <c r="C4" s="23" t="s">
        <v>26</v>
      </c>
      <c r="D4" s="23"/>
      <c r="E4" s="23"/>
      <c r="F4" s="23"/>
    </row>
    <row r="6" spans="3:6" x14ac:dyDescent="0.25">
      <c r="C6" s="1" t="s">
        <v>27</v>
      </c>
      <c r="D6" s="2" t="s">
        <v>1</v>
      </c>
      <c r="E6" s="2" t="s">
        <v>2</v>
      </c>
      <c r="F6" s="2" t="s">
        <v>3</v>
      </c>
    </row>
    <row r="7" spans="3:6" x14ac:dyDescent="0.25">
      <c r="C7" s="3" t="s">
        <v>30</v>
      </c>
      <c r="D7" s="4">
        <v>8</v>
      </c>
      <c r="E7" s="4">
        <f>D7/D$13</f>
        <v>0.08</v>
      </c>
      <c r="F7" s="17">
        <f>E7/E$13</f>
        <v>0.08</v>
      </c>
    </row>
    <row r="8" spans="3:6" x14ac:dyDescent="0.25">
      <c r="C8" s="3" t="s">
        <v>31</v>
      </c>
      <c r="D8" s="4">
        <v>21</v>
      </c>
      <c r="E8" s="4">
        <f t="shared" ref="E8:F12" si="0">D8/D$13</f>
        <v>0.21</v>
      </c>
      <c r="F8" s="17">
        <f t="shared" si="0"/>
        <v>0.21</v>
      </c>
    </row>
    <row r="9" spans="3:6" x14ac:dyDescent="0.25">
      <c r="C9" s="3" t="s">
        <v>33</v>
      </c>
      <c r="D9" s="4">
        <v>41</v>
      </c>
      <c r="E9" s="4">
        <f t="shared" si="0"/>
        <v>0.41</v>
      </c>
      <c r="F9" s="17">
        <f t="shared" si="0"/>
        <v>0.41</v>
      </c>
    </row>
    <row r="10" spans="3:6" x14ac:dyDescent="0.25">
      <c r="C10" s="3" t="s">
        <v>32</v>
      </c>
      <c r="D10" s="4">
        <v>19</v>
      </c>
      <c r="E10" s="4">
        <f t="shared" si="0"/>
        <v>0.19</v>
      </c>
      <c r="F10" s="17">
        <f t="shared" si="0"/>
        <v>0.19</v>
      </c>
    </row>
    <row r="11" spans="3:6" x14ac:dyDescent="0.25">
      <c r="C11" s="3" t="s">
        <v>28</v>
      </c>
      <c r="D11" s="4">
        <v>6</v>
      </c>
      <c r="E11" s="4">
        <f t="shared" si="0"/>
        <v>0.06</v>
      </c>
      <c r="F11" s="17">
        <f t="shared" si="0"/>
        <v>0.06</v>
      </c>
    </row>
    <row r="12" spans="3:6" x14ac:dyDescent="0.25">
      <c r="C12" s="3" t="s">
        <v>29</v>
      </c>
      <c r="D12" s="4">
        <v>5</v>
      </c>
      <c r="E12" s="4">
        <f t="shared" si="0"/>
        <v>0.05</v>
      </c>
      <c r="F12" s="17">
        <f t="shared" si="0"/>
        <v>0.05</v>
      </c>
    </row>
    <row r="13" spans="3:6" x14ac:dyDescent="0.25">
      <c r="C13" s="1" t="s">
        <v>6</v>
      </c>
      <c r="D13" s="2">
        <f>SUM(D7:D12)</f>
        <v>100</v>
      </c>
      <c r="E13" s="2">
        <f>SUM(E7:E12)</f>
        <v>1</v>
      </c>
      <c r="F13" s="9">
        <f>SUM(F7:F12)</f>
        <v>1</v>
      </c>
    </row>
  </sheetData>
  <mergeCells count="1">
    <mergeCell ref="C4:F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9BF3-47E1-4211-997E-9B31E5CC0B57}">
  <dimension ref="C4:G15"/>
  <sheetViews>
    <sheetView workbookViewId="0">
      <selection activeCell="K14" sqref="K14"/>
    </sheetView>
  </sheetViews>
  <sheetFormatPr baseColWidth="10" defaultRowHeight="15" x14ac:dyDescent="0.25"/>
  <cols>
    <col min="3" max="3" width="20.7109375" customWidth="1"/>
  </cols>
  <sheetData>
    <row r="4" spans="3:7" x14ac:dyDescent="0.25">
      <c r="C4" s="23" t="s">
        <v>34</v>
      </c>
      <c r="D4" s="23"/>
      <c r="E4" s="23"/>
      <c r="F4" s="23"/>
      <c r="G4" s="23"/>
    </row>
    <row r="6" spans="3:7" x14ac:dyDescent="0.25">
      <c r="C6" s="11" t="s">
        <v>35</v>
      </c>
      <c r="D6" s="11" t="s">
        <v>1</v>
      </c>
      <c r="E6" s="11" t="s">
        <v>2</v>
      </c>
      <c r="F6" s="11" t="s">
        <v>3</v>
      </c>
    </row>
    <row r="7" spans="3:7" x14ac:dyDescent="0.25">
      <c r="C7" s="3" t="s">
        <v>36</v>
      </c>
      <c r="D7" s="10">
        <v>71</v>
      </c>
      <c r="E7" s="10">
        <f>D7/D$15</f>
        <v>0.18783068783068782</v>
      </c>
      <c r="F7" s="22">
        <f>E7/E$15</f>
        <v>0.18783068783068785</v>
      </c>
    </row>
    <row r="8" spans="3:7" x14ac:dyDescent="0.25">
      <c r="C8" s="3" t="s">
        <v>37</v>
      </c>
      <c r="D8" s="10">
        <v>69</v>
      </c>
      <c r="E8" s="10">
        <f t="shared" ref="E8:F14" si="0">D8/D$15</f>
        <v>0.18253968253968253</v>
      </c>
      <c r="F8" s="22">
        <f t="shared" si="0"/>
        <v>0.18253968253968256</v>
      </c>
    </row>
    <row r="9" spans="3:7" x14ac:dyDescent="0.25">
      <c r="C9" s="3" t="s">
        <v>38</v>
      </c>
      <c r="D9" s="10">
        <v>56</v>
      </c>
      <c r="E9" s="10">
        <f t="shared" si="0"/>
        <v>0.14814814814814814</v>
      </c>
      <c r="F9" s="22">
        <f t="shared" si="0"/>
        <v>0.14814814814814817</v>
      </c>
    </row>
    <row r="10" spans="3:7" x14ac:dyDescent="0.25">
      <c r="C10" s="3" t="s">
        <v>39</v>
      </c>
      <c r="D10" s="10">
        <v>47</v>
      </c>
      <c r="E10" s="10">
        <f t="shared" si="0"/>
        <v>0.12433862433862433</v>
      </c>
      <c r="F10" s="22">
        <f t="shared" si="0"/>
        <v>0.12433862433862435</v>
      </c>
    </row>
    <row r="11" spans="3:7" x14ac:dyDescent="0.25">
      <c r="C11" s="3" t="s">
        <v>40</v>
      </c>
      <c r="D11" s="10">
        <v>52</v>
      </c>
      <c r="E11" s="10">
        <f t="shared" si="0"/>
        <v>0.13756613756613756</v>
      </c>
      <c r="F11" s="22">
        <f t="shared" si="0"/>
        <v>0.13756613756613759</v>
      </c>
    </row>
    <row r="12" spans="3:7" x14ac:dyDescent="0.25">
      <c r="C12" s="3" t="s">
        <v>41</v>
      </c>
      <c r="D12" s="10">
        <v>41</v>
      </c>
      <c r="E12" s="10">
        <f t="shared" si="0"/>
        <v>0.10846560846560846</v>
      </c>
      <c r="F12" s="22">
        <f t="shared" si="0"/>
        <v>0.10846560846560847</v>
      </c>
    </row>
    <row r="13" spans="3:7" x14ac:dyDescent="0.25">
      <c r="C13" s="3" t="s">
        <v>42</v>
      </c>
      <c r="D13" s="10">
        <v>31</v>
      </c>
      <c r="E13" s="10">
        <f t="shared" si="0"/>
        <v>8.2010582010582006E-2</v>
      </c>
      <c r="F13" s="22">
        <f t="shared" si="0"/>
        <v>8.201058201058202E-2</v>
      </c>
    </row>
    <row r="14" spans="3:7" x14ac:dyDescent="0.25">
      <c r="C14" s="13" t="s">
        <v>43</v>
      </c>
      <c r="D14" s="15">
        <v>11</v>
      </c>
      <c r="E14" s="10">
        <f t="shared" si="0"/>
        <v>2.9100529100529099E-2</v>
      </c>
      <c r="F14" s="22">
        <f t="shared" si="0"/>
        <v>2.9100529100529102E-2</v>
      </c>
    </row>
    <row r="15" spans="3:7" x14ac:dyDescent="0.25">
      <c r="C15" s="14" t="s">
        <v>6</v>
      </c>
      <c r="D15" s="11">
        <f>SUM(D7:D14)</f>
        <v>378</v>
      </c>
      <c r="E15" s="11">
        <f>SUM(E7:E14)</f>
        <v>0.99999999999999989</v>
      </c>
      <c r="F15" s="12">
        <f>SUM(F7:F14)</f>
        <v>1</v>
      </c>
    </row>
  </sheetData>
  <mergeCells count="1">
    <mergeCell ref="C4:G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4500-5905-4E7B-BDA7-AA01E60DC8F1}">
  <dimension ref="C3:G10"/>
  <sheetViews>
    <sheetView tabSelected="1" topLeftCell="A4" zoomScale="90" zoomScaleNormal="90" workbookViewId="0">
      <selection activeCell="I8" sqref="I8"/>
    </sheetView>
  </sheetViews>
  <sheetFormatPr baseColWidth="10" defaultRowHeight="15" x14ac:dyDescent="0.25"/>
  <cols>
    <col min="3" max="3" width="14.7109375" customWidth="1"/>
  </cols>
  <sheetData>
    <row r="3" spans="3:7" x14ac:dyDescent="0.25">
      <c r="C3" s="23" t="s">
        <v>44</v>
      </c>
      <c r="D3" s="23"/>
      <c r="E3" s="23"/>
      <c r="F3" s="23"/>
      <c r="G3" s="23"/>
    </row>
    <row r="5" spans="3:7" x14ac:dyDescent="0.25">
      <c r="C5" s="1" t="s">
        <v>45</v>
      </c>
      <c r="D5" s="11" t="s">
        <v>1</v>
      </c>
      <c r="E5" s="11" t="s">
        <v>2</v>
      </c>
      <c r="F5" s="11" t="s">
        <v>3</v>
      </c>
    </row>
    <row r="6" spans="3:7" x14ac:dyDescent="0.25">
      <c r="C6" s="3" t="s">
        <v>46</v>
      </c>
      <c r="D6" s="10">
        <v>27</v>
      </c>
      <c r="E6" s="10">
        <f>D6/D$10</f>
        <v>0.27</v>
      </c>
      <c r="F6" s="22">
        <f>E6/E$10</f>
        <v>0.27</v>
      </c>
    </row>
    <row r="7" spans="3:7" x14ac:dyDescent="0.25">
      <c r="C7" s="3" t="s">
        <v>47</v>
      </c>
      <c r="D7" s="10">
        <v>50</v>
      </c>
      <c r="E7" s="10">
        <f t="shared" ref="E7:F9" si="0">D7/D$10</f>
        <v>0.5</v>
      </c>
      <c r="F7" s="22">
        <f t="shared" si="0"/>
        <v>0.5</v>
      </c>
    </row>
    <row r="8" spans="3:7" x14ac:dyDescent="0.25">
      <c r="C8" s="3" t="s">
        <v>48</v>
      </c>
      <c r="D8" s="10">
        <v>18</v>
      </c>
      <c r="E8" s="10">
        <f t="shared" si="0"/>
        <v>0.18</v>
      </c>
      <c r="F8" s="22">
        <f t="shared" si="0"/>
        <v>0.18</v>
      </c>
    </row>
    <row r="9" spans="3:7" x14ac:dyDescent="0.25">
      <c r="C9" s="3" t="s">
        <v>49</v>
      </c>
      <c r="D9" s="10">
        <v>5</v>
      </c>
      <c r="E9" s="10">
        <f t="shared" si="0"/>
        <v>0.05</v>
      </c>
      <c r="F9" s="22">
        <f t="shared" si="0"/>
        <v>0.05</v>
      </c>
    </row>
    <row r="10" spans="3:7" x14ac:dyDescent="0.25">
      <c r="C10" s="1" t="s">
        <v>6</v>
      </c>
      <c r="D10" s="11">
        <f>SUM(D6:D9)</f>
        <v>100</v>
      </c>
      <c r="E10" s="11">
        <f>SUM(E6:E9)</f>
        <v>1</v>
      </c>
      <c r="F10" s="12">
        <f>SUM(F6:F9)</f>
        <v>1</v>
      </c>
    </row>
  </sheetData>
  <mergeCells count="1">
    <mergeCell ref="C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EDAD</vt:lpstr>
      <vt:lpstr>SEXO</vt:lpstr>
      <vt:lpstr>ACTIVIDAD</vt:lpstr>
      <vt:lpstr>FACULTAD</vt:lpstr>
      <vt:lpstr>APLICACION</vt:lpstr>
      <vt:lpstr>FRECUENCIA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Mapita</dc:creator>
  <cp:lastModifiedBy>Freddy Garcia</cp:lastModifiedBy>
  <dcterms:created xsi:type="dcterms:W3CDTF">2021-11-14T02:51:44Z</dcterms:created>
  <dcterms:modified xsi:type="dcterms:W3CDTF">2022-05-04T23:01:04Z</dcterms:modified>
</cp:coreProperties>
</file>