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ll 2023\MGSC662\Group Project\Dataset\Final Files\Model 1\"/>
    </mc:Choice>
  </mc:AlternateContent>
  <xr:revisionPtr revIDLastSave="0" documentId="13_ncr:1_{34CCE9F7-8F6F-4E12-904C-E4A8E6A4D6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perating Capacity (2)" sheetId="3" r:id="rId1"/>
    <sheet name="Operating Capacity" sheetId="1" r:id="rId2"/>
    <sheet name="Power Generation" sheetId="2" r:id="rId3"/>
  </sheets>
  <definedNames>
    <definedName name="_xlnm._FilterDatabase" localSheetId="0" hidden="1">'Operating Capacity (2)'!$A$1:$F$64</definedName>
    <definedName name="_xlnm._FilterDatabase" localSheetId="2" hidden="1">'Power Generation'!$A$1:$O$63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2" i="2"/>
  <c r="O22" i="2"/>
  <c r="O18" i="2"/>
  <c r="O3" i="2"/>
  <c r="O7" i="2"/>
  <c r="O13" i="2"/>
  <c r="O48" i="2"/>
  <c r="O9" i="2"/>
  <c r="O35" i="2"/>
  <c r="O47" i="2"/>
  <c r="O60" i="2"/>
  <c r="O55" i="2"/>
  <c r="O43" i="2"/>
  <c r="O58" i="2"/>
  <c r="O26" i="2"/>
  <c r="O56" i="2"/>
  <c r="O5" i="2"/>
  <c r="O37" i="2"/>
  <c r="O25" i="2"/>
  <c r="O32" i="2"/>
  <c r="O45" i="2"/>
  <c r="O30" i="2"/>
  <c r="O20" i="2"/>
  <c r="O59" i="2"/>
  <c r="O10" i="2"/>
  <c r="O17" i="2"/>
  <c r="O39" i="2"/>
  <c r="O33" i="2"/>
  <c r="O8" i="2"/>
  <c r="O11" i="2"/>
  <c r="O23" i="2"/>
  <c r="O52" i="2"/>
  <c r="O62" i="2"/>
  <c r="O63" i="2"/>
  <c r="O12" i="2"/>
  <c r="O4" i="2"/>
  <c r="O14" i="2"/>
  <c r="O27" i="2"/>
  <c r="O38" i="2"/>
  <c r="O15" i="2"/>
  <c r="O49" i="2"/>
  <c r="O50" i="2"/>
  <c r="O28" i="2"/>
  <c r="O46" i="2"/>
  <c r="O42" i="2"/>
  <c r="O40" i="2"/>
  <c r="O34" i="2"/>
  <c r="O6" i="2"/>
  <c r="O53" i="2"/>
  <c r="O61" i="2"/>
  <c r="O24" i="2"/>
  <c r="O41" i="2"/>
  <c r="O36" i="2"/>
  <c r="O44" i="2"/>
  <c r="O51" i="2"/>
  <c r="O21" i="2"/>
  <c r="O54" i="2"/>
  <c r="O57" i="2"/>
  <c r="O29" i="2"/>
  <c r="O31" i="2"/>
  <c r="O16" i="2"/>
  <c r="O19" i="2"/>
  <c r="O2" i="2"/>
  <c r="F22" i="3"/>
  <c r="F27" i="3"/>
  <c r="F8" i="3"/>
  <c r="F28" i="3"/>
  <c r="F29" i="3"/>
  <c r="F30" i="3"/>
  <c r="F31" i="3"/>
  <c r="F32" i="3"/>
  <c r="F33" i="3"/>
  <c r="F34" i="3"/>
  <c r="F35" i="3"/>
  <c r="F36" i="3"/>
  <c r="F37" i="3"/>
  <c r="F38" i="3"/>
  <c r="F6" i="3"/>
  <c r="F4" i="3"/>
  <c r="F18" i="3"/>
  <c r="F39" i="3"/>
  <c r="F13" i="3"/>
  <c r="F20" i="3"/>
  <c r="F23" i="3"/>
  <c r="F21" i="3"/>
  <c r="F40" i="3"/>
  <c r="F19" i="3"/>
  <c r="F12" i="3"/>
  <c r="F41" i="3"/>
  <c r="F42" i="3"/>
  <c r="F43" i="3"/>
  <c r="F2" i="3"/>
  <c r="F3" i="3"/>
  <c r="F44" i="3"/>
  <c r="F45" i="3"/>
  <c r="F46" i="3"/>
  <c r="F47" i="3"/>
  <c r="F48" i="3"/>
  <c r="F24" i="3"/>
  <c r="F5" i="3"/>
  <c r="F49" i="3"/>
  <c r="F50" i="3"/>
  <c r="F51" i="3"/>
  <c r="F52" i="3"/>
  <c r="F53" i="3"/>
  <c r="F54" i="3"/>
  <c r="F55" i="3"/>
  <c r="F56" i="3"/>
  <c r="F57" i="3"/>
  <c r="F58" i="3"/>
  <c r="F14" i="3"/>
  <c r="F59" i="3"/>
  <c r="F25" i="3"/>
  <c r="F60" i="3"/>
  <c r="F11" i="3"/>
  <c r="F17" i="3"/>
  <c r="F15" i="3"/>
  <c r="F16" i="3"/>
  <c r="F7" i="3"/>
  <c r="F9" i="3"/>
  <c r="F61" i="3"/>
  <c r="F62" i="3"/>
  <c r="F63" i="3"/>
  <c r="F10" i="3"/>
  <c r="F64" i="3"/>
  <c r="F26" i="3"/>
  <c r="C22" i="3"/>
  <c r="D22" i="3"/>
  <c r="E22" i="3"/>
  <c r="B22" i="3"/>
</calcChain>
</file>

<file path=xl/sharedStrings.xml><?xml version="1.0" encoding="utf-8"?>
<sst xmlns="http://schemas.openxmlformats.org/spreadsheetml/2006/main" count="221" uniqueCount="83">
  <si>
    <t>Plant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</si>
  <si>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</si>
  <si>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</si>
  <si>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</si>
  <si>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</si>
  <si>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</si>
  <si>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</si>
  <si>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</si>
  <si>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</si>
  <si>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</si>
  <si>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</si>
  <si>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</si>
  <si>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</si>
  <si>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Beauharnois</t>
  </si>
  <si>
    <t>Beaumont</t>
  </si>
  <si>
    <t>Bernard-Landry (Eastmain-1-A)</t>
  </si>
  <si>
    <t>Bersimis-1</t>
  </si>
  <si>
    <t>Bersimis-2</t>
  </si>
  <si>
    <t>Brisay</t>
  </si>
  <si>
    <t>Bryson</t>
  </si>
  <si>
    <t>Carillon</t>
  </si>
  <si>
    <t>Chelsea</t>
  </si>
  <si>
    <t>Chute-Allard</t>
  </si>
  <si>
    <t>Chute-Bell</t>
  </si>
  <si>
    <t>Chute-Hemmings</t>
  </si>
  <si>
    <t>Chute-des-Chats</t>
  </si>
  <si>
    <t>Drummondville</t>
  </si>
  <si>
    <t>Eastmain-1</t>
  </si>
  <si>
    <t>Hart-Jaune</t>
  </si>
  <si>
    <t>Jean-Lesage (Manic-2)</t>
  </si>
  <si>
    <t>La Gabelle</t>
  </si>
  <si>
    <t>La Grande-1</t>
  </si>
  <si>
    <t>La Grande-2-A</t>
  </si>
  <si>
    <t>La Grande-3</t>
  </si>
  <si>
    <t>La Grande-4</t>
  </si>
  <si>
    <t>La Tuque</t>
  </si>
  <si>
    <t>Lac-Robertson5</t>
  </si>
  <si>
    <t>Laforge-1</t>
  </si>
  <si>
    <t>Laforge-2</t>
  </si>
  <si>
    <t>Les Cèdres</t>
  </si>
  <si>
    <t>Manic-1</t>
  </si>
  <si>
    <t>Manic-5</t>
  </si>
  <si>
    <t>Manic-5-PA</t>
  </si>
  <si>
    <t>McCormick4</t>
  </si>
  <si>
    <t>Mercier</t>
  </si>
  <si>
    <t>Mitis-1</t>
  </si>
  <si>
    <t>Mitis-2</t>
  </si>
  <si>
    <t>Outardes-2</t>
  </si>
  <si>
    <t>Outardes-3</t>
  </si>
  <si>
    <t>Outardes-4</t>
  </si>
  <si>
    <t>Paugan</t>
  </si>
  <si>
    <t>Première-Chute</t>
  </si>
  <si>
    <t>Péribonka</t>
  </si>
  <si>
    <t>Rapide-2</t>
  </si>
  <si>
    <t>Rapide-7</t>
  </si>
  <si>
    <t>Rapide-Blanc</t>
  </si>
  <si>
    <t>Rapide-des-Cœurs</t>
  </si>
  <si>
    <t>Rapides-Farmer</t>
  </si>
  <si>
    <t>Rapides-des-Quinze</t>
  </si>
  <si>
    <t>Rapides-des-Îles</t>
  </si>
  <si>
    <t>René-Lévesque (Manic-3)</t>
  </si>
  <si>
    <t>Rivière-des-Prairies</t>
  </si>
  <si>
    <t>Robert-Bourassa</t>
  </si>
  <si>
    <t>Rocher-de-Grand-Mère</t>
  </si>
  <si>
    <t>Romaine-1</t>
  </si>
  <si>
    <t>Romaine-2</t>
  </si>
  <si>
    <t>Romaine-3</t>
  </si>
  <si>
    <t>Romaine-4</t>
  </si>
  <si>
    <t>Sainte-Marguerite-3</t>
  </si>
  <si>
    <t>Sarcelle</t>
  </si>
  <si>
    <t>Sept-Chutes</t>
  </si>
  <si>
    <t>Shawinigan-2</t>
  </si>
  <si>
    <t>Shawinigan-3</t>
  </si>
  <si>
    <t>Toulnustouc</t>
  </si>
  <si>
    <t>Trenche</t>
  </si>
  <si>
    <t>W</t>
  </si>
  <si>
    <t>SP</t>
  </si>
  <si>
    <t>SUM</t>
  </si>
  <si>
    <t>FALL</t>
  </si>
  <si>
    <t>Overall</t>
  </si>
  <si>
    <t>var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</si>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</sst>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9" fontId="0" fillId="0" borderId="0" xfId="0" applyNumberFormat="1"/>
    <xf numFmtId="0" fontId="1" fillId="0" borderId="0" xfId="0" applyFont="1" applyBorder="1" applyAlignment="1">
      <alignment horizontal="center" vertical="top"/>
    </xf>
    <xf numFmtId="169" fontId="1" fillId="0" borderId="0" xfId="0" applyNumberFormat="1" applyFont="1" applyFill="1" applyBorder="1" applyAlignment="1">
      <alignment horizontal="center" vertical="top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D5C9-7AD0-4632-8E20-F43646503D6A}">
  <dimension ref="A1:F64"/>
  <sheetViews>
    <sheetView workbookViewId="0">
      <selection activeCell="A2" sqref="A2"/>
    </sheetView>
  </sheetViews>
  <sheetFormatPr defaultRowHeight="14.4" x14ac:dyDescent="0.3"/>
  <cols>
    <col min="1" max="1" width="26.44140625" bestFit="1" customWidth="1"/>
    <col min="2" max="5" width="10.5546875" bestFit="1" customWidth="1"/>
  </cols>
  <sheetData>
    <row r="1" spans="1:6" x14ac:dyDescent="0.3">
      <c r="A1" s="1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80</v>
      </c>
    </row>
    <row r="2" spans="1:6" x14ac:dyDescent="0.3">
      <c r="A2" t="s">
        <v>41</v>
      </c>
      <c r="B2" s="3">
        <v>80</v>
      </c>
      <c r="C2" s="3">
        <v>40</v>
      </c>
      <c r="D2" s="3">
        <v>0</v>
      </c>
      <c r="E2" s="3">
        <v>40</v>
      </c>
      <c r="F2" s="3">
        <f>MAX(B2:E2)-MIN(B2:E2)</f>
        <v>80</v>
      </c>
    </row>
    <row r="3" spans="1:6" x14ac:dyDescent="0.3">
      <c r="A3" t="s">
        <v>42</v>
      </c>
      <c r="B3" s="3">
        <v>80</v>
      </c>
      <c r="C3" s="3">
        <v>40</v>
      </c>
      <c r="D3" s="3">
        <v>0</v>
      </c>
      <c r="E3" s="3">
        <v>40</v>
      </c>
      <c r="F3" s="3">
        <f>MAX(B3:E3)-MIN(B3:E3)</f>
        <v>80</v>
      </c>
    </row>
    <row r="4" spans="1:6" x14ac:dyDescent="0.3">
      <c r="A4" t="s">
        <v>28</v>
      </c>
      <c r="B4" s="3">
        <v>80</v>
      </c>
      <c r="C4" s="3">
        <v>40</v>
      </c>
      <c r="D4" s="3">
        <v>0.48</v>
      </c>
      <c r="E4" s="3">
        <v>40</v>
      </c>
      <c r="F4" s="3">
        <f>MAX(B4:E4)-MIN(B4:E4)</f>
        <v>79.52</v>
      </c>
    </row>
    <row r="5" spans="1:6" x14ac:dyDescent="0.3">
      <c r="A5" t="s">
        <v>49</v>
      </c>
      <c r="B5" s="3">
        <v>80</v>
      </c>
      <c r="C5" s="3">
        <v>60</v>
      </c>
      <c r="D5" s="3">
        <v>6.666666666666667</v>
      </c>
      <c r="E5" s="3">
        <v>40</v>
      </c>
      <c r="F5" s="3">
        <f>MAX(B5:E5)-MIN(B5:E5)</f>
        <v>73.333333333333329</v>
      </c>
    </row>
    <row r="6" spans="1:6" x14ac:dyDescent="0.3">
      <c r="A6" t="s">
        <v>27</v>
      </c>
      <c r="B6" s="3">
        <v>73.7</v>
      </c>
      <c r="C6" s="3">
        <v>40</v>
      </c>
      <c r="D6" s="3">
        <v>14.353333333333333</v>
      </c>
      <c r="E6" s="3">
        <v>21.1</v>
      </c>
      <c r="F6" s="3">
        <f>MAX(B6:E6)-MIN(B6:E6)</f>
        <v>59.346666666666671</v>
      </c>
    </row>
    <row r="7" spans="1:6" x14ac:dyDescent="0.3">
      <c r="A7" t="s">
        <v>68</v>
      </c>
      <c r="B7" s="3">
        <v>63.949999999999996</v>
      </c>
      <c r="C7" s="3">
        <v>20</v>
      </c>
      <c r="D7" s="3">
        <v>6.666666666666667</v>
      </c>
      <c r="E7" s="3">
        <v>14.566666666666668</v>
      </c>
      <c r="F7" s="3">
        <f>MAX(B7:E7)-MIN(B7:E7)</f>
        <v>57.283333333333331</v>
      </c>
    </row>
    <row r="8" spans="1:6" x14ac:dyDescent="0.3">
      <c r="A8" t="s">
        <v>15</v>
      </c>
      <c r="B8" s="3">
        <v>69.783333333333331</v>
      </c>
      <c r="C8" s="3">
        <v>29.349999999999998</v>
      </c>
      <c r="D8" s="3">
        <v>13.333333333333334</v>
      </c>
      <c r="E8" s="3">
        <v>20</v>
      </c>
      <c r="F8" s="3">
        <f>MAX(B8:E8)-MIN(B8:E8)</f>
        <v>56.449999999999996</v>
      </c>
    </row>
    <row r="9" spans="1:6" x14ac:dyDescent="0.3">
      <c r="A9" t="s">
        <v>69</v>
      </c>
      <c r="B9" s="3">
        <v>60</v>
      </c>
      <c r="C9" s="3">
        <v>20</v>
      </c>
      <c r="D9" s="3">
        <v>13.333333333333334</v>
      </c>
      <c r="E9" s="3">
        <v>6.666666666666667</v>
      </c>
      <c r="F9" s="3">
        <f>MAX(B9:E9)-MIN(B9:E9)</f>
        <v>53.333333333333336</v>
      </c>
    </row>
    <row r="10" spans="1:6" x14ac:dyDescent="0.3">
      <c r="A10" t="s">
        <v>73</v>
      </c>
      <c r="B10" s="3">
        <v>80</v>
      </c>
      <c r="C10" s="3">
        <v>60</v>
      </c>
      <c r="D10" s="3">
        <v>27.27</v>
      </c>
      <c r="E10" s="3">
        <v>40</v>
      </c>
      <c r="F10" s="3">
        <f>MAX(B10:E10)-MIN(B10:E10)</f>
        <v>52.730000000000004</v>
      </c>
    </row>
    <row r="11" spans="1:6" x14ac:dyDescent="0.3">
      <c r="A11" t="s">
        <v>64</v>
      </c>
      <c r="B11" s="3">
        <v>57.996666666666663</v>
      </c>
      <c r="C11" s="3">
        <v>18.263333333333335</v>
      </c>
      <c r="D11" s="3">
        <v>34.446666666666665</v>
      </c>
      <c r="E11" s="3">
        <v>15.413333333333334</v>
      </c>
      <c r="F11" s="3">
        <f>MAX(B11:E11)-MIN(B11:E11)</f>
        <v>42.583333333333329</v>
      </c>
    </row>
    <row r="12" spans="1:6" x14ac:dyDescent="0.3">
      <c r="A12" t="s">
        <v>37</v>
      </c>
      <c r="B12" s="3">
        <v>80</v>
      </c>
      <c r="C12" s="3">
        <v>70.42</v>
      </c>
      <c r="D12" s="3">
        <v>39.520000000000003</v>
      </c>
      <c r="E12" s="3">
        <v>54.106666666666662</v>
      </c>
      <c r="F12" s="3">
        <f>MAX(B12:E12)-MIN(B12:E12)</f>
        <v>40.479999999999997</v>
      </c>
    </row>
    <row r="13" spans="1:6" x14ac:dyDescent="0.3">
      <c r="A13" t="s">
        <v>31</v>
      </c>
      <c r="B13" s="3">
        <v>40.853333333333332</v>
      </c>
      <c r="C13" s="3">
        <v>7.4766666666666675</v>
      </c>
      <c r="D13" s="3">
        <v>1.4166666666666667</v>
      </c>
      <c r="E13" s="3">
        <v>0.7599999999999999</v>
      </c>
      <c r="F13" s="3">
        <f>MAX(B13:E13)-MIN(B13:E13)</f>
        <v>40.093333333333334</v>
      </c>
    </row>
    <row r="14" spans="1:6" x14ac:dyDescent="0.3">
      <c r="A14" t="s">
        <v>60</v>
      </c>
      <c r="B14" s="3">
        <v>80</v>
      </c>
      <c r="C14" s="3">
        <v>60</v>
      </c>
      <c r="D14" s="3">
        <v>40.486666666666665</v>
      </c>
      <c r="E14" s="3">
        <v>40</v>
      </c>
      <c r="F14" s="3">
        <f>MAX(B14:E14)-MIN(B14:E14)</f>
        <v>40</v>
      </c>
    </row>
    <row r="15" spans="1:6" x14ac:dyDescent="0.3">
      <c r="A15" t="s">
        <v>66</v>
      </c>
      <c r="B15" s="3">
        <v>40</v>
      </c>
      <c r="C15" s="3">
        <v>6.666666666666667</v>
      </c>
      <c r="D15" s="3">
        <v>26.666666666666668</v>
      </c>
      <c r="E15" s="3">
        <v>0</v>
      </c>
      <c r="F15" s="3">
        <f>MAX(B15:E15)-MIN(B15:E15)</f>
        <v>40</v>
      </c>
    </row>
    <row r="16" spans="1:6" x14ac:dyDescent="0.3">
      <c r="A16" t="s">
        <v>67</v>
      </c>
      <c r="B16" s="3">
        <v>40</v>
      </c>
      <c r="C16" s="3">
        <v>6.666666666666667</v>
      </c>
      <c r="D16" s="3">
        <v>26.666666666666668</v>
      </c>
      <c r="E16" s="3">
        <v>0</v>
      </c>
      <c r="F16" s="3">
        <f>MAX(B16:E16)-MIN(B16:E16)</f>
        <v>40</v>
      </c>
    </row>
    <row r="17" spans="1:6" x14ac:dyDescent="0.3">
      <c r="A17" t="s">
        <v>65</v>
      </c>
      <c r="B17" s="3">
        <v>40</v>
      </c>
      <c r="C17" s="3">
        <v>6.7166666666666659</v>
      </c>
      <c r="D17" s="3">
        <v>24.556666666666668</v>
      </c>
      <c r="E17" s="3">
        <v>0.10000000000000002</v>
      </c>
      <c r="F17" s="3">
        <f>MAX(B17:E17)-MIN(B17:E17)</f>
        <v>39.9</v>
      </c>
    </row>
    <row r="18" spans="1:6" x14ac:dyDescent="0.3">
      <c r="A18" t="s">
        <v>29</v>
      </c>
      <c r="B18" s="3">
        <v>80</v>
      </c>
      <c r="C18" s="3">
        <v>60</v>
      </c>
      <c r="D18" s="3">
        <v>55.300000000000004</v>
      </c>
      <c r="E18" s="3">
        <v>42.95000000000001</v>
      </c>
      <c r="F18" s="3">
        <f>MAX(B18:E18)-MIN(B18:E18)</f>
        <v>37.04999999999999</v>
      </c>
    </row>
    <row r="19" spans="1:6" x14ac:dyDescent="0.3">
      <c r="A19" t="s">
        <v>36</v>
      </c>
      <c r="B19" s="3">
        <v>77.526666666666657</v>
      </c>
      <c r="C19" s="3">
        <v>56.283333333333331</v>
      </c>
      <c r="D19" s="3">
        <v>43.106666666666662</v>
      </c>
      <c r="E19" s="3">
        <v>45.25</v>
      </c>
      <c r="F19" s="3">
        <f>MAX(B19:E19)-MIN(B19:E19)</f>
        <v>34.419999999999995</v>
      </c>
    </row>
    <row r="20" spans="1:6" x14ac:dyDescent="0.3">
      <c r="A20" t="s">
        <v>32</v>
      </c>
      <c r="B20" s="3">
        <v>22.313333333333333</v>
      </c>
      <c r="C20" s="3">
        <v>6.666666666666667</v>
      </c>
      <c r="D20" s="3">
        <v>0</v>
      </c>
      <c r="E20" s="3">
        <v>0</v>
      </c>
      <c r="F20" s="3">
        <f>MAX(B20:E20)-MIN(B20:E20)</f>
        <v>22.313333333333333</v>
      </c>
    </row>
    <row r="21" spans="1:6" x14ac:dyDescent="0.3">
      <c r="A21" t="s">
        <v>34</v>
      </c>
      <c r="B21" s="3">
        <v>17.393333333333334</v>
      </c>
      <c r="C21" s="3">
        <v>3.92</v>
      </c>
      <c r="D21" s="3">
        <v>0</v>
      </c>
      <c r="E21" s="3">
        <v>1.1066666666666667</v>
      </c>
      <c r="F21" s="3">
        <f>MAX(B21:E21)-MIN(B21:E21)</f>
        <v>17.393333333333334</v>
      </c>
    </row>
    <row r="22" spans="1:6" x14ac:dyDescent="0.3">
      <c r="A22" s="4" t="s">
        <v>79</v>
      </c>
      <c r="B22" s="5">
        <f>AVERAGE(B23:B84)</f>
        <v>76.471666666666664</v>
      </c>
      <c r="C22" s="5">
        <f>AVERAGE(C23:C84)</f>
        <v>76.113412698412702</v>
      </c>
      <c r="D22" s="5">
        <f>AVERAGE(D23:D84)</f>
        <v>76.192380952380944</v>
      </c>
      <c r="E22" s="5">
        <f>AVERAGE(E23:E84)</f>
        <v>75.96325396825398</v>
      </c>
      <c r="F22" s="5">
        <f>AVERAGE(F23:F84)</f>
        <v>0.50841269841269854</v>
      </c>
    </row>
    <row r="23" spans="1:6" x14ac:dyDescent="0.3">
      <c r="A23" t="s">
        <v>33</v>
      </c>
      <c r="B23" s="3">
        <v>11.703333333333333</v>
      </c>
      <c r="C23" s="3">
        <v>0</v>
      </c>
      <c r="D23" s="3">
        <v>0</v>
      </c>
      <c r="E23" s="3">
        <v>0</v>
      </c>
      <c r="F23" s="3">
        <f>MAX(B23:E23)-MIN(B23:E23)</f>
        <v>11.703333333333333</v>
      </c>
    </row>
    <row r="24" spans="1:6" x14ac:dyDescent="0.3">
      <c r="A24" t="s">
        <v>48</v>
      </c>
      <c r="B24" s="3">
        <v>80</v>
      </c>
      <c r="C24" s="3">
        <v>76.683333333333337</v>
      </c>
      <c r="D24" s="3">
        <v>80</v>
      </c>
      <c r="E24" s="3">
        <v>70.38</v>
      </c>
      <c r="F24" s="3">
        <f>MAX(B24:E24)-MIN(B24:E24)</f>
        <v>9.6200000000000045</v>
      </c>
    </row>
    <row r="25" spans="1:6" x14ac:dyDescent="0.3">
      <c r="A25" t="s">
        <v>62</v>
      </c>
      <c r="B25" s="3">
        <v>0.10666666666666667</v>
      </c>
      <c r="C25" s="3">
        <v>0.08</v>
      </c>
      <c r="D25" s="3">
        <v>0.08</v>
      </c>
      <c r="E25" s="3">
        <v>7.6666666666666675E-2</v>
      </c>
      <c r="F25" s="3">
        <f>MAX(B25:E25)-MIN(B25:E25)</f>
        <v>0.03</v>
      </c>
    </row>
    <row r="26" spans="1:6" x14ac:dyDescent="0.3">
      <c r="A26" t="s">
        <v>13</v>
      </c>
      <c r="B26" s="3">
        <v>80</v>
      </c>
      <c r="C26" s="3">
        <v>80</v>
      </c>
      <c r="D26" s="3">
        <v>80</v>
      </c>
      <c r="E26" s="3">
        <v>80</v>
      </c>
      <c r="F26" s="3">
        <f>MAX(B26:E26)-MIN(B26:E26)</f>
        <v>0</v>
      </c>
    </row>
    <row r="27" spans="1:6" x14ac:dyDescent="0.3">
      <c r="A27" t="s">
        <v>14</v>
      </c>
      <c r="B27" s="3">
        <v>80</v>
      </c>
      <c r="C27" s="3">
        <v>80</v>
      </c>
      <c r="D27" s="3">
        <v>80</v>
      </c>
      <c r="E27" s="3">
        <v>80</v>
      </c>
      <c r="F27" s="3">
        <f>MAX(B27:E27)-MIN(B27:E27)</f>
        <v>0</v>
      </c>
    </row>
    <row r="28" spans="1:6" x14ac:dyDescent="0.3">
      <c r="A28" t="s">
        <v>16</v>
      </c>
      <c r="B28" s="3">
        <v>80</v>
      </c>
      <c r="C28" s="3">
        <v>80</v>
      </c>
      <c r="D28" s="3">
        <v>80</v>
      </c>
      <c r="E28" s="3">
        <v>80</v>
      </c>
      <c r="F28" s="3">
        <f>MAX(B28:E28)-MIN(B28:E28)</f>
        <v>0</v>
      </c>
    </row>
    <row r="29" spans="1:6" x14ac:dyDescent="0.3">
      <c r="A29" t="s">
        <v>17</v>
      </c>
      <c r="B29" s="3">
        <v>80</v>
      </c>
      <c r="C29" s="3">
        <v>80</v>
      </c>
      <c r="D29" s="3">
        <v>80</v>
      </c>
      <c r="E29" s="3">
        <v>80</v>
      </c>
      <c r="F29" s="3">
        <f>MAX(B29:E29)-MIN(B29:E29)</f>
        <v>0</v>
      </c>
    </row>
    <row r="30" spans="1:6" x14ac:dyDescent="0.3">
      <c r="A30" t="s">
        <v>18</v>
      </c>
      <c r="B30" s="3">
        <v>80</v>
      </c>
      <c r="C30" s="3">
        <v>80</v>
      </c>
      <c r="D30" s="3">
        <v>80</v>
      </c>
      <c r="E30" s="3">
        <v>80</v>
      </c>
      <c r="F30" s="3">
        <f>MAX(B30:E30)-MIN(B30:E30)</f>
        <v>0</v>
      </c>
    </row>
    <row r="31" spans="1:6" x14ac:dyDescent="0.3">
      <c r="A31" t="s">
        <v>19</v>
      </c>
      <c r="B31" s="3">
        <v>80</v>
      </c>
      <c r="C31" s="3">
        <v>80</v>
      </c>
      <c r="D31" s="3">
        <v>80</v>
      </c>
      <c r="E31" s="3">
        <v>80</v>
      </c>
      <c r="F31" s="3">
        <f>MAX(B31:E31)-MIN(B31:E31)</f>
        <v>0</v>
      </c>
    </row>
    <row r="32" spans="1:6" x14ac:dyDescent="0.3">
      <c r="A32" t="s">
        <v>20</v>
      </c>
      <c r="B32" s="3">
        <v>80</v>
      </c>
      <c r="C32" s="3">
        <v>80</v>
      </c>
      <c r="D32" s="3">
        <v>80</v>
      </c>
      <c r="E32" s="3">
        <v>80</v>
      </c>
      <c r="F32" s="3">
        <f>MAX(B32:E32)-MIN(B32:E32)</f>
        <v>0</v>
      </c>
    </row>
    <row r="33" spans="1:6" x14ac:dyDescent="0.3">
      <c r="A33" t="s">
        <v>21</v>
      </c>
      <c r="B33" s="3">
        <v>80</v>
      </c>
      <c r="C33" s="3">
        <v>80</v>
      </c>
      <c r="D33" s="3">
        <v>80</v>
      </c>
      <c r="E33" s="3">
        <v>80</v>
      </c>
      <c r="F33" s="3">
        <f>MAX(B33:E33)-MIN(B33:E33)</f>
        <v>0</v>
      </c>
    </row>
    <row r="34" spans="1:6" x14ac:dyDescent="0.3">
      <c r="A34" t="s">
        <v>22</v>
      </c>
      <c r="B34" s="3">
        <v>80</v>
      </c>
      <c r="C34" s="3">
        <v>80</v>
      </c>
      <c r="D34" s="3">
        <v>80</v>
      </c>
      <c r="E34" s="3">
        <v>80</v>
      </c>
      <c r="F34" s="3">
        <f>MAX(B34:E34)-MIN(B34:E34)</f>
        <v>0</v>
      </c>
    </row>
    <row r="35" spans="1:6" x14ac:dyDescent="0.3">
      <c r="A35" t="s">
        <v>23</v>
      </c>
      <c r="B35" s="3">
        <v>80</v>
      </c>
      <c r="C35" s="3">
        <v>80</v>
      </c>
      <c r="D35" s="3">
        <v>80</v>
      </c>
      <c r="E35" s="3">
        <v>80</v>
      </c>
      <c r="F35" s="3">
        <f>MAX(B35:E35)-MIN(B35:E35)</f>
        <v>0</v>
      </c>
    </row>
    <row r="36" spans="1:6" x14ac:dyDescent="0.3">
      <c r="A36" t="s">
        <v>24</v>
      </c>
      <c r="B36" s="3">
        <v>80</v>
      </c>
      <c r="C36" s="3">
        <v>80</v>
      </c>
      <c r="D36" s="3">
        <v>80</v>
      </c>
      <c r="E36" s="3">
        <v>80</v>
      </c>
      <c r="F36" s="3">
        <f>MAX(B36:E36)-MIN(B36:E36)</f>
        <v>0</v>
      </c>
    </row>
    <row r="37" spans="1:6" x14ac:dyDescent="0.3">
      <c r="A37" t="s">
        <v>25</v>
      </c>
      <c r="B37" s="3">
        <v>80</v>
      </c>
      <c r="C37" s="3">
        <v>80</v>
      </c>
      <c r="D37" s="3">
        <v>80</v>
      </c>
      <c r="E37" s="3">
        <v>80</v>
      </c>
      <c r="F37" s="3">
        <f>MAX(B37:E37)-MIN(B37:E37)</f>
        <v>0</v>
      </c>
    </row>
    <row r="38" spans="1:6" x14ac:dyDescent="0.3">
      <c r="A38" t="s">
        <v>26</v>
      </c>
      <c r="B38" s="3">
        <v>80</v>
      </c>
      <c r="C38" s="3">
        <v>80</v>
      </c>
      <c r="D38" s="3">
        <v>80</v>
      </c>
      <c r="E38" s="3">
        <v>80</v>
      </c>
      <c r="F38" s="3">
        <f>MAX(B38:E38)-MIN(B38:E38)</f>
        <v>0</v>
      </c>
    </row>
    <row r="39" spans="1:6" x14ac:dyDescent="0.3">
      <c r="A39" t="s">
        <v>30</v>
      </c>
      <c r="B39" s="3">
        <v>80</v>
      </c>
      <c r="C39" s="3">
        <v>80</v>
      </c>
      <c r="D39" s="3">
        <v>80</v>
      </c>
      <c r="E39" s="3">
        <v>80</v>
      </c>
      <c r="F39" s="3">
        <f>MAX(B39:E39)-MIN(B39:E39)</f>
        <v>0</v>
      </c>
    </row>
    <row r="40" spans="1:6" x14ac:dyDescent="0.3">
      <c r="A40" t="s">
        <v>35</v>
      </c>
      <c r="B40" s="3">
        <v>80</v>
      </c>
      <c r="C40" s="3">
        <v>80</v>
      </c>
      <c r="D40" s="3">
        <v>80</v>
      </c>
      <c r="E40" s="3">
        <v>80</v>
      </c>
      <c r="F40" s="3">
        <f>MAX(B40:E40)-MIN(B40:E40)</f>
        <v>0</v>
      </c>
    </row>
    <row r="41" spans="1:6" x14ac:dyDescent="0.3">
      <c r="A41" t="s">
        <v>38</v>
      </c>
      <c r="B41" s="3">
        <v>80</v>
      </c>
      <c r="C41" s="3">
        <v>80</v>
      </c>
      <c r="D41" s="3">
        <v>80</v>
      </c>
      <c r="E41" s="3">
        <v>80</v>
      </c>
      <c r="F41" s="3">
        <f>MAX(B41:E41)-MIN(B41:E41)</f>
        <v>0</v>
      </c>
    </row>
    <row r="42" spans="1:6" x14ac:dyDescent="0.3">
      <c r="A42" t="s">
        <v>39</v>
      </c>
      <c r="B42" s="3">
        <v>80</v>
      </c>
      <c r="C42" s="3">
        <v>80</v>
      </c>
      <c r="D42" s="3">
        <v>80</v>
      </c>
      <c r="E42" s="3">
        <v>80</v>
      </c>
      <c r="F42" s="3">
        <f>MAX(B42:E42)-MIN(B42:E42)</f>
        <v>0</v>
      </c>
    </row>
    <row r="43" spans="1:6" x14ac:dyDescent="0.3">
      <c r="A43" t="s">
        <v>40</v>
      </c>
      <c r="B43" s="3">
        <v>80</v>
      </c>
      <c r="C43" s="3">
        <v>80</v>
      </c>
      <c r="D43" s="3">
        <v>80</v>
      </c>
      <c r="E43" s="3">
        <v>80</v>
      </c>
      <c r="F43" s="3">
        <f>MAX(B43:E43)-MIN(B43:E43)</f>
        <v>0</v>
      </c>
    </row>
    <row r="44" spans="1:6" x14ac:dyDescent="0.3">
      <c r="A44" t="s">
        <v>43</v>
      </c>
      <c r="B44" s="3">
        <v>80</v>
      </c>
      <c r="C44" s="3">
        <v>80</v>
      </c>
      <c r="D44" s="3">
        <v>80</v>
      </c>
      <c r="E44" s="3">
        <v>80</v>
      </c>
      <c r="F44" s="3">
        <f>MAX(B44:E44)-MIN(B44:E44)</f>
        <v>0</v>
      </c>
    </row>
    <row r="45" spans="1:6" x14ac:dyDescent="0.3">
      <c r="A45" t="s">
        <v>44</v>
      </c>
      <c r="B45" s="3">
        <v>80</v>
      </c>
      <c r="C45" s="3">
        <v>80</v>
      </c>
      <c r="D45" s="3">
        <v>80</v>
      </c>
      <c r="E45" s="3">
        <v>80</v>
      </c>
      <c r="F45" s="3">
        <f>MAX(B45:E45)-MIN(B45:E45)</f>
        <v>0</v>
      </c>
    </row>
    <row r="46" spans="1:6" x14ac:dyDescent="0.3">
      <c r="A46" t="s">
        <v>45</v>
      </c>
      <c r="B46" s="3">
        <v>80</v>
      </c>
      <c r="C46" s="3">
        <v>80</v>
      </c>
      <c r="D46" s="3">
        <v>80</v>
      </c>
      <c r="E46" s="3">
        <v>80</v>
      </c>
      <c r="F46" s="3">
        <f>MAX(B46:E46)-MIN(B46:E46)</f>
        <v>0</v>
      </c>
    </row>
    <row r="47" spans="1:6" x14ac:dyDescent="0.3">
      <c r="A47" t="s">
        <v>46</v>
      </c>
      <c r="B47" s="3">
        <v>80</v>
      </c>
      <c r="C47" s="3">
        <v>80</v>
      </c>
      <c r="D47" s="3">
        <v>80</v>
      </c>
      <c r="E47" s="3">
        <v>80</v>
      </c>
      <c r="F47" s="3">
        <f>MAX(B47:E47)-MIN(B47:E47)</f>
        <v>0</v>
      </c>
    </row>
    <row r="48" spans="1:6" x14ac:dyDescent="0.3">
      <c r="A48" t="s">
        <v>47</v>
      </c>
      <c r="B48" s="3">
        <v>80</v>
      </c>
      <c r="C48" s="3">
        <v>80</v>
      </c>
      <c r="D48" s="3">
        <v>80</v>
      </c>
      <c r="E48" s="3">
        <v>80</v>
      </c>
      <c r="F48" s="3">
        <f>MAX(B48:E48)-MIN(B48:E48)</f>
        <v>0</v>
      </c>
    </row>
    <row r="49" spans="1:6" x14ac:dyDescent="0.3">
      <c r="A49" t="s">
        <v>50</v>
      </c>
      <c r="B49" s="3">
        <v>80</v>
      </c>
      <c r="C49" s="3">
        <v>80</v>
      </c>
      <c r="D49" s="3">
        <v>80</v>
      </c>
      <c r="E49" s="3">
        <v>80</v>
      </c>
      <c r="F49" s="3">
        <f>MAX(B49:E49)-MIN(B49:E49)</f>
        <v>0</v>
      </c>
    </row>
    <row r="50" spans="1:6" x14ac:dyDescent="0.3">
      <c r="A50" t="s">
        <v>51</v>
      </c>
      <c r="B50" s="3">
        <v>80</v>
      </c>
      <c r="C50" s="3">
        <v>80</v>
      </c>
      <c r="D50" s="3">
        <v>80</v>
      </c>
      <c r="E50" s="3">
        <v>80</v>
      </c>
      <c r="F50" s="3">
        <f>MAX(B50:E50)-MIN(B50:E50)</f>
        <v>0</v>
      </c>
    </row>
    <row r="51" spans="1:6" x14ac:dyDescent="0.3">
      <c r="A51" t="s">
        <v>52</v>
      </c>
      <c r="B51" s="3">
        <v>80</v>
      </c>
      <c r="C51" s="3">
        <v>80</v>
      </c>
      <c r="D51" s="3">
        <v>80</v>
      </c>
      <c r="E51" s="3">
        <v>80</v>
      </c>
      <c r="F51" s="3">
        <f>MAX(B51:E51)-MIN(B51:E51)</f>
        <v>0</v>
      </c>
    </row>
    <row r="52" spans="1:6" x14ac:dyDescent="0.3">
      <c r="A52" t="s">
        <v>53</v>
      </c>
      <c r="B52" s="3">
        <v>80</v>
      </c>
      <c r="C52" s="3">
        <v>80</v>
      </c>
      <c r="D52" s="3">
        <v>80</v>
      </c>
      <c r="E52" s="3">
        <v>80</v>
      </c>
      <c r="F52" s="3">
        <f>MAX(B52:E52)-MIN(B52:E52)</f>
        <v>0</v>
      </c>
    </row>
    <row r="53" spans="1:6" x14ac:dyDescent="0.3">
      <c r="A53" t="s">
        <v>54</v>
      </c>
      <c r="B53" s="3">
        <v>80</v>
      </c>
      <c r="C53" s="3">
        <v>80</v>
      </c>
      <c r="D53" s="3">
        <v>80</v>
      </c>
      <c r="E53" s="3">
        <v>80</v>
      </c>
      <c r="F53" s="3">
        <f>MAX(B53:E53)-MIN(B53:E53)</f>
        <v>0</v>
      </c>
    </row>
    <row r="54" spans="1:6" x14ac:dyDescent="0.3">
      <c r="A54" t="s">
        <v>55</v>
      </c>
      <c r="B54" s="3">
        <v>80</v>
      </c>
      <c r="C54" s="3">
        <v>80</v>
      </c>
      <c r="D54" s="3">
        <v>80</v>
      </c>
      <c r="E54" s="3">
        <v>80</v>
      </c>
      <c r="F54" s="3">
        <f>MAX(B54:E54)-MIN(B54:E54)</f>
        <v>0</v>
      </c>
    </row>
    <row r="55" spans="1:6" x14ac:dyDescent="0.3">
      <c r="A55" t="s">
        <v>56</v>
      </c>
      <c r="B55" s="3">
        <v>80</v>
      </c>
      <c r="C55" s="3">
        <v>80</v>
      </c>
      <c r="D55" s="3">
        <v>80</v>
      </c>
      <c r="E55" s="3">
        <v>80</v>
      </c>
      <c r="F55" s="3">
        <f>MAX(B55:E55)-MIN(B55:E55)</f>
        <v>0</v>
      </c>
    </row>
    <row r="56" spans="1:6" x14ac:dyDescent="0.3">
      <c r="A56" t="s">
        <v>57</v>
      </c>
      <c r="B56" s="3">
        <v>80</v>
      </c>
      <c r="C56" s="3">
        <v>80</v>
      </c>
      <c r="D56" s="3">
        <v>80</v>
      </c>
      <c r="E56" s="3">
        <v>80</v>
      </c>
      <c r="F56" s="3">
        <f>MAX(B56:E56)-MIN(B56:E56)</f>
        <v>0</v>
      </c>
    </row>
    <row r="57" spans="1:6" x14ac:dyDescent="0.3">
      <c r="A57" t="s">
        <v>58</v>
      </c>
      <c r="B57" s="3">
        <v>80</v>
      </c>
      <c r="C57" s="3">
        <v>80</v>
      </c>
      <c r="D57" s="3">
        <v>80</v>
      </c>
      <c r="E57" s="3">
        <v>80</v>
      </c>
      <c r="F57" s="3">
        <f>MAX(B57:E57)-MIN(B57:E57)</f>
        <v>0</v>
      </c>
    </row>
    <row r="58" spans="1:6" x14ac:dyDescent="0.3">
      <c r="A58" t="s">
        <v>59</v>
      </c>
      <c r="B58" s="3">
        <v>80</v>
      </c>
      <c r="C58" s="3">
        <v>80</v>
      </c>
      <c r="D58" s="3">
        <v>80</v>
      </c>
      <c r="E58" s="3">
        <v>80</v>
      </c>
      <c r="F58" s="3">
        <f>MAX(B58:E58)-MIN(B58:E58)</f>
        <v>0</v>
      </c>
    </row>
    <row r="59" spans="1:6" x14ac:dyDescent="0.3">
      <c r="A59" t="s">
        <v>61</v>
      </c>
      <c r="B59" s="3">
        <v>80</v>
      </c>
      <c r="C59" s="3">
        <v>80</v>
      </c>
      <c r="D59" s="3">
        <v>80</v>
      </c>
      <c r="E59" s="3">
        <v>80</v>
      </c>
      <c r="F59" s="3">
        <f>MAX(B59:E59)-MIN(B59:E59)</f>
        <v>0</v>
      </c>
    </row>
    <row r="60" spans="1:6" x14ac:dyDescent="0.3">
      <c r="A60" t="s">
        <v>63</v>
      </c>
      <c r="B60" s="3">
        <v>80</v>
      </c>
      <c r="C60" s="3">
        <v>80</v>
      </c>
      <c r="D60" s="3">
        <v>80</v>
      </c>
      <c r="E60" s="3">
        <v>80</v>
      </c>
      <c r="F60" s="3">
        <f>MAX(B60:E60)-MIN(B60:E60)</f>
        <v>0</v>
      </c>
    </row>
    <row r="61" spans="1:6" x14ac:dyDescent="0.3">
      <c r="A61" t="s">
        <v>70</v>
      </c>
      <c r="B61" s="3">
        <v>80</v>
      </c>
      <c r="C61" s="3">
        <v>80</v>
      </c>
      <c r="D61" s="3">
        <v>80</v>
      </c>
      <c r="E61" s="3">
        <v>80</v>
      </c>
      <c r="F61" s="3">
        <f>MAX(B61:E61)-MIN(B61:E61)</f>
        <v>0</v>
      </c>
    </row>
    <row r="62" spans="1:6" x14ac:dyDescent="0.3">
      <c r="A62" t="s">
        <v>71</v>
      </c>
      <c r="B62" s="3">
        <v>80</v>
      </c>
      <c r="C62" s="3">
        <v>80</v>
      </c>
      <c r="D62" s="3">
        <v>80</v>
      </c>
      <c r="E62" s="3">
        <v>80</v>
      </c>
      <c r="F62" s="3">
        <f>MAX(B62:E62)-MIN(B62:E62)</f>
        <v>0</v>
      </c>
    </row>
    <row r="63" spans="1:6" x14ac:dyDescent="0.3">
      <c r="A63" t="s">
        <v>72</v>
      </c>
      <c r="B63" s="3">
        <v>80</v>
      </c>
      <c r="C63" s="3">
        <v>80</v>
      </c>
      <c r="D63" s="3">
        <v>80</v>
      </c>
      <c r="E63" s="3">
        <v>80</v>
      </c>
      <c r="F63" s="3">
        <f>MAX(B63:E63)-MIN(B63:E63)</f>
        <v>0</v>
      </c>
    </row>
    <row r="64" spans="1:6" x14ac:dyDescent="0.3">
      <c r="A64" t="s">
        <v>74</v>
      </c>
      <c r="B64" s="3">
        <v>80</v>
      </c>
      <c r="C64" s="3">
        <v>80</v>
      </c>
      <c r="D64" s="3">
        <v>80</v>
      </c>
      <c r="E64" s="3">
        <v>80</v>
      </c>
      <c r="F64" s="3">
        <f>MAX(B64:E64)-MIN(B64:E64)</f>
        <v>0</v>
      </c>
    </row>
  </sheetData>
  <autoFilter ref="A1:F64" xr:uid="{E4C2D5C9-7AD0-4632-8E20-F43646503D6A}">
    <sortState xmlns:xlrd2="http://schemas.microsoft.com/office/spreadsheetml/2017/richdata2" ref="A2:F64">
      <sortCondition descending="1" ref="F1:F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workbookViewId="0">
      <selection activeCell="O1" sqref="O1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80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</row>
    <row r="3" spans="1:13" x14ac:dyDescent="0.3">
      <c r="A3" t="s">
        <v>14</v>
      </c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</row>
    <row r="4" spans="1:13" x14ac:dyDescent="0.3">
      <c r="A4" t="s">
        <v>15</v>
      </c>
      <c r="B4">
        <v>80</v>
      </c>
      <c r="C4">
        <v>69.349999999999994</v>
      </c>
      <c r="D4">
        <v>49.35</v>
      </c>
      <c r="E4">
        <v>29.35</v>
      </c>
      <c r="F4">
        <v>9.35</v>
      </c>
      <c r="G4">
        <v>0</v>
      </c>
      <c r="H4">
        <v>20</v>
      </c>
      <c r="I4">
        <v>20</v>
      </c>
      <c r="J4">
        <v>0</v>
      </c>
      <c r="K4">
        <v>20</v>
      </c>
      <c r="L4">
        <v>40</v>
      </c>
      <c r="M4">
        <v>60</v>
      </c>
    </row>
    <row r="5" spans="1:13" x14ac:dyDescent="0.3">
      <c r="A5" t="s">
        <v>16</v>
      </c>
      <c r="B5">
        <v>80</v>
      </c>
      <c r="C5">
        <v>80</v>
      </c>
      <c r="D5">
        <v>80</v>
      </c>
      <c r="E5">
        <v>80</v>
      </c>
      <c r="F5">
        <v>80</v>
      </c>
      <c r="G5">
        <v>80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</row>
    <row r="6" spans="1:13" x14ac:dyDescent="0.3">
      <c r="A6" t="s">
        <v>17</v>
      </c>
      <c r="B6">
        <v>80</v>
      </c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</row>
    <row r="7" spans="1:13" x14ac:dyDescent="0.3">
      <c r="A7" t="s">
        <v>18</v>
      </c>
      <c r="B7">
        <v>80</v>
      </c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</row>
    <row r="8" spans="1:13" x14ac:dyDescent="0.3">
      <c r="A8" t="s">
        <v>19</v>
      </c>
      <c r="B8">
        <v>80</v>
      </c>
      <c r="C8">
        <v>80</v>
      </c>
      <c r="D8">
        <v>80</v>
      </c>
      <c r="E8">
        <v>80</v>
      </c>
      <c r="F8">
        <v>80</v>
      </c>
      <c r="G8">
        <v>80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</row>
    <row r="9" spans="1:13" x14ac:dyDescent="0.3">
      <c r="A9" t="s">
        <v>20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</row>
    <row r="10" spans="1:13" x14ac:dyDescent="0.3">
      <c r="A10" t="s">
        <v>21</v>
      </c>
      <c r="B10">
        <v>80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>
        <v>80</v>
      </c>
    </row>
    <row r="11" spans="1:13" x14ac:dyDescent="0.3">
      <c r="A11" t="s">
        <v>22</v>
      </c>
      <c r="B11">
        <v>80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</row>
    <row r="12" spans="1:13" x14ac:dyDescent="0.3">
      <c r="A12" t="s">
        <v>23</v>
      </c>
      <c r="B12">
        <v>80</v>
      </c>
      <c r="C12">
        <v>80</v>
      </c>
      <c r="D12">
        <v>80</v>
      </c>
      <c r="E12">
        <v>80</v>
      </c>
      <c r="F12">
        <v>80</v>
      </c>
      <c r="G12">
        <v>80</v>
      </c>
      <c r="H12">
        <v>80</v>
      </c>
      <c r="I12">
        <v>80</v>
      </c>
      <c r="J12">
        <v>80</v>
      </c>
      <c r="K12">
        <v>80</v>
      </c>
      <c r="L12">
        <v>80</v>
      </c>
      <c r="M12">
        <v>80</v>
      </c>
    </row>
    <row r="13" spans="1:13" x14ac:dyDescent="0.3">
      <c r="A13" t="s">
        <v>24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  <c r="H13">
        <v>80</v>
      </c>
      <c r="I13">
        <v>80</v>
      </c>
      <c r="J13">
        <v>80</v>
      </c>
      <c r="K13">
        <v>80</v>
      </c>
      <c r="L13">
        <v>80</v>
      </c>
      <c r="M13">
        <v>80</v>
      </c>
    </row>
    <row r="14" spans="1:13" x14ac:dyDescent="0.3">
      <c r="A14" t="s">
        <v>25</v>
      </c>
      <c r="B14">
        <v>80</v>
      </c>
      <c r="C14">
        <v>80</v>
      </c>
      <c r="D14">
        <v>80</v>
      </c>
      <c r="E14">
        <v>80</v>
      </c>
      <c r="F14">
        <v>80</v>
      </c>
      <c r="G14">
        <v>80</v>
      </c>
      <c r="H14">
        <v>80</v>
      </c>
      <c r="I14">
        <v>80</v>
      </c>
      <c r="J14">
        <v>80</v>
      </c>
      <c r="K14">
        <v>80</v>
      </c>
      <c r="L14">
        <v>80</v>
      </c>
      <c r="M14">
        <v>80</v>
      </c>
    </row>
    <row r="15" spans="1:13" x14ac:dyDescent="0.3">
      <c r="A15" t="s">
        <v>26</v>
      </c>
      <c r="B15">
        <v>80</v>
      </c>
      <c r="C15">
        <v>80</v>
      </c>
      <c r="D15">
        <v>80</v>
      </c>
      <c r="E15">
        <v>80</v>
      </c>
      <c r="F15">
        <v>80</v>
      </c>
      <c r="G15">
        <v>80</v>
      </c>
      <c r="H15">
        <v>80</v>
      </c>
      <c r="I15">
        <v>80</v>
      </c>
      <c r="J15">
        <v>80</v>
      </c>
      <c r="K15">
        <v>80</v>
      </c>
      <c r="L15">
        <v>80</v>
      </c>
      <c r="M15">
        <v>80</v>
      </c>
    </row>
    <row r="16" spans="1:13" x14ac:dyDescent="0.3">
      <c r="A16" t="s">
        <v>27</v>
      </c>
      <c r="B16">
        <v>80</v>
      </c>
      <c r="C16">
        <v>80</v>
      </c>
      <c r="D16">
        <v>60</v>
      </c>
      <c r="E16">
        <v>40</v>
      </c>
      <c r="F16">
        <v>20</v>
      </c>
      <c r="G16">
        <v>0.98</v>
      </c>
      <c r="H16">
        <v>20.98</v>
      </c>
      <c r="I16">
        <v>21.1</v>
      </c>
      <c r="J16">
        <v>1.1000000000000001</v>
      </c>
      <c r="K16">
        <v>21.1</v>
      </c>
      <c r="L16">
        <v>41.1</v>
      </c>
      <c r="M16">
        <v>61.1</v>
      </c>
    </row>
    <row r="17" spans="1:13" x14ac:dyDescent="0.3">
      <c r="A17" t="s">
        <v>28</v>
      </c>
      <c r="B17">
        <v>80</v>
      </c>
      <c r="C17">
        <v>80</v>
      </c>
      <c r="D17">
        <v>60</v>
      </c>
      <c r="E17">
        <v>40</v>
      </c>
      <c r="F17">
        <v>20</v>
      </c>
      <c r="G17">
        <v>0.48</v>
      </c>
      <c r="H17">
        <v>0.48</v>
      </c>
      <c r="I17">
        <v>0.48</v>
      </c>
      <c r="J17">
        <v>20</v>
      </c>
      <c r="K17">
        <v>40</v>
      </c>
      <c r="L17">
        <v>60</v>
      </c>
      <c r="M17">
        <v>80</v>
      </c>
    </row>
    <row r="18" spans="1:13" x14ac:dyDescent="0.3">
      <c r="A18" t="s">
        <v>29</v>
      </c>
      <c r="B18">
        <v>80</v>
      </c>
      <c r="C18">
        <v>80</v>
      </c>
      <c r="D18">
        <v>80</v>
      </c>
      <c r="E18">
        <v>60</v>
      </c>
      <c r="F18">
        <v>40</v>
      </c>
      <c r="G18">
        <v>60</v>
      </c>
      <c r="H18">
        <v>62.95</v>
      </c>
      <c r="I18">
        <v>42.95</v>
      </c>
      <c r="J18">
        <v>22.95</v>
      </c>
      <c r="K18">
        <v>42.95</v>
      </c>
      <c r="L18">
        <v>62.95</v>
      </c>
      <c r="M18">
        <v>80</v>
      </c>
    </row>
    <row r="19" spans="1:13" x14ac:dyDescent="0.3">
      <c r="A19" t="s">
        <v>30</v>
      </c>
      <c r="B19">
        <v>80</v>
      </c>
      <c r="C19">
        <v>80</v>
      </c>
      <c r="D19">
        <v>80</v>
      </c>
      <c r="E19">
        <v>80</v>
      </c>
      <c r="F19">
        <v>80</v>
      </c>
      <c r="G19">
        <v>80</v>
      </c>
      <c r="H19">
        <v>80</v>
      </c>
      <c r="I19">
        <v>80</v>
      </c>
      <c r="J19">
        <v>80</v>
      </c>
      <c r="K19">
        <v>80</v>
      </c>
      <c r="L19">
        <v>80</v>
      </c>
      <c r="M19">
        <v>80</v>
      </c>
    </row>
    <row r="20" spans="1:13" x14ac:dyDescent="0.3">
      <c r="A20" t="s">
        <v>31</v>
      </c>
      <c r="B20">
        <v>60.85</v>
      </c>
      <c r="C20">
        <v>40.85</v>
      </c>
      <c r="D20">
        <v>20.85</v>
      </c>
      <c r="E20">
        <v>0.85</v>
      </c>
      <c r="F20">
        <v>0.73</v>
      </c>
      <c r="G20">
        <v>0.65</v>
      </c>
      <c r="H20">
        <v>0.67</v>
      </c>
      <c r="I20">
        <v>2.93</v>
      </c>
      <c r="J20">
        <v>0.66</v>
      </c>
      <c r="K20">
        <v>0.76</v>
      </c>
      <c r="L20">
        <v>0.86</v>
      </c>
      <c r="M20">
        <v>20.86</v>
      </c>
    </row>
    <row r="21" spans="1:13" x14ac:dyDescent="0.3">
      <c r="A21" t="s">
        <v>32</v>
      </c>
      <c r="B21">
        <v>28.1</v>
      </c>
      <c r="C21">
        <v>18.84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20</v>
      </c>
    </row>
    <row r="22" spans="1:13" x14ac:dyDescent="0.3">
      <c r="A22" t="s">
        <v>33</v>
      </c>
      <c r="B22">
        <v>16.38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18.73</v>
      </c>
    </row>
    <row r="23" spans="1:13" x14ac:dyDescent="0.3">
      <c r="A23" t="s">
        <v>34</v>
      </c>
      <c r="B23">
        <v>18.239999999999998</v>
      </c>
      <c r="C23">
        <v>10.62</v>
      </c>
      <c r="D23">
        <v>11.72</v>
      </c>
      <c r="E23">
        <v>0.04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3.32</v>
      </c>
      <c r="M23">
        <v>23.32</v>
      </c>
    </row>
    <row r="24" spans="1:13" x14ac:dyDescent="0.3">
      <c r="A24" t="s">
        <v>35</v>
      </c>
      <c r="B24">
        <v>80</v>
      </c>
      <c r="C24">
        <v>80</v>
      </c>
      <c r="D24">
        <v>80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80</v>
      </c>
      <c r="M24">
        <v>80</v>
      </c>
    </row>
    <row r="25" spans="1:13" x14ac:dyDescent="0.3">
      <c r="A25" t="s">
        <v>36</v>
      </c>
      <c r="B25">
        <v>80</v>
      </c>
      <c r="C25">
        <v>80</v>
      </c>
      <c r="D25">
        <v>72.75</v>
      </c>
      <c r="E25">
        <v>52.75</v>
      </c>
      <c r="F25">
        <v>43.35</v>
      </c>
      <c r="G25">
        <v>37.94</v>
      </c>
      <c r="H25">
        <v>35.69</v>
      </c>
      <c r="I25">
        <v>55.69</v>
      </c>
      <c r="J25">
        <v>36.69</v>
      </c>
      <c r="K25">
        <v>46.48</v>
      </c>
      <c r="L25">
        <v>52.58</v>
      </c>
      <c r="M25">
        <v>72.58</v>
      </c>
    </row>
    <row r="26" spans="1:13" x14ac:dyDescent="0.3">
      <c r="A26" t="s">
        <v>37</v>
      </c>
      <c r="B26">
        <v>80</v>
      </c>
      <c r="C26">
        <v>80</v>
      </c>
      <c r="D26">
        <v>80</v>
      </c>
      <c r="E26">
        <v>75.63</v>
      </c>
      <c r="F26">
        <v>55.63</v>
      </c>
      <c r="G26">
        <v>35.950000000000003</v>
      </c>
      <c r="H26">
        <v>40.14</v>
      </c>
      <c r="I26">
        <v>42.47</v>
      </c>
      <c r="J26">
        <v>34.56</v>
      </c>
      <c r="K26">
        <v>53.88</v>
      </c>
      <c r="L26">
        <v>73.88</v>
      </c>
      <c r="M26">
        <v>80</v>
      </c>
    </row>
    <row r="27" spans="1:13" x14ac:dyDescent="0.3">
      <c r="A27" t="s">
        <v>38</v>
      </c>
      <c r="B27">
        <v>80</v>
      </c>
      <c r="C27">
        <v>80</v>
      </c>
      <c r="D27">
        <v>80</v>
      </c>
      <c r="E27">
        <v>80</v>
      </c>
      <c r="F27">
        <v>80</v>
      </c>
      <c r="G27">
        <v>80</v>
      </c>
      <c r="H27">
        <v>80</v>
      </c>
      <c r="I27">
        <v>80</v>
      </c>
      <c r="J27">
        <v>80</v>
      </c>
      <c r="K27">
        <v>80</v>
      </c>
      <c r="L27">
        <v>80</v>
      </c>
      <c r="M27">
        <v>80</v>
      </c>
    </row>
    <row r="28" spans="1:13" x14ac:dyDescent="0.3">
      <c r="A28" t="s">
        <v>39</v>
      </c>
      <c r="B28">
        <v>80</v>
      </c>
      <c r="C28">
        <v>80</v>
      </c>
      <c r="D28">
        <v>80</v>
      </c>
      <c r="E28">
        <v>80</v>
      </c>
      <c r="F28">
        <v>80</v>
      </c>
      <c r="G28">
        <v>80</v>
      </c>
      <c r="H28">
        <v>80</v>
      </c>
      <c r="I28">
        <v>80</v>
      </c>
      <c r="J28">
        <v>80</v>
      </c>
      <c r="K28">
        <v>80</v>
      </c>
      <c r="L28">
        <v>80</v>
      </c>
      <c r="M28">
        <v>80</v>
      </c>
    </row>
    <row r="29" spans="1:13" x14ac:dyDescent="0.3">
      <c r="A29" t="s">
        <v>40</v>
      </c>
      <c r="B29">
        <v>80</v>
      </c>
      <c r="C29">
        <v>80</v>
      </c>
      <c r="D29">
        <v>80</v>
      </c>
      <c r="E29">
        <v>80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</row>
    <row r="30" spans="1:13" x14ac:dyDescent="0.3">
      <c r="A30" t="s">
        <v>41</v>
      </c>
      <c r="B30">
        <v>80</v>
      </c>
      <c r="C30">
        <v>80</v>
      </c>
      <c r="D30">
        <v>60</v>
      </c>
      <c r="E30">
        <v>40</v>
      </c>
      <c r="F30">
        <v>20</v>
      </c>
      <c r="G30">
        <v>0</v>
      </c>
      <c r="H30">
        <v>0</v>
      </c>
      <c r="I30">
        <v>0</v>
      </c>
      <c r="J30">
        <v>20</v>
      </c>
      <c r="K30">
        <v>40</v>
      </c>
      <c r="L30">
        <v>60</v>
      </c>
      <c r="M30">
        <v>80</v>
      </c>
    </row>
    <row r="31" spans="1:13" x14ac:dyDescent="0.3">
      <c r="A31" t="s">
        <v>42</v>
      </c>
      <c r="B31">
        <v>80</v>
      </c>
      <c r="C31">
        <v>80</v>
      </c>
      <c r="D31">
        <v>60</v>
      </c>
      <c r="E31">
        <v>40</v>
      </c>
      <c r="F31">
        <v>20</v>
      </c>
      <c r="G31">
        <v>0</v>
      </c>
      <c r="H31">
        <v>0</v>
      </c>
      <c r="I31">
        <v>0</v>
      </c>
      <c r="J31">
        <v>20</v>
      </c>
      <c r="K31">
        <v>40</v>
      </c>
      <c r="L31">
        <v>60</v>
      </c>
      <c r="M31">
        <v>80</v>
      </c>
    </row>
    <row r="32" spans="1:13" x14ac:dyDescent="0.3">
      <c r="A32" t="s">
        <v>43</v>
      </c>
      <c r="B32">
        <v>80</v>
      </c>
      <c r="C32">
        <v>80</v>
      </c>
      <c r="D32">
        <v>80</v>
      </c>
      <c r="E32">
        <v>80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80</v>
      </c>
      <c r="M32">
        <v>80</v>
      </c>
    </row>
    <row r="33" spans="1:13" x14ac:dyDescent="0.3">
      <c r="A33" t="s">
        <v>44</v>
      </c>
      <c r="B33">
        <v>80</v>
      </c>
      <c r="C33">
        <v>80</v>
      </c>
      <c r="D33">
        <v>80</v>
      </c>
      <c r="E33">
        <v>80</v>
      </c>
      <c r="F33">
        <v>80</v>
      </c>
      <c r="G33">
        <v>80</v>
      </c>
      <c r="H33">
        <v>80</v>
      </c>
      <c r="I33">
        <v>80</v>
      </c>
      <c r="J33">
        <v>80</v>
      </c>
      <c r="K33">
        <v>80</v>
      </c>
      <c r="L33">
        <v>80</v>
      </c>
      <c r="M33">
        <v>80</v>
      </c>
    </row>
    <row r="34" spans="1:13" x14ac:dyDescent="0.3">
      <c r="A34" t="s">
        <v>45</v>
      </c>
      <c r="B34">
        <v>80</v>
      </c>
      <c r="C34">
        <v>80</v>
      </c>
      <c r="D34">
        <v>80</v>
      </c>
      <c r="E34">
        <v>80</v>
      </c>
      <c r="F34">
        <v>80</v>
      </c>
      <c r="G34">
        <v>80</v>
      </c>
      <c r="H34">
        <v>80</v>
      </c>
      <c r="I34">
        <v>80</v>
      </c>
      <c r="J34">
        <v>80</v>
      </c>
      <c r="K34">
        <v>80</v>
      </c>
      <c r="L34">
        <v>80</v>
      </c>
      <c r="M34">
        <v>80</v>
      </c>
    </row>
    <row r="35" spans="1:13" x14ac:dyDescent="0.3">
      <c r="A35" t="s">
        <v>46</v>
      </c>
      <c r="B35">
        <v>80</v>
      </c>
      <c r="C35">
        <v>80</v>
      </c>
      <c r="D35">
        <v>80</v>
      </c>
      <c r="E35">
        <v>80</v>
      </c>
      <c r="F35">
        <v>80</v>
      </c>
      <c r="G35">
        <v>80</v>
      </c>
      <c r="H35">
        <v>80</v>
      </c>
      <c r="I35">
        <v>80</v>
      </c>
      <c r="J35">
        <v>80</v>
      </c>
      <c r="K35">
        <v>80</v>
      </c>
      <c r="L35">
        <v>80</v>
      </c>
      <c r="M35">
        <v>80</v>
      </c>
    </row>
    <row r="36" spans="1:13" x14ac:dyDescent="0.3">
      <c r="A36" t="s">
        <v>47</v>
      </c>
      <c r="B36">
        <v>80</v>
      </c>
      <c r="C36">
        <v>80</v>
      </c>
      <c r="D36">
        <v>80</v>
      </c>
      <c r="E36">
        <v>80</v>
      </c>
      <c r="F36">
        <v>80</v>
      </c>
      <c r="G36">
        <v>80</v>
      </c>
      <c r="H36">
        <v>80</v>
      </c>
      <c r="I36">
        <v>80</v>
      </c>
      <c r="J36">
        <v>80</v>
      </c>
      <c r="K36">
        <v>80</v>
      </c>
      <c r="L36">
        <v>80</v>
      </c>
      <c r="M36">
        <v>80</v>
      </c>
    </row>
    <row r="37" spans="1:13" x14ac:dyDescent="0.3">
      <c r="A37" t="s">
        <v>48</v>
      </c>
      <c r="B37">
        <v>80</v>
      </c>
      <c r="C37">
        <v>80</v>
      </c>
      <c r="D37">
        <v>80</v>
      </c>
      <c r="E37">
        <v>70.05</v>
      </c>
      <c r="F37">
        <v>80</v>
      </c>
      <c r="G37">
        <v>80</v>
      </c>
      <c r="H37">
        <v>80</v>
      </c>
      <c r="I37">
        <v>80</v>
      </c>
      <c r="J37">
        <v>64.739999999999995</v>
      </c>
      <c r="K37">
        <v>66.400000000000006</v>
      </c>
      <c r="L37">
        <v>80</v>
      </c>
      <c r="M37">
        <v>80</v>
      </c>
    </row>
    <row r="38" spans="1:13" x14ac:dyDescent="0.3">
      <c r="A38" t="s">
        <v>49</v>
      </c>
      <c r="B38">
        <v>80</v>
      </c>
      <c r="C38">
        <v>80</v>
      </c>
      <c r="D38">
        <v>80</v>
      </c>
      <c r="E38">
        <v>60</v>
      </c>
      <c r="F38">
        <v>40</v>
      </c>
      <c r="G38">
        <v>20</v>
      </c>
      <c r="H38">
        <v>0</v>
      </c>
      <c r="I38">
        <v>0</v>
      </c>
      <c r="J38">
        <v>20</v>
      </c>
      <c r="K38">
        <v>40</v>
      </c>
      <c r="L38">
        <v>60</v>
      </c>
      <c r="M38">
        <v>80</v>
      </c>
    </row>
    <row r="39" spans="1:13" x14ac:dyDescent="0.3">
      <c r="A39" t="s">
        <v>50</v>
      </c>
      <c r="B39">
        <v>80</v>
      </c>
      <c r="C39">
        <v>80</v>
      </c>
      <c r="D39">
        <v>80</v>
      </c>
      <c r="E39">
        <v>80</v>
      </c>
      <c r="F39">
        <v>80</v>
      </c>
      <c r="G39">
        <v>80</v>
      </c>
      <c r="H39">
        <v>80</v>
      </c>
      <c r="I39">
        <v>80</v>
      </c>
      <c r="J39">
        <v>80</v>
      </c>
      <c r="K39">
        <v>80</v>
      </c>
      <c r="L39">
        <v>80</v>
      </c>
      <c r="M39">
        <v>80</v>
      </c>
    </row>
    <row r="40" spans="1:13" x14ac:dyDescent="0.3">
      <c r="A40" t="s">
        <v>51</v>
      </c>
      <c r="B40">
        <v>80</v>
      </c>
      <c r="C40">
        <v>80</v>
      </c>
      <c r="D40">
        <v>80</v>
      </c>
      <c r="E40">
        <v>80</v>
      </c>
      <c r="F40">
        <v>80</v>
      </c>
      <c r="G40">
        <v>80</v>
      </c>
      <c r="H40">
        <v>80</v>
      </c>
      <c r="I40">
        <v>80</v>
      </c>
      <c r="J40">
        <v>80</v>
      </c>
      <c r="K40">
        <v>80</v>
      </c>
      <c r="L40">
        <v>80</v>
      </c>
      <c r="M40">
        <v>80</v>
      </c>
    </row>
    <row r="41" spans="1:13" x14ac:dyDescent="0.3">
      <c r="A41" t="s">
        <v>52</v>
      </c>
      <c r="B41">
        <v>80</v>
      </c>
      <c r="C41">
        <v>80</v>
      </c>
      <c r="D41">
        <v>80</v>
      </c>
      <c r="E41">
        <v>80</v>
      </c>
      <c r="F41">
        <v>80</v>
      </c>
      <c r="G41">
        <v>80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</row>
    <row r="42" spans="1:13" x14ac:dyDescent="0.3">
      <c r="A42" t="s">
        <v>53</v>
      </c>
      <c r="B42">
        <v>80</v>
      </c>
      <c r="C42">
        <v>80</v>
      </c>
      <c r="D42">
        <v>80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80</v>
      </c>
      <c r="K42">
        <v>80</v>
      </c>
      <c r="L42">
        <v>80</v>
      </c>
      <c r="M42">
        <v>80</v>
      </c>
    </row>
    <row r="43" spans="1:13" x14ac:dyDescent="0.3">
      <c r="A43" t="s">
        <v>54</v>
      </c>
      <c r="B43">
        <v>80</v>
      </c>
      <c r="C43">
        <v>80</v>
      </c>
      <c r="D43">
        <v>80</v>
      </c>
      <c r="E43">
        <v>80</v>
      </c>
      <c r="F43">
        <v>80</v>
      </c>
      <c r="G43">
        <v>80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</row>
    <row r="44" spans="1:13" x14ac:dyDescent="0.3">
      <c r="A44" t="s">
        <v>55</v>
      </c>
      <c r="B44">
        <v>80</v>
      </c>
      <c r="C44">
        <v>80</v>
      </c>
      <c r="D44">
        <v>80</v>
      </c>
      <c r="E44">
        <v>80</v>
      </c>
      <c r="F44">
        <v>80</v>
      </c>
      <c r="G44">
        <v>80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</row>
    <row r="45" spans="1:13" x14ac:dyDescent="0.3">
      <c r="A45" t="s">
        <v>56</v>
      </c>
      <c r="B45">
        <v>80</v>
      </c>
      <c r="C45">
        <v>80</v>
      </c>
      <c r="D45">
        <v>80</v>
      </c>
      <c r="E45">
        <v>80</v>
      </c>
      <c r="F45">
        <v>80</v>
      </c>
      <c r="G45">
        <v>80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</row>
    <row r="46" spans="1:13" x14ac:dyDescent="0.3">
      <c r="A46" t="s">
        <v>57</v>
      </c>
      <c r="B46">
        <v>80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</row>
    <row r="47" spans="1:13" x14ac:dyDescent="0.3">
      <c r="A47" t="s">
        <v>58</v>
      </c>
      <c r="B47">
        <v>80</v>
      </c>
      <c r="C47">
        <v>80</v>
      </c>
      <c r="D47">
        <v>80</v>
      </c>
      <c r="E47">
        <v>80</v>
      </c>
      <c r="F47">
        <v>80</v>
      </c>
      <c r="G47">
        <v>80</v>
      </c>
      <c r="H47">
        <v>80</v>
      </c>
      <c r="I47">
        <v>80</v>
      </c>
      <c r="J47">
        <v>80</v>
      </c>
      <c r="K47">
        <v>80</v>
      </c>
      <c r="L47">
        <v>80</v>
      </c>
      <c r="M47">
        <v>80</v>
      </c>
    </row>
    <row r="48" spans="1:13" x14ac:dyDescent="0.3">
      <c r="A48" t="s">
        <v>59</v>
      </c>
      <c r="B48">
        <v>80</v>
      </c>
      <c r="C48">
        <v>80</v>
      </c>
      <c r="D48">
        <v>80</v>
      </c>
      <c r="E48">
        <v>80</v>
      </c>
      <c r="F48">
        <v>80</v>
      </c>
      <c r="G48">
        <v>80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</row>
    <row r="49" spans="1:13" x14ac:dyDescent="0.3">
      <c r="A49" t="s">
        <v>60</v>
      </c>
      <c r="B49">
        <v>80</v>
      </c>
      <c r="C49">
        <v>80</v>
      </c>
      <c r="D49">
        <v>80</v>
      </c>
      <c r="E49">
        <v>60</v>
      </c>
      <c r="F49">
        <v>40</v>
      </c>
      <c r="G49">
        <v>30.73</v>
      </c>
      <c r="H49">
        <v>50.73</v>
      </c>
      <c r="I49">
        <v>40</v>
      </c>
      <c r="J49">
        <v>20</v>
      </c>
      <c r="K49">
        <v>40</v>
      </c>
      <c r="L49">
        <v>60</v>
      </c>
      <c r="M49">
        <v>80</v>
      </c>
    </row>
    <row r="50" spans="1:13" x14ac:dyDescent="0.3">
      <c r="A50" t="s">
        <v>61</v>
      </c>
      <c r="B50">
        <v>80</v>
      </c>
      <c r="C50">
        <v>80</v>
      </c>
      <c r="D50">
        <v>80</v>
      </c>
      <c r="E50">
        <v>80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80</v>
      </c>
      <c r="M50">
        <v>80</v>
      </c>
    </row>
    <row r="51" spans="1:13" x14ac:dyDescent="0.3">
      <c r="A51" t="s">
        <v>62</v>
      </c>
      <c r="B51">
        <v>0.11</v>
      </c>
      <c r="C51">
        <v>0.1</v>
      </c>
      <c r="D51">
        <v>0.1</v>
      </c>
      <c r="E51">
        <v>0.09</v>
      </c>
      <c r="F51">
        <v>0.05</v>
      </c>
      <c r="G51">
        <v>0.08</v>
      </c>
      <c r="H51">
        <v>0.08</v>
      </c>
      <c r="I51">
        <v>0.08</v>
      </c>
      <c r="J51">
        <v>0.08</v>
      </c>
      <c r="K51">
        <v>0.05</v>
      </c>
      <c r="L51">
        <v>0.1</v>
      </c>
      <c r="M51">
        <v>0.11</v>
      </c>
    </row>
    <row r="52" spans="1:13" x14ac:dyDescent="0.3">
      <c r="A52" t="s">
        <v>63</v>
      </c>
      <c r="B52">
        <v>80</v>
      </c>
      <c r="C52">
        <v>80</v>
      </c>
      <c r="D52">
        <v>80</v>
      </c>
      <c r="E52">
        <v>80</v>
      </c>
      <c r="F52">
        <v>80</v>
      </c>
      <c r="G52">
        <v>80</v>
      </c>
      <c r="H52">
        <v>80</v>
      </c>
      <c r="I52">
        <v>80</v>
      </c>
      <c r="J52">
        <v>80</v>
      </c>
      <c r="K52">
        <v>80</v>
      </c>
      <c r="L52">
        <v>80</v>
      </c>
      <c r="M52">
        <v>80</v>
      </c>
    </row>
    <row r="53" spans="1:13" x14ac:dyDescent="0.3">
      <c r="A53" t="s">
        <v>64</v>
      </c>
      <c r="B53">
        <v>72.38</v>
      </c>
      <c r="C53">
        <v>52.38</v>
      </c>
      <c r="D53">
        <v>32.380000000000003</v>
      </c>
      <c r="E53">
        <v>12.38</v>
      </c>
      <c r="F53">
        <v>10.029999999999999</v>
      </c>
      <c r="G53">
        <v>27.78</v>
      </c>
      <c r="H53">
        <v>47.78</v>
      </c>
      <c r="I53">
        <v>27.78</v>
      </c>
      <c r="J53">
        <v>7.78</v>
      </c>
      <c r="K53">
        <v>9.23</v>
      </c>
      <c r="L53">
        <v>29.23</v>
      </c>
      <c r="M53">
        <v>49.23</v>
      </c>
    </row>
    <row r="54" spans="1:13" x14ac:dyDescent="0.3">
      <c r="A54" t="s">
        <v>65</v>
      </c>
      <c r="B54">
        <v>60</v>
      </c>
      <c r="C54">
        <v>40</v>
      </c>
      <c r="D54">
        <v>20</v>
      </c>
      <c r="E54">
        <v>0</v>
      </c>
      <c r="F54">
        <v>0.15</v>
      </c>
      <c r="G54">
        <v>16.77</v>
      </c>
      <c r="H54">
        <v>36.770000000000003</v>
      </c>
      <c r="I54">
        <v>20.13</v>
      </c>
      <c r="J54">
        <v>0.13</v>
      </c>
      <c r="K54">
        <v>0.17</v>
      </c>
      <c r="L54">
        <v>0</v>
      </c>
      <c r="M54">
        <v>20</v>
      </c>
    </row>
    <row r="55" spans="1:13" x14ac:dyDescent="0.3">
      <c r="A55" t="s">
        <v>66</v>
      </c>
      <c r="B55">
        <v>60</v>
      </c>
      <c r="C55">
        <v>40</v>
      </c>
      <c r="D55">
        <v>20</v>
      </c>
      <c r="E55">
        <v>0</v>
      </c>
      <c r="F55">
        <v>0</v>
      </c>
      <c r="G55">
        <v>20</v>
      </c>
      <c r="H55">
        <v>40</v>
      </c>
      <c r="I55">
        <v>20</v>
      </c>
      <c r="J55">
        <v>0</v>
      </c>
      <c r="K55">
        <v>0</v>
      </c>
      <c r="L55">
        <v>0</v>
      </c>
      <c r="M55">
        <v>20</v>
      </c>
    </row>
    <row r="56" spans="1:13" x14ac:dyDescent="0.3">
      <c r="A56" t="s">
        <v>67</v>
      </c>
      <c r="B56">
        <v>60</v>
      </c>
      <c r="C56">
        <v>40</v>
      </c>
      <c r="D56">
        <v>20</v>
      </c>
      <c r="E56">
        <v>0</v>
      </c>
      <c r="F56">
        <v>0</v>
      </c>
      <c r="G56">
        <v>20</v>
      </c>
      <c r="H56">
        <v>40</v>
      </c>
      <c r="I56">
        <v>20</v>
      </c>
      <c r="J56">
        <v>0</v>
      </c>
      <c r="K56">
        <v>0</v>
      </c>
      <c r="L56">
        <v>0</v>
      </c>
      <c r="M56">
        <v>20</v>
      </c>
    </row>
    <row r="57" spans="1:13" x14ac:dyDescent="0.3">
      <c r="A57" t="s">
        <v>68</v>
      </c>
      <c r="B57">
        <v>80</v>
      </c>
      <c r="C57">
        <v>60</v>
      </c>
      <c r="D57">
        <v>40</v>
      </c>
      <c r="E57">
        <v>20</v>
      </c>
      <c r="F57">
        <v>0</v>
      </c>
      <c r="G57">
        <v>0</v>
      </c>
      <c r="H57">
        <v>0</v>
      </c>
      <c r="I57">
        <v>20</v>
      </c>
      <c r="J57">
        <v>0</v>
      </c>
      <c r="K57">
        <v>11.85</v>
      </c>
      <c r="L57">
        <v>31.85</v>
      </c>
      <c r="M57">
        <v>51.85</v>
      </c>
    </row>
    <row r="58" spans="1:13" x14ac:dyDescent="0.3">
      <c r="A58" t="s">
        <v>69</v>
      </c>
      <c r="B58">
        <v>80</v>
      </c>
      <c r="C58">
        <v>60</v>
      </c>
      <c r="D58">
        <v>40</v>
      </c>
      <c r="E58">
        <v>20</v>
      </c>
      <c r="F58">
        <v>0</v>
      </c>
      <c r="G58">
        <v>0</v>
      </c>
      <c r="H58">
        <v>20</v>
      </c>
      <c r="I58">
        <v>20</v>
      </c>
      <c r="J58">
        <v>0</v>
      </c>
      <c r="K58">
        <v>0</v>
      </c>
      <c r="L58">
        <v>20</v>
      </c>
      <c r="M58">
        <v>40</v>
      </c>
    </row>
    <row r="59" spans="1:13" x14ac:dyDescent="0.3">
      <c r="A59" t="s">
        <v>70</v>
      </c>
      <c r="B59">
        <v>80</v>
      </c>
      <c r="C59">
        <v>80</v>
      </c>
      <c r="D59">
        <v>80</v>
      </c>
      <c r="E59">
        <v>80</v>
      </c>
      <c r="F59">
        <v>80</v>
      </c>
      <c r="G59">
        <v>80</v>
      </c>
      <c r="H59">
        <v>80</v>
      </c>
      <c r="I59">
        <v>80</v>
      </c>
      <c r="J59">
        <v>80</v>
      </c>
      <c r="K59">
        <v>80</v>
      </c>
      <c r="L59">
        <v>80</v>
      </c>
      <c r="M59">
        <v>80</v>
      </c>
    </row>
    <row r="60" spans="1:13" x14ac:dyDescent="0.3">
      <c r="A60" t="s">
        <v>71</v>
      </c>
      <c r="B60">
        <v>80</v>
      </c>
      <c r="C60">
        <v>80</v>
      </c>
      <c r="D60">
        <v>80</v>
      </c>
      <c r="E60">
        <v>80</v>
      </c>
      <c r="F60">
        <v>80</v>
      </c>
      <c r="G60">
        <v>80</v>
      </c>
      <c r="H60">
        <v>80</v>
      </c>
      <c r="I60">
        <v>80</v>
      </c>
      <c r="J60">
        <v>80</v>
      </c>
      <c r="K60">
        <v>80</v>
      </c>
      <c r="L60">
        <v>80</v>
      </c>
      <c r="M60">
        <v>80</v>
      </c>
    </row>
    <row r="61" spans="1:13" x14ac:dyDescent="0.3">
      <c r="A61" t="s">
        <v>72</v>
      </c>
      <c r="B61">
        <v>80</v>
      </c>
      <c r="C61">
        <v>80</v>
      </c>
      <c r="D61">
        <v>80</v>
      </c>
      <c r="E61">
        <v>80</v>
      </c>
      <c r="F61">
        <v>80</v>
      </c>
      <c r="G61">
        <v>80</v>
      </c>
      <c r="H61">
        <v>80</v>
      </c>
      <c r="I61">
        <v>80</v>
      </c>
      <c r="J61">
        <v>80</v>
      </c>
      <c r="K61">
        <v>80</v>
      </c>
      <c r="L61">
        <v>80</v>
      </c>
      <c r="M61">
        <v>80</v>
      </c>
    </row>
    <row r="62" spans="1:13" x14ac:dyDescent="0.3">
      <c r="A62" t="s">
        <v>73</v>
      </c>
      <c r="B62">
        <v>80</v>
      </c>
      <c r="C62">
        <v>80</v>
      </c>
      <c r="D62">
        <v>80</v>
      </c>
      <c r="E62">
        <v>60</v>
      </c>
      <c r="F62">
        <v>40</v>
      </c>
      <c r="G62">
        <v>20</v>
      </c>
      <c r="H62">
        <v>21.81</v>
      </c>
      <c r="I62">
        <v>40</v>
      </c>
      <c r="J62">
        <v>20</v>
      </c>
      <c r="K62">
        <v>40</v>
      </c>
      <c r="L62">
        <v>60</v>
      </c>
      <c r="M62">
        <v>80</v>
      </c>
    </row>
    <row r="63" spans="1:13" x14ac:dyDescent="0.3">
      <c r="A63" t="s">
        <v>74</v>
      </c>
      <c r="B63">
        <v>80</v>
      </c>
      <c r="C63">
        <v>80</v>
      </c>
      <c r="D63">
        <v>80</v>
      </c>
      <c r="E63">
        <v>80</v>
      </c>
      <c r="F63">
        <v>80</v>
      </c>
      <c r="G63">
        <v>80</v>
      </c>
      <c r="H63">
        <v>80</v>
      </c>
      <c r="I63">
        <v>80</v>
      </c>
      <c r="J63">
        <v>80</v>
      </c>
      <c r="K63">
        <v>80</v>
      </c>
      <c r="L63">
        <v>80</v>
      </c>
      <c r="M6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3"/>
  <sheetViews>
    <sheetView tabSelected="1" workbookViewId="0">
      <selection activeCell="P9" sqref="P9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81</v>
      </c>
      <c r="O1" s="2" t="s">
        <v>82</v>
      </c>
    </row>
    <row r="2" spans="1:17" x14ac:dyDescent="0.3">
      <c r="A2" t="s">
        <v>13</v>
      </c>
      <c r="B2">
        <v>1073664</v>
      </c>
      <c r="C2">
        <v>1073664</v>
      </c>
      <c r="D2">
        <v>1073664</v>
      </c>
      <c r="E2">
        <v>1073664</v>
      </c>
      <c r="F2">
        <v>1073664</v>
      </c>
      <c r="G2">
        <v>1073664</v>
      </c>
      <c r="H2">
        <v>1073664</v>
      </c>
      <c r="I2">
        <v>1073664</v>
      </c>
      <c r="J2">
        <v>1073664</v>
      </c>
      <c r="K2">
        <v>1073664</v>
      </c>
      <c r="L2">
        <v>1073664</v>
      </c>
      <c r="M2">
        <v>1073664</v>
      </c>
      <c r="N2">
        <v>12883968</v>
      </c>
      <c r="O2" s="7">
        <f>N2/SUM($N$2:$N$63)</f>
        <v>0.10458392888444014</v>
      </c>
      <c r="Q2" s="6">
        <f>25/62</f>
        <v>0.40322580645161288</v>
      </c>
    </row>
    <row r="3" spans="1:17" x14ac:dyDescent="0.3">
      <c r="A3" t="s">
        <v>16</v>
      </c>
      <c r="B3">
        <v>678528</v>
      </c>
      <c r="C3">
        <v>678528</v>
      </c>
      <c r="D3">
        <v>678528</v>
      </c>
      <c r="E3">
        <v>678528</v>
      </c>
      <c r="F3">
        <v>678528</v>
      </c>
      <c r="G3">
        <v>678528</v>
      </c>
      <c r="H3">
        <v>678528</v>
      </c>
      <c r="I3">
        <v>678528</v>
      </c>
      <c r="J3">
        <v>678528</v>
      </c>
      <c r="K3">
        <v>678528</v>
      </c>
      <c r="L3">
        <v>678528</v>
      </c>
      <c r="M3">
        <v>678528</v>
      </c>
      <c r="N3">
        <v>8142336</v>
      </c>
      <c r="O3" s="7">
        <f>N3/SUM($N$2:$N$63)</f>
        <v>6.6094349906582875E-2</v>
      </c>
      <c r="Q3" s="6">
        <f>12/62</f>
        <v>0.19354838709677419</v>
      </c>
    </row>
    <row r="4" spans="1:17" x14ac:dyDescent="0.3">
      <c r="A4" t="s">
        <v>48</v>
      </c>
      <c r="B4">
        <v>590976</v>
      </c>
      <c r="C4">
        <v>590976</v>
      </c>
      <c r="D4">
        <v>590976</v>
      </c>
      <c r="E4">
        <v>517509</v>
      </c>
      <c r="F4">
        <v>590976</v>
      </c>
      <c r="G4">
        <v>590976</v>
      </c>
      <c r="H4">
        <v>590976</v>
      </c>
      <c r="I4">
        <v>590976</v>
      </c>
      <c r="J4">
        <v>478268</v>
      </c>
      <c r="K4">
        <v>490532</v>
      </c>
      <c r="L4">
        <v>590976</v>
      </c>
      <c r="M4">
        <v>590976</v>
      </c>
      <c r="N4">
        <v>6805093</v>
      </c>
      <c r="O4" s="7">
        <f>N4/SUM($N$2:$N$63)</f>
        <v>5.523945436405938E-2</v>
      </c>
    </row>
    <row r="5" spans="1:17" x14ac:dyDescent="0.3">
      <c r="A5" t="s">
        <v>29</v>
      </c>
      <c r="B5">
        <v>707904</v>
      </c>
      <c r="C5">
        <v>707904</v>
      </c>
      <c r="D5">
        <v>707904</v>
      </c>
      <c r="E5">
        <v>530928</v>
      </c>
      <c r="F5">
        <v>353952</v>
      </c>
      <c r="G5">
        <v>530928</v>
      </c>
      <c r="H5">
        <v>556989</v>
      </c>
      <c r="I5">
        <v>380013</v>
      </c>
      <c r="J5">
        <v>203037</v>
      </c>
      <c r="K5">
        <v>380013</v>
      </c>
      <c r="L5">
        <v>556989</v>
      </c>
      <c r="M5">
        <v>707904</v>
      </c>
      <c r="N5">
        <v>6324465</v>
      </c>
      <c r="O5" s="7">
        <f>N5/SUM($N$2:$N$63)</f>
        <v>5.1338019295928919E-2</v>
      </c>
    </row>
    <row r="6" spans="1:17" x14ac:dyDescent="0.3">
      <c r="A6" t="s">
        <v>60</v>
      </c>
      <c r="B6">
        <v>763776</v>
      </c>
      <c r="C6">
        <v>763776</v>
      </c>
      <c r="D6">
        <v>763776</v>
      </c>
      <c r="E6">
        <v>572832</v>
      </c>
      <c r="F6">
        <v>381888</v>
      </c>
      <c r="G6">
        <v>293397</v>
      </c>
      <c r="H6">
        <v>484341</v>
      </c>
      <c r="I6">
        <v>381888</v>
      </c>
      <c r="J6">
        <v>190944</v>
      </c>
      <c r="K6">
        <v>381888</v>
      </c>
      <c r="L6">
        <v>572832</v>
      </c>
      <c r="M6">
        <v>763776</v>
      </c>
      <c r="N6">
        <v>6315114</v>
      </c>
      <c r="O6" s="7">
        <f>N6/SUM($N$2:$N$63)</f>
        <v>5.126211377373277E-2</v>
      </c>
    </row>
    <row r="7" spans="1:17" x14ac:dyDescent="0.3">
      <c r="A7" t="s">
        <v>17</v>
      </c>
      <c r="B7">
        <v>486720</v>
      </c>
      <c r="C7">
        <v>486720</v>
      </c>
      <c r="D7">
        <v>486720</v>
      </c>
      <c r="E7">
        <v>486720</v>
      </c>
      <c r="F7">
        <v>486720</v>
      </c>
      <c r="G7">
        <v>486720</v>
      </c>
      <c r="H7">
        <v>486720</v>
      </c>
      <c r="I7">
        <v>486720</v>
      </c>
      <c r="J7">
        <v>486720</v>
      </c>
      <c r="K7">
        <v>486720</v>
      </c>
      <c r="L7">
        <v>486720</v>
      </c>
      <c r="M7">
        <v>486720</v>
      </c>
      <c r="N7">
        <v>5840640</v>
      </c>
      <c r="O7" s="7">
        <f>N7/SUM($N$2:$N$63)</f>
        <v>4.7410632997506391E-2</v>
      </c>
    </row>
    <row r="8" spans="1:17" x14ac:dyDescent="0.3">
      <c r="A8" t="s">
        <v>41</v>
      </c>
      <c r="B8">
        <v>919296</v>
      </c>
      <c r="C8">
        <v>919296</v>
      </c>
      <c r="D8">
        <v>689472</v>
      </c>
      <c r="E8">
        <v>459648</v>
      </c>
      <c r="F8">
        <v>229824</v>
      </c>
      <c r="G8">
        <v>0</v>
      </c>
      <c r="H8">
        <v>0</v>
      </c>
      <c r="I8">
        <v>0</v>
      </c>
      <c r="J8">
        <v>229824</v>
      </c>
      <c r="K8">
        <v>459648</v>
      </c>
      <c r="L8">
        <v>689472</v>
      </c>
      <c r="M8">
        <v>919296</v>
      </c>
      <c r="N8">
        <v>5515776</v>
      </c>
      <c r="O8" s="7">
        <f>N8/SUM($N$2:$N$63)</f>
        <v>4.4773591872201306E-2</v>
      </c>
    </row>
    <row r="9" spans="1:17" x14ac:dyDescent="0.3">
      <c r="A9" t="s">
        <v>20</v>
      </c>
      <c r="B9">
        <v>433728</v>
      </c>
      <c r="C9">
        <v>433728</v>
      </c>
      <c r="D9">
        <v>433728</v>
      </c>
      <c r="E9">
        <v>433728</v>
      </c>
      <c r="F9">
        <v>433728</v>
      </c>
      <c r="G9">
        <v>433728</v>
      </c>
      <c r="H9">
        <v>433728</v>
      </c>
      <c r="I9">
        <v>433728</v>
      </c>
      <c r="J9">
        <v>433728</v>
      </c>
      <c r="K9">
        <v>433728</v>
      </c>
      <c r="L9">
        <v>433728</v>
      </c>
      <c r="M9">
        <v>433728</v>
      </c>
      <c r="N9">
        <v>5204736</v>
      </c>
      <c r="O9" s="7">
        <f>N9/SUM($N$2:$N$63)</f>
        <v>4.2248765262866646E-2</v>
      </c>
    </row>
    <row r="10" spans="1:17" x14ac:dyDescent="0.3">
      <c r="A10" t="s">
        <v>37</v>
      </c>
      <c r="B10">
        <v>505728</v>
      </c>
      <c r="C10">
        <v>505728</v>
      </c>
      <c r="D10">
        <v>505728</v>
      </c>
      <c r="E10">
        <v>478099</v>
      </c>
      <c r="F10">
        <v>351667</v>
      </c>
      <c r="G10">
        <v>227281</v>
      </c>
      <c r="H10">
        <v>253721</v>
      </c>
      <c r="I10">
        <v>268474</v>
      </c>
      <c r="J10">
        <v>218504</v>
      </c>
      <c r="K10">
        <v>340632</v>
      </c>
      <c r="L10">
        <v>467064</v>
      </c>
      <c r="M10">
        <v>505728</v>
      </c>
      <c r="N10">
        <v>4628354</v>
      </c>
      <c r="O10" s="7">
        <f>N10/SUM($N$2:$N$63)</f>
        <v>3.7570059595616351E-2</v>
      </c>
    </row>
    <row r="11" spans="1:17" x14ac:dyDescent="0.3">
      <c r="A11" t="s">
        <v>42</v>
      </c>
      <c r="B11">
        <v>612864</v>
      </c>
      <c r="C11">
        <v>612864</v>
      </c>
      <c r="D11">
        <v>459648</v>
      </c>
      <c r="E11">
        <v>306432</v>
      </c>
      <c r="F11">
        <v>153216</v>
      </c>
      <c r="G11">
        <v>0</v>
      </c>
      <c r="H11">
        <v>0</v>
      </c>
      <c r="I11">
        <v>0</v>
      </c>
      <c r="J11">
        <v>153216</v>
      </c>
      <c r="K11">
        <v>306432</v>
      </c>
      <c r="L11">
        <v>459648</v>
      </c>
      <c r="M11">
        <v>612864</v>
      </c>
      <c r="N11">
        <v>3677184</v>
      </c>
      <c r="O11" s="7">
        <f>N11/SUM($N$2:$N$63)</f>
        <v>2.9849061248134204E-2</v>
      </c>
    </row>
    <row r="12" spans="1:17" x14ac:dyDescent="0.3">
      <c r="A12" t="s">
        <v>47</v>
      </c>
      <c r="B12">
        <v>301248</v>
      </c>
      <c r="C12">
        <v>301248</v>
      </c>
      <c r="D12">
        <v>301248</v>
      </c>
      <c r="E12">
        <v>301248</v>
      </c>
      <c r="F12">
        <v>301248</v>
      </c>
      <c r="G12">
        <v>301248</v>
      </c>
      <c r="H12">
        <v>301248</v>
      </c>
      <c r="I12">
        <v>301248</v>
      </c>
      <c r="J12">
        <v>301248</v>
      </c>
      <c r="K12">
        <v>301248</v>
      </c>
      <c r="L12">
        <v>301248</v>
      </c>
      <c r="M12">
        <v>301248</v>
      </c>
      <c r="N12">
        <v>3614976</v>
      </c>
      <c r="O12" s="7">
        <f>N12/SUM($N$2:$N$63)</f>
        <v>2.9344095926267272E-2</v>
      </c>
    </row>
    <row r="13" spans="1:17" x14ac:dyDescent="0.3">
      <c r="A13" t="s">
        <v>18</v>
      </c>
      <c r="B13">
        <v>270144</v>
      </c>
      <c r="C13">
        <v>270144</v>
      </c>
      <c r="D13">
        <v>270144</v>
      </c>
      <c r="E13">
        <v>270144</v>
      </c>
      <c r="F13">
        <v>270144</v>
      </c>
      <c r="G13">
        <v>270144</v>
      </c>
      <c r="H13">
        <v>270144</v>
      </c>
      <c r="I13">
        <v>270144</v>
      </c>
      <c r="J13">
        <v>270144</v>
      </c>
      <c r="K13">
        <v>270144</v>
      </c>
      <c r="L13">
        <v>270144</v>
      </c>
      <c r="M13">
        <v>270144</v>
      </c>
      <c r="N13">
        <v>3241728</v>
      </c>
      <c r="O13" s="7">
        <f>N13/SUM($N$2:$N$63)</f>
        <v>2.631430399506568E-2</v>
      </c>
    </row>
    <row r="14" spans="1:17" x14ac:dyDescent="0.3">
      <c r="A14" t="s">
        <v>49</v>
      </c>
      <c r="B14">
        <v>452160</v>
      </c>
      <c r="C14">
        <v>452160</v>
      </c>
      <c r="D14">
        <v>452160</v>
      </c>
      <c r="E14">
        <v>339120</v>
      </c>
      <c r="F14">
        <v>226080</v>
      </c>
      <c r="G14">
        <v>113040</v>
      </c>
      <c r="H14">
        <v>0</v>
      </c>
      <c r="I14">
        <v>0</v>
      </c>
      <c r="J14">
        <v>113040</v>
      </c>
      <c r="K14">
        <v>226080</v>
      </c>
      <c r="L14">
        <v>339120</v>
      </c>
      <c r="M14">
        <v>452160</v>
      </c>
      <c r="N14">
        <v>3165120</v>
      </c>
      <c r="O14" s="7">
        <f>N14/SUM($N$2:$N$63)</f>
        <v>2.5692448552396215E-2</v>
      </c>
    </row>
    <row r="15" spans="1:17" x14ac:dyDescent="0.3">
      <c r="A15" t="s">
        <v>52</v>
      </c>
      <c r="B15">
        <v>221760</v>
      </c>
      <c r="C15">
        <v>221760</v>
      </c>
      <c r="D15">
        <v>221760</v>
      </c>
      <c r="E15">
        <v>221760</v>
      </c>
      <c r="F15">
        <v>221760</v>
      </c>
      <c r="G15">
        <v>221760</v>
      </c>
      <c r="H15">
        <v>221760</v>
      </c>
      <c r="I15">
        <v>221760</v>
      </c>
      <c r="J15">
        <v>221760</v>
      </c>
      <c r="K15">
        <v>221760</v>
      </c>
      <c r="L15">
        <v>221760</v>
      </c>
      <c r="M15">
        <v>221760</v>
      </c>
      <c r="N15">
        <v>2661120</v>
      </c>
      <c r="O15" s="7">
        <f>N15/SUM($N$2:$N$63)</f>
        <v>2.1601294324307647E-2</v>
      </c>
    </row>
    <row r="16" spans="1:17" x14ac:dyDescent="0.3">
      <c r="A16" t="s">
        <v>73</v>
      </c>
      <c r="B16">
        <v>302976</v>
      </c>
      <c r="C16">
        <v>302976</v>
      </c>
      <c r="D16">
        <v>302976</v>
      </c>
      <c r="E16">
        <v>227232</v>
      </c>
      <c r="F16">
        <v>151488</v>
      </c>
      <c r="G16">
        <v>75744</v>
      </c>
      <c r="H16">
        <v>82587</v>
      </c>
      <c r="I16">
        <v>151488</v>
      </c>
      <c r="J16">
        <v>75744</v>
      </c>
      <c r="K16">
        <v>151488</v>
      </c>
      <c r="L16">
        <v>227232</v>
      </c>
      <c r="M16">
        <v>302976</v>
      </c>
      <c r="N16">
        <v>2354907</v>
      </c>
      <c r="O16" s="7">
        <f>N16/SUM($N$2:$N$63)</f>
        <v>1.9115650257550333E-2</v>
      </c>
    </row>
    <row r="17" spans="1:15" x14ac:dyDescent="0.3">
      <c r="A17" t="s">
        <v>38</v>
      </c>
      <c r="B17">
        <v>183744</v>
      </c>
      <c r="C17">
        <v>183744</v>
      </c>
      <c r="D17">
        <v>183744</v>
      </c>
      <c r="E17">
        <v>183744</v>
      </c>
      <c r="F17">
        <v>183744</v>
      </c>
      <c r="G17">
        <v>183744</v>
      </c>
      <c r="H17">
        <v>183744</v>
      </c>
      <c r="I17">
        <v>183744</v>
      </c>
      <c r="J17">
        <v>183744</v>
      </c>
      <c r="K17">
        <v>183744</v>
      </c>
      <c r="L17">
        <v>183744</v>
      </c>
      <c r="M17">
        <v>183744</v>
      </c>
      <c r="N17">
        <v>2204928</v>
      </c>
      <c r="O17" s="7">
        <f>N17/SUM($N$2:$N$63)</f>
        <v>1.7898215297283478E-2</v>
      </c>
    </row>
    <row r="18" spans="1:15" x14ac:dyDescent="0.3">
      <c r="A18" t="s">
        <v>15</v>
      </c>
      <c r="B18">
        <v>442368</v>
      </c>
      <c r="C18">
        <v>383502</v>
      </c>
      <c r="D18">
        <v>272910</v>
      </c>
      <c r="E18">
        <v>162318</v>
      </c>
      <c r="F18">
        <v>51726</v>
      </c>
      <c r="G18">
        <v>0</v>
      </c>
      <c r="H18">
        <v>110592</v>
      </c>
      <c r="I18">
        <v>110592</v>
      </c>
      <c r="J18">
        <v>0</v>
      </c>
      <c r="K18">
        <v>110592</v>
      </c>
      <c r="L18">
        <v>221184</v>
      </c>
      <c r="M18">
        <v>331776</v>
      </c>
      <c r="N18">
        <v>2197560</v>
      </c>
      <c r="O18" s="7">
        <f>N18/SUM($N$2:$N$63)</f>
        <v>1.7838406518806183E-2</v>
      </c>
    </row>
    <row r="19" spans="1:15" x14ac:dyDescent="0.3">
      <c r="A19" t="s">
        <v>74</v>
      </c>
      <c r="B19">
        <v>173952</v>
      </c>
      <c r="C19">
        <v>173952</v>
      </c>
      <c r="D19">
        <v>173952</v>
      </c>
      <c r="E19">
        <v>173952</v>
      </c>
      <c r="F19">
        <v>173952</v>
      </c>
      <c r="G19">
        <v>173952</v>
      </c>
      <c r="H19">
        <v>173952</v>
      </c>
      <c r="I19">
        <v>173952</v>
      </c>
      <c r="J19">
        <v>173952</v>
      </c>
      <c r="K19">
        <v>173952</v>
      </c>
      <c r="L19">
        <v>173952</v>
      </c>
      <c r="M19">
        <v>173952</v>
      </c>
      <c r="N19">
        <v>2087424</v>
      </c>
      <c r="O19" s="7">
        <f>N19/SUM($N$2:$N$63)</f>
        <v>1.694439191153483E-2</v>
      </c>
    </row>
    <row r="20" spans="1:15" x14ac:dyDescent="0.3">
      <c r="A20" t="s">
        <v>35</v>
      </c>
      <c r="B20">
        <v>169344</v>
      </c>
      <c r="C20">
        <v>169344</v>
      </c>
      <c r="D20">
        <v>169344</v>
      </c>
      <c r="E20">
        <v>169344</v>
      </c>
      <c r="F20">
        <v>169344</v>
      </c>
      <c r="G20">
        <v>169344</v>
      </c>
      <c r="H20">
        <v>169344</v>
      </c>
      <c r="I20">
        <v>169344</v>
      </c>
      <c r="J20">
        <v>169344</v>
      </c>
      <c r="K20">
        <v>169344</v>
      </c>
      <c r="L20">
        <v>169344</v>
      </c>
      <c r="M20">
        <v>169344</v>
      </c>
      <c r="N20">
        <v>2032128</v>
      </c>
      <c r="O20" s="7">
        <f>N20/SUM($N$2:$N$63)</f>
        <v>1.6495533847653111E-2</v>
      </c>
    </row>
    <row r="21" spans="1:15" x14ac:dyDescent="0.3">
      <c r="A21" t="s">
        <v>68</v>
      </c>
      <c r="B21">
        <v>508032</v>
      </c>
      <c r="C21">
        <v>381024</v>
      </c>
      <c r="D21">
        <v>254016</v>
      </c>
      <c r="E21">
        <v>127008</v>
      </c>
      <c r="F21">
        <v>0</v>
      </c>
      <c r="G21">
        <v>0</v>
      </c>
      <c r="H21">
        <v>0</v>
      </c>
      <c r="I21">
        <v>127008</v>
      </c>
      <c r="J21">
        <v>0</v>
      </c>
      <c r="K21">
        <v>75277</v>
      </c>
      <c r="L21">
        <v>202285</v>
      </c>
      <c r="M21">
        <v>329293</v>
      </c>
      <c r="N21">
        <v>2003943</v>
      </c>
      <c r="O21" s="7">
        <f>N21/SUM($N$2:$N$63)</f>
        <v>1.6266745788290658E-2</v>
      </c>
    </row>
    <row r="22" spans="1:15" x14ac:dyDescent="0.3">
      <c r="A22" t="s">
        <v>14</v>
      </c>
      <c r="B22">
        <v>155520</v>
      </c>
      <c r="C22">
        <v>155520</v>
      </c>
      <c r="D22">
        <v>155520</v>
      </c>
      <c r="E22">
        <v>155520</v>
      </c>
      <c r="F22">
        <v>155520</v>
      </c>
      <c r="G22">
        <v>155520</v>
      </c>
      <c r="H22">
        <v>155520</v>
      </c>
      <c r="I22">
        <v>155520</v>
      </c>
      <c r="J22">
        <v>155520</v>
      </c>
      <c r="K22">
        <v>155520</v>
      </c>
      <c r="L22">
        <v>155520</v>
      </c>
      <c r="M22">
        <v>155520</v>
      </c>
      <c r="N22">
        <v>1866240</v>
      </c>
      <c r="O22" s="7">
        <f>N22/SUM($N$2:$N$63)</f>
        <v>1.514895965600796E-2</v>
      </c>
    </row>
    <row r="23" spans="1:15" x14ac:dyDescent="0.3">
      <c r="A23" t="s">
        <v>43</v>
      </c>
      <c r="B23">
        <v>135360</v>
      </c>
      <c r="C23">
        <v>135360</v>
      </c>
      <c r="D23">
        <v>135360</v>
      </c>
      <c r="E23">
        <v>135360</v>
      </c>
      <c r="F23">
        <v>135360</v>
      </c>
      <c r="G23">
        <v>135360</v>
      </c>
      <c r="H23">
        <v>135360</v>
      </c>
      <c r="I23">
        <v>135360</v>
      </c>
      <c r="J23">
        <v>135360</v>
      </c>
      <c r="K23">
        <v>135360</v>
      </c>
      <c r="L23">
        <v>135360</v>
      </c>
      <c r="M23">
        <v>135360</v>
      </c>
      <c r="N23">
        <v>1624320</v>
      </c>
      <c r="O23" s="7">
        <f>N23/SUM($N$2:$N$63)</f>
        <v>1.3185205626525446E-2</v>
      </c>
    </row>
    <row r="24" spans="1:15" x14ac:dyDescent="0.3">
      <c r="A24" t="s">
        <v>63</v>
      </c>
      <c r="B24">
        <v>132480</v>
      </c>
      <c r="C24">
        <v>132480</v>
      </c>
      <c r="D24">
        <v>132480</v>
      </c>
      <c r="E24">
        <v>132480</v>
      </c>
      <c r="F24">
        <v>132480</v>
      </c>
      <c r="G24">
        <v>132480</v>
      </c>
      <c r="H24">
        <v>132480</v>
      </c>
      <c r="I24">
        <v>132480</v>
      </c>
      <c r="J24">
        <v>132480</v>
      </c>
      <c r="K24">
        <v>132480</v>
      </c>
      <c r="L24">
        <v>132480</v>
      </c>
      <c r="M24">
        <v>132480</v>
      </c>
      <c r="N24">
        <v>1589760</v>
      </c>
      <c r="O24" s="7">
        <f>N24/SUM($N$2:$N$63)</f>
        <v>1.2904669336599374E-2</v>
      </c>
    </row>
    <row r="25" spans="1:15" x14ac:dyDescent="0.3">
      <c r="A25" t="s">
        <v>31</v>
      </c>
      <c r="B25">
        <v>629110</v>
      </c>
      <c r="C25">
        <v>422326</v>
      </c>
      <c r="D25">
        <v>215542</v>
      </c>
      <c r="E25">
        <v>8758</v>
      </c>
      <c r="F25">
        <v>7528</v>
      </c>
      <c r="G25">
        <v>6724</v>
      </c>
      <c r="H25">
        <v>6908</v>
      </c>
      <c r="I25">
        <v>30269</v>
      </c>
      <c r="J25">
        <v>6831</v>
      </c>
      <c r="K25">
        <v>7828</v>
      </c>
      <c r="L25">
        <v>8867</v>
      </c>
      <c r="M25">
        <v>215651</v>
      </c>
      <c r="N25">
        <v>1566342</v>
      </c>
      <c r="O25" s="7">
        <f>N25/SUM($N$2:$N$63)</f>
        <v>1.2714576777644258E-2</v>
      </c>
    </row>
    <row r="26" spans="1:15" x14ac:dyDescent="0.3">
      <c r="A26" t="s">
        <v>27</v>
      </c>
      <c r="B26">
        <v>276480</v>
      </c>
      <c r="C26">
        <v>276480</v>
      </c>
      <c r="D26">
        <v>207360</v>
      </c>
      <c r="E26">
        <v>138240</v>
      </c>
      <c r="F26">
        <v>69120</v>
      </c>
      <c r="G26">
        <v>3377</v>
      </c>
      <c r="H26">
        <v>72497</v>
      </c>
      <c r="I26">
        <v>72936</v>
      </c>
      <c r="J26">
        <v>3816</v>
      </c>
      <c r="K26">
        <v>72936</v>
      </c>
      <c r="L26">
        <v>142056</v>
      </c>
      <c r="M26">
        <v>211176</v>
      </c>
      <c r="N26">
        <v>1546474</v>
      </c>
      <c r="O26" s="7">
        <f>N26/SUM($N$2:$N$63)</f>
        <v>1.2553300880414767E-2</v>
      </c>
    </row>
    <row r="27" spans="1:15" x14ac:dyDescent="0.3">
      <c r="A27" t="s">
        <v>50</v>
      </c>
      <c r="B27">
        <v>124416</v>
      </c>
      <c r="C27">
        <v>124416</v>
      </c>
      <c r="D27">
        <v>124416</v>
      </c>
      <c r="E27">
        <v>124416</v>
      </c>
      <c r="F27">
        <v>124416</v>
      </c>
      <c r="G27">
        <v>124416</v>
      </c>
      <c r="H27">
        <v>124416</v>
      </c>
      <c r="I27">
        <v>124416</v>
      </c>
      <c r="J27">
        <v>124416</v>
      </c>
      <c r="K27">
        <v>124416</v>
      </c>
      <c r="L27">
        <v>124416</v>
      </c>
      <c r="M27">
        <v>124416</v>
      </c>
      <c r="N27">
        <v>1492992</v>
      </c>
      <c r="O27" s="7">
        <f>N27/SUM($N$2:$N$63)</f>
        <v>1.2119167724806368E-2</v>
      </c>
    </row>
    <row r="28" spans="1:15" x14ac:dyDescent="0.3">
      <c r="A28" t="s">
        <v>55</v>
      </c>
      <c r="B28">
        <v>117504</v>
      </c>
      <c r="C28">
        <v>117504</v>
      </c>
      <c r="D28">
        <v>117504</v>
      </c>
      <c r="E28">
        <v>117504</v>
      </c>
      <c r="F28">
        <v>117504</v>
      </c>
      <c r="G28">
        <v>117504</v>
      </c>
      <c r="H28">
        <v>117504</v>
      </c>
      <c r="I28">
        <v>117504</v>
      </c>
      <c r="J28">
        <v>117504</v>
      </c>
      <c r="K28">
        <v>117504</v>
      </c>
      <c r="L28">
        <v>117504</v>
      </c>
      <c r="M28">
        <v>117504</v>
      </c>
      <c r="N28">
        <v>1410048</v>
      </c>
      <c r="O28" s="7">
        <f>N28/SUM($N$2:$N$63)</f>
        <v>1.1445880628983792E-2</v>
      </c>
    </row>
    <row r="29" spans="1:15" x14ac:dyDescent="0.3">
      <c r="A29" t="s">
        <v>71</v>
      </c>
      <c r="B29">
        <v>115200</v>
      </c>
      <c r="C29">
        <v>115200</v>
      </c>
      <c r="D29">
        <v>115200</v>
      </c>
      <c r="E29">
        <v>115200</v>
      </c>
      <c r="F29">
        <v>115200</v>
      </c>
      <c r="G29">
        <v>115200</v>
      </c>
      <c r="H29">
        <v>115200</v>
      </c>
      <c r="I29">
        <v>115200</v>
      </c>
      <c r="J29">
        <v>115200</v>
      </c>
      <c r="K29">
        <v>115200</v>
      </c>
      <c r="L29">
        <v>115200</v>
      </c>
      <c r="M29">
        <v>115200</v>
      </c>
      <c r="N29">
        <v>1382400</v>
      </c>
      <c r="O29" s="7">
        <f>N29/SUM($N$2:$N$63)</f>
        <v>1.1221451597042933E-2</v>
      </c>
    </row>
    <row r="30" spans="1:15" x14ac:dyDescent="0.3">
      <c r="A30" t="s">
        <v>34</v>
      </c>
      <c r="B30">
        <v>364868</v>
      </c>
      <c r="C30">
        <v>212397</v>
      </c>
      <c r="D30">
        <v>234501</v>
      </c>
      <c r="E30">
        <v>830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66505</v>
      </c>
      <c r="M30">
        <v>466681</v>
      </c>
      <c r="N30">
        <v>1345782</v>
      </c>
      <c r="O30" s="7">
        <f>N30/SUM($N$2:$N$63)</f>
        <v>1.0924209760685498E-2</v>
      </c>
    </row>
    <row r="31" spans="1:15" x14ac:dyDescent="0.3">
      <c r="A31" t="s">
        <v>72</v>
      </c>
      <c r="B31">
        <v>111744</v>
      </c>
      <c r="C31">
        <v>111744</v>
      </c>
      <c r="D31">
        <v>111744</v>
      </c>
      <c r="E31">
        <v>111744</v>
      </c>
      <c r="F31">
        <v>111744</v>
      </c>
      <c r="G31">
        <v>111744</v>
      </c>
      <c r="H31">
        <v>111744</v>
      </c>
      <c r="I31">
        <v>111744</v>
      </c>
      <c r="J31">
        <v>111744</v>
      </c>
      <c r="K31">
        <v>111744</v>
      </c>
      <c r="L31">
        <v>111744</v>
      </c>
      <c r="M31">
        <v>111744</v>
      </c>
      <c r="N31">
        <v>1340928</v>
      </c>
      <c r="O31" s="7">
        <f>N31/SUM($N$2:$N$63)</f>
        <v>1.0884808049131646E-2</v>
      </c>
    </row>
    <row r="32" spans="1:15" x14ac:dyDescent="0.3">
      <c r="A32" t="s">
        <v>32</v>
      </c>
      <c r="B32">
        <v>426117</v>
      </c>
      <c r="C32">
        <v>285624</v>
      </c>
      <c r="D32">
        <v>303264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303264</v>
      </c>
      <c r="N32">
        <v>1318269</v>
      </c>
      <c r="O32" s="7">
        <f>N32/SUM($N$2:$N$63)</f>
        <v>1.0700876573627163E-2</v>
      </c>
    </row>
    <row r="33" spans="1:15" x14ac:dyDescent="0.3">
      <c r="A33" t="s">
        <v>40</v>
      </c>
      <c r="B33">
        <v>105984</v>
      </c>
      <c r="C33">
        <v>105984</v>
      </c>
      <c r="D33">
        <v>105984</v>
      </c>
      <c r="E33">
        <v>105984</v>
      </c>
      <c r="F33">
        <v>105984</v>
      </c>
      <c r="G33">
        <v>105984</v>
      </c>
      <c r="H33">
        <v>105984</v>
      </c>
      <c r="I33">
        <v>105984</v>
      </c>
      <c r="J33">
        <v>105984</v>
      </c>
      <c r="K33">
        <v>105984</v>
      </c>
      <c r="L33">
        <v>105984</v>
      </c>
      <c r="M33">
        <v>105984</v>
      </c>
      <c r="N33">
        <v>1271808</v>
      </c>
      <c r="O33" s="7">
        <f>N33/SUM($N$2:$N$63)</f>
        <v>1.0323735469279498E-2</v>
      </c>
    </row>
    <row r="34" spans="1:15" x14ac:dyDescent="0.3">
      <c r="A34" t="s">
        <v>59</v>
      </c>
      <c r="B34">
        <v>101376</v>
      </c>
      <c r="C34">
        <v>101376</v>
      </c>
      <c r="D34">
        <v>101376</v>
      </c>
      <c r="E34">
        <v>101376</v>
      </c>
      <c r="F34">
        <v>101376</v>
      </c>
      <c r="G34">
        <v>101376</v>
      </c>
      <c r="H34">
        <v>101376</v>
      </c>
      <c r="I34">
        <v>101376</v>
      </c>
      <c r="J34">
        <v>101376</v>
      </c>
      <c r="K34">
        <v>101376</v>
      </c>
      <c r="L34">
        <v>101376</v>
      </c>
      <c r="M34">
        <v>101376</v>
      </c>
      <c r="N34">
        <v>1216512</v>
      </c>
      <c r="O34" s="7">
        <f>N34/SUM($N$2:$N$63)</f>
        <v>9.874877405397782E-3</v>
      </c>
    </row>
    <row r="35" spans="1:15" x14ac:dyDescent="0.3">
      <c r="A35" t="s">
        <v>21</v>
      </c>
      <c r="B35">
        <v>87552</v>
      </c>
      <c r="C35">
        <v>87552</v>
      </c>
      <c r="D35">
        <v>87552</v>
      </c>
      <c r="E35">
        <v>87552</v>
      </c>
      <c r="F35">
        <v>87552</v>
      </c>
      <c r="G35">
        <v>87552</v>
      </c>
      <c r="H35">
        <v>87552</v>
      </c>
      <c r="I35">
        <v>87552</v>
      </c>
      <c r="J35">
        <v>87552</v>
      </c>
      <c r="K35">
        <v>87552</v>
      </c>
      <c r="L35">
        <v>87552</v>
      </c>
      <c r="M35">
        <v>87552</v>
      </c>
      <c r="N35">
        <v>1050624</v>
      </c>
      <c r="O35" s="7">
        <f>N35/SUM($N$2:$N$63)</f>
        <v>8.5283032137526294E-3</v>
      </c>
    </row>
    <row r="36" spans="1:15" x14ac:dyDescent="0.3">
      <c r="A36" t="s">
        <v>65</v>
      </c>
      <c r="B36">
        <v>276480</v>
      </c>
      <c r="C36">
        <v>184320</v>
      </c>
      <c r="D36">
        <v>92160</v>
      </c>
      <c r="E36">
        <v>0</v>
      </c>
      <c r="F36">
        <v>687</v>
      </c>
      <c r="G36">
        <v>77257</v>
      </c>
      <c r="H36">
        <v>169417</v>
      </c>
      <c r="I36">
        <v>92760</v>
      </c>
      <c r="J36">
        <v>600</v>
      </c>
      <c r="K36">
        <v>796</v>
      </c>
      <c r="L36">
        <v>0</v>
      </c>
      <c r="M36">
        <v>92160</v>
      </c>
      <c r="N36">
        <v>986637</v>
      </c>
      <c r="O36" s="7">
        <f>N36/SUM($N$2:$N$63)</f>
        <v>8.0088970915448855E-3</v>
      </c>
    </row>
    <row r="37" spans="1:15" x14ac:dyDescent="0.3">
      <c r="A37" t="s">
        <v>30</v>
      </c>
      <c r="B37">
        <v>75456</v>
      </c>
      <c r="C37">
        <v>75456</v>
      </c>
      <c r="D37">
        <v>75456</v>
      </c>
      <c r="E37">
        <v>75456</v>
      </c>
      <c r="F37">
        <v>75456</v>
      </c>
      <c r="G37">
        <v>75456</v>
      </c>
      <c r="H37">
        <v>75456</v>
      </c>
      <c r="I37">
        <v>75456</v>
      </c>
      <c r="J37">
        <v>75456</v>
      </c>
      <c r="K37">
        <v>75456</v>
      </c>
      <c r="L37">
        <v>75456</v>
      </c>
      <c r="M37">
        <v>75456</v>
      </c>
      <c r="N37">
        <v>905472</v>
      </c>
      <c r="O37" s="7">
        <f>N37/SUM($N$2:$N$63)</f>
        <v>7.3500507960631211E-3</v>
      </c>
    </row>
    <row r="38" spans="1:15" x14ac:dyDescent="0.3">
      <c r="A38" t="s">
        <v>51</v>
      </c>
      <c r="B38">
        <v>75456</v>
      </c>
      <c r="C38">
        <v>75456</v>
      </c>
      <c r="D38">
        <v>75456</v>
      </c>
      <c r="E38">
        <v>75456</v>
      </c>
      <c r="F38">
        <v>75456</v>
      </c>
      <c r="G38">
        <v>75456</v>
      </c>
      <c r="H38">
        <v>75456</v>
      </c>
      <c r="I38">
        <v>75456</v>
      </c>
      <c r="J38">
        <v>75456</v>
      </c>
      <c r="K38">
        <v>75456</v>
      </c>
      <c r="L38">
        <v>75456</v>
      </c>
      <c r="M38">
        <v>75456</v>
      </c>
      <c r="N38">
        <v>905472</v>
      </c>
      <c r="O38" s="7">
        <f>N38/SUM($N$2:$N$63)</f>
        <v>7.3500507960631211E-3</v>
      </c>
    </row>
    <row r="39" spans="1:15" x14ac:dyDescent="0.3">
      <c r="A39" t="s">
        <v>39</v>
      </c>
      <c r="B39">
        <v>65088</v>
      </c>
      <c r="C39">
        <v>65088</v>
      </c>
      <c r="D39">
        <v>65088</v>
      </c>
      <c r="E39">
        <v>65088</v>
      </c>
      <c r="F39">
        <v>65088</v>
      </c>
      <c r="G39">
        <v>65088</v>
      </c>
      <c r="H39">
        <v>65088</v>
      </c>
      <c r="I39">
        <v>65088</v>
      </c>
      <c r="J39">
        <v>65088</v>
      </c>
      <c r="K39">
        <v>65088</v>
      </c>
      <c r="L39">
        <v>65088</v>
      </c>
      <c r="M39">
        <v>65088</v>
      </c>
      <c r="N39">
        <v>781056</v>
      </c>
      <c r="O39" s="7">
        <f>N39/SUM($N$2:$N$63)</f>
        <v>6.3401201523292572E-3</v>
      </c>
    </row>
    <row r="40" spans="1:15" x14ac:dyDescent="0.3">
      <c r="A40" t="s">
        <v>58</v>
      </c>
      <c r="B40">
        <v>62784</v>
      </c>
      <c r="C40">
        <v>62784</v>
      </c>
      <c r="D40">
        <v>62784</v>
      </c>
      <c r="E40">
        <v>62784</v>
      </c>
      <c r="F40">
        <v>62784</v>
      </c>
      <c r="G40">
        <v>62784</v>
      </c>
      <c r="H40">
        <v>62784</v>
      </c>
      <c r="I40">
        <v>62784</v>
      </c>
      <c r="J40">
        <v>62784</v>
      </c>
      <c r="K40">
        <v>62784</v>
      </c>
      <c r="L40">
        <v>62784</v>
      </c>
      <c r="M40">
        <v>62784</v>
      </c>
      <c r="N40">
        <v>753408</v>
      </c>
      <c r="O40" s="7">
        <f>N40/SUM($N$2:$N$63)</f>
        <v>6.1156911203883984E-3</v>
      </c>
    </row>
    <row r="41" spans="1:15" x14ac:dyDescent="0.3">
      <c r="A41" t="s">
        <v>64</v>
      </c>
      <c r="B41">
        <v>140710</v>
      </c>
      <c r="C41">
        <v>101830</v>
      </c>
      <c r="D41">
        <v>62950</v>
      </c>
      <c r="E41">
        <v>24070</v>
      </c>
      <c r="F41">
        <v>19505</v>
      </c>
      <c r="G41">
        <v>53997</v>
      </c>
      <c r="H41">
        <v>92877</v>
      </c>
      <c r="I41">
        <v>53997</v>
      </c>
      <c r="J41">
        <v>15117</v>
      </c>
      <c r="K41">
        <v>17935</v>
      </c>
      <c r="L41">
        <v>56815</v>
      </c>
      <c r="M41">
        <v>95695</v>
      </c>
      <c r="N41">
        <v>735498</v>
      </c>
      <c r="O41" s="7">
        <f>N41/SUM($N$2:$N$63)</f>
        <v>5.9703090326402516E-3</v>
      </c>
    </row>
    <row r="42" spans="1:15" x14ac:dyDescent="0.3">
      <c r="A42" t="s">
        <v>57</v>
      </c>
      <c r="B42">
        <v>59904</v>
      </c>
      <c r="C42">
        <v>59904</v>
      </c>
      <c r="D42">
        <v>59904</v>
      </c>
      <c r="E42">
        <v>59904</v>
      </c>
      <c r="F42">
        <v>59904</v>
      </c>
      <c r="G42">
        <v>59904</v>
      </c>
      <c r="H42">
        <v>59904</v>
      </c>
      <c r="I42">
        <v>59904</v>
      </c>
      <c r="J42">
        <v>59904</v>
      </c>
      <c r="K42">
        <v>59904</v>
      </c>
      <c r="L42">
        <v>59904</v>
      </c>
      <c r="M42">
        <v>59904</v>
      </c>
      <c r="N42">
        <v>718848</v>
      </c>
      <c r="O42" s="7">
        <f>N42/SUM($N$2:$N$63)</f>
        <v>5.8351548304623252E-3</v>
      </c>
    </row>
    <row r="43" spans="1:15" x14ac:dyDescent="0.3">
      <c r="A43" t="s">
        <v>25</v>
      </c>
      <c r="B43">
        <v>52992</v>
      </c>
      <c r="C43">
        <v>52992</v>
      </c>
      <c r="D43">
        <v>52992</v>
      </c>
      <c r="E43">
        <v>52992</v>
      </c>
      <c r="F43">
        <v>52992</v>
      </c>
      <c r="G43">
        <v>52992</v>
      </c>
      <c r="H43">
        <v>52992</v>
      </c>
      <c r="I43">
        <v>52992</v>
      </c>
      <c r="J43">
        <v>52992</v>
      </c>
      <c r="K43">
        <v>52992</v>
      </c>
      <c r="L43">
        <v>52992</v>
      </c>
      <c r="M43">
        <v>52992</v>
      </c>
      <c r="N43">
        <v>635904</v>
      </c>
      <c r="O43" s="7">
        <f>N43/SUM($N$2:$N$63)</f>
        <v>5.1618677346397489E-3</v>
      </c>
    </row>
    <row r="44" spans="1:15" x14ac:dyDescent="0.3">
      <c r="A44" t="s">
        <v>66</v>
      </c>
      <c r="B44">
        <v>170640</v>
      </c>
      <c r="C44">
        <v>113760</v>
      </c>
      <c r="D44">
        <v>56880</v>
      </c>
      <c r="E44">
        <v>0</v>
      </c>
      <c r="F44">
        <v>0</v>
      </c>
      <c r="G44">
        <v>56880</v>
      </c>
      <c r="H44">
        <v>113760</v>
      </c>
      <c r="I44">
        <v>56880</v>
      </c>
      <c r="J44">
        <v>0</v>
      </c>
      <c r="K44">
        <v>0</v>
      </c>
      <c r="L44">
        <v>0</v>
      </c>
      <c r="M44">
        <v>56880</v>
      </c>
      <c r="N44">
        <v>625680</v>
      </c>
      <c r="O44" s="7">
        <f>N44/SUM($N$2:$N$63)</f>
        <v>5.0788757488699522E-3</v>
      </c>
    </row>
    <row r="45" spans="1:15" x14ac:dyDescent="0.3">
      <c r="A45" t="s">
        <v>33</v>
      </c>
      <c r="B45">
        <v>285019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325996</v>
      </c>
      <c r="N45">
        <v>611015</v>
      </c>
      <c r="O45" s="7">
        <f>N45/SUM($N$2:$N$63)</f>
        <v>4.9598345251498756E-3</v>
      </c>
    </row>
    <row r="46" spans="1:15" x14ac:dyDescent="0.3">
      <c r="A46" t="s">
        <v>56</v>
      </c>
      <c r="B46">
        <v>43776</v>
      </c>
      <c r="C46">
        <v>43776</v>
      </c>
      <c r="D46">
        <v>43776</v>
      </c>
      <c r="E46">
        <v>43776</v>
      </c>
      <c r="F46">
        <v>43776</v>
      </c>
      <c r="G46">
        <v>43776</v>
      </c>
      <c r="H46">
        <v>43776</v>
      </c>
      <c r="I46">
        <v>43776</v>
      </c>
      <c r="J46">
        <v>43776</v>
      </c>
      <c r="K46">
        <v>43776</v>
      </c>
      <c r="L46">
        <v>43776</v>
      </c>
      <c r="M46">
        <v>43776</v>
      </c>
      <c r="N46">
        <v>525312</v>
      </c>
      <c r="O46" s="7">
        <f>N46/SUM($N$2:$N$63)</f>
        <v>4.2641516068763147E-3</v>
      </c>
    </row>
    <row r="47" spans="1:15" x14ac:dyDescent="0.3">
      <c r="A47" t="s">
        <v>22</v>
      </c>
      <c r="B47">
        <v>35712</v>
      </c>
      <c r="C47">
        <v>35712</v>
      </c>
      <c r="D47">
        <v>35712</v>
      </c>
      <c r="E47">
        <v>35712</v>
      </c>
      <c r="F47">
        <v>35712</v>
      </c>
      <c r="G47">
        <v>35712</v>
      </c>
      <c r="H47">
        <v>35712</v>
      </c>
      <c r="I47">
        <v>35712</v>
      </c>
      <c r="J47">
        <v>35712</v>
      </c>
      <c r="K47">
        <v>35712</v>
      </c>
      <c r="L47">
        <v>35712</v>
      </c>
      <c r="M47">
        <v>35712</v>
      </c>
      <c r="N47">
        <v>428544</v>
      </c>
      <c r="O47" s="7">
        <f>N47/SUM($N$2:$N$63)</f>
        <v>3.4786499950833095E-3</v>
      </c>
    </row>
    <row r="48" spans="1:15" x14ac:dyDescent="0.3">
      <c r="A48" t="s">
        <v>19</v>
      </c>
      <c r="B48">
        <v>35136</v>
      </c>
      <c r="C48">
        <v>35136</v>
      </c>
      <c r="D48">
        <v>35136</v>
      </c>
      <c r="E48">
        <v>35136</v>
      </c>
      <c r="F48">
        <v>35136</v>
      </c>
      <c r="G48">
        <v>35136</v>
      </c>
      <c r="H48">
        <v>35136</v>
      </c>
      <c r="I48">
        <v>35136</v>
      </c>
      <c r="J48">
        <v>35136</v>
      </c>
      <c r="K48">
        <v>35136</v>
      </c>
      <c r="L48">
        <v>35136</v>
      </c>
      <c r="M48">
        <v>35136</v>
      </c>
      <c r="N48">
        <v>421632</v>
      </c>
      <c r="O48" s="7">
        <f>N48/SUM($N$2:$N$63)</f>
        <v>3.4225427370980946E-3</v>
      </c>
    </row>
    <row r="49" spans="1:15" x14ac:dyDescent="0.3">
      <c r="A49" t="s">
        <v>53</v>
      </c>
      <c r="B49">
        <v>35136</v>
      </c>
      <c r="C49">
        <v>35136</v>
      </c>
      <c r="D49">
        <v>35136</v>
      </c>
      <c r="E49">
        <v>35136</v>
      </c>
      <c r="F49">
        <v>35136</v>
      </c>
      <c r="G49">
        <v>35136</v>
      </c>
      <c r="H49">
        <v>35136</v>
      </c>
      <c r="I49">
        <v>35136</v>
      </c>
      <c r="J49">
        <v>35136</v>
      </c>
      <c r="K49">
        <v>35136</v>
      </c>
      <c r="L49">
        <v>35136</v>
      </c>
      <c r="M49">
        <v>35136</v>
      </c>
      <c r="N49">
        <v>421632</v>
      </c>
      <c r="O49" s="7">
        <f>N49/SUM($N$2:$N$63)</f>
        <v>3.4225427370980946E-3</v>
      </c>
    </row>
    <row r="50" spans="1:15" x14ac:dyDescent="0.3">
      <c r="A50" t="s">
        <v>54</v>
      </c>
      <c r="B50">
        <v>35136</v>
      </c>
      <c r="C50">
        <v>35136</v>
      </c>
      <c r="D50">
        <v>35136</v>
      </c>
      <c r="E50">
        <v>35136</v>
      </c>
      <c r="F50">
        <v>35136</v>
      </c>
      <c r="G50">
        <v>35136</v>
      </c>
      <c r="H50">
        <v>35136</v>
      </c>
      <c r="I50">
        <v>35136</v>
      </c>
      <c r="J50">
        <v>35136</v>
      </c>
      <c r="K50">
        <v>35136</v>
      </c>
      <c r="L50">
        <v>35136</v>
      </c>
      <c r="M50">
        <v>35136</v>
      </c>
      <c r="N50">
        <v>421632</v>
      </c>
      <c r="O50" s="7">
        <f>N50/SUM($N$2:$N$63)</f>
        <v>3.4225427370980946E-3</v>
      </c>
    </row>
    <row r="51" spans="1:15" x14ac:dyDescent="0.3">
      <c r="A51" t="s">
        <v>67</v>
      </c>
      <c r="B51">
        <v>105840</v>
      </c>
      <c r="C51">
        <v>70560</v>
      </c>
      <c r="D51">
        <v>35280</v>
      </c>
      <c r="E51">
        <v>0</v>
      </c>
      <c r="F51">
        <v>0</v>
      </c>
      <c r="G51">
        <v>35280</v>
      </c>
      <c r="H51">
        <v>70560</v>
      </c>
      <c r="I51">
        <v>35280</v>
      </c>
      <c r="J51">
        <v>0</v>
      </c>
      <c r="K51">
        <v>0</v>
      </c>
      <c r="L51">
        <v>0</v>
      </c>
      <c r="M51">
        <v>35280</v>
      </c>
      <c r="N51">
        <v>388080</v>
      </c>
      <c r="O51" s="7">
        <f>N51/SUM($N$2:$N$63)</f>
        <v>3.1501887556281984E-3</v>
      </c>
    </row>
    <row r="52" spans="1:15" x14ac:dyDescent="0.3">
      <c r="A52" t="s">
        <v>44</v>
      </c>
      <c r="B52">
        <v>31680</v>
      </c>
      <c r="C52">
        <v>31680</v>
      </c>
      <c r="D52">
        <v>31680</v>
      </c>
      <c r="E52">
        <v>31680</v>
      </c>
      <c r="F52">
        <v>31680</v>
      </c>
      <c r="G52">
        <v>31680</v>
      </c>
      <c r="H52">
        <v>31680</v>
      </c>
      <c r="I52">
        <v>31680</v>
      </c>
      <c r="J52">
        <v>31680</v>
      </c>
      <c r="K52">
        <v>31680</v>
      </c>
      <c r="L52">
        <v>31680</v>
      </c>
      <c r="M52">
        <v>31680</v>
      </c>
      <c r="N52">
        <v>380160</v>
      </c>
      <c r="O52" s="7">
        <f>N52/SUM($N$2:$N$63)</f>
        <v>3.0858991891868064E-3</v>
      </c>
    </row>
    <row r="53" spans="1:15" x14ac:dyDescent="0.3">
      <c r="A53" t="s">
        <v>61</v>
      </c>
      <c r="B53">
        <v>31104</v>
      </c>
      <c r="C53">
        <v>31104</v>
      </c>
      <c r="D53">
        <v>31104</v>
      </c>
      <c r="E53">
        <v>31104</v>
      </c>
      <c r="F53">
        <v>31104</v>
      </c>
      <c r="G53">
        <v>31104</v>
      </c>
      <c r="H53">
        <v>31104</v>
      </c>
      <c r="I53">
        <v>31104</v>
      </c>
      <c r="J53">
        <v>31104</v>
      </c>
      <c r="K53">
        <v>31104</v>
      </c>
      <c r="L53">
        <v>31104</v>
      </c>
      <c r="M53">
        <v>31104</v>
      </c>
      <c r="N53">
        <v>373248</v>
      </c>
      <c r="O53" s="7">
        <f>N53/SUM($N$2:$N$63)</f>
        <v>3.029791931201592E-3</v>
      </c>
    </row>
    <row r="54" spans="1:15" x14ac:dyDescent="0.3">
      <c r="A54" t="s">
        <v>69</v>
      </c>
      <c r="B54">
        <v>86400</v>
      </c>
      <c r="C54">
        <v>64800</v>
      </c>
      <c r="D54">
        <v>43200</v>
      </c>
      <c r="E54">
        <v>21600</v>
      </c>
      <c r="F54">
        <v>0</v>
      </c>
      <c r="G54">
        <v>0</v>
      </c>
      <c r="H54">
        <v>21600</v>
      </c>
      <c r="I54">
        <v>21600</v>
      </c>
      <c r="J54">
        <v>0</v>
      </c>
      <c r="K54">
        <v>0</v>
      </c>
      <c r="L54">
        <v>21600</v>
      </c>
      <c r="M54">
        <v>43200</v>
      </c>
      <c r="N54">
        <v>324000</v>
      </c>
      <c r="O54" s="7">
        <f>N54/SUM($N$2:$N$63)</f>
        <v>2.6300277180569373E-3</v>
      </c>
    </row>
    <row r="55" spans="1:15" x14ac:dyDescent="0.3">
      <c r="A55" t="s">
        <v>24</v>
      </c>
      <c r="B55">
        <v>16704</v>
      </c>
      <c r="C55">
        <v>16704</v>
      </c>
      <c r="D55">
        <v>16704</v>
      </c>
      <c r="E55">
        <v>16704</v>
      </c>
      <c r="F55">
        <v>16704</v>
      </c>
      <c r="G55">
        <v>16704</v>
      </c>
      <c r="H55">
        <v>16704</v>
      </c>
      <c r="I55">
        <v>16704</v>
      </c>
      <c r="J55">
        <v>16704</v>
      </c>
      <c r="K55">
        <v>16704</v>
      </c>
      <c r="L55">
        <v>16704</v>
      </c>
      <c r="M55">
        <v>16704</v>
      </c>
      <c r="N55">
        <v>200448</v>
      </c>
      <c r="O55" s="7">
        <f>N55/SUM($N$2:$N$63)</f>
        <v>1.6271104815712254E-3</v>
      </c>
    </row>
    <row r="56" spans="1:15" x14ac:dyDescent="0.3">
      <c r="A56" t="s">
        <v>28</v>
      </c>
      <c r="B56">
        <v>29376</v>
      </c>
      <c r="C56">
        <v>29376</v>
      </c>
      <c r="D56">
        <v>22032</v>
      </c>
      <c r="E56">
        <v>14688</v>
      </c>
      <c r="F56">
        <v>7344</v>
      </c>
      <c r="G56">
        <v>176</v>
      </c>
      <c r="H56">
        <v>176</v>
      </c>
      <c r="I56">
        <v>178</v>
      </c>
      <c r="J56">
        <v>7344</v>
      </c>
      <c r="K56">
        <v>14688</v>
      </c>
      <c r="L56">
        <v>22032</v>
      </c>
      <c r="M56">
        <v>29376</v>
      </c>
      <c r="N56">
        <v>176786</v>
      </c>
      <c r="O56" s="7">
        <f>N56/SUM($N$2:$N$63)</f>
        <v>1.435037284458067E-3</v>
      </c>
    </row>
    <row r="57" spans="1:15" x14ac:dyDescent="0.3">
      <c r="A57" t="s">
        <v>70</v>
      </c>
      <c r="B57">
        <v>12672</v>
      </c>
      <c r="C57">
        <v>12672</v>
      </c>
      <c r="D57">
        <v>12672</v>
      </c>
      <c r="E57">
        <v>12672</v>
      </c>
      <c r="F57">
        <v>12672</v>
      </c>
      <c r="G57">
        <v>12672</v>
      </c>
      <c r="H57">
        <v>12672</v>
      </c>
      <c r="I57">
        <v>12672</v>
      </c>
      <c r="J57">
        <v>12672</v>
      </c>
      <c r="K57">
        <v>12672</v>
      </c>
      <c r="L57">
        <v>12672</v>
      </c>
      <c r="M57">
        <v>12672</v>
      </c>
      <c r="N57">
        <v>152064</v>
      </c>
      <c r="O57" s="7">
        <f>N57/SUM($N$2:$N$63)</f>
        <v>1.2343596756747227E-3</v>
      </c>
    </row>
    <row r="58" spans="1:15" x14ac:dyDescent="0.3">
      <c r="A58" t="s">
        <v>26</v>
      </c>
      <c r="B58">
        <v>9216</v>
      </c>
      <c r="C58">
        <v>9216</v>
      </c>
      <c r="D58">
        <v>9216</v>
      </c>
      <c r="E58">
        <v>9216</v>
      </c>
      <c r="F58">
        <v>9216</v>
      </c>
      <c r="G58">
        <v>9216</v>
      </c>
      <c r="H58">
        <v>9216</v>
      </c>
      <c r="I58">
        <v>9216</v>
      </c>
      <c r="J58">
        <v>9216</v>
      </c>
      <c r="K58">
        <v>9216</v>
      </c>
      <c r="L58">
        <v>9216</v>
      </c>
      <c r="M58">
        <v>9216</v>
      </c>
      <c r="N58">
        <v>110592</v>
      </c>
      <c r="O58" s="7">
        <f>N58/SUM($N$2:$N$63)</f>
        <v>8.9771612776343461E-4</v>
      </c>
    </row>
    <row r="59" spans="1:15" x14ac:dyDescent="0.3">
      <c r="A59" t="s">
        <v>36</v>
      </c>
      <c r="B59">
        <v>12672</v>
      </c>
      <c r="C59">
        <v>12672</v>
      </c>
      <c r="D59">
        <v>11523</v>
      </c>
      <c r="E59">
        <v>8355</v>
      </c>
      <c r="F59">
        <v>6867</v>
      </c>
      <c r="G59">
        <v>6010</v>
      </c>
      <c r="H59">
        <v>5654</v>
      </c>
      <c r="I59">
        <v>8822</v>
      </c>
      <c r="J59">
        <v>5812</v>
      </c>
      <c r="K59">
        <v>7363</v>
      </c>
      <c r="L59">
        <v>8328</v>
      </c>
      <c r="M59">
        <v>11496</v>
      </c>
      <c r="N59">
        <v>105574</v>
      </c>
      <c r="O59" s="7">
        <f>N59/SUM($N$2:$N$63)</f>
        <v>8.5698316761155286E-4</v>
      </c>
    </row>
    <row r="60" spans="1:15" x14ac:dyDescent="0.3">
      <c r="A60" t="s">
        <v>23</v>
      </c>
      <c r="B60">
        <v>5760</v>
      </c>
      <c r="C60">
        <v>5760</v>
      </c>
      <c r="D60">
        <v>5760</v>
      </c>
      <c r="E60">
        <v>5760</v>
      </c>
      <c r="F60">
        <v>5760</v>
      </c>
      <c r="G60">
        <v>5760</v>
      </c>
      <c r="H60">
        <v>5760</v>
      </c>
      <c r="I60">
        <v>5760</v>
      </c>
      <c r="J60">
        <v>5760</v>
      </c>
      <c r="K60">
        <v>5760</v>
      </c>
      <c r="L60">
        <v>5760</v>
      </c>
      <c r="M60">
        <v>5760</v>
      </c>
      <c r="N60">
        <v>69120</v>
      </c>
      <c r="O60" s="7">
        <f>N60/SUM($N$2:$N$63)</f>
        <v>5.6107257985214668E-4</v>
      </c>
    </row>
    <row r="61" spans="1:15" x14ac:dyDescent="0.3">
      <c r="A61" t="s">
        <v>62</v>
      </c>
      <c r="B61">
        <v>4366</v>
      </c>
      <c r="C61">
        <v>3969</v>
      </c>
      <c r="D61">
        <v>4017</v>
      </c>
      <c r="E61">
        <v>3807</v>
      </c>
      <c r="F61">
        <v>2180</v>
      </c>
      <c r="G61">
        <v>3289</v>
      </c>
      <c r="H61">
        <v>3342</v>
      </c>
      <c r="I61">
        <v>3328</v>
      </c>
      <c r="J61">
        <v>3253</v>
      </c>
      <c r="K61">
        <v>1954</v>
      </c>
      <c r="L61">
        <v>3877</v>
      </c>
      <c r="M61">
        <v>4303</v>
      </c>
      <c r="N61">
        <v>41685</v>
      </c>
      <c r="O61" s="7">
        <f>N61/SUM($N$2:$N$63)</f>
        <v>3.3837254761482543E-4</v>
      </c>
    </row>
    <row r="62" spans="1:15" x14ac:dyDescent="0.3">
      <c r="A62" t="s">
        <v>45</v>
      </c>
      <c r="B62">
        <v>3456</v>
      </c>
      <c r="C62">
        <v>3456</v>
      </c>
      <c r="D62">
        <v>3456</v>
      </c>
      <c r="E62">
        <v>3456</v>
      </c>
      <c r="F62">
        <v>3456</v>
      </c>
      <c r="G62">
        <v>3456</v>
      </c>
      <c r="H62">
        <v>3456</v>
      </c>
      <c r="I62">
        <v>3456</v>
      </c>
      <c r="J62">
        <v>3456</v>
      </c>
      <c r="K62">
        <v>3456</v>
      </c>
      <c r="L62">
        <v>3456</v>
      </c>
      <c r="M62">
        <v>3456</v>
      </c>
      <c r="N62">
        <v>41472</v>
      </c>
      <c r="O62" s="7">
        <f>N62/SUM($N$2:$N$63)</f>
        <v>3.3664354791128798E-4</v>
      </c>
    </row>
    <row r="63" spans="1:15" x14ac:dyDescent="0.3">
      <c r="A63" t="s">
        <v>46</v>
      </c>
      <c r="B63">
        <v>2304</v>
      </c>
      <c r="C63">
        <v>2304</v>
      </c>
      <c r="D63">
        <v>2304</v>
      </c>
      <c r="E63">
        <v>2304</v>
      </c>
      <c r="F63">
        <v>2304</v>
      </c>
      <c r="G63">
        <v>2304</v>
      </c>
      <c r="H63">
        <v>2304</v>
      </c>
      <c r="I63">
        <v>2304</v>
      </c>
      <c r="J63">
        <v>2304</v>
      </c>
      <c r="K63">
        <v>2304</v>
      </c>
      <c r="L63">
        <v>2304</v>
      </c>
      <c r="M63">
        <v>2304</v>
      </c>
      <c r="N63">
        <v>27648</v>
      </c>
      <c r="O63" s="7">
        <f>N63/SUM($N$2:$N$63)</f>
        <v>2.2442903194085865E-4</v>
      </c>
    </row>
  </sheetData>
  <autoFilter ref="A1:O63" xr:uid="{00000000-0001-0000-0100-000000000000}">
    <sortState xmlns:xlrd2="http://schemas.microsoft.com/office/spreadsheetml/2017/richdata2" ref="A2:O63">
      <sortCondition descending="1" ref="O1:O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Capacity (2)</vt:lpstr>
      <vt:lpstr>Operating Capacity</vt:lpstr>
      <vt:lpstr>Power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Reo Paul Jackson</cp:lastModifiedBy>
  <dcterms:created xsi:type="dcterms:W3CDTF">2023-11-21T05:17:08Z</dcterms:created>
  <dcterms:modified xsi:type="dcterms:W3CDTF">2023-11-24T00:54:38Z</dcterms:modified>
</cp:coreProperties>
</file>