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Exercice 19-20" sheetId="4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30" i="4"/>
  <c r="C30"/>
  <c r="F25" l="1"/>
  <c r="F13" l="1"/>
  <c r="C13"/>
  <c r="E30" l="1"/>
  <c r="B30"/>
  <c r="F22"/>
  <c r="F30" l="1"/>
</calcChain>
</file>

<file path=xl/sharedStrings.xml><?xml version="1.0" encoding="utf-8"?>
<sst xmlns="http://schemas.openxmlformats.org/spreadsheetml/2006/main" count="31" uniqueCount="29">
  <si>
    <t>DEPENSES</t>
  </si>
  <si>
    <t>RECETTES</t>
  </si>
  <si>
    <t>ADHESION</t>
  </si>
  <si>
    <t>Payplug</t>
  </si>
  <si>
    <t>Budget 19/20</t>
  </si>
  <si>
    <t>Permanence</t>
  </si>
  <si>
    <t>AVANTAGES</t>
  </si>
  <si>
    <t>Assurances RC</t>
  </si>
  <si>
    <t>Assemblée générale</t>
  </si>
  <si>
    <t>Animation luges ou autres</t>
  </si>
  <si>
    <t>Fournitures bureau</t>
  </si>
  <si>
    <t>Réception - divers</t>
  </si>
  <si>
    <t>Cartes bancaires</t>
  </si>
  <si>
    <t>Informatique</t>
  </si>
  <si>
    <t>Mobilier salle</t>
  </si>
  <si>
    <t>Téléphone</t>
  </si>
  <si>
    <t>balnéo/fitness/piscine</t>
  </si>
  <si>
    <t>tunnel mont blanc/parking</t>
  </si>
  <si>
    <t>escalade/pass-piéton</t>
  </si>
  <si>
    <t>Cinéma/luges</t>
  </si>
  <si>
    <t>REALISE</t>
  </si>
  <si>
    <t>TOTAL</t>
  </si>
  <si>
    <t>Fonds de caisse</t>
  </si>
  <si>
    <t>ASSOCIATION VIVRE MEGEVE</t>
  </si>
  <si>
    <t>Commission Payplug</t>
  </si>
  <si>
    <t>CPTE EPARGNE</t>
  </si>
  <si>
    <t xml:space="preserve">CPTE COURANT </t>
  </si>
  <si>
    <t>RESULTAT positif</t>
  </si>
  <si>
    <t>EXERCICE 2019/2020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</si>
</sst>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2"/>
      <color theme="4" tint="0.59999389629810485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NumberFormat="1" applyFont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164" fontId="4" fillId="0" borderId="12" xfId="1" applyNumberFormat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8" fillId="2" borderId="0" xfId="1" applyNumberFormat="1" applyFont="1" applyFill="1" applyBorder="1" applyAlignment="1">
      <alignment vertical="center"/>
    </xf>
    <xf numFmtId="0" fontId="9" fillId="0" borderId="0" xfId="0" applyFont="1" applyAlignment="1">
      <alignment horizontal="center"/>
    </xf>
    <xf numFmtId="164" fontId="10" fillId="0" borderId="9" xfId="1" applyNumberFormat="1" applyFont="1" applyBorder="1" applyAlignment="1">
      <alignment vertical="center"/>
    </xf>
    <xf numFmtId="164" fontId="4" fillId="0" borderId="14" xfId="1" applyNumberFormat="1" applyFont="1" applyBorder="1" applyAlignment="1">
      <alignment vertical="center"/>
    </xf>
    <xf numFmtId="164" fontId="10" fillId="0" borderId="0" xfId="1" applyNumberFormat="1" applyFont="1" applyBorder="1" applyAlignment="1">
      <alignment vertical="center"/>
    </xf>
    <xf numFmtId="164" fontId="10" fillId="0" borderId="20" xfId="1" applyNumberFormat="1" applyFont="1" applyBorder="1" applyAlignment="1">
      <alignment vertical="center"/>
    </xf>
    <xf numFmtId="164" fontId="4" fillId="0" borderId="21" xfId="1" applyNumberFormat="1" applyFont="1" applyBorder="1" applyAlignment="1">
      <alignment vertical="center"/>
    </xf>
    <xf numFmtId="164" fontId="0" fillId="3" borderId="0" xfId="1" applyNumberFormat="1" applyFont="1" applyFill="1" applyBorder="1" applyAlignment="1">
      <alignment vertical="center"/>
    </xf>
    <xf numFmtId="164" fontId="10" fillId="3" borderId="0" xfId="1" applyNumberFormat="1" applyFont="1" applyFill="1" applyBorder="1" applyAlignment="1">
      <alignment vertical="center"/>
    </xf>
    <xf numFmtId="164" fontId="10" fillId="3" borderId="15" xfId="1" applyNumberFormat="1" applyFont="1" applyFill="1" applyBorder="1" applyAlignment="1">
      <alignment vertical="center"/>
    </xf>
    <xf numFmtId="164" fontId="4" fillId="3" borderId="19" xfId="1" applyNumberFormat="1" applyFont="1" applyFill="1" applyBorder="1" applyAlignment="1">
      <alignment vertical="center"/>
    </xf>
    <xf numFmtId="164" fontId="0" fillId="3" borderId="17" xfId="1" applyNumberFormat="1" applyFont="1" applyFill="1" applyBorder="1" applyAlignment="1">
      <alignment vertical="center"/>
    </xf>
    <xf numFmtId="164" fontId="10" fillId="3" borderId="17" xfId="1" applyNumberFormat="1" applyFont="1" applyFill="1" applyBorder="1" applyAlignment="1">
      <alignment vertical="center"/>
    </xf>
    <xf numFmtId="164" fontId="4" fillId="3" borderId="16" xfId="1" applyNumberFormat="1" applyFont="1" applyFill="1" applyBorder="1" applyAlignment="1">
      <alignment vertical="center"/>
    </xf>
    <xf numFmtId="164" fontId="0" fillId="3" borderId="18" xfId="1" applyNumberFormat="1" applyFont="1" applyFill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0" fontId="0" fillId="0" borderId="5" xfId="0" applyFont="1" applyBorder="1" applyAlignment="1">
      <alignment horizontal="right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164" fontId="10" fillId="0" borderId="9" xfId="1" applyNumberFormat="1" applyFont="1" applyBorder="1" applyAlignment="1">
      <alignment horizontal="center" vertical="center"/>
    </xf>
    <xf numFmtId="164" fontId="10" fillId="3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3" borderId="17" xfId="1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I5" sqref="I5"/>
    </sheetView>
  </sheetViews>
  <sheetFormatPr baseColWidth="10" defaultRowHeight="15"/>
  <cols>
    <col min="1" max="1" width="26.85546875" customWidth="1"/>
    <col min="2" max="2" width="14.42578125" style="1" customWidth="1"/>
    <col min="3" max="3" width="13.7109375" style="1" customWidth="1"/>
    <col min="4" max="4" width="2.85546875" customWidth="1"/>
    <col min="5" max="5" width="15.7109375" style="1" customWidth="1"/>
    <col min="6" max="6" width="14" style="1" customWidth="1"/>
    <col min="7" max="7" width="13" customWidth="1"/>
  </cols>
  <sheetData>
    <row r="1" spans="1:7" ht="25.5" customHeight="1">
      <c r="A1" s="46" t="s">
        <v>23</v>
      </c>
      <c r="B1" s="46"/>
      <c r="C1" s="46"/>
      <c r="D1" s="46"/>
      <c r="E1" s="46"/>
      <c r="F1" s="46"/>
      <c r="G1" s="46"/>
    </row>
    <row r="2" spans="1:7" ht="25.5" customHeight="1">
      <c r="A2" s="46" t="s">
        <v>28</v>
      </c>
      <c r="B2" s="46"/>
      <c r="C2" s="46"/>
      <c r="D2" s="46"/>
      <c r="E2" s="46"/>
      <c r="F2" s="46"/>
      <c r="G2" s="46"/>
    </row>
    <row r="3" spans="1:7" ht="25.5" customHeight="1">
      <c r="A3" s="21"/>
      <c r="B3" s="21"/>
      <c r="C3" s="21"/>
      <c r="D3" s="21"/>
      <c r="E3" s="21"/>
      <c r="F3" s="21"/>
      <c r="G3" s="21"/>
    </row>
    <row r="4" spans="1:7" ht="15.75" thickBot="1">
      <c r="D4" s="1"/>
    </row>
    <row r="5" spans="1:7" s="3" customFormat="1" ht="22.5" customHeight="1">
      <c r="A5" s="2"/>
      <c r="B5" s="47" t="s">
        <v>1</v>
      </c>
      <c r="C5" s="47"/>
      <c r="D5" s="13"/>
      <c r="E5" s="47" t="s">
        <v>0</v>
      </c>
      <c r="F5" s="48"/>
      <c r="G5" s="44" t="s">
        <v>27</v>
      </c>
    </row>
    <row r="6" spans="1:7" s="3" customFormat="1" ht="22.5" customHeight="1" thickBot="1">
      <c r="A6" s="8"/>
      <c r="B6" s="15" t="s">
        <v>4</v>
      </c>
      <c r="C6" s="15" t="s">
        <v>20</v>
      </c>
      <c r="D6" s="14"/>
      <c r="E6" s="15" t="s">
        <v>4</v>
      </c>
      <c r="F6" s="16" t="s">
        <v>20</v>
      </c>
      <c r="G6" s="45"/>
    </row>
    <row r="7" spans="1:7" s="3" customFormat="1" ht="17.25" customHeight="1">
      <c r="A7" s="18" t="s">
        <v>2</v>
      </c>
      <c r="B7" s="10"/>
      <c r="C7" s="27"/>
      <c r="D7" s="11"/>
      <c r="E7" s="5"/>
      <c r="F7" s="31"/>
      <c r="G7" s="37"/>
    </row>
    <row r="8" spans="1:7" s="3" customFormat="1" ht="17.25" customHeight="1">
      <c r="A8" s="6" t="s">
        <v>3</v>
      </c>
      <c r="B8" s="22">
        <v>12000</v>
      </c>
      <c r="C8" s="28">
        <v>15738</v>
      </c>
      <c r="D8" s="11"/>
      <c r="E8" s="24"/>
      <c r="F8" s="32"/>
      <c r="G8" s="37"/>
    </row>
    <row r="9" spans="1:7" s="3" customFormat="1" ht="17.25" customHeight="1">
      <c r="A9" s="6" t="s">
        <v>5</v>
      </c>
      <c r="B9" s="22">
        <v>2500</v>
      </c>
      <c r="C9" s="28">
        <v>4216</v>
      </c>
      <c r="D9" s="11"/>
      <c r="E9" s="24"/>
      <c r="F9" s="32"/>
      <c r="G9" s="37"/>
    </row>
    <row r="10" spans="1:7" s="3" customFormat="1" ht="17.25" customHeight="1">
      <c r="A10" s="6" t="s">
        <v>24</v>
      </c>
      <c r="B10" s="22"/>
      <c r="C10" s="28"/>
      <c r="D10" s="11"/>
      <c r="E10" s="24">
        <v>600</v>
      </c>
      <c r="F10" s="32">
        <v>690</v>
      </c>
      <c r="G10" s="37"/>
    </row>
    <row r="11" spans="1:7" s="3" customFormat="1" ht="17.25" customHeight="1">
      <c r="A11" s="6"/>
      <c r="B11" s="22"/>
      <c r="C11" s="28"/>
      <c r="D11" s="11"/>
      <c r="E11" s="24"/>
      <c r="F11" s="32"/>
      <c r="G11" s="37"/>
    </row>
    <row r="12" spans="1:7" s="3" customFormat="1" ht="17.25" customHeight="1">
      <c r="A12" s="18" t="s">
        <v>6</v>
      </c>
      <c r="B12" s="22"/>
      <c r="C12" s="28"/>
      <c r="D12" s="11"/>
      <c r="E12" s="24"/>
      <c r="F12" s="32"/>
      <c r="G12" s="37"/>
    </row>
    <row r="13" spans="1:7" s="3" customFormat="1" ht="17.25" customHeight="1">
      <c r="A13" s="6" t="s">
        <v>19</v>
      </c>
      <c r="B13" s="40">
        <v>18000</v>
      </c>
      <c r="C13" s="41">
        <f>3964+456+100+3045+1840+10458+732+56+2460+161+915+886+320+2636</f>
        <v>28029</v>
      </c>
      <c r="D13" s="11"/>
      <c r="E13" s="42">
        <v>28000</v>
      </c>
      <c r="F13" s="43">
        <f>5785+832+240+4050+2280+13090+1270+50+2632+350+1667+1031+670+4420</f>
        <v>38367</v>
      </c>
      <c r="G13" s="37"/>
    </row>
    <row r="14" spans="1:7" s="3" customFormat="1" ht="17.25" customHeight="1">
      <c r="A14" s="6" t="s">
        <v>16</v>
      </c>
      <c r="B14" s="40"/>
      <c r="C14" s="41"/>
      <c r="D14" s="11"/>
      <c r="E14" s="42"/>
      <c r="F14" s="43"/>
      <c r="G14" s="37"/>
    </row>
    <row r="15" spans="1:7" s="3" customFormat="1" ht="17.25" customHeight="1">
      <c r="A15" s="6" t="s">
        <v>18</v>
      </c>
      <c r="B15" s="40"/>
      <c r="C15" s="41"/>
      <c r="D15" s="11"/>
      <c r="E15" s="42"/>
      <c r="F15" s="43"/>
      <c r="G15" s="37"/>
    </row>
    <row r="16" spans="1:7" s="3" customFormat="1" ht="17.25" customHeight="1">
      <c r="A16" s="6" t="s">
        <v>17</v>
      </c>
      <c r="B16" s="40"/>
      <c r="C16" s="41"/>
      <c r="D16" s="11"/>
      <c r="E16" s="42"/>
      <c r="F16" s="43"/>
      <c r="G16" s="37"/>
    </row>
    <row r="17" spans="1:7" s="3" customFormat="1" ht="17.25" customHeight="1">
      <c r="A17" s="4"/>
      <c r="B17" s="22"/>
      <c r="C17" s="28"/>
      <c r="D17" s="11"/>
      <c r="E17" s="24"/>
      <c r="F17" s="32"/>
      <c r="G17" s="37"/>
    </row>
    <row r="18" spans="1:7" s="3" customFormat="1" ht="17.25" customHeight="1">
      <c r="A18" s="6" t="s">
        <v>9</v>
      </c>
      <c r="B18" s="22"/>
      <c r="C18" s="28"/>
      <c r="D18" s="11"/>
      <c r="E18" s="24">
        <v>800</v>
      </c>
      <c r="F18" s="32"/>
      <c r="G18" s="37"/>
    </row>
    <row r="19" spans="1:7" s="3" customFormat="1" ht="17.25" customHeight="1">
      <c r="A19" s="6" t="s">
        <v>8</v>
      </c>
      <c r="B19" s="22"/>
      <c r="C19" s="28"/>
      <c r="D19" s="11"/>
      <c r="E19" s="24">
        <v>800</v>
      </c>
      <c r="F19" s="32">
        <v>5390</v>
      </c>
      <c r="G19" s="37"/>
    </row>
    <row r="20" spans="1:7" s="3" customFormat="1" ht="17.25" customHeight="1">
      <c r="A20" s="36" t="s">
        <v>7</v>
      </c>
      <c r="B20" s="22"/>
      <c r="C20" s="28"/>
      <c r="D20" s="11"/>
      <c r="E20" s="24">
        <v>160</v>
      </c>
      <c r="F20" s="32">
        <v>99</v>
      </c>
      <c r="G20" s="37"/>
    </row>
    <row r="21" spans="1:7" s="3" customFormat="1" ht="17.25" customHeight="1">
      <c r="A21" s="6" t="s">
        <v>12</v>
      </c>
      <c r="B21" s="22"/>
      <c r="C21" s="28"/>
      <c r="D21" s="11"/>
      <c r="E21" s="24">
        <v>50</v>
      </c>
      <c r="F21" s="32">
        <v>83</v>
      </c>
      <c r="G21" s="37"/>
    </row>
    <row r="22" spans="1:7" s="3" customFormat="1" ht="17.25" customHeight="1">
      <c r="A22" s="6" t="s">
        <v>10</v>
      </c>
      <c r="B22" s="22"/>
      <c r="C22" s="28"/>
      <c r="D22" s="11"/>
      <c r="E22" s="24">
        <v>500</v>
      </c>
      <c r="F22" s="32">
        <f>24+582</f>
        <v>606</v>
      </c>
      <c r="G22" s="37"/>
    </row>
    <row r="23" spans="1:7" s="3" customFormat="1" ht="17.25" customHeight="1">
      <c r="A23" s="6" t="s">
        <v>13</v>
      </c>
      <c r="B23" s="22"/>
      <c r="C23" s="28"/>
      <c r="D23" s="11"/>
      <c r="E23" s="24">
        <v>840</v>
      </c>
      <c r="F23" s="32">
        <v>430</v>
      </c>
      <c r="G23" s="37"/>
    </row>
    <row r="24" spans="1:7" s="3" customFormat="1" ht="17.25" customHeight="1">
      <c r="A24" s="6" t="s">
        <v>14</v>
      </c>
      <c r="B24" s="22"/>
      <c r="C24" s="28"/>
      <c r="D24" s="11"/>
      <c r="E24" s="24">
        <v>100</v>
      </c>
      <c r="F24" s="32"/>
      <c r="G24" s="37"/>
    </row>
    <row r="25" spans="1:7" s="3" customFormat="1" ht="17.25" customHeight="1">
      <c r="A25" s="6" t="s">
        <v>11</v>
      </c>
      <c r="B25" s="22"/>
      <c r="C25" s="28"/>
      <c r="D25" s="11"/>
      <c r="E25" s="24">
        <v>500</v>
      </c>
      <c r="F25" s="32">
        <f>1695+39</f>
        <v>1734</v>
      </c>
      <c r="G25" s="37"/>
    </row>
    <row r="26" spans="1:7" s="3" customFormat="1" ht="17.25" customHeight="1">
      <c r="A26" s="6" t="s">
        <v>15</v>
      </c>
      <c r="B26" s="22"/>
      <c r="C26" s="28"/>
      <c r="D26" s="11"/>
      <c r="E26" s="24">
        <v>150</v>
      </c>
      <c r="F26" s="32">
        <v>190</v>
      </c>
      <c r="G26" s="37"/>
    </row>
    <row r="27" spans="1:7" s="3" customFormat="1" ht="17.25" customHeight="1">
      <c r="A27" s="6"/>
      <c r="B27" s="22"/>
      <c r="C27" s="28"/>
      <c r="D27" s="11"/>
      <c r="E27" s="24"/>
      <c r="F27" s="32"/>
      <c r="G27" s="37"/>
    </row>
    <row r="28" spans="1:7" s="3" customFormat="1" ht="17.25" customHeight="1">
      <c r="A28" s="7" t="s">
        <v>22</v>
      </c>
      <c r="B28" s="22"/>
      <c r="C28" s="28"/>
      <c r="D28" s="11"/>
      <c r="E28" s="24"/>
      <c r="F28" s="32">
        <v>130</v>
      </c>
      <c r="G28" s="37"/>
    </row>
    <row r="29" spans="1:7" s="3" customFormat="1" ht="17.25" customHeight="1" thickBot="1">
      <c r="A29" s="6"/>
      <c r="B29" s="22"/>
      <c r="C29" s="29"/>
      <c r="D29" s="11"/>
      <c r="E29" s="25"/>
      <c r="F29" s="32"/>
      <c r="G29" s="37"/>
    </row>
    <row r="30" spans="1:7" s="3" customFormat="1" ht="17.25" customHeight="1" thickBot="1">
      <c r="A30" s="19" t="s">
        <v>21</v>
      </c>
      <c r="B30" s="23">
        <f>SUM(B7:B24)</f>
        <v>32500</v>
      </c>
      <c r="C30" s="30">
        <f>SUM(C7:C24)</f>
        <v>47983</v>
      </c>
      <c r="D30" s="20"/>
      <c r="E30" s="26">
        <f>SUM(E7:E28)</f>
        <v>32500</v>
      </c>
      <c r="F30" s="33">
        <f>SUM(F7:F28)</f>
        <v>47719</v>
      </c>
      <c r="G30" s="39">
        <f>C30-F30</f>
        <v>264</v>
      </c>
    </row>
    <row r="31" spans="1:7" s="3" customFormat="1">
      <c r="A31" s="4"/>
      <c r="B31" s="10"/>
      <c r="C31" s="5"/>
      <c r="D31" s="11"/>
      <c r="E31" s="5"/>
      <c r="F31" s="31"/>
      <c r="G31" s="37"/>
    </row>
    <row r="32" spans="1:7" s="3" customFormat="1" ht="20.25" customHeight="1">
      <c r="A32" s="4" t="s">
        <v>25</v>
      </c>
      <c r="B32" s="10"/>
      <c r="C32" s="35">
        <v>24180</v>
      </c>
      <c r="D32" s="11"/>
      <c r="E32" s="5"/>
      <c r="F32" s="31"/>
      <c r="G32" s="37"/>
    </row>
    <row r="33" spans="1:7" s="3" customFormat="1" ht="20.25" customHeight="1">
      <c r="A33" s="4" t="s">
        <v>26</v>
      </c>
      <c r="B33" s="10"/>
      <c r="C33" s="35">
        <v>3902</v>
      </c>
      <c r="D33" s="11"/>
      <c r="E33" s="5"/>
      <c r="F33" s="31"/>
      <c r="G33" s="37"/>
    </row>
    <row r="34" spans="1:7" s="3" customFormat="1" ht="15.75" thickBot="1">
      <c r="A34" s="8"/>
      <c r="B34" s="17"/>
      <c r="C34" s="9"/>
      <c r="D34" s="12"/>
      <c r="E34" s="9"/>
      <c r="F34" s="34"/>
      <c r="G34" s="38"/>
    </row>
  </sheetData>
  <sortState ref="A17:F25">
    <sortCondition ref="A17"/>
  </sortState>
  <mergeCells count="9">
    <mergeCell ref="A2:G2"/>
    <mergeCell ref="A1:G1"/>
    <mergeCell ref="B5:C5"/>
    <mergeCell ref="E5:F5"/>
    <mergeCell ref="B13:B16"/>
    <mergeCell ref="C13:C16"/>
    <mergeCell ref="E13:E16"/>
    <mergeCell ref="F13:F16"/>
    <mergeCell ref="G5:G6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5" orientation="portrait" r:id="rId1"/>
  <headerFooter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Exercice 19-20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carla</cp:lastModifiedBy>
  <cp:lastPrinted>2020-09-15T13:07:55Z</cp:lastPrinted>
  <dcterms:created xsi:type="dcterms:W3CDTF">2020-08-31T14:59:39Z</dcterms:created>
  <dcterms:modified xsi:type="dcterms:W3CDTF">2020-09-26T15:37:28Z</dcterms:modified>
</cp:coreProperties>
</file>